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5.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USER\Documents\Emmanuelz\Week-2-Individual-Project\"/>
    </mc:Choice>
  </mc:AlternateContent>
  <xr:revisionPtr revIDLastSave="0" documentId="13_ncr:1_{591402AE-259B-4917-97CE-91954EB62334}" xr6:coauthVersionLast="47" xr6:coauthVersionMax="47" xr10:uidLastSave="{00000000-0000-0000-0000-000000000000}"/>
  <bookViews>
    <workbookView xWindow="-120" yWindow="-120" windowWidth="20730" windowHeight="11160" activeTab="1" xr2:uid="{8F774707-A63D-45CA-BE9E-D1E5F4930CC5}"/>
  </bookViews>
  <sheets>
    <sheet name="Recreation Visitation By State " sheetId="15" r:id="rId1"/>
    <sheet name="1 &amp; 2" sheetId="3" r:id="rId2"/>
    <sheet name="3 &amp; 4" sheetId="6" r:id="rId3"/>
    <sheet name="5" sheetId="17" r:id="rId4"/>
    <sheet name="6" sheetId="16" r:id="rId5"/>
    <sheet name="7" sheetId="11" r:id="rId6"/>
    <sheet name="Maps" sheetId="14" r:id="rId7"/>
  </sheets>
  <definedNames>
    <definedName name="_xlchart.v5.0" hidden="1">Maps!$A$3</definedName>
    <definedName name="_xlchart.v5.1" hidden="1">Maps!$A$4:$A$55</definedName>
    <definedName name="_xlchart.v5.10" hidden="1">Maps!$B$3</definedName>
    <definedName name="_xlchart.v5.11" hidden="1">Maps!$B$4:$B$55</definedName>
    <definedName name="_xlchart.v5.12" hidden="1">Maps!$A$3</definedName>
    <definedName name="_xlchart.v5.13" hidden="1">Maps!$A$4:$A$55</definedName>
    <definedName name="_xlchart.v5.14" hidden="1">Maps!$B$3</definedName>
    <definedName name="_xlchart.v5.15" hidden="1">Maps!$B$4:$B$55</definedName>
    <definedName name="_xlchart.v5.2" hidden="1">Maps!$B$3</definedName>
    <definedName name="_xlchart.v5.3" hidden="1">Maps!$B$4:$B$55</definedName>
    <definedName name="_xlchart.v5.4" hidden="1">Maps!$A$3</definedName>
    <definedName name="_xlchart.v5.5" hidden="1">Maps!$A$4:$A$55</definedName>
    <definedName name="_xlchart.v5.6" hidden="1">Maps!$B$3</definedName>
    <definedName name="_xlchart.v5.7" hidden="1">Maps!$B$4:$B$55</definedName>
    <definedName name="_xlchart.v5.8" hidden="1">Maps!$A$3</definedName>
    <definedName name="_xlchart.v5.9" hidden="1">Maps!$A$4:$A$55</definedName>
    <definedName name="Slicer_Park">#N/A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16" l="1"/>
  <c r="C9" i="16"/>
  <c r="C53" i="16"/>
  <c r="C37" i="16"/>
  <c r="C38" i="16"/>
  <c r="C50" i="16"/>
  <c r="C7" i="16"/>
  <c r="C43" i="16"/>
  <c r="C13" i="16"/>
  <c r="C26" i="16"/>
  <c r="C48" i="16"/>
  <c r="C54" i="16"/>
  <c r="C57" i="16"/>
  <c r="C10" i="16"/>
  <c r="C14" i="16"/>
  <c r="C25" i="16"/>
  <c r="C29" i="16"/>
  <c r="C16" i="16"/>
  <c r="C31" i="16"/>
  <c r="C33" i="16"/>
  <c r="C49" i="16"/>
  <c r="C35" i="16"/>
  <c r="C47" i="16"/>
  <c r="C8" i="16"/>
  <c r="C24" i="16"/>
  <c r="C30" i="16"/>
  <c r="C40" i="16"/>
  <c r="C5" i="16"/>
  <c r="C27" i="16"/>
  <c r="C19" i="16"/>
  <c r="C22" i="16"/>
  <c r="C36" i="16"/>
  <c r="C41" i="16"/>
  <c r="C55" i="16"/>
  <c r="C46" i="16"/>
  <c r="C44" i="16"/>
  <c r="C42" i="16"/>
  <c r="C4" i="16"/>
  <c r="C28" i="16"/>
  <c r="C39" i="16"/>
  <c r="C17" i="16"/>
  <c r="C52" i="16"/>
  <c r="C56" i="16"/>
  <c r="C23" i="16"/>
  <c r="C15" i="16"/>
  <c r="C32" i="16"/>
  <c r="C18" i="16"/>
  <c r="C20" i="16"/>
  <c r="C21" i="16"/>
  <c r="C45" i="16"/>
  <c r="C51" i="16"/>
  <c r="C34" i="16"/>
  <c r="C11" i="16"/>
  <c r="C6" i="16"/>
  <c r="B58" i="16"/>
  <c r="B56" i="14"/>
  <c r="B5" i="11"/>
  <c r="B16" i="3"/>
  <c r="B59" i="6"/>
</calcChain>
</file>

<file path=xl/sharedStrings.xml><?xml version="1.0" encoding="utf-8"?>
<sst xmlns="http://schemas.openxmlformats.org/spreadsheetml/2006/main" count="898" uniqueCount="512">
  <si>
    <t>State</t>
  </si>
  <si>
    <t>Park</t>
  </si>
  <si>
    <t>Alabama</t>
  </si>
  <si>
    <t>Horseshoe Bend NMP</t>
  </si>
  <si>
    <t>Little River Canyon NPRES</t>
  </si>
  <si>
    <t>Natchez Trace PKWY</t>
  </si>
  <si>
    <t>Russell Cave NM</t>
  </si>
  <si>
    <t>Tuskegee Airmen NHS</t>
  </si>
  <si>
    <t>Tuskegee Institute NHS</t>
  </si>
  <si>
    <t>Alaska</t>
  </si>
  <si>
    <t>Aniakchak NM &amp; PRES</t>
  </si>
  <si>
    <t>Bering Land Bridge NPRES</t>
  </si>
  <si>
    <t>Cape Krusenstern NM</t>
  </si>
  <si>
    <t>Denali NP &amp; PRES</t>
  </si>
  <si>
    <t>Gates of the Arctic NP &amp; PRES</t>
  </si>
  <si>
    <t>Glacier Bay NP &amp; PRES</t>
  </si>
  <si>
    <t>Katmai NP &amp; PRES</t>
  </si>
  <si>
    <t>Kenai Fjords NP</t>
  </si>
  <si>
    <t>Klondike Gold Rush NHP Alaska</t>
  </si>
  <si>
    <t>Kobuk Valley NP</t>
  </si>
  <si>
    <t>Lake Clark NP &amp; PRES</t>
  </si>
  <si>
    <t>Noatak NPRES</t>
  </si>
  <si>
    <t>Sitka NHP</t>
  </si>
  <si>
    <t>Wrangell-St. Elias NP &amp; PRES</t>
  </si>
  <si>
    <t>Yukon-Charley Rivers NPRES</t>
  </si>
  <si>
    <t>American Samoa</t>
  </si>
  <si>
    <t>National Park of American Samoa</t>
  </si>
  <si>
    <t>Arizona</t>
  </si>
  <si>
    <t>Canyon de Chelly NM</t>
  </si>
  <si>
    <t>Casa Grande Ruins NM</t>
  </si>
  <si>
    <t>Chiricahua NM</t>
  </si>
  <si>
    <t>Coronado NMEM</t>
  </si>
  <si>
    <t>Fort Bowie NHS</t>
  </si>
  <si>
    <t>Glen Canyon NRA</t>
  </si>
  <si>
    <t>Grand Canyon NP</t>
  </si>
  <si>
    <t>Hubbell Trading Post NHS</t>
  </si>
  <si>
    <t>Lake Mead NRA</t>
  </si>
  <si>
    <t>Montezuma Castle NM</t>
  </si>
  <si>
    <t>Navajo NM</t>
  </si>
  <si>
    <t>Organ Pipe Cactus NM</t>
  </si>
  <si>
    <t>Petrified Forest NP</t>
  </si>
  <si>
    <t>Pipe Spring NM</t>
  </si>
  <si>
    <t>Saguaro NP</t>
  </si>
  <si>
    <t>Sunset Crater Volcano NM</t>
  </si>
  <si>
    <t>Tonto NM</t>
  </si>
  <si>
    <t>Tumacacori NHP</t>
  </si>
  <si>
    <t>Tuzigoot NM</t>
  </si>
  <si>
    <t>Walnut Canyon NM</t>
  </si>
  <si>
    <t>Wupatki NM</t>
  </si>
  <si>
    <t>Arkansas</t>
  </si>
  <si>
    <t>Arkansas Post NMEM</t>
  </si>
  <si>
    <t>Buffalo NR</t>
  </si>
  <si>
    <t>Fort Smith NHS</t>
  </si>
  <si>
    <t>Hot Springs NP</t>
  </si>
  <si>
    <t>Little Rock Central High School NHS</t>
  </si>
  <si>
    <t>Pea Ridge NMP</t>
  </si>
  <si>
    <t>President W.J. Clinton Birthplace Home NHS</t>
  </si>
  <si>
    <t>California</t>
  </si>
  <si>
    <t>Cabrillo NM</t>
  </si>
  <si>
    <t>Cesar E. Chavez NM</t>
  </si>
  <si>
    <t>Channel Islands NP</t>
  </si>
  <si>
    <t>Death Valley NP</t>
  </si>
  <si>
    <t>Devils Postpile NM</t>
  </si>
  <si>
    <t>Eugene O'Neill NHS</t>
  </si>
  <si>
    <t>Fort Point NHS</t>
  </si>
  <si>
    <t>Golden Gate NRA</t>
  </si>
  <si>
    <t>John Muir NHS</t>
  </si>
  <si>
    <t>Joshua Tree NP</t>
  </si>
  <si>
    <t>Kings Canyon NP</t>
  </si>
  <si>
    <t>Lassen Volcanic NP</t>
  </si>
  <si>
    <t>Lava Beds NM</t>
  </si>
  <si>
    <t>Manzanar NHS</t>
  </si>
  <si>
    <t>Mojave NPRES</t>
  </si>
  <si>
    <t>Muir Woods NM</t>
  </si>
  <si>
    <t>Pinnacles NP</t>
  </si>
  <si>
    <t>Point Reyes NS</t>
  </si>
  <si>
    <t>Port Chicago Naval Magazine NMEM</t>
  </si>
  <si>
    <t>Redwood NP</t>
  </si>
  <si>
    <t>Rosie The Riveter WWII Home Front NHP</t>
  </si>
  <si>
    <t>San Francisco Maritime NHP</t>
  </si>
  <si>
    <t>Santa Monica Mountains NRA</t>
  </si>
  <si>
    <t>Sequoia NP</t>
  </si>
  <si>
    <t>Whiskeytown NRA</t>
  </si>
  <si>
    <t>Yosemite NP</t>
  </si>
  <si>
    <t>Colorado</t>
  </si>
  <si>
    <t>Bent's Old Fort NHS</t>
  </si>
  <si>
    <t>Black Canyon of the Gunnison NP</t>
  </si>
  <si>
    <t>Colorado NM</t>
  </si>
  <si>
    <t>Curecanti NRA</t>
  </si>
  <si>
    <t>Dinosaur NM</t>
  </si>
  <si>
    <t>Florissant Fossil Beds NM</t>
  </si>
  <si>
    <t>Great Sand Dunes NP &amp; PRES</t>
  </si>
  <si>
    <t>Hovenweep NM</t>
  </si>
  <si>
    <t>Mesa Verde NP</t>
  </si>
  <si>
    <t>Rocky Mountain NP</t>
  </si>
  <si>
    <t>Sand Creek Massacre NHS</t>
  </si>
  <si>
    <t>Connecticut</t>
  </si>
  <si>
    <t>Weir Farm NHP</t>
  </si>
  <si>
    <t>District of Columbia</t>
  </si>
  <si>
    <t>Belmont-Paul Women's Equality NM</t>
  </si>
  <si>
    <t>Chesapeake &amp; Ohio Canal NHP</t>
  </si>
  <si>
    <t>Ford's Theatre NHS</t>
  </si>
  <si>
    <t>Franklin Delano Roosevelt MEM</t>
  </si>
  <si>
    <t>Frederick Douglass NHS</t>
  </si>
  <si>
    <t>Korean War Veterans Memorial</t>
  </si>
  <si>
    <t>Lincoln Memorial</t>
  </si>
  <si>
    <t>Martin Luther King, Jr. Memorial</t>
  </si>
  <si>
    <t>Mary McLeod Bethune Council House NHS</t>
  </si>
  <si>
    <t>National Capital Parks Central</t>
  </si>
  <si>
    <t>National Capital Parks East</t>
  </si>
  <si>
    <t>Pennsylvania Avenue NHS</t>
  </si>
  <si>
    <t>President's Park</t>
  </si>
  <si>
    <t>Rock Creek Park</t>
  </si>
  <si>
    <t>Thomas Jefferson MEM</t>
  </si>
  <si>
    <t>Vietnam Veterans MEM</t>
  </si>
  <si>
    <t>Washington Monument</t>
  </si>
  <si>
    <t>White House</t>
  </si>
  <si>
    <t>World War II Memorial</t>
  </si>
  <si>
    <t>Florida</t>
  </si>
  <si>
    <t>Big Cypress NPRES</t>
  </si>
  <si>
    <t>Biscayne NP</t>
  </si>
  <si>
    <t>Canaveral NS</t>
  </si>
  <si>
    <t>Castillo de San Marcos NM</t>
  </si>
  <si>
    <t>De Soto NMEM</t>
  </si>
  <si>
    <t>Dry Tortugas NP</t>
  </si>
  <si>
    <t>Everglades NP</t>
  </si>
  <si>
    <t>Fort Caroline NMEM</t>
  </si>
  <si>
    <t>Fort Matanzas NM</t>
  </si>
  <si>
    <t>Gulf Islands NS</t>
  </si>
  <si>
    <t>Timucuan EHP</t>
  </si>
  <si>
    <t>Georgia</t>
  </si>
  <si>
    <t>Andersonville NHS</t>
  </si>
  <si>
    <t>Chattahoochee River NRA</t>
  </si>
  <si>
    <t>Chickamauga &amp; Chattanooga NMP</t>
  </si>
  <si>
    <t>Cumberland Island NS</t>
  </si>
  <si>
    <t>Fort Frederica NM</t>
  </si>
  <si>
    <t>Fort Pulaski NM</t>
  </si>
  <si>
    <t>Jimmy Carter NHP</t>
  </si>
  <si>
    <t>Kennesaw Mountain NBP</t>
  </si>
  <si>
    <t>Martin Luther King, Jr. NHP</t>
  </si>
  <si>
    <t>Ocmulgee Mounds NHP</t>
  </si>
  <si>
    <t>Guam</t>
  </si>
  <si>
    <t>War in the Pacific NHP</t>
  </si>
  <si>
    <t>Hawaii</t>
  </si>
  <si>
    <t>Haleakala NP</t>
  </si>
  <si>
    <t>Hawaii Volcanoes NP</t>
  </si>
  <si>
    <t>Kalaupapa NHP</t>
  </si>
  <si>
    <t>Kaloko Honokohau NHP</t>
  </si>
  <si>
    <t>Pearl Harbor NMEM</t>
  </si>
  <si>
    <t>Pu'uhonua o Honaunau NHP</t>
  </si>
  <si>
    <t>Pu'ukohola Heiau NHS</t>
  </si>
  <si>
    <t>Idaho</t>
  </si>
  <si>
    <t>City of Rocks NRES</t>
  </si>
  <si>
    <t>Craters of the Moon NM &amp; PRES</t>
  </si>
  <si>
    <t>Hagerman Fossil Beds NM</t>
  </si>
  <si>
    <t>Nez Perce NHP</t>
  </si>
  <si>
    <t>Illinois</t>
  </si>
  <si>
    <t>Lincoln Home NHS</t>
  </si>
  <si>
    <t>Indiana</t>
  </si>
  <si>
    <t>George Rogers Clark NHP</t>
  </si>
  <si>
    <t>Indiana Dunes NP</t>
  </si>
  <si>
    <t>Lincoln Boyhood NMEM</t>
  </si>
  <si>
    <t>Iowa</t>
  </si>
  <si>
    <t>Effigy Mounds NM</t>
  </si>
  <si>
    <t>Herbert Hoover NHS</t>
  </si>
  <si>
    <t>Kansas</t>
  </si>
  <si>
    <t>Brown v. Board of Education NHS</t>
  </si>
  <si>
    <t>Fort Larned NHS</t>
  </si>
  <si>
    <t>Fort Scott NHS</t>
  </si>
  <si>
    <t>Nicodemus NHS</t>
  </si>
  <si>
    <t>Tallgrass Prairie NPRES</t>
  </si>
  <si>
    <t>Kentucky</t>
  </si>
  <si>
    <t>Abraham Lincoln Birthplace NHP</t>
  </si>
  <si>
    <t>Big South Fork NRRA</t>
  </si>
  <si>
    <t>Cumberland Gap NHP</t>
  </si>
  <si>
    <t>Mammoth Cave NP</t>
  </si>
  <si>
    <t>Louisiana</t>
  </si>
  <si>
    <t>Cane River Creole NHP</t>
  </si>
  <si>
    <t>Jean Lafitte NHP &amp; PRES</t>
  </si>
  <si>
    <t>New Orleans Jazz NHP</t>
  </si>
  <si>
    <t>Maine</t>
  </si>
  <si>
    <t>Acadia NP</t>
  </si>
  <si>
    <t>Saint Croix Island IHS</t>
  </si>
  <si>
    <t>Maryland</t>
  </si>
  <si>
    <t>Antietam NB</t>
  </si>
  <si>
    <t>Assateague Island NS</t>
  </si>
  <si>
    <t>Catoctin Mountain Park</t>
  </si>
  <si>
    <t>Clara Barton NHS</t>
  </si>
  <si>
    <t>Fort McHenry NM &amp; HS</t>
  </si>
  <si>
    <t>Fort Washington Park</t>
  </si>
  <si>
    <t>Greenbelt Park</t>
  </si>
  <si>
    <t>Hampton NHS</t>
  </si>
  <si>
    <t>Monocacy NB</t>
  </si>
  <si>
    <t>Piscataway Park</t>
  </si>
  <si>
    <t>Thomas Stone NHS</t>
  </si>
  <si>
    <t>Massachusetts</t>
  </si>
  <si>
    <t>Adams NHP</t>
  </si>
  <si>
    <t>Boston African American NHS</t>
  </si>
  <si>
    <t>Boston NHP</t>
  </si>
  <si>
    <t>Cape Cod NS</t>
  </si>
  <si>
    <t>Frederick Law Olmsted NHS</t>
  </si>
  <si>
    <t>John F. Kennedy NHS</t>
  </si>
  <si>
    <t>Longfellow House Washington's HQ NHS</t>
  </si>
  <si>
    <t>Lowell NHP</t>
  </si>
  <si>
    <t>Minute Man NHP</t>
  </si>
  <si>
    <t>New Bedford Whaling NHP</t>
  </si>
  <si>
    <t>Salem Maritime NHS</t>
  </si>
  <si>
    <t>Saugus Iron Works NHS</t>
  </si>
  <si>
    <t>Springfield Armory NHS</t>
  </si>
  <si>
    <t>Michigan</t>
  </si>
  <si>
    <t>Isle Royale NP</t>
  </si>
  <si>
    <t>Keweenaw NHP</t>
  </si>
  <si>
    <t>Pictured Rocks NL</t>
  </si>
  <si>
    <t>River Raisin NBP</t>
  </si>
  <si>
    <t>Sleeping Bear Dunes NL</t>
  </si>
  <si>
    <t>Minnesota</t>
  </si>
  <si>
    <t>Grand Portage NM</t>
  </si>
  <si>
    <t>Mississippi NRRA</t>
  </si>
  <si>
    <t>Pipestone NM</t>
  </si>
  <si>
    <t>Saint Croix NSR</t>
  </si>
  <si>
    <t>Voyageurs NP</t>
  </si>
  <si>
    <t>Mississippi</t>
  </si>
  <si>
    <t>Natchez NHP</t>
  </si>
  <si>
    <t>Vicksburg NMP</t>
  </si>
  <si>
    <t>Missouri</t>
  </si>
  <si>
    <t>Gateway Arch NP</t>
  </si>
  <si>
    <t>George Washington Carver NM</t>
  </si>
  <si>
    <t>Harry S Truman NHS</t>
  </si>
  <si>
    <t>Ozark NSR</t>
  </si>
  <si>
    <t>Ulysses S. Grant NHS</t>
  </si>
  <si>
    <t>Wilson's Creek NB</t>
  </si>
  <si>
    <t>Montana</t>
  </si>
  <si>
    <t>Big Hole NB</t>
  </si>
  <si>
    <t>Bighorn Canyon NRA</t>
  </si>
  <si>
    <t>Glacier NP</t>
  </si>
  <si>
    <t>Grant-Kohrs Ranch NHS</t>
  </si>
  <si>
    <t>Little Bighorn Battlefield NM</t>
  </si>
  <si>
    <t>Yellowstone NP</t>
  </si>
  <si>
    <t>Nebraska</t>
  </si>
  <si>
    <t>Agate Fossil Beds NM</t>
  </si>
  <si>
    <t>Homestead NHP</t>
  </si>
  <si>
    <t>Niobrara NSR</t>
  </si>
  <si>
    <t>Scotts Bluff NM</t>
  </si>
  <si>
    <t>Nevada</t>
  </si>
  <si>
    <t>Great Basin NP</t>
  </si>
  <si>
    <t>New Hampshire</t>
  </si>
  <si>
    <t>Saint-Gaudens NHP</t>
  </si>
  <si>
    <t>New Jersey</t>
  </si>
  <si>
    <t>Delaware Water Gap NRA</t>
  </si>
  <si>
    <t>Gateway NRA</t>
  </si>
  <si>
    <t>Morristown NHP</t>
  </si>
  <si>
    <t>Paterson Great Falls NHP</t>
  </si>
  <si>
    <t>Thomas Edison NHP</t>
  </si>
  <si>
    <t>New Mexico</t>
  </si>
  <si>
    <t>Aztec Ruins NM</t>
  </si>
  <si>
    <t>Bandelier NM</t>
  </si>
  <si>
    <t>Capulin Volcano NM</t>
  </si>
  <si>
    <t>Carlsbad Caverns NP</t>
  </si>
  <si>
    <t>Chaco Culture NHP</t>
  </si>
  <si>
    <t>El Malpais NM</t>
  </si>
  <si>
    <t>El Morro NM</t>
  </si>
  <si>
    <t>Fort Union NM</t>
  </si>
  <si>
    <t>Gila Cliff Dwellings NM</t>
  </si>
  <si>
    <t>Manhattan Project NHP</t>
  </si>
  <si>
    <t>Pecos NHP</t>
  </si>
  <si>
    <t>Petroglyph NM</t>
  </si>
  <si>
    <t>Salinas Pueblo Missions NM</t>
  </si>
  <si>
    <t>White Sands NP</t>
  </si>
  <si>
    <t>New York</t>
  </si>
  <si>
    <t>African Burial Ground NM</t>
  </si>
  <si>
    <t>Castle Clinton NM</t>
  </si>
  <si>
    <t>Eleanor Roosevelt NHS</t>
  </si>
  <si>
    <t>Federal Hall NMEM</t>
  </si>
  <si>
    <t>Fire Island NS</t>
  </si>
  <si>
    <t>Fort Stanwix NM</t>
  </si>
  <si>
    <t>General Grant NMEM</t>
  </si>
  <si>
    <t>Governors Island NM</t>
  </si>
  <si>
    <t>Hamilton Grange NMEM</t>
  </si>
  <si>
    <t>Home of Franklin D. Roosevelt NHS</t>
  </si>
  <si>
    <t>Martin Van Buren NHS</t>
  </si>
  <si>
    <t>Sagamore Hill NHS</t>
  </si>
  <si>
    <t>Saint Paul's Church NHS</t>
  </si>
  <si>
    <t>Saratoga NHP</t>
  </si>
  <si>
    <t>Statue of Liberty NM</t>
  </si>
  <si>
    <t>Theodore Roosevelt Birthplace NHS</t>
  </si>
  <si>
    <t>Theodore Roosevelt Inaugural NHS</t>
  </si>
  <si>
    <t>Upper Delaware S&amp;RR</t>
  </si>
  <si>
    <t>Vanderbilt Mansion NHS</t>
  </si>
  <si>
    <t>Women's Rights NHP</t>
  </si>
  <si>
    <t>North Carolina</t>
  </si>
  <si>
    <t>Blue Ridge PKWY</t>
  </si>
  <si>
    <t>Cape Hatteras NS</t>
  </si>
  <si>
    <t>Cape Lookout NS</t>
  </si>
  <si>
    <t>Carl Sandburg Home NHS</t>
  </si>
  <si>
    <t>Fort Raleigh NHS</t>
  </si>
  <si>
    <t>Great Smoky Mountains NP</t>
  </si>
  <si>
    <t>Guilford Courthouse NMP</t>
  </si>
  <si>
    <t>Moores Creek NB</t>
  </si>
  <si>
    <t>Wright Brothers NMEM</t>
  </si>
  <si>
    <t>North Dakota</t>
  </si>
  <si>
    <t>Fort Union Trading Post NHS</t>
  </si>
  <si>
    <t>Knife River Indian Villages NHS</t>
  </si>
  <si>
    <t>Theodore Roosevelt NP</t>
  </si>
  <si>
    <t>Ohio</t>
  </si>
  <si>
    <t>Charles Young Buffalo Soldiers NM</t>
  </si>
  <si>
    <t>Cuyahoga Valley NP</t>
  </si>
  <si>
    <t>Dayton Aviation Heritage NHP</t>
  </si>
  <si>
    <t>First Ladies NHS</t>
  </si>
  <si>
    <t>Hopewell Culture NHP</t>
  </si>
  <si>
    <t>James A. Garfield NHS</t>
  </si>
  <si>
    <t>Perry's Victory &amp; Intl. Peace MEM</t>
  </si>
  <si>
    <t>William Howard Taft NHS</t>
  </si>
  <si>
    <t>Oklahoma</t>
  </si>
  <si>
    <t>Chickasaw NRA</t>
  </si>
  <si>
    <t>Washita Battlefield NHS</t>
  </si>
  <si>
    <t>Oregon</t>
  </si>
  <si>
    <t>Crater Lake NP</t>
  </si>
  <si>
    <t>John Day Fossil Beds NM</t>
  </si>
  <si>
    <t>Lewis &amp; Clark NHP</t>
  </si>
  <si>
    <t>Oregon Caves NM &amp; PRES</t>
  </si>
  <si>
    <t>Pennsylvania</t>
  </si>
  <si>
    <t>Allegheny Portage Railroad NHS</t>
  </si>
  <si>
    <t>Edgar Allan Poe NHS</t>
  </si>
  <si>
    <t>Eisenhower NHS</t>
  </si>
  <si>
    <t>Flight 93 NMEM</t>
  </si>
  <si>
    <t>Fort Necessity NB</t>
  </si>
  <si>
    <t>Friendship Hill NHS</t>
  </si>
  <si>
    <t>Gettysburg NMP</t>
  </si>
  <si>
    <t>Hopewell Furnace NHS</t>
  </si>
  <si>
    <t>Independence NHP</t>
  </si>
  <si>
    <t>Johnstown Flood NMEM</t>
  </si>
  <si>
    <t>Steamtown NHS</t>
  </si>
  <si>
    <t>Thaddeus Kosciuszko NMEM</t>
  </si>
  <si>
    <t>Valley Forge NHP</t>
  </si>
  <si>
    <t>Puerto Rico</t>
  </si>
  <si>
    <t>San Juan NHS</t>
  </si>
  <si>
    <t>Rhode Island</t>
  </si>
  <si>
    <t>Roger Williams NMEM</t>
  </si>
  <si>
    <t>South Carolina</t>
  </si>
  <si>
    <t>Charles Pinckney NHS</t>
  </si>
  <si>
    <t>Congaree NP</t>
  </si>
  <si>
    <t>Cowpens NB</t>
  </si>
  <si>
    <t>Fort Sumter and Fort Moultrie NHP</t>
  </si>
  <si>
    <t>Kings Mountain NMP</t>
  </si>
  <si>
    <t>Ninety Six NHS</t>
  </si>
  <si>
    <t>South Dakota</t>
  </si>
  <si>
    <t>Badlands NP</t>
  </si>
  <si>
    <t>Jewel Cave NM</t>
  </si>
  <si>
    <t>Minuteman Missile NHS</t>
  </si>
  <si>
    <t>Missouri NRR</t>
  </si>
  <si>
    <t>Mount Rushmore NMEM</t>
  </si>
  <si>
    <t>Wind Cave NP</t>
  </si>
  <si>
    <t>Tennessee</t>
  </si>
  <si>
    <t>Andrew Johnson NHS</t>
  </si>
  <si>
    <t>Fort Donelson NB</t>
  </si>
  <si>
    <t>Obed W&amp;SR</t>
  </si>
  <si>
    <t>Shiloh NMP</t>
  </si>
  <si>
    <t>Stones River NB</t>
  </si>
  <si>
    <t>Texas</t>
  </si>
  <si>
    <t>Alibates Flint Quarries NM</t>
  </si>
  <si>
    <t>Amistad NRA</t>
  </si>
  <si>
    <t>Big Bend NP</t>
  </si>
  <si>
    <t>Big Thicket NPRES</t>
  </si>
  <si>
    <t>Chamizal NMEM</t>
  </si>
  <si>
    <t>Fort Davis NHS</t>
  </si>
  <si>
    <t>Guadalupe Mountains NP</t>
  </si>
  <si>
    <t>Lake Meredith NRA</t>
  </si>
  <si>
    <t>Lyndon B. Johnson NHP</t>
  </si>
  <si>
    <t>Padre Island NS</t>
  </si>
  <si>
    <t>Palo Alto Battlefield NHP</t>
  </si>
  <si>
    <t>Rio Grande W&amp;SR</t>
  </si>
  <si>
    <t>San Antonio Missions NHP</t>
  </si>
  <si>
    <t>Waco Mammoth NM</t>
  </si>
  <si>
    <t>Utah</t>
  </si>
  <si>
    <t>Arches NP</t>
  </si>
  <si>
    <t>Bryce Canyon NP</t>
  </si>
  <si>
    <t>Canyonlands NP</t>
  </si>
  <si>
    <t>Capitol Reef NP</t>
  </si>
  <si>
    <t>Cedar Breaks NM</t>
  </si>
  <si>
    <t>Golden Spike NHP</t>
  </si>
  <si>
    <t>Natural Bridges NM</t>
  </si>
  <si>
    <t>Rainbow Bridge NM</t>
  </si>
  <si>
    <t>Timpanogos Cave NM</t>
  </si>
  <si>
    <t>Zion NP</t>
  </si>
  <si>
    <t>Vermont</t>
  </si>
  <si>
    <t>Marsh-Billings-Rockefeller NHP</t>
  </si>
  <si>
    <t>Virgin Islands</t>
  </si>
  <si>
    <t>Buck Island Reef NM</t>
  </si>
  <si>
    <t>Christiansted NHS</t>
  </si>
  <si>
    <t>Salt River Bay NHP &amp; Ecological Pres</t>
  </si>
  <si>
    <t>Virgin Islands NP</t>
  </si>
  <si>
    <t>Virginia</t>
  </si>
  <si>
    <t>Appomattox Court House NHP</t>
  </si>
  <si>
    <t>Arlington House The R.E. Lee MEM</t>
  </si>
  <si>
    <t>Booker T. Washington NM</t>
  </si>
  <si>
    <t>Colonial NHP</t>
  </si>
  <si>
    <t>Fredericksburg &amp; Spotsylvania NMP</t>
  </si>
  <si>
    <t>George Washington Birthplace NM</t>
  </si>
  <si>
    <t>George Washington MEM PKWY</t>
  </si>
  <si>
    <t>LBJ Memorial Grove on the Potomac</t>
  </si>
  <si>
    <t>Maggie L. Walker NHS</t>
  </si>
  <si>
    <t>Manassas NBP</t>
  </si>
  <si>
    <t>Petersburg NB</t>
  </si>
  <si>
    <t>Prince William Forest Park</t>
  </si>
  <si>
    <t>Richmond NBP</t>
  </si>
  <si>
    <t>Shenandoah NP</t>
  </si>
  <si>
    <t>Theodore Roosevelt Island</t>
  </si>
  <si>
    <t>Wolf Trap NP for the Performing Arts</t>
  </si>
  <si>
    <t>Washington</t>
  </si>
  <si>
    <t>Fort Vancouver NHS</t>
  </si>
  <si>
    <t>Klondike Gold Rush NHP Seattle</t>
  </si>
  <si>
    <t>Lake Chelan NRA</t>
  </si>
  <si>
    <t>Lake Roosevelt NRA</t>
  </si>
  <si>
    <t>Mount Rainier NP</t>
  </si>
  <si>
    <t>North Cascades NP</t>
  </si>
  <si>
    <t>Olympic NP</t>
  </si>
  <si>
    <t>Ross Lake NRA</t>
  </si>
  <si>
    <t>San Juan Island NHP</t>
  </si>
  <si>
    <t>Whitman Mission NHS</t>
  </si>
  <si>
    <t>West Virginia</t>
  </si>
  <si>
    <t>Bluestone NSR</t>
  </si>
  <si>
    <t>Gauley River NRA</t>
  </si>
  <si>
    <t>Harpers Ferry NHP</t>
  </si>
  <si>
    <t>New River Gorge NP &amp; PRES</t>
  </si>
  <si>
    <t>Wisconsin</t>
  </si>
  <si>
    <t>Apostle Islands NL</t>
  </si>
  <si>
    <t>Wyoming</t>
  </si>
  <si>
    <t>Devils Tower NM</t>
  </si>
  <si>
    <t>Fort Laramie NHS</t>
  </si>
  <si>
    <t>Fossil Butte NM</t>
  </si>
  <si>
    <t>Grand Teton NP</t>
  </si>
  <si>
    <t>John D. Rockefeller, Jr. MEM PKWY</t>
  </si>
  <si>
    <t>Total</t>
  </si>
  <si>
    <t>Grand Total</t>
  </si>
  <si>
    <t>Calorado State Parks</t>
  </si>
  <si>
    <t>Sum of Visitors</t>
  </si>
  <si>
    <t>Average</t>
  </si>
  <si>
    <t>1. How many people visited different parks in Calorado state?</t>
  </si>
  <si>
    <t>2. Justify the choice of your chart in question 1</t>
  </si>
  <si>
    <t>I used this chart type because the Park Names are too long.</t>
  </si>
  <si>
    <t>3. Which of the states recorded the most visitors?</t>
  </si>
  <si>
    <t>4. Justify the choice of your Chart in question 3</t>
  </si>
  <si>
    <t>I used this chart type because the State Names are too long.</t>
  </si>
  <si>
    <t>6. With the aid of a chart, what is the mean value of all visitors?</t>
  </si>
  <si>
    <t>Subtotal Wyoming</t>
  </si>
  <si>
    <t/>
  </si>
  <si>
    <t>Subtotal Wisconsin</t>
  </si>
  <si>
    <t>Subtotal West Virginia</t>
  </si>
  <si>
    <t>Subtotal Washington</t>
  </si>
  <si>
    <t>Subtotal Virginia</t>
  </si>
  <si>
    <t>Subtotal Virgin Islands</t>
  </si>
  <si>
    <t>Subtotal Vermont</t>
  </si>
  <si>
    <t>Subtotal Utah</t>
  </si>
  <si>
    <t>Subtotal Texas</t>
  </si>
  <si>
    <t>Subtotal Tennessee</t>
  </si>
  <si>
    <t>Subtotal South Dakota</t>
  </si>
  <si>
    <t>Subtotal South Carolina</t>
  </si>
  <si>
    <t>Subtotal Rhode Island</t>
  </si>
  <si>
    <t>Subtotal Puerto Rico</t>
  </si>
  <si>
    <t>Subtotal Pennsylvania</t>
  </si>
  <si>
    <t>Subtotal Oregon</t>
  </si>
  <si>
    <t>Subtotal Oklahoma</t>
  </si>
  <si>
    <t>Subtotal Ohio</t>
  </si>
  <si>
    <t>Subtotal North Dakota</t>
  </si>
  <si>
    <t>Subtotal North Carolina</t>
  </si>
  <si>
    <t>Subtotal New York</t>
  </si>
  <si>
    <t>Subtotal New Mexico</t>
  </si>
  <si>
    <t>Subtotal New Jersey</t>
  </si>
  <si>
    <t>Subtotal New Hampshire</t>
  </si>
  <si>
    <t>Subtotal Nevada</t>
  </si>
  <si>
    <t>Subtotal Nebraska</t>
  </si>
  <si>
    <t>Subtotal Montana</t>
  </si>
  <si>
    <t>Subtotal Missouri</t>
  </si>
  <si>
    <t>Subtotal Mississippi</t>
  </si>
  <si>
    <t>Subtotal Minnesota</t>
  </si>
  <si>
    <t>Subtotal Michigan</t>
  </si>
  <si>
    <t>Subtotal Massachusetts</t>
  </si>
  <si>
    <t>Subtotal Maryland</t>
  </si>
  <si>
    <t>Subtotal Maine</t>
  </si>
  <si>
    <t>Subtotal Louisiana</t>
  </si>
  <si>
    <t>Subtotal Kentucky</t>
  </si>
  <si>
    <t>Subtotal Kansas</t>
  </si>
  <si>
    <t>Subtotal Iowa</t>
  </si>
  <si>
    <t>Subtotal Indiana</t>
  </si>
  <si>
    <t>Subtotal Illinois</t>
  </si>
  <si>
    <t>Subtotal Idaho</t>
  </si>
  <si>
    <t>Subtotal Hawaii</t>
  </si>
  <si>
    <t>Subtotal Guam</t>
  </si>
  <si>
    <t>Subtotal Georgia</t>
  </si>
  <si>
    <t>Subtotal Florida</t>
  </si>
  <si>
    <t>Subtotal District of Columbia</t>
  </si>
  <si>
    <t>Subtotal Connecticut</t>
  </si>
  <si>
    <t>Subtotal Colorado</t>
  </si>
  <si>
    <t>Subtotal California</t>
  </si>
  <si>
    <t>Subtotal Arkansas</t>
  </si>
  <si>
    <t>Subtotal Arizona</t>
  </si>
  <si>
    <t>Subtotal American Samoa</t>
  </si>
  <si>
    <t>Subtotal Alaska</t>
  </si>
  <si>
    <t>Subtotal Alabama</t>
  </si>
  <si>
    <t>Percent Change</t>
  </si>
  <si>
    <t>Recreation Visitors</t>
  </si>
  <si>
    <t>This report documents the number of recreation visitors and visitor days for all NPS units that reported public use data in 2016 and displays the percent change from the previous year.</t>
  </si>
  <si>
    <t>Recreation Visitation By State and by Park for Year: 2016</t>
  </si>
  <si>
    <t>The number of visitors for this park is has been on an upward trend since 2015.</t>
  </si>
  <si>
    <t>7. Create ONE chart showing the visitor trend over the years for Boston African American Park. In your own words, describe the trend according to the chart you created.</t>
  </si>
  <si>
    <t>8. Create a different worksheet named Maps and plot all the states against their total number of Visitors on a graph.</t>
  </si>
  <si>
    <t>The District of Coumbia had the most visitors.</t>
  </si>
  <si>
    <t>5. Which Park in California recorded the least amount of visitors?</t>
  </si>
  <si>
    <t>Ans:Port Chicago Naval Magazine NMEM</t>
  </si>
  <si>
    <t>Recreational Visitors</t>
  </si>
  <si>
    <t xml:space="preserve">NB. Filters have been applied to get the  park with the least visitors to avoid cluttered graphs. </t>
  </si>
  <si>
    <t>Ans: The mean value is 6,129,105 shown by the Orange Horizontal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</si>
</sst>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00%"/>
    <numFmt numFmtId="166" formatCode="[$-10409]0.00%"/>
    <numFmt numFmtId="167" formatCode="[$-10409]#,##0;\(#,##0\)"/>
  </numFmts>
  <fonts count="9" x14ac:knownFonts="1">
    <font>
      <sz val="11"/>
      <color theme="1"/>
      <name val="Century Gothic"/>
      <family val="2"/>
      <scheme val="minor"/>
    </font>
    <font>
      <sz val="11"/>
      <color theme="1"/>
      <name val="Century Gothic"/>
      <family val="2"/>
      <scheme val="minor"/>
    </font>
    <font>
      <b/>
      <sz val="11"/>
      <color theme="1"/>
      <name val="Century Gothic"/>
      <family val="2"/>
      <scheme val="minor"/>
    </font>
    <font>
      <sz val="11"/>
      <name val="Calibri"/>
      <family val="2"/>
    </font>
    <font>
      <b/>
      <sz val="10"/>
      <color rgb="FF000000"/>
      <name val="Arial"/>
      <family val="2"/>
    </font>
    <font>
      <b/>
      <sz val="10"/>
      <color rgb="FF854136"/>
      <name val="Arial"/>
      <family val="2"/>
    </font>
    <font>
      <sz val="10"/>
      <color rgb="FF854136"/>
      <name val="Arial"/>
      <family val="2"/>
    </font>
    <font>
      <sz val="10"/>
      <color rgb="FF000000"/>
      <name val="Arial"/>
      <family val="2"/>
    </font>
    <font>
      <b/>
      <sz val="14"/>
      <color rgb="FF000000"/>
      <name val="Arial"/>
      <family val="2"/>
    </font>
  </fonts>
  <fills count="2">
    <fill>
      <patternFill patternType="none"/>
    </fill>
    <fill>
      <patternFill patternType="gray125"/>
    </fill>
  </fills>
  <borders count="15">
    <border>
      <left/>
      <right/>
      <top/>
      <bottom/>
      <diagonal/>
    </border>
    <border>
      <left style="thin">
        <color rgb="FFD3D3D3"/>
      </left>
      <right style="thin">
        <color rgb="FF5E7630"/>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medium">
        <color rgb="FFD3D3D3"/>
      </right>
      <top style="thin">
        <color rgb="FFD3D3D3"/>
      </top>
      <bottom style="thin">
        <color rgb="FF5E7630"/>
      </bottom>
      <diagonal/>
    </border>
    <border>
      <left style="thin">
        <color rgb="FF5E7630"/>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5E7630"/>
      </left>
      <right style="thin">
        <color rgb="FFD3D3D3"/>
      </right>
      <top/>
      <bottom style="thin">
        <color rgb="FFD3D3D3"/>
      </bottom>
      <diagonal/>
    </border>
    <border>
      <left style="thin">
        <color rgb="FF5E7630"/>
      </left>
      <right style="thin">
        <color rgb="FFD3D3D3"/>
      </right>
      <top/>
      <bottom/>
      <diagonal/>
    </border>
    <border>
      <left style="thin">
        <color rgb="FF5E7630"/>
      </left>
      <right style="thin">
        <color rgb="FFD3D3D3"/>
      </right>
      <top style="thin">
        <color rgb="FFD3D3D3"/>
      </top>
      <bottom style="thin">
        <color rgb="FFD3D3D3"/>
      </bottom>
      <diagonal/>
    </border>
    <border>
      <left style="thin">
        <color rgb="FFD3D3D3"/>
      </left>
      <right style="thin">
        <color rgb="FF5E7630"/>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5E7630"/>
      </left>
      <right style="thin">
        <color rgb="FFD3D3D3"/>
      </right>
      <top style="thin">
        <color rgb="FF5E7630"/>
      </top>
      <bottom style="thin">
        <color rgb="FFD3D3D3"/>
      </bottom>
      <diagonal/>
    </border>
  </borders>
  <cellStyleXfs count="2">
    <xf numFmtId="0" fontId="0" fillId="0" borderId="0"/>
    <xf numFmtId="43" fontId="1" fillId="0" borderId="0" applyFont="0" applyFill="0" applyBorder="0" applyAlignment="0" applyProtection="0"/>
  </cellStyleXfs>
  <cellXfs count="37">
    <xf numFmtId="0" fontId="0" fillId="0" borderId="0" xfId="0"/>
    <xf numFmtId="0" fontId="0" fillId="0" borderId="0" xfId="0" pivotButton="1"/>
    <xf numFmtId="0" fontId="0" fillId="0" borderId="0" xfId="0" applyAlignment="1">
      <alignment horizontal="left"/>
    </xf>
    <xf numFmtId="164" fontId="0" fillId="0" borderId="0" xfId="1" applyNumberFormat="1" applyFont="1"/>
    <xf numFmtId="164" fontId="0" fillId="0" borderId="0" xfId="1" applyNumberFormat="1" applyFont="1" applyFill="1"/>
    <xf numFmtId="164" fontId="0" fillId="0" borderId="0" xfId="0" applyNumberFormat="1"/>
    <xf numFmtId="0" fontId="0" fillId="0" borderId="0" xfId="0" applyAlignment="1">
      <alignment horizontal="left" indent="1"/>
    </xf>
    <xf numFmtId="165" fontId="0" fillId="0" borderId="0" xfId="0" applyNumberFormat="1" applyAlignment="1">
      <alignment horizontal="left" indent="2"/>
    </xf>
    <xf numFmtId="1" fontId="0" fillId="0" borderId="0" xfId="0" applyNumberFormat="1" applyAlignment="1">
      <alignment horizontal="left"/>
    </xf>
    <xf numFmtId="0" fontId="2" fillId="0" borderId="0" xfId="0" applyFont="1"/>
    <xf numFmtId="0" fontId="3" fillId="0" borderId="0" xfId="0" applyFont="1"/>
    <xf numFmtId="166" fontId="4" fillId="0" borderId="1" xfId="0" applyNumberFormat="1" applyFont="1" applyBorder="1" applyAlignment="1">
      <alignment horizontal="right" vertical="top" wrapText="1" readingOrder="1"/>
    </xf>
    <xf numFmtId="167" fontId="4" fillId="0" borderId="2" xfId="0" applyNumberFormat="1" applyFont="1" applyBorder="1" applyAlignment="1">
      <alignment horizontal="right" vertical="top" wrapText="1" readingOrder="1"/>
    </xf>
    <xf numFmtId="0" fontId="5" fillId="0" borderId="3" xfId="0" applyFont="1" applyBorder="1" applyAlignment="1">
      <alignment horizontal="right" vertical="top" wrapText="1" readingOrder="1"/>
    </xf>
    <xf numFmtId="0" fontId="6" fillId="0" borderId="4" xfId="0" applyFont="1" applyBorder="1" applyAlignment="1">
      <alignment vertical="top" wrapText="1" readingOrder="1"/>
    </xf>
    <xf numFmtId="166" fontId="4" fillId="0" borderId="5" xfId="0" applyNumberFormat="1" applyFont="1" applyBorder="1" applyAlignment="1">
      <alignment horizontal="right" vertical="top" wrapText="1" readingOrder="1"/>
    </xf>
    <xf numFmtId="167" fontId="4" fillId="0" borderId="6" xfId="0" applyNumberFormat="1" applyFont="1" applyBorder="1" applyAlignment="1">
      <alignment horizontal="right" vertical="top" wrapText="1" readingOrder="1"/>
    </xf>
    <xf numFmtId="0" fontId="5" fillId="0" borderId="7" xfId="0" applyFont="1" applyBorder="1" applyAlignment="1">
      <alignment horizontal="right" vertical="top" wrapText="1" readingOrder="1"/>
    </xf>
    <xf numFmtId="166" fontId="7" fillId="0" borderId="5" xfId="0" applyNumberFormat="1" applyFont="1" applyBorder="1" applyAlignment="1">
      <alignment horizontal="right" vertical="top" wrapText="1" readingOrder="1"/>
    </xf>
    <xf numFmtId="167" fontId="7" fillId="0" borderId="6" xfId="0" applyNumberFormat="1" applyFont="1" applyBorder="1" applyAlignment="1">
      <alignment horizontal="right" vertical="top" wrapText="1" readingOrder="1"/>
    </xf>
    <xf numFmtId="0" fontId="6" fillId="0" borderId="7" xfId="0" applyFont="1" applyBorder="1" applyAlignment="1">
      <alignment vertical="top" wrapText="1" readingOrder="1"/>
    </xf>
    <xf numFmtId="0" fontId="7" fillId="0" borderId="5" xfId="0" applyFont="1" applyBorder="1" applyAlignment="1">
      <alignment horizontal="right" vertical="top" wrapText="1" readingOrder="1"/>
    </xf>
    <xf numFmtId="0" fontId="7" fillId="0" borderId="6" xfId="0" applyFont="1" applyBorder="1" applyAlignment="1">
      <alignment horizontal="right" vertical="top" wrapText="1" readingOrder="1"/>
    </xf>
    <xf numFmtId="10" fontId="3" fillId="0" borderId="0" xfId="0" applyNumberFormat="1" applyFont="1"/>
    <xf numFmtId="0" fontId="5" fillId="0" borderId="11" xfId="0" applyFont="1" applyBorder="1" applyAlignment="1">
      <alignment horizontal="center" vertical="top" wrapText="1" readingOrder="1"/>
    </xf>
    <xf numFmtId="0" fontId="5" fillId="0" borderId="12" xfId="0" applyFont="1" applyBorder="1" applyAlignment="1">
      <alignment horizontal="center" vertical="top" wrapText="1" readingOrder="1"/>
    </xf>
    <xf numFmtId="0" fontId="5" fillId="0" borderId="13" xfId="0" applyFont="1" applyBorder="1" applyAlignment="1">
      <alignment vertical="top" wrapText="1" readingOrder="1"/>
    </xf>
    <xf numFmtId="0" fontId="5" fillId="0" borderId="14" xfId="0" applyFont="1" applyBorder="1" applyAlignment="1">
      <alignment vertical="top" wrapText="1" readingOrder="1"/>
    </xf>
    <xf numFmtId="0" fontId="0" fillId="0" borderId="0" xfId="0" applyAlignment="1">
      <alignment horizontal="left" vertical="top"/>
    </xf>
    <xf numFmtId="0" fontId="0" fillId="0" borderId="0" xfId="0" applyAlignment="1">
      <alignment horizontal="left" vertical="center"/>
    </xf>
    <xf numFmtId="0" fontId="6" fillId="0" borderId="10" xfId="0" applyFont="1" applyBorder="1" applyAlignment="1">
      <alignment vertical="top" wrapText="1" readingOrder="1"/>
    </xf>
    <xf numFmtId="0" fontId="3" fillId="0" borderId="9" xfId="0" applyFont="1" applyBorder="1" applyAlignment="1">
      <alignment vertical="top" wrapText="1"/>
    </xf>
    <xf numFmtId="0" fontId="3" fillId="0" borderId="8" xfId="0" applyFont="1" applyBorder="1" applyAlignment="1">
      <alignment vertical="top" wrapText="1"/>
    </xf>
    <xf numFmtId="0" fontId="8" fillId="0" borderId="0" xfId="0" applyFont="1" applyAlignment="1">
      <alignment horizontal="center" vertical="top" wrapText="1" readingOrder="1"/>
    </xf>
    <xf numFmtId="0" fontId="3" fillId="0" borderId="0" xfId="0" applyFont="1"/>
    <xf numFmtId="0" fontId="7" fillId="0" borderId="0" xfId="0" applyFont="1" applyAlignment="1">
      <alignment vertical="top" wrapText="1" readingOrder="1"/>
    </xf>
    <xf numFmtId="4" fontId="0" fillId="0" borderId="0" xfId="0" applyNumberFormat="1"/>
  </cellXfs>
  <cellStyles count="2">
    <cellStyle name="Comma" xfId="1" builtinId="3"/>
    <cellStyle name="Normal" xfId="0" builtinId="0"/>
  </cellStyles>
  <dxfs count="19">
    <dxf>
      <numFmt numFmtId="4" formatCode="#,##0.00"/>
    </dxf>
    <dxf>
      <numFmt numFmtId="164" formatCode="_(* #,##0_);_(* \(#,##0\);_(* &quot;-&quot;??_);_(@_)"/>
    </dxf>
    <dxf>
      <numFmt numFmtId="164" formatCode="_(* #,##0_);_(* \(#,##0\);_(* &quot;-&quot;??_);_(@_)"/>
    </dxf>
    <dxf>
      <alignment horizontal="left" vertical="bottom" textRotation="0" wrapText="0" indent="0" justifyLastLine="0" shrinkToFit="0" readingOrder="0"/>
    </dxf>
    <dxf>
      <alignment horizontal="left" vertical="bottom" textRotation="0" wrapText="0" indent="0" justifyLastLine="0" shrinkToFit="0" readingOrder="0"/>
    </dxf>
    <dxf>
      <numFmt numFmtId="165" formatCode="0.000%"/>
    </dxf>
    <dxf>
      <numFmt numFmtId="0" formatCode="General"/>
    </dxf>
    <dxf>
      <font>
        <b val="0"/>
        <i val="0"/>
        <strike val="0"/>
        <condense val="0"/>
        <extend val="0"/>
        <outline val="0"/>
        <shadow val="0"/>
        <u val="none"/>
        <vertAlign val="baseline"/>
        <sz val="11"/>
        <color theme="1"/>
        <name val="Century Gothic"/>
        <family val="2"/>
        <scheme val="minor"/>
      </font>
      <numFmt numFmtId="164" formatCode="_(* #,##0_);_(* \(#,##0\);_(* &quot;-&quot;??_);_(@_)"/>
    </dxf>
    <dxf>
      <numFmt numFmtId="164" formatCode="_(* #,##0_);_(* \(#,##0\);_(* &quot;-&quot;??_);_(@_)"/>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_(* #,##0_);_(* \(#,##0\);_(* &quot;-&quot;??_);_(@_)"/>
    </dxf>
    <dxf>
      <numFmt numFmtId="164" formatCode="_(* #,##0_);_(* \(#,##0\);_(* &quot;-&quot;??_);_(@_)"/>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numFmt numFmtId="164" formatCode="_(* #,##0_);_(* \(#,##0\);_(* &quot;-&quot;??_);_(@_)"/>
    </dxf>
    <dxf>
      <font>
        <b val="0"/>
        <i val="0"/>
        <strike val="0"/>
        <condense val="0"/>
        <extend val="0"/>
        <outline val="0"/>
        <shadow val="0"/>
        <u val="none"/>
        <vertAlign val="baseline"/>
        <sz val="11"/>
        <color theme="1"/>
        <name val="Century Gothic"/>
        <family val="2"/>
        <scheme val="minor"/>
      </font>
      <numFmt numFmtId="164" formatCode="_(* #,##0_);_(* \(#,##0\);_(* &quot;-&quot;??_);_(@_)"/>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colors>
    <mruColors>
      <color rgb="FFDB64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Total</a:t>
            </a:r>
            <a:r>
              <a:rPr lang="en-US" sz="1600" b="1" baseline="0"/>
              <a:t> </a:t>
            </a:r>
            <a:r>
              <a:rPr lang="en-US" sz="1600" b="1"/>
              <a:t>Visitors of</a:t>
            </a:r>
            <a:r>
              <a:rPr lang="en-US" sz="1600" b="1" baseline="0"/>
              <a:t> Different Calorado State Parks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 &amp; 2'!$B$4</c:f>
              <c:strCache>
                <c:ptCount val="1"/>
                <c:pt idx="0">
                  <c:v> Sum of Visitors </c:v>
                </c:pt>
              </c:strCache>
            </c:strRef>
          </c:tx>
          <c:spPr>
            <a:solidFill>
              <a:schemeClr val="accent1">
                <a:lumMod val="40000"/>
                <a:lumOff val="60000"/>
              </a:schemeClr>
            </a:solidFill>
            <a:ln>
              <a:noFill/>
            </a:ln>
            <a:effectLst>
              <a:outerShdw blurRad="50800" dist="50800" dir="5400000" sx="1000" sy="1000" algn="ctr" rotWithShape="0">
                <a:srgbClr val="000000">
                  <a:alpha val="1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&amp; 2'!$A$5:$A$15</c:f>
              <c:strCache>
                <c:ptCount val="11"/>
                <c:pt idx="0">
                  <c:v>Rocky Mountain NP</c:v>
                </c:pt>
                <c:pt idx="1">
                  <c:v>Curecanti NRA</c:v>
                </c:pt>
                <c:pt idx="2">
                  <c:v>Mesa Verde NP</c:v>
                </c:pt>
                <c:pt idx="3">
                  <c:v>Colorado NM</c:v>
                </c:pt>
                <c:pt idx="4">
                  <c:v>Great Sand Dunes NP &amp; PRES</c:v>
                </c:pt>
                <c:pt idx="5">
                  <c:v>Black Canyon of the Gunnison NP</c:v>
                </c:pt>
                <c:pt idx="6">
                  <c:v>Dinosaur NM</c:v>
                </c:pt>
                <c:pt idx="7">
                  <c:v>Florissant Fossil Beds NM</c:v>
                </c:pt>
                <c:pt idx="8">
                  <c:v>Bent's Old Fort NHS</c:v>
                </c:pt>
                <c:pt idx="9">
                  <c:v>Hovenweep NM</c:v>
                </c:pt>
                <c:pt idx="10">
                  <c:v>Sand Creek Massacre NHS</c:v>
                </c:pt>
              </c:strCache>
            </c:strRef>
          </c:cat>
          <c:val>
            <c:numRef>
              <c:f>'1 &amp; 2'!$B$5:$B$15</c:f>
              <c:numCache>
                <c:formatCode>_(* #,##0_);_(* \(#,##0\);_(* "-"??_);_(@_)</c:formatCode>
                <c:ptCount val="11"/>
                <c:pt idx="0">
                  <c:v>4517585</c:v>
                </c:pt>
                <c:pt idx="1">
                  <c:v>982498</c:v>
                </c:pt>
                <c:pt idx="2">
                  <c:v>583527</c:v>
                </c:pt>
                <c:pt idx="3">
                  <c:v>391075</c:v>
                </c:pt>
                <c:pt idx="4">
                  <c:v>388308</c:v>
                </c:pt>
                <c:pt idx="5">
                  <c:v>238018</c:v>
                </c:pt>
                <c:pt idx="6">
                  <c:v>225190.88</c:v>
                </c:pt>
                <c:pt idx="7">
                  <c:v>73564</c:v>
                </c:pt>
                <c:pt idx="8">
                  <c:v>31948</c:v>
                </c:pt>
                <c:pt idx="9">
                  <c:v>18859.28</c:v>
                </c:pt>
                <c:pt idx="10">
                  <c:v>6847</c:v>
                </c:pt>
              </c:numCache>
            </c:numRef>
          </c:val>
          <c:extLst>
            <c:ext xmlns:c16="http://schemas.microsoft.com/office/drawing/2014/chart" uri="{C3380CC4-5D6E-409C-BE32-E72D297353CC}">
              <c16:uniqueId val="{00000000-5B40-4E0D-804D-3B47A3DE6351}"/>
            </c:ext>
          </c:extLst>
        </c:ser>
        <c:dLbls>
          <c:dLblPos val="outEnd"/>
          <c:showLegendKey val="0"/>
          <c:showVal val="1"/>
          <c:showCatName val="0"/>
          <c:showSerName val="0"/>
          <c:showPercent val="0"/>
          <c:showBubbleSize val="0"/>
        </c:dLbls>
        <c:gapWidth val="45"/>
        <c:axId val="890861424"/>
        <c:axId val="890867248"/>
      </c:barChart>
      <c:catAx>
        <c:axId val="89086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890867248"/>
        <c:crosses val="autoZero"/>
        <c:auto val="1"/>
        <c:lblAlgn val="ctr"/>
        <c:lblOffset val="100"/>
        <c:noMultiLvlLbl val="0"/>
      </c:catAx>
      <c:valAx>
        <c:axId val="890867248"/>
        <c:scaling>
          <c:orientation val="minMax"/>
        </c:scaling>
        <c:delete val="1"/>
        <c:axPos val="b"/>
        <c:numFmt formatCode="_(* #,##0_);_(* \(#,##0\);_(* &quot;-&quot;??_);_(@_)" sourceLinked="1"/>
        <c:majorTickMark val="none"/>
        <c:minorTickMark val="none"/>
        <c:tickLblPos val="nextTo"/>
        <c:crossAx val="890861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0"/>
              <a:t>Highest</a:t>
            </a:r>
            <a:r>
              <a:rPr lang="en-US" sz="2000" b="0" baseline="0"/>
              <a:t> Recording </a:t>
            </a:r>
            <a:r>
              <a:rPr lang="en-US" sz="2000" b="0"/>
              <a:t>States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 &amp; 4'!$B$4</c:f>
              <c:strCache>
                <c:ptCount val="1"/>
                <c:pt idx="0">
                  <c:v> Sum of Visitors </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612-4906-899A-6D87ADC9950B}"/>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B612-4906-899A-6D87ADC9950B}"/>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3-B612-4906-899A-6D87ADC9950B}"/>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4-B612-4906-899A-6D87ADC9950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&amp; 4'!$A$5:$A$58</c:f>
              <c:strCache>
                <c:ptCount val="4"/>
                <c:pt idx="0">
                  <c:v>District of Columbia</c:v>
                </c:pt>
                <c:pt idx="1">
                  <c:v>California</c:v>
                </c:pt>
                <c:pt idx="2">
                  <c:v>Virginia</c:v>
                </c:pt>
                <c:pt idx="3">
                  <c:v>New York</c:v>
                </c:pt>
              </c:strCache>
            </c:strRef>
          </c:cat>
          <c:val>
            <c:numRef>
              <c:f>'3 &amp; 4'!$B$5:$B$58</c:f>
              <c:numCache>
                <c:formatCode>_(* #,##0_);_(* \(#,##0\);_(* "-"??_);_(@_)</c:formatCode>
                <c:ptCount val="4"/>
                <c:pt idx="0">
                  <c:v>42700158.619999997</c:v>
                </c:pt>
                <c:pt idx="1">
                  <c:v>41977184</c:v>
                </c:pt>
                <c:pt idx="2">
                  <c:v>27092479.800000001</c:v>
                </c:pt>
                <c:pt idx="3">
                  <c:v>18904528</c:v>
                </c:pt>
              </c:numCache>
            </c:numRef>
          </c:val>
          <c:extLst>
            <c:ext xmlns:c16="http://schemas.microsoft.com/office/drawing/2014/chart" uri="{C3380CC4-5D6E-409C-BE32-E72D297353CC}">
              <c16:uniqueId val="{00000000-B612-4906-899A-6D87ADC9950B}"/>
            </c:ext>
          </c:extLst>
        </c:ser>
        <c:dLbls>
          <c:dLblPos val="outEnd"/>
          <c:showLegendKey val="0"/>
          <c:showVal val="1"/>
          <c:showCatName val="0"/>
          <c:showSerName val="0"/>
          <c:showPercent val="0"/>
          <c:showBubbleSize val="0"/>
        </c:dLbls>
        <c:gapWidth val="90"/>
        <c:overlap val="-27"/>
        <c:axId val="1008222560"/>
        <c:axId val="1008212160"/>
      </c:barChart>
      <c:catAx>
        <c:axId val="100822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08212160"/>
        <c:crosses val="autoZero"/>
        <c:auto val="1"/>
        <c:lblAlgn val="ctr"/>
        <c:lblOffset val="100"/>
        <c:noMultiLvlLbl val="0"/>
      </c:catAx>
      <c:valAx>
        <c:axId val="1008212160"/>
        <c:scaling>
          <c:orientation val="minMax"/>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Visitors</a:t>
                </a:r>
                <a:r>
                  <a:rPr lang="en-US" b="1" baseline="0"/>
                  <a:t> i</a:t>
                </a:r>
                <a:r>
                  <a:rPr lang="en-US" b="1"/>
                  <a:t>n</a:t>
                </a:r>
                <a:r>
                  <a:rPr lang="en-US" b="1" baseline="0"/>
                  <a:t> Millions</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100822256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Mean Value of all visitors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'6'!$B$3</c:f>
              <c:strCache>
                <c:ptCount val="1"/>
                <c:pt idx="0">
                  <c:v> Sum of Visitors </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'6'!$A$4:$A$57</c:f>
              <c:strCache>
                <c:ptCount val="54"/>
                <c:pt idx="0">
                  <c:v>Alabama</c:v>
                </c:pt>
                <c:pt idx="1">
                  <c:v>Alaska</c:v>
                </c:pt>
                <c:pt idx="2">
                  <c:v>American Samoa</c:v>
                </c:pt>
                <c:pt idx="3">
                  <c:v>Arizona</c:v>
                </c:pt>
                <c:pt idx="4">
                  <c:v>Arkansas</c:v>
                </c:pt>
                <c:pt idx="5">
                  <c:v>California</c:v>
                </c:pt>
                <c:pt idx="6">
                  <c:v>Colorado</c:v>
                </c:pt>
                <c:pt idx="7">
                  <c:v>Connecticut</c:v>
                </c:pt>
                <c:pt idx="8">
                  <c:v>District of Columbia</c:v>
                </c:pt>
                <c:pt idx="9">
                  <c:v>Florida</c:v>
                </c:pt>
                <c:pt idx="10">
                  <c:v>Georgia</c:v>
                </c:pt>
                <c:pt idx="11">
                  <c:v>Guam</c:v>
                </c:pt>
                <c:pt idx="12">
                  <c:v>Hawaii</c:v>
                </c:pt>
                <c:pt idx="13">
                  <c:v>Idaho</c:v>
                </c:pt>
                <c:pt idx="14">
                  <c:v>Illinois</c:v>
                </c:pt>
                <c:pt idx="15">
                  <c:v>Indiana</c:v>
                </c:pt>
                <c:pt idx="16">
                  <c:v>Iowa</c:v>
                </c:pt>
                <c:pt idx="17">
                  <c:v>Kansas</c:v>
                </c:pt>
                <c:pt idx="18">
                  <c:v>Kentucky</c:v>
                </c:pt>
                <c:pt idx="19">
                  <c:v>Louisiana</c:v>
                </c:pt>
                <c:pt idx="20">
                  <c:v>Maine</c:v>
                </c:pt>
                <c:pt idx="21">
                  <c:v>Maryland</c:v>
                </c:pt>
                <c:pt idx="22">
                  <c:v>Massachusetts</c:v>
                </c:pt>
                <c:pt idx="23">
                  <c:v>Michigan</c:v>
                </c:pt>
                <c:pt idx="24">
                  <c:v>Minnesota</c:v>
                </c:pt>
                <c:pt idx="25">
                  <c:v>Mississippi</c:v>
                </c:pt>
                <c:pt idx="26">
                  <c:v>Missouri</c:v>
                </c:pt>
                <c:pt idx="27">
                  <c:v>Montana</c:v>
                </c:pt>
                <c:pt idx="28">
                  <c:v>Nebraska</c:v>
                </c:pt>
                <c:pt idx="29">
                  <c:v>Nevada</c:v>
                </c:pt>
                <c:pt idx="30">
                  <c:v>New Hampshire</c:v>
                </c:pt>
                <c:pt idx="31">
                  <c:v>New Jersey</c:v>
                </c:pt>
                <c:pt idx="32">
                  <c:v>New Mexico</c:v>
                </c:pt>
                <c:pt idx="33">
                  <c:v>New York</c:v>
                </c:pt>
                <c:pt idx="34">
                  <c:v>North Carolina</c:v>
                </c:pt>
                <c:pt idx="35">
                  <c:v>North Dakota</c:v>
                </c:pt>
                <c:pt idx="36">
                  <c:v>Ohio</c:v>
                </c:pt>
                <c:pt idx="37">
                  <c:v>Oklahoma</c:v>
                </c:pt>
                <c:pt idx="38">
                  <c:v>Oregon</c:v>
                </c:pt>
                <c:pt idx="39">
                  <c:v>Pennsylvania</c:v>
                </c:pt>
                <c:pt idx="40">
                  <c:v>Puerto Rico</c:v>
                </c:pt>
                <c:pt idx="41">
                  <c:v>Rhode Island</c:v>
                </c:pt>
                <c:pt idx="42">
                  <c:v>South Carolina</c:v>
                </c:pt>
                <c:pt idx="43">
                  <c:v>South Dakota</c:v>
                </c:pt>
                <c:pt idx="44">
                  <c:v>Tennessee</c:v>
                </c:pt>
                <c:pt idx="45">
                  <c:v>Texas</c:v>
                </c:pt>
                <c:pt idx="46">
                  <c:v>Utah</c:v>
                </c:pt>
                <c:pt idx="47">
                  <c:v>Vermont</c:v>
                </c:pt>
                <c:pt idx="48">
                  <c:v>Virgin Islands</c:v>
                </c:pt>
                <c:pt idx="49">
                  <c:v>Virginia</c:v>
                </c:pt>
                <c:pt idx="50">
                  <c:v>Washington</c:v>
                </c:pt>
                <c:pt idx="51">
                  <c:v>West Virginia</c:v>
                </c:pt>
                <c:pt idx="52">
                  <c:v>Wisconsin</c:v>
                </c:pt>
                <c:pt idx="53">
                  <c:v>Wyoming</c:v>
                </c:pt>
              </c:strCache>
            </c:strRef>
          </c:cat>
          <c:val>
            <c:numRef>
              <c:f>'6'!$B$4:$B$57</c:f>
              <c:numCache>
                <c:formatCode>_(* #,##0_);_(* \(#,##0\);_(* "-"??_);_(@_)</c:formatCode>
                <c:ptCount val="54"/>
                <c:pt idx="0">
                  <c:v>1022696.05</c:v>
                </c:pt>
                <c:pt idx="1">
                  <c:v>2783011</c:v>
                </c:pt>
                <c:pt idx="2">
                  <c:v>28892</c:v>
                </c:pt>
                <c:pt idx="3">
                  <c:v>12007543.75</c:v>
                </c:pt>
                <c:pt idx="4">
                  <c:v>3787198</c:v>
                </c:pt>
                <c:pt idx="5">
                  <c:v>41977184</c:v>
                </c:pt>
                <c:pt idx="6">
                  <c:v>7457420.1600000001</c:v>
                </c:pt>
                <c:pt idx="7">
                  <c:v>39079</c:v>
                </c:pt>
                <c:pt idx="8">
                  <c:v>42700158.619999997</c:v>
                </c:pt>
                <c:pt idx="9">
                  <c:v>10855363.75</c:v>
                </c:pt>
                <c:pt idx="10">
                  <c:v>7040865</c:v>
                </c:pt>
                <c:pt idx="11">
                  <c:v>488988</c:v>
                </c:pt>
                <c:pt idx="12">
                  <c:v>5786318</c:v>
                </c:pt>
                <c:pt idx="13">
                  <c:v>629191</c:v>
                </c:pt>
                <c:pt idx="14">
                  <c:v>239719</c:v>
                </c:pt>
                <c:pt idx="15">
                  <c:v>1949880</c:v>
                </c:pt>
                <c:pt idx="16">
                  <c:v>229577</c:v>
                </c:pt>
                <c:pt idx="17">
                  <c:v>121249</c:v>
                </c:pt>
                <c:pt idx="18">
                  <c:v>1882702.06</c:v>
                </c:pt>
                <c:pt idx="19">
                  <c:v>500797</c:v>
                </c:pt>
                <c:pt idx="20">
                  <c:v>3317250</c:v>
                </c:pt>
                <c:pt idx="21">
                  <c:v>6668215.3099999996</c:v>
                </c:pt>
                <c:pt idx="22">
                  <c:v>10127182</c:v>
                </c:pt>
                <c:pt idx="23">
                  <c:v>2702934</c:v>
                </c:pt>
                <c:pt idx="24">
                  <c:v>1016336</c:v>
                </c:pt>
                <c:pt idx="25">
                  <c:v>6618913.25</c:v>
                </c:pt>
                <c:pt idx="26">
                  <c:v>2824117</c:v>
                </c:pt>
                <c:pt idx="27">
                  <c:v>5655262.1699999999</c:v>
                </c:pt>
                <c:pt idx="28">
                  <c:v>307208</c:v>
                </c:pt>
                <c:pt idx="29">
                  <c:v>5526764.25</c:v>
                </c:pt>
                <c:pt idx="30">
                  <c:v>42377</c:v>
                </c:pt>
                <c:pt idx="31">
                  <c:v>4829258.24</c:v>
                </c:pt>
                <c:pt idx="32">
                  <c:v>1872044</c:v>
                </c:pt>
                <c:pt idx="33">
                  <c:v>18904528</c:v>
                </c:pt>
                <c:pt idx="34">
                  <c:v>18493719.199999999</c:v>
                </c:pt>
                <c:pt idx="35">
                  <c:v>784710</c:v>
                </c:pt>
                <c:pt idx="36">
                  <c:v>2818683</c:v>
                </c:pt>
                <c:pt idx="37">
                  <c:v>1688733</c:v>
                </c:pt>
                <c:pt idx="38">
                  <c:v>1328643</c:v>
                </c:pt>
                <c:pt idx="39">
                  <c:v>11070571.76</c:v>
                </c:pt>
                <c:pt idx="40">
                  <c:v>1456553</c:v>
                </c:pt>
                <c:pt idx="41">
                  <c:v>65588</c:v>
                </c:pt>
                <c:pt idx="42">
                  <c:v>1680015</c:v>
                </c:pt>
                <c:pt idx="43">
                  <c:v>4464251</c:v>
                </c:pt>
                <c:pt idx="44">
                  <c:v>9401901.959999999</c:v>
                </c:pt>
                <c:pt idx="45">
                  <c:v>5432749</c:v>
                </c:pt>
                <c:pt idx="46">
                  <c:v>14409739.84</c:v>
                </c:pt>
                <c:pt idx="47">
                  <c:v>55716</c:v>
                </c:pt>
                <c:pt idx="48">
                  <c:v>582167</c:v>
                </c:pt>
                <c:pt idx="49">
                  <c:v>27092479.800000001</c:v>
                </c:pt>
                <c:pt idx="50">
                  <c:v>8522006</c:v>
                </c:pt>
                <c:pt idx="51">
                  <c:v>1683649</c:v>
                </c:pt>
                <c:pt idx="52">
                  <c:v>537925</c:v>
                </c:pt>
                <c:pt idx="53">
                  <c:v>7461665.8300000001</c:v>
                </c:pt>
              </c:numCache>
            </c:numRef>
          </c:val>
          <c:extLst>
            <c:ext xmlns:c16="http://schemas.microsoft.com/office/drawing/2014/chart" uri="{C3380CC4-5D6E-409C-BE32-E72D297353CC}">
              <c16:uniqueId val="{00000000-97EC-47E0-9403-CB083DF24398}"/>
            </c:ext>
          </c:extLst>
        </c:ser>
        <c:dLbls>
          <c:showLegendKey val="0"/>
          <c:showVal val="0"/>
          <c:showCatName val="0"/>
          <c:showSerName val="0"/>
          <c:showPercent val="0"/>
          <c:showBubbleSize val="0"/>
        </c:dLbls>
        <c:gapWidth val="219"/>
        <c:overlap val="-27"/>
        <c:axId val="1670867952"/>
        <c:axId val="1670886256"/>
      </c:barChart>
      <c:lineChart>
        <c:grouping val="standard"/>
        <c:varyColors val="0"/>
        <c:ser>
          <c:idx val="1"/>
          <c:order val="1"/>
          <c:tx>
            <c:strRef>
              <c:f>'6'!$C$3</c:f>
              <c:strCache>
                <c:ptCount val="1"/>
                <c:pt idx="0">
                  <c:v>Average</c:v>
                </c:pt>
              </c:strCache>
            </c:strRef>
          </c:tx>
          <c:spPr>
            <a:ln w="34925" cap="rnd">
              <a:solidFill>
                <a:schemeClr val="accent2"/>
              </a:solidFill>
              <a:round/>
            </a:ln>
            <a:effectLst>
              <a:outerShdw blurRad="50800" dist="38100" dir="5400000" rotWithShape="0">
                <a:srgbClr val="000000">
                  <a:alpha val="46000"/>
                </a:srgbClr>
              </a:outerShdw>
            </a:effectLst>
          </c:spPr>
          <c:marker>
            <c:symbol val="none"/>
          </c:marker>
          <c:dLbls>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7EC-47E0-9403-CB083DF24398}"/>
                </c:ext>
              </c:extLst>
            </c:dLbl>
            <c:numFmt formatCode="#,##0" sourceLinked="0"/>
            <c:spPr>
              <a:solidFill>
                <a:schemeClr val="accent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'6'!$A$4:$A$57</c:f>
              <c:strCache>
                <c:ptCount val="54"/>
                <c:pt idx="0">
                  <c:v>Alabama</c:v>
                </c:pt>
                <c:pt idx="1">
                  <c:v>Alaska</c:v>
                </c:pt>
                <c:pt idx="2">
                  <c:v>American Samoa</c:v>
                </c:pt>
                <c:pt idx="3">
                  <c:v>Arizona</c:v>
                </c:pt>
                <c:pt idx="4">
                  <c:v>Arkansas</c:v>
                </c:pt>
                <c:pt idx="5">
                  <c:v>California</c:v>
                </c:pt>
                <c:pt idx="6">
                  <c:v>Colorado</c:v>
                </c:pt>
                <c:pt idx="7">
                  <c:v>Connecticut</c:v>
                </c:pt>
                <c:pt idx="8">
                  <c:v>District of Columbia</c:v>
                </c:pt>
                <c:pt idx="9">
                  <c:v>Florida</c:v>
                </c:pt>
                <c:pt idx="10">
                  <c:v>Georgia</c:v>
                </c:pt>
                <c:pt idx="11">
                  <c:v>Guam</c:v>
                </c:pt>
                <c:pt idx="12">
                  <c:v>Hawaii</c:v>
                </c:pt>
                <c:pt idx="13">
                  <c:v>Idaho</c:v>
                </c:pt>
                <c:pt idx="14">
                  <c:v>Illinois</c:v>
                </c:pt>
                <c:pt idx="15">
                  <c:v>Indiana</c:v>
                </c:pt>
                <c:pt idx="16">
                  <c:v>Iowa</c:v>
                </c:pt>
                <c:pt idx="17">
                  <c:v>Kansas</c:v>
                </c:pt>
                <c:pt idx="18">
                  <c:v>Kentucky</c:v>
                </c:pt>
                <c:pt idx="19">
                  <c:v>Louisiana</c:v>
                </c:pt>
                <c:pt idx="20">
                  <c:v>Maine</c:v>
                </c:pt>
                <c:pt idx="21">
                  <c:v>Maryland</c:v>
                </c:pt>
                <c:pt idx="22">
                  <c:v>Massachusetts</c:v>
                </c:pt>
                <c:pt idx="23">
                  <c:v>Michigan</c:v>
                </c:pt>
                <c:pt idx="24">
                  <c:v>Minnesota</c:v>
                </c:pt>
                <c:pt idx="25">
                  <c:v>Mississippi</c:v>
                </c:pt>
                <c:pt idx="26">
                  <c:v>Missouri</c:v>
                </c:pt>
                <c:pt idx="27">
                  <c:v>Montana</c:v>
                </c:pt>
                <c:pt idx="28">
                  <c:v>Nebraska</c:v>
                </c:pt>
                <c:pt idx="29">
                  <c:v>Nevada</c:v>
                </c:pt>
                <c:pt idx="30">
                  <c:v>New Hampshire</c:v>
                </c:pt>
                <c:pt idx="31">
                  <c:v>New Jersey</c:v>
                </c:pt>
                <c:pt idx="32">
                  <c:v>New Mexico</c:v>
                </c:pt>
                <c:pt idx="33">
                  <c:v>New York</c:v>
                </c:pt>
                <c:pt idx="34">
                  <c:v>North Carolina</c:v>
                </c:pt>
                <c:pt idx="35">
                  <c:v>North Dakota</c:v>
                </c:pt>
                <c:pt idx="36">
                  <c:v>Ohio</c:v>
                </c:pt>
                <c:pt idx="37">
                  <c:v>Oklahoma</c:v>
                </c:pt>
                <c:pt idx="38">
                  <c:v>Oregon</c:v>
                </c:pt>
                <c:pt idx="39">
                  <c:v>Pennsylvania</c:v>
                </c:pt>
                <c:pt idx="40">
                  <c:v>Puerto Rico</c:v>
                </c:pt>
                <c:pt idx="41">
                  <c:v>Rhode Island</c:v>
                </c:pt>
                <c:pt idx="42">
                  <c:v>South Carolina</c:v>
                </c:pt>
                <c:pt idx="43">
                  <c:v>South Dakota</c:v>
                </c:pt>
                <c:pt idx="44">
                  <c:v>Tennessee</c:v>
                </c:pt>
                <c:pt idx="45">
                  <c:v>Texas</c:v>
                </c:pt>
                <c:pt idx="46">
                  <c:v>Utah</c:v>
                </c:pt>
                <c:pt idx="47">
                  <c:v>Vermont</c:v>
                </c:pt>
                <c:pt idx="48">
                  <c:v>Virgin Islands</c:v>
                </c:pt>
                <c:pt idx="49">
                  <c:v>Virginia</c:v>
                </c:pt>
                <c:pt idx="50">
                  <c:v>Washington</c:v>
                </c:pt>
                <c:pt idx="51">
                  <c:v>West Virginia</c:v>
                </c:pt>
                <c:pt idx="52">
                  <c:v>Wisconsin</c:v>
                </c:pt>
                <c:pt idx="53">
                  <c:v>Wyoming</c:v>
                </c:pt>
              </c:strCache>
            </c:strRef>
          </c:cat>
          <c:val>
            <c:numRef>
              <c:f>'6'!$C$4:$C$57</c:f>
              <c:numCache>
                <c:formatCode>General</c:formatCode>
                <c:ptCount val="54"/>
                <c:pt idx="0">
                  <c:v>6129105.3333333321</c:v>
                </c:pt>
                <c:pt idx="1">
                  <c:v>6129105.3333333321</c:v>
                </c:pt>
                <c:pt idx="2">
                  <c:v>6129105.3333333321</c:v>
                </c:pt>
                <c:pt idx="3">
                  <c:v>6129105.3333333321</c:v>
                </c:pt>
                <c:pt idx="4">
                  <c:v>6129105.3333333321</c:v>
                </c:pt>
                <c:pt idx="5">
                  <c:v>6129105.3333333321</c:v>
                </c:pt>
                <c:pt idx="6">
                  <c:v>6129105.3333333321</c:v>
                </c:pt>
                <c:pt idx="7">
                  <c:v>6129105.3333333321</c:v>
                </c:pt>
                <c:pt idx="8">
                  <c:v>6129105.3333333321</c:v>
                </c:pt>
                <c:pt idx="9">
                  <c:v>6129105.3333333321</c:v>
                </c:pt>
                <c:pt idx="10">
                  <c:v>6129105.3333333321</c:v>
                </c:pt>
                <c:pt idx="11">
                  <c:v>6129105.3333333321</c:v>
                </c:pt>
                <c:pt idx="12">
                  <c:v>6129105.3333333321</c:v>
                </c:pt>
                <c:pt idx="13">
                  <c:v>6129105.3333333321</c:v>
                </c:pt>
                <c:pt idx="14">
                  <c:v>6129105.3333333321</c:v>
                </c:pt>
                <c:pt idx="15">
                  <c:v>6129105.3333333321</c:v>
                </c:pt>
                <c:pt idx="16">
                  <c:v>6129105.3333333321</c:v>
                </c:pt>
                <c:pt idx="17">
                  <c:v>6129105.3333333321</c:v>
                </c:pt>
                <c:pt idx="18">
                  <c:v>6129105.3333333321</c:v>
                </c:pt>
                <c:pt idx="19">
                  <c:v>6129105.3333333321</c:v>
                </c:pt>
                <c:pt idx="20">
                  <c:v>6129105.3333333321</c:v>
                </c:pt>
                <c:pt idx="21">
                  <c:v>6129105.3333333321</c:v>
                </c:pt>
                <c:pt idx="22">
                  <c:v>6129105.3333333321</c:v>
                </c:pt>
                <c:pt idx="23">
                  <c:v>6129105.3333333321</c:v>
                </c:pt>
                <c:pt idx="24">
                  <c:v>6129105.3333333321</c:v>
                </c:pt>
                <c:pt idx="25">
                  <c:v>6129105.3333333321</c:v>
                </c:pt>
                <c:pt idx="26">
                  <c:v>6129105.3333333321</c:v>
                </c:pt>
                <c:pt idx="27">
                  <c:v>6129105.3333333321</c:v>
                </c:pt>
                <c:pt idx="28">
                  <c:v>6129105.3333333321</c:v>
                </c:pt>
                <c:pt idx="29">
                  <c:v>6129105.3333333321</c:v>
                </c:pt>
                <c:pt idx="30">
                  <c:v>6129105.3333333321</c:v>
                </c:pt>
                <c:pt idx="31">
                  <c:v>6129105.3333333321</c:v>
                </c:pt>
                <c:pt idx="32">
                  <c:v>6129105.3333333321</c:v>
                </c:pt>
                <c:pt idx="33">
                  <c:v>6129105.3333333321</c:v>
                </c:pt>
                <c:pt idx="34">
                  <c:v>6129105.3333333321</c:v>
                </c:pt>
                <c:pt idx="35">
                  <c:v>6129105.3333333321</c:v>
                </c:pt>
                <c:pt idx="36">
                  <c:v>6129105.3333333321</c:v>
                </c:pt>
                <c:pt idx="37">
                  <c:v>6129105.3333333321</c:v>
                </c:pt>
                <c:pt idx="38">
                  <c:v>6129105.3333333321</c:v>
                </c:pt>
                <c:pt idx="39">
                  <c:v>6129105.3333333321</c:v>
                </c:pt>
                <c:pt idx="40">
                  <c:v>6129105.3333333321</c:v>
                </c:pt>
                <c:pt idx="41">
                  <c:v>6129105.3333333321</c:v>
                </c:pt>
                <c:pt idx="42">
                  <c:v>6129105.3333333321</c:v>
                </c:pt>
                <c:pt idx="43">
                  <c:v>6129105.3333333321</c:v>
                </c:pt>
                <c:pt idx="44">
                  <c:v>6129105.3333333321</c:v>
                </c:pt>
                <c:pt idx="45">
                  <c:v>6129105.3333333321</c:v>
                </c:pt>
                <c:pt idx="46">
                  <c:v>6129105.3333333321</c:v>
                </c:pt>
                <c:pt idx="47">
                  <c:v>6129105.3333333321</c:v>
                </c:pt>
                <c:pt idx="48">
                  <c:v>6129105.3333333321</c:v>
                </c:pt>
                <c:pt idx="49">
                  <c:v>6129105.3333333321</c:v>
                </c:pt>
                <c:pt idx="50">
                  <c:v>6129105.3333333321</c:v>
                </c:pt>
                <c:pt idx="51">
                  <c:v>6129105.3333333321</c:v>
                </c:pt>
                <c:pt idx="52">
                  <c:v>6129105.3333333321</c:v>
                </c:pt>
                <c:pt idx="53">
                  <c:v>6129105.3333333321</c:v>
                </c:pt>
              </c:numCache>
            </c:numRef>
          </c:val>
          <c:smooth val="0"/>
          <c:extLst>
            <c:ext xmlns:c16="http://schemas.microsoft.com/office/drawing/2014/chart" uri="{C3380CC4-5D6E-409C-BE32-E72D297353CC}">
              <c16:uniqueId val="{00000001-97EC-47E0-9403-CB083DF24398}"/>
            </c:ext>
          </c:extLst>
        </c:ser>
        <c:dLbls>
          <c:showLegendKey val="0"/>
          <c:showVal val="0"/>
          <c:showCatName val="0"/>
          <c:showSerName val="0"/>
          <c:showPercent val="0"/>
          <c:showBubbleSize val="0"/>
        </c:dLbls>
        <c:marker val="1"/>
        <c:smooth val="0"/>
        <c:axId val="1670867952"/>
        <c:axId val="1670886256"/>
      </c:lineChart>
      <c:catAx>
        <c:axId val="1670867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0886256"/>
        <c:crosses val="autoZero"/>
        <c:auto val="1"/>
        <c:lblAlgn val="ctr"/>
        <c:lblOffset val="100"/>
        <c:noMultiLvlLbl val="0"/>
      </c:catAx>
      <c:valAx>
        <c:axId val="1670886256"/>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086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Boston African American Park Visitors since 2015</a:t>
            </a:r>
          </a:p>
        </c:rich>
      </c:tx>
      <c:layout>
        <c:manualLayout>
          <c:xMode val="edge"/>
          <c:yMode val="edge"/>
          <c:x val="0.14824556287189247"/>
          <c:y val="2.53164556962025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0800" dist="38100" dir="5400000" rotWithShape="0">
                <a:srgbClr val="000000">
                  <a:alpha val="46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'7'!$B$4:$C$4</c:f>
              <c:numCache>
                <c:formatCode>General</c:formatCode>
                <c:ptCount val="2"/>
                <c:pt idx="0">
                  <c:v>2015</c:v>
                </c:pt>
                <c:pt idx="1">
                  <c:v>2016</c:v>
                </c:pt>
              </c:numCache>
            </c:numRef>
          </c:cat>
          <c:val>
            <c:numRef>
              <c:f>'7'!$B$5:$C$5</c:f>
              <c:numCache>
                <c:formatCode>General</c:formatCode>
                <c:ptCount val="2"/>
                <c:pt idx="0" formatCode="0">
                  <c:v>414151.99282396608</c:v>
                </c:pt>
                <c:pt idx="1">
                  <c:v>414170</c:v>
                </c:pt>
              </c:numCache>
            </c:numRef>
          </c:val>
          <c:smooth val="0"/>
          <c:extLst>
            <c:ext xmlns:c16="http://schemas.microsoft.com/office/drawing/2014/chart" uri="{C3380CC4-5D6E-409C-BE32-E72D297353CC}">
              <c16:uniqueId val="{00000000-ECE3-4D1B-A18D-1BE64CB58E0A}"/>
            </c:ext>
          </c:extLst>
        </c:ser>
        <c:dLbls>
          <c:dLblPos val="t"/>
          <c:showLegendKey val="0"/>
          <c:showVal val="1"/>
          <c:showCatName val="0"/>
          <c:showSerName val="0"/>
          <c:showPercent val="0"/>
          <c:showBubbleSize val="0"/>
        </c:dLbls>
        <c:smooth val="0"/>
        <c:axId val="64644176"/>
        <c:axId val="64644592"/>
      </c:lineChart>
      <c:catAx>
        <c:axId val="646441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64644592"/>
        <c:crosses val="autoZero"/>
        <c:auto val="1"/>
        <c:lblAlgn val="ctr"/>
        <c:lblOffset val="100"/>
        <c:noMultiLvlLbl val="0"/>
      </c:catAx>
      <c:valAx>
        <c:axId val="6464459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4417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umDim>
    </cx:data>
  </cx:chartData>
  <cx:chart>
    <cx:title pos="t" align="ctr" overlay="0">
      <cx:tx>
        <cx:txData>
          <cx:v>Total Park Visitors in Each State</cx:v>
        </cx:txData>
      </cx:tx>
      <cx:txPr>
        <a:bodyPr rot="0" spcFirstLastPara="1" vertOverflow="ellipsis" vert="horz" wrap="square" lIns="38100" tIns="19050" rIns="38100" bIns="19050" anchor="ctr" anchorCtr="1" compatLnSpc="0"/>
        <a:lstStyle/>
        <a:p>
          <a:pPr algn="ctr" rtl="0">
            <a:defRPr sz="1400" b="1" i="0" u="none" strike="noStrike" kern="1200" spc="0" baseline="0">
              <a:solidFill>
                <a:sysClr val="windowText" lastClr="000000">
                  <a:lumMod val="65000"/>
                  <a:lumOff val="35000"/>
                </a:sysClr>
              </a:solidFill>
              <a:latin typeface="+mn-lt"/>
              <a:ea typeface="+mn-ea"/>
              <a:cs typeface="+mn-cs"/>
            </a:defRPr>
          </a:pPr>
          <a:r>
            <a:rPr kumimoji="0" lang="en-US" sz="1400" b="1" i="0" u="none" strike="noStrike" kern="1200" cap="none" spc="0" normalizeH="0" baseline="0" noProof="0">
              <a:ln>
                <a:noFill/>
              </a:ln>
              <a:solidFill>
                <a:sysClr val="windowText" lastClr="000000">
                  <a:lumMod val="65000"/>
                  <a:lumOff val="35000"/>
                </a:sysClr>
              </a:solidFill>
              <a:effectLst/>
              <a:uLnTx/>
              <a:uFillTx/>
              <a:latin typeface="Century Gothic" panose="020B0502020202020204"/>
            </a:rPr>
            <a:t>Total Park Visitors in Each State</a:t>
          </a:r>
        </a:p>
      </cx:txPr>
    </cx:title>
    <cx:plotArea>
      <cx:plotAreaRegion>
        <cx:series layoutId="regionMap" uniqueId="{4E284E06-64B6-4B0B-A7B0-3D6B528AF1B1}">
          <cx:tx>
            <cx:txData>
              <cx:f>_xlchart.v5.10</cx:f>
              <cx:v> Sum of Visitors </cx:v>
            </cx:txData>
          </cx:tx>
          <cx:dataLabels>
            <cx:visibility seriesName="0" categoryName="1" value="0"/>
            <cx:separator>, </cx:separator>
          </cx:dataLabels>
          <cx:dataId val="0"/>
          <cx:layoutPr>
            <cx:geography viewedRegionType="dataOnly" cultureLanguage="en-US" cultureRegion="NG" attribution="Powered by Bing">
              <cx:geoCache provider="{E9337A44-BEBE-4D9F-B70C-5C5E7DAFC167}">
                <cx:binary>1F1Zb+M4tv4rhXq+SosiKYqD6Qu0vMXxkq1SS14Ed5KWqI3at19/j2gndtSuSgadwYVdgEo8PJQp
fyTPSubfD82/HsKnTfapicI4/9dD8/tnryiSf/32W/7gPUWb/CwSD5nM5V/F2YOMfpN//SUenn57
zDa1iN3fDB2R3x68TVY8NZ//99/wNPdJLuXDphAyvi6fsvbmKS/DIv9F3dGqT5vHSMRjkReZeCjQ
75//CDd/bqLN509PcSGK9kubPP3++RXT50+/DR/1t6/9FELPivIR2mLjjJkmMUyd6+qDP38KZezu
qjXLPLOIjrGhG3z7ef7u9SaC9u/okOrO5vExe8pzeCH1/0HDV70H+vLzpwdZxkX/o7nw+/3++S4W
xdPjp9tiUzzlnz+JXI62DCPZv8LdrXrn317/7P/77wEBfoUB5QCZ4U/2VtXfgFltsjbcxI/Pv84H
IGOdcWowTPlrRJh5xnRkcMzJFhBAbDsatoi8pyfHIdm3HGCyGp8kJrNyEz3/Nj/D4784JEYylNnm
Ub7Vhdfj9peTFYYEtyjVibGdrOj10EA6PaOEWdgcjIn3dOX4mNi3HIyJ0eVJjIlfLyWHq+grzv90
FeVnVMfUNBnezkn2GhjOz3RkYVhD0bbefB4U2zk7WOF+3q3jIA2av3qT01g+QYzkwQeKNZOcIUIo
onwn1ozXgCBqnBmMAyR8MFXe7slxDJ7bDabJH4uTmCaveg16xko8eMLdxM/D9GfL5/vXLkLOLEYY
Z9ZuClivEbHoGQM0GP/JFHlPj44js2/56i3hJecnic0UxIp4/MDJYlhnlFOKDDxQNSzjjFgMEwPm
ybNyeKhqvKMnxyF5aThAZHqayt9IxvHTQyEeyuIDJww6owxWMIzpUWHPQHPHlmEhgz5/6VaYvLM3
x5F51XiAzujLSc6Xr09ZJOOPRIac6Ywa8A9kx6GxBJCYpmFy09qpAQNk3tGT46i8NBwg8vU0Efkj
egJ7dhN/ut1E8s2F7L+oot8VG+958vxzEYf5GTYws3Qd1I7+M9ACEUJnJrMMwzCH+t8b/Tg+Kra9
HwyJu9McEmuZFd6n8SaQxZsD4j9QOtgZISbWLbSbkAMBh3T9jJgcG8ZOKYH6QwH33l4dx+d16wFO
6/FJLqZ/ZKKT8QdChMkZ+DIMkGM7d8axSWMSyk1qKjmIXkP0jg4dR+el4QCYP+5PFJhgE+eb/PnX
+YDlDDR2cDfouLei+s9AY+egHWKOKKWw4vWfgbT7I3u7Rz+D5rnlEJubk8Rm9iQzV3zkpAFFg4Du
Z7GdV3YwaSwM6x7BjOg7aAZG7js6dByZl4YDYGZ/nCQwo00o/pJZ/KHYsDODEtMEO3Y7LWDBOlQS
EeJnJmLgfdB3K97zlN2p7+/q03F4Dt9ngNDoNBG6eorjvA2rzYdiRHRY2gCi3ezQ9QFGjJ1Z2LI4
Y/rL0neoF7y3V8dRet16gNPVaeL0HKP6JP/6BD7jMvrzQ+cUOL51whhYXVs8Busd4KUjs18Pd6Jq
IIr+094dx+34Uwb4jUcnuRLOHzfeB0YqwNuHLa4zgxz39iFEzkzKMYNQxuvl782OHMdm12wAxvw0
lex5GIpYig/U5WDBQ4AFgdjRy4J2KJQsDv5yy8TU2k2ggSH0nh79BJiXdxlic5q+vhsPgs6f5vnH
BnsJeAYMy+AUNG71GejaDJyByLL03hBSn4FC995eHcfodesBTjfz01zQ4kex+VBDlZ/1oQlQ27YI
8IEvATIlwIgFiPjOX0sGC9vbHTqOzvy54QCY+fokgVlt8nzz4JX5U1F85ApnnIFSjSk1QfYfLm0w
dUwdIAE/+hY4mFqHuty7+3McnUHzAUar09Tm5rLePP9K/9yRQAzwlxOTMkK2FhEsXocIcQzRc103
kb6rH3hH3+rNcWC2rQZ4zE8Tj8vsyZUfGYzFZxxbJgh8c7eYvUYEGfoZuHUQwuh5GGyN07c7chyM
53YDOC5P05+zfvoz+9h8BZD/kOuFMGNbJ6c+yFeABBILgTrd++PUZ2DgvKdHx5HZtxxgs56cpHhZ
fLQX1IIYOIFfHnwB6gMz4tXiZYGlA8k9kP6znUpgmh6Kl7f7cxyX53YDVBa3p4kK/CTlQ9A+/zb/
XKhg1s8YbFjkeIYP5JMYFmAG8Z8tLgN1bPGOHv0EmZeWQ2x+nCQ2S1mK/IN1Zf2Mw3qlW8MIOUfg
eEMQArV2WvQAlXf15TgsB00HuCxPU+ivn+pPF09Z/vSBs6b3A2CwYCgGdPrPQM4wcMswi0JC+04v
GODzvj4dB+iw7QCh9cVJzpzVRsRPH7ekEXqGIXBA6IEoORQ1Jj8zkIkIKNNHl7Q3u3Mcl12zASSr
0xT/K8j0+VCzn4BrGUxHxCGYpj4D4wXpEM6BTFPDxIO58o6u/ASQ53cYQvLlNGeJgOy4/GPzOkyY
KRxB+HmnDg+VMkj/7ZN7Ia/geXpu7ZfVe/ryE1T2TYe4nKgjRuS5LDPx/At9gE4GurDJIB2AHJcu
fcYAY7A74dnNOTD0V+/o0c/AeX6XITansU3hVa8h/3r9VG0+MsW3T02jJoE5s8vkHUwYhEyIx1Dc
pwGrVQ7qD62Yt/tzHJfndq/eD17v60muZL0Gc76JktwT2UfKfXxmWtRE/DnTdyBieuc/OAYM0Nu2
ImiwqL27Wz/D6NVbDaE6P1moVk+NePjAoCakqhEDfDSI7Jw0A5yQbp4hHXJ/Id9wOH3qT2/35ufw
PLcdYrM6SWwugxCCzR+6ixX2vVkYTP1d6GWYz8HBWQDA6DqD/SXq8xqf9/ToODr7lgNsLk9z40+/
lvyQWfD8+/xzpQC8/7BX1cDIGiZtUIh56jqxQLlWn4Hn7D1dOQ7KvuUAlPVpemi2icSjTSYhL2Dz
cdBgmDYYkjAobLx6RuDQ4GSQFWBRYpDnPKkhQipp+z39+glOg/ZDtEanubx54gOFDnhsCOTYgrmz
8z8PhA7s0YIkNdCof5LCfvlGb44js201wOPyNFWBKziAoZCfbt6hC/wXt5rcyhI2OLxnrvyHBzhA
KE+HswAMtLO5huOjT3WEPGDYfLKd4wOb6/39Oj5Shu0HY+b2NOfw9q0+fDsKKJAYHHigzR9dbwHB
MwNDWjAyB76k9/bnVxg9v80QofFJrrJfIDEYDhR5+kA7DMShRSDESsxdFtYgCQsyfDDBkNz9Ezvs
XV06jtBB0wE8X07TufTlqfnQvSgI9mlhi8AytjWBB/4LiI9jOKQGgrS7BOFBks+b3fkZLOothpB8
P8kZ81XAJpR4l7qYv6VF/hdF4bYjH5ofDvYdHImj95JOfQZCkFlnJgcPCkjJl+Fz6N56T4+Oj5B9
y8Eg+frHSQ6SbxtwbsVu8aHZRrALE1KJGIbQlfoMgo7bbCOY3nACwfOw3Lrr39eb48gcth1g8+1E
sXnKi0/7AbcdwP/cQMcwOYhB4WCO45srLB32KwF6XN9rmIeT59t7u/UTnF43H0J1mp7ib62Eg9vc
59H8z0HqvSicw+ECP9mMCclhkLHXn3mj72z55+/ezaS3O/QTeJ4bDoE5TVfKN5E/yDgXH5lMCTkT
sL2cYjhDb/t5nSEGeysgTwkiK/z4KSrv6tJPwNm/zRCe+f+P+Pm52vBysNl4U2wm6vjCg1P2fl2r
3h7OVBw03YWotrPr4fDQwOfBP3/8/bNBwJh6ORSxf8Sr0Nbg8KztyvbS7mmTF79/1kzzDPwvGLL/
CTfAk0k/f6ph3fr9M+ScnxEO5xpB3NPgBjf5509x79b6/TOEbTCcxgbhzt0hLXnvAoAmsJkNrAgw
xxGkfHLYCfpyZuSVDFtI9H35MXblT3EZXUkRFzkc2IjgbZItX99LMFZg4dY5LNEGg6MMYFcw1D9s
bmD5AXb0PyHysxjVAX1KsVzRWMd3TRoa48Tr+AxVpnFXk9QYR13GZ6pWtzS0rTWyGG9rwzDY1R5r
qx6lmI+1RXwjXOmN3SpJF+pihWGa2Psyb9p0wfrLgOa7XfLMqOVLMy6ac5d02XJ/CRN+WBQk0hYy
OOcpx9/cJIyWkOLsjrS+mLaxPqlrj80MMyXfDFY8BnFRX7pNZyPPm0iW+dOgq9t7mqSjuED8W+U2
U8r9onBsnXVkHDqds2jb1FmoOzPhziJ2XDOz9+XAQfiiqnw7aHV3QpjT2kWGfXds1R1aNCFi6RQ2
W6GFKntmealJR/8zCYR/3vokXvqdJ5dhf/Gcho1CPSGjQYUqqospMrkMkkDLbXWbnHO3DpaqLmwa
beJ6jT9x3baaNriz1n6eVVM3cay11991TdPYGadynKCZzHH+leupdlWEMpgFmiftJqnkuuovjhbA
haWtTZO4touidsvEJpEZjZPU5TNcFGvkFt3aTTRyi2D/2sSoHHeaNRm99dykXrlJfpdGkTPWPZ1W
N0Hg5xeNN2ImzW9KPSxu4D2q81gIsaWpin6u2Fz47lwVzc5wb37VSD0opNU5zqSc1w2WqU1F2S5q
Kzi8KFpisOagQtEqktztMLfwuvWrc4Lq8DLDwrt1HI3OcmKiUUZM77bJW2RXdd6MfaMuZmlQ4AVC
RnmRsLo6t1Aq1rTxzUlsdfLGaCw8olrgfQtCFtt1w6tFEqf6WBpNOPLr3P+q7sKXu7zWxJa2vwNR
Ypz7oWdOUJiJEWIxnXHPKb2RKtdxRWduxN3zCrXluOq81Nby2rtlTRCfd1mVnruNbt0keZXZlRb5
j15TT4rUi+4Lp0Vjj2hiRQvDWbo4IGOnaJ2pLAm1o8RxkQ0SjNow6OU0CQ259lpPrnWWyXXbX1JW
U7vhWTJVFZnVegjmDdRoXkFtK00eWNmsUie8N/yo9kYJT7WLvhjHVeWNJOu0C1zKe5ie8EIvxSwm
2XXezRHuokVHC5zaJCBo4cdh4I4LODNmgusu2xK39X6O/jSTyDtnERUT6WnmqKw035pR7UEromYV
MAevo4aPLJ+F3dcqrENbT4VrxbblFqGNaNLaLg3aK97RZnuJyRhaiEOK21i2TLNu5hBgbcJm1BCj
nYXMFdfSkYZttFn0IGr3vPHL5hvNszWL01nQryPqAques6D9OqKKkVpM9mUA8NLpYmGzDPnLokLR
yssIG4O46b67jr40c8N89ER3SzoqvkUWryc6dfyl7LJoJWC/2pa1irulTyL57UAUHpEuYKYNpAsk
HRiEQ+5Iv18eBE0vfQ6kC0ORKD3Ts54CU4RzwQM/tA0ukgstMeVFERhQVrfD8pD1oPy322HbvO2C
kVY0ZEJwp9+VqXuT0ra5jITw72Q9cqI8GjmydSZhD7O6ILMjsIZFwTIOiy09MqSHbVVr9S0aLXMm
im/f7KXFnk6NzsW2avH2d6RxtkrjOr5trSyw80rW18LIsqVjev6YmkWycYPqwm2w+zXimpgTy4mm
bmYlm2pRCDfY5JHMp3CQtHVuhkH+VdOieeQHdt0Vt43bxVeaWdCbyCtXbsvK7y2l3nkHSaQTxIry
e1ylkR1luXcZ0dw9z1yGRihDkc2z1ruvnLwdRbreLKvYam+jIL1iPT23Gm+iR50zTwWNv3WlPlL0
kvts2ha+MXOiwLtHxWXdNuy708baeVVmZKLIbkXmhZ+IO5dbxaIgXTB2alfcY8MHV/OLInZs9Fng
GXil24BDDyxPg2DIqoD9YbyvPxh9nY+t3NRN8eijAAdiBKLL14PunuidOapbA3SGxME3ZWeBKJft
vR5yc6S5Rb7s8hbfeK72rYUJO0W19Mdt6ATLDOvBMkqy3Z2iaVZ0FcSdez6gK96mNJvcVnz7at9M
rzKcwS9+5HGKpuf+LPHKa0aJnDRlWS/1IqLLILP8SSQ793th+pesn9zUoVepSfRvitXwyI616owD
VslC9ig1fOUnEfpmOq2coAR548wrXOLZGtG6JL6yynoOU3Ja+8R37f5OD0ng2m7p7e5e1w75tEZM
m0BCi9d80srRhZGVZGTFXF9qbXd44Qma+9jM5gP6njdwEn2piiaVy6KJnHMRtG1p71n2bRWNyvjS
qMPmXDVVlYo+bBZx/UYLjHrcyGDqdGH7BYSnP0IWyr6bbSFsUVj1n25SrLrA9VzbDwpbCK0UdiQS
u6A8u0EiykYaje+Q3/iXhqcbdy+ljrv4Toj0zqgi/xL1pb5OlQyQVHvOd7Xr+m94ecr++1z4BlV6
qdt/X1+3L730jMYhmweJKG0fCW9lJS4ZNdSQ44gRd6Vo6m5/CVSFG5KRiZod3zFmr3Gc81/PZAaZ
AocTGWwnjOGAAd6Hv2AbNRtM5MYTmuFlWHsUvn5bdJl1bTHfX+WBU43UjAaV4KGMsXUNqo9YpS90
C+j5C73qRD2SqdH2KsRDwwQ/4Fd07LKH0NmIjN/wIuxKGyY3Wjovo3Z719P0Lk8nvjCJzb1cB8Z+
UKtqdVGjTd0pRpCOxIYccHiiIm4fbiEnHqWdp481CUpxGgaJHVc8XqS9UhxJrM88HYuxKuqxFV4X
yN+WZM+BHTexRRPJhaD3XRGOLKelizAt8svaqJNRIYLoIaXeyHfM5j4CNXmy5zDpo0Mv8soy5wzj
wC6QCUrWvpzgN7QBCrHiIYq9sWsYFI6ytvAQxaRsJYM1yHrU3BBRzaYoNSbKMJRoFpaG9kUVguC8
pon2JRGmvBXtporYwsl9d2WaGWiFL8XE0aHDfu1sa7lg2TV327EO8oZ2qbHEJHTP80Q3lrS/wz1N
3SnavlYmjjbb86m7WtQ3KO7EsmYcbBBiNNMizfLLoHN3F1UhS96AUfhMUywdCNmRqkho2FA769tB
ksbuMYpbMfKg5favZ4r595nCwDiE0704gaQOsOlfizyXVkLTGw8/0rhwR7kQaFm+XMxcwEhV5aIg
oB0m7gQXIr/Yk9IYgAlFhSedoGStiYCsgzy0fezlK9KWZG30F0UXPgknvEVkNKhQtQ0PwbI1xKQo
uVbMZSdYuNZl5Y+FEX1PG4HmVNL8Mm/K/BL3dz1dErM93/IGPgkuSRksKlIZd50h+RVjYpHVCb7D
QWtd9XWpbh3U5X2JkPqLlGE7kYaWzvM68Rfqzq/b3V34crev3d+5NfMXgZFns19jg/DfJ4DFLBPy
DGH/Wp91ob8Gx2OeE/qtnj0GRdzlZMISPs28VluFVnqVaE01V6UtiSGns7O4bMcuHJYzCrflnlvV
+4FoL2qWzdvY0lY48mg1a7k8eIyqULwCYlvjQtaF7SSZP/Jlp/2gRnwjkwy5NjhI2oLB/y6+aow4
va+dxB2FRazf6l7XTGKpOas00f25IeJ0bpkeXgUgNCeo9rNbHMX+qM09975/ohcwvX8icdzgxsJe
NiNagu2iTqMHCO/M0qZuv4sqciadxuoLFJrOleIIM7Neh77v24Uarv3wbEipL5kas3XaJjbFbjgt
X2r2jNIowzF2q3gU1zi/5o20w7TxbknKvVujLo2x4FY+VbQXjqJJgzFqnJu0tx9p58VTw3HEOO+L
iiZCFk1TDrofUxan+1KOwVK7VoyKpnHfH3fIz69Vxf5ZkTJcY4PYKNeKC5J6k7Sw4nXpNmAP93fM
iOQ6oTFdoNSdDOiKQ1X2LRXrvhHtW2Z9y5fHKg5FV2yGaLaPVaRB89ePzbl8Q2Zbfxvs1IBTBuEc
ADh6E5Z8PJDZhSl0vw1iB/b1xmOEmCntskvBQtfBTDeRFS1UMaUOsmnmd2PZgU1oq+oBo295jI22
7Iqp6Z+hOPfs6pGqqB5pJfQyNHA0FX7RrgXBiWEXTliuk4WidDVu14Eis8R3pm6tN3YIQt2w9/Xg
tS1txsJg1iHRrrfVu6cg8CLZWRbRiXQnSWaVBXhMymyJfJlGY3WrLrkWOovInaiCXpNsecC8Z2v7
Gg9i1AstnIgkgccp0vbWKQUIIIadqZOHcpXHcTtNQGe3GfjeVoqmLhQ8C42tbq2aLRO9zeamV3g7
2p7R48XuCYrGE8phl+UvzS8yMP4ZHGSsQ8ZLb//DCgX73F8vdy7vfMqTQvszyINJAb4LbGuZlY6R
LJuxkhF7WWJVvFlb94og4gRYlUxpI5yOg67b8SuaatmJrllXD7CS9E/tpdT2Wa+fv/1S4bO/GAyC
oIny66i/VOzG00l6tdUZesUBTPA9xbWi4Crxl6Q0Rg3gch0UIb3lWuWOcyLJzHU4vY0701+YqZHa
qrZBDb3tGxAH1gFFAo8rNKg7O8zzeKZ0G40H5RjmjDxXRTdKy7ERInmu9850z3muVZ73fa3yvKta
vWcetEWBHt/JqI7mXdL85bRGdOXpXry9aG712CUBmiuSqiytsJr7RvZXhPL4KtSNbtxACja8CZyE
Xk597I6rXnP0qzwYtUZLL9NWLxcsp8mE5o57nzNtlDke/t51zth1UzlzmtIbg3DxbqsUe7coaCbc
LbRLRWpEI0GRTbxxTX2QcWVtTHhRxlNPE9WIIskvU8KtS9bfJdR1bfCmhPN9RRNwskq1bqTY9nT1
kLKIq4MK8BV2NtY1UDaEQ7pFlaXg3QhAm/MTeaVr5kPRsuZ7W8l4yhBtZ2aStN+dUl6apVXfBJ73
xkLIIIbzSu0FrxicI6DDLk84kB9MmIEPrKwdK9PTrvmzycDTr9txo8W2SRq6Aj3tWtLISUasIH/h
yuOLzterW3Db5ucBi+qRKqpLlXwx4y69UQVDwLiBzXLOVBU9FNOV69NrVSqduLqthPNXEKblwqi0
ZA2+VbL1c7WtNpF1rS2UD2vrqwot7k29KgxGez6svFi8dCYpp2MtvFBKWMRBUw6SUB8rvUu+LvKW
R+OCJVMIe9EVDuWtcu6rSxJEV26VJWtVcgCCSYiZOdlGA/zM3PNL1OJRBQrqBfEbPFZ3kdlYX9I2
W9a9n0bRSRuQC1441pfCSoZ0XOugDvkiG9VId523NDnaR8VAZYTomoqaMdjxBmcSYTiuyyKYgH/z
9dJmpUZetLkp/8zb2hrHjpPNi6hc+00btHYTe83KlVmzUncyiPO5meVrsOdyeqGY+2JUO35rc3wT
6iFbcSmi84Rz76LQ6mjF/M6csDhqbkGycDsTItqwqFkEZZKDghVaNqsC45G1rW/HOl0b4BNcgRM/
Bg+X1UJcCTSStNMtyzbDNr6KWWBz1s3KyDFsrzIC8WTA300bx60Xjbpe9OwvpifypdVf9rQqTmwd
Na4NGXRowkG9K25kZc5jJzuPjAZ/w74nx21C6JyGGv5WmNbSMXhyU4ZtfeMXzgKWwOBrwi4Z64Il
dCVYqjt1sbqszW2/KhYyD9G5omW8ggiR4eqzrdkMgacvYZI7s72hrWzzfVEZ1srufuFVJMVhasnE
oVUxzxO3XewvXZW0iyiMzqOoMM4xdpPU3tduy8yDgJXpdHPq1+SyM+txGUfpCvclRSpA6iz0olmp
EqwxO3oldTFtfb0e7WmKBWI496hs81kNPt7sTx/r8aQuGnOOYxPMr6R1f0Q4xiPwXbYL2UbxN5T5
W7p0HDlvPd+fgGfO+4FlDr4o2B14SaLYvEakuDN7OgUHyTTgjTOLNRZDEKn1utp20ga1i6qpzdsY
S3FXyKlyPJEcqYLyHxHP8voaVQh7Nrc6YHPFNPW5BwcA/EpbwP1534MpBWsjM/o/cQCag2n2U+7A
WdvgOk543OE/Iw/mS3849VJdNKvzp2kbFvaeRryirWwDHOFbnjgM9SXMPPrSSvEOioqf6m1shxG8
EkuLW0/r2gu/4uAY7S8t1UewDbZZ70mmyHW7TY34PDUk2bJ52Aympp5bI0XDdYDGNOXpVOdWM0qa
PJqjJuVfUlPTJyZOIKLbF5OOZOdBYXlgdkDRb2OIB8qksFWxhJ1Ol5VOVqoUeJ384tJtQ0WJzOrc
8X125XLx4OtRvIhMcDqXpHFsFQJrewNkQNN7WvCab0/TKESut7G2QbsSW+2C1kZgd5r7owyi4Gte
VdoEGR6IlNZ1VmanV+OQBvoPvXPnOirNx9esAQPpQ3pWmlbVWDRNPbMyj0HkpfLWVn9JdXDn6ro3
8kTorU2aRrqtalW5tpo1GHtkrmVGqNuKxivqrTMtKEbYa+PJQbtUM9gstCAPIPW88BJ3xX0HpzF+
9U1Q00gEzjFVzJKazFjgxRNVzI1QTLBVO7Mtc+h4IyOssoUqulr6nVGvvDTdDH31gnxkYfpUOiUE
E+EYjtuWpmKVmOi7kmKKBLG5Bdi34pJJzpZuQG5IKyHOqQwyFHW6nSDwJe0ttb1ZpmqNFBxKA3tN
c3Q5b5CwLnjnwOpTlK1/kQoy9xo9sn3DgpB7my9wf3Fh/zEEDOGuk4GE1Y6P9yR1p9gUhyqqi16w
fOE4KJ9B1F3YvltaM8NheCKlEN9NKVtbdG23CmrX+crbS49V4rvuUGfROXE8UkWDR2QMB5RFc1WU
RbyoYuTc+Jn/w8nNTYBaNnZNp7ngsL3zrvDCRRZW7b2ii55uEP0onYFP/UJouLNVOLQxeTBRRRUT
VdFQVbEPm+5pZVecJ50+13Idrxzdk1MQfjoEvaG4v/CXoqPTyKYpETNV64Lvo91yZ6nhrzoxd5IU
r3zupxO3IfEEd9haNWCG225dpz/AcdCNhGc6iwo8k3dJ6cBkF+kPEmhk5hthMc07PfmRGmQlQLLf
WsTj2+ZdzzZoHpXaWNFBVSITKvylSC3tIP0By8S3/YjhC5X+AJoAusw7BDhA0kQbs2JEO9ASrdIN
Lll5JxqHWTZY5WAcQLBx3Agtm1Q+BLAUDXaZQwSD3fFSvmKL6fegBsvH9hKNX5P2pgPnnhwhHmvj
wMBiSnHp3eo8dfrKtM99cCoTzlb4lYSAP7I3kBCQvgjnrnNTR3AaAfzNsYFvk0VanFZxldwnDqlG
EehfC70ScWZjgeC6vTcdShcVS/SR4ZlkRFXVlkFVbS8ZTWZ+LUIbgp/prIricOuIhs376cyCsTlR
JpcjzWQmtTycKIPMrOSu1q8iec1hqqr8BZXPoO7KvLzLWCnme/o+FaJ+rlT8Kidiz8b1+s7v8htp
xHYXB+Iu8JsJq6Luu4FCmFMi0sDFlbXfed01Ngcf7zrg9ZZN61i1ihrNGCmFB7QLfepQJLbxMUXb
a0KDiMaeeaBODYr7J4OcEtsoxv6hRlMtC+xbl7wp1iouGYn6GmlB/Y1kNJ0QPyyWXAv4UnNbb6Jp
fvQ9x9kajhZrN6VyEENauXvjgCy1UVKkl4SC7lsb+gVI7fY7zml0nrcZxAv6omIzIJVpmaAqtqXT
puDWbqKr/Vh22+iuShr9YjuYsZk05zgCG1exqEvRD3zPlHdlLfWLPX3Pq565nTQaldvn+bIVo7zz
shEYqcENeKLRuMkpnySc+jfqYkTivotIu1Alp0bWlRN8VwXVxmOOMccFzyFZBtoce04TB/obKhb8
hbG/TSDIJAWvDCQZwfmdf7NagibII8eTyX3hGdEF+OW8VUi4u2ryNhoFYHyMaU7jfKyIx6pVRZHQ
H3lOkoUyNAt+WZpudaMKQZblY8OxvJkqak2JVrrT3GyN3CDQn1LJ3GWVWfS8RVSMnKah9djnpTvG
aSLHddaa56lffhNg+kyk8CCBp+v4JSU1YuA/xN+smPgXimb27gK/1SAW56QzVepaUva5dpDbVFcJ
rIBS5sSOHU6uLa+bqE5FBnge9MD0JspadmTpXUMge2RKt75VHBkJIYATh3KuiikzrYu6d/SoIsIh
sdNA1LOQdPEyIc24AG1pbSZtu+7SAvyMyNPriVtqxcizytgcq6pc0+95YpHzlrvdyHVd71y2cTV2
mwbdeCyvxh04d27coK3GTX/n9zTpWMZKU2o7CxAHGSkglP5/lH1Zk5w80vUvIoJdcAu1L13V1btv
CLcXQEIgQELAr38Pao/b42e+mfguTCi1VLerQco8eU5SFdegcJE2WS79kl8y/Qj6rsaaS3uNPHZ8
jEJGrrM1vJmto2/yeTMIi2+dTudHJWm4L+rsXlZjfzaUNenWbF/EXYZkJbZ0c7F4ds8Y6c/G+pxh
KG9m1e/PMDPKfJwSD0988rkvms3OdfriLLPvf3UbkwxucQZUZYzPLdPsj2YsU98/N0vTav3z0Edd
eLccViKi7OQhV3dA3AgyDA302XYakGWiagTeV5T4UgP6rAp/SLhsm68tl9e48rOfoXwf6ikEC8IR
6wYMwu+9dL7UYVy/5SzM0xoJj4NwEVC7lkfOk0vJmRJJzmXQN/vaYfcRq715VSx9ZqCOHsICPuBg
W0sAPuY0rQc3335Cc2NdbZp4OOMuuI/ywv/2u1Hl9KOH/quxDEmHXKxiYMfQrqKzVfRqTnQHaFEF
VodQBJ2xAwbnqpWZ2NSalPclDYKDsMcyKZS0q7T3g3xl2SzeGOcAu093T6dLZUXbFiS20+f+R/Bt
bODv8fRj6xv6mywia00c0Cx1yapHzH91Ml+9qzLkyeAg2RP4cX8gtvDWbYccEuF9YmY0yilXsuvY
mStF7sLMFylribu3ogaHbhQHR4HI9dgtF2N+XrrW3mqvKvafXSpkeutNeM/Ys9P1agvAew3wrbhz
kY28jshkXyOLhgipZrIdiG9lSRPRYVO0oZ2aYX+ZWI4FReSRI5HZ0m1UVnHiDV68pVU3Hxxe16eK
SWejnA43D16WlPZBRl5aEnwb56D+IZiXkBg0vmTOp53VduM7s8ClcFWfrSaA4kk0NN1DYxVJjPf5
3Vd91D40VJVrWzG2MYNeKckls+KNGTRduVNbiQQguTemZVf6GOQBAnzNpABOUz1V1KvOcyvqlQjA
x920vc3XJUc6pKiQXLFRIRBu2tI0nebCluGPlu0GTSJqJF8+5xgT2224jfzROrCscEky+l15KEr6
OjZjfMlaHl+GpdW6pZXaTExrM6BZM+6yLrcSRC8kZVmJbSUap1fXReZsJC9icLNjPoo+rQHxtNyn
8/Nc2zZuXJfezCW3nlTWZlcLoPNNBvV4dKbuy+e41/nRWovRXZk+1+6/Rs1I4SgQEMy21VQiU5KL
rzLg4QoimOZUapvcOc6kU9wp/Nt/mCFy29lo4b96CM9uOfBPD0HGk7FokP9hLWPwNJByXmY2jrX+
tJaxKQzZDw4Q91g1il4VOHMfz1tbAfQfgYR+uOuGeFz3wzHzQdjLBL+bpGM9B1Gfdt08PGZWP9xs
p8a7NBrr2a+D8dR6lZPoZRYVmmxpW4i1Ga1o0a+KXoBdLEAhMB/tNlV1daT6IzgY9NBsu4z++g1o
7vGtzBlNehZ5p3F2b4qTucJfpqzWQ4hUr6Oj/mYuyJfejaIJ1jLrL4EhrnQ9MmRFKQHeL3yYj85q
Cprt4CKVmuUUR1hoITZzWX0V3lCDCmvpCy32puez+3Nq4QT8agYq7ozLVJtY8XYQ0EbsysZ218DI
+wTs0upHD3KZ02Q/CI9KZAikfAqqGJR9R82nUTjOkVjJqFI4idbqg8xTlYc4nIcnOyfdYcijP/r9
0aPnZm7eec69Gw6f1K68+NEgLU2UpXGpxc1YNCOvzpBlH7iMCxA0HVTbHMzgkMt4hURctTVm6YVy
S0virsynhVM3HYhrkSSIsn4zOA0FpBkjV5x1wcn2kVnpiBMmOpPFO569+8Fh+ZPv4QATLvc2dtm0
52nJcCGa3vadVX4nlccTbMHqIZtza6uKadqBhTTcqjlSiZlCGdAWsEC+VNrCX2QoQF5z+fA/MHD/
PziTBBWR8GJ6HweG5/wVjXngdeZOLKovZcmScGjV1fGs/sakyw6iZ20C1pK8mT5BegebfqW2xjQD
s0f+XjVazm5qYmk9BOGQ1HMajTFnia8+G+BW8HvPzt010ChQAogn+6O5ZDxoN01gf50tqz/WORlF
4hK3P6Iu+q8pxvRriXWm+bn4jzXmc8apg4Dtv0avhtzR/JEycJcXGED9Ax708tLQv7+vvrP7QnNP
v7lDzTc8d2jiLf6Es1xMSxQVjvXSlreuJHRv+srFqdBtgAHkAfotsTyamE7FyujM8UbZExsIQqAm
RzAaOpe/WoNbuR994+/W//887XYbGeTz1uQpAxCCk8IHsGbCYmPmPmVHk5g0JvNH+odpRj8nf66V
zRAlf03+NPO+ww+qrCy1R4ecoqZpLtHEdnxhd5gL8Hov5bHnbQHAFg/VHNeXkHip79rte8cmKwFH
Wd5Dp+HuBEMQWUQ+Q1zgeQkdh/A7y5Ief+3vIVNWwquRHoSDLTkUvUiisapf8wlbvlWMztaY9Uge
rYbU97WLZBzYeXcokcRfy6rpd4WlIDUwJp3nJNTZdNZ0mJ69+gflc/2qq7o+en603Nn4aCgNylUT
2f3BjE6+lcZF3YEwao8IJ/AbmA+zeZlvzG/wYfrxYxMN9b2K6/bWD8Edz4tgHQS03CsQ61bdSAKk
NER2LenCkWVt+Y6H462MGu/Bs6m3D0un2PQB7b5E5N2SpHj/a2GmnJf/fv+74ZLt//P+B0QVugRc
ENSHRk0oQ476A9+fPeyaVhzy53CEL/LsO5G/6QsaTpu8WqlBZUcr9LJjMbT3RZ77W2OZfmTWSJd8
2lDTAHkHDWyntc/3U0gR4xV+w1PiKich2dzvvSEYb20bimsTqjTvqulmuupmHDaDVcuVMc2A78YP
YadAGFwWEYhzTn0xPxnLXMbMERB3AVUZQPldUxe6JTL3ZNuobF6PFFRJOJlF2tmyOgUgI7yMJVgJ
EZ+ewKTL9y0lNC2GIZALHWpOXZ9EK/MQfzzy5lEuZbP1/e6YK9tNAhxLWxrP/cVH0uvjIpjvJn4V
VH8MFMsUs4IsK8zkWoTvjpeF0M8I6OOGXCE5FbP2KH+3OjNibCR6oyjFu/G+jSIG4XuZaI32nbTD
6184gDE/+8opmcFiO5meBsfR+RMykG7eIsuW+UkR1cUBChDrOafZFx97/8VYSl4qv4meuJvxe5sU
F6SdrGdXFeMRVd/KtAuU9QyRUrkNAbX2GuzUGwQ49Q17Nb3v8QcpmB08WBSXttBNEgvaHk0fF/G2
kXzaZlQMRyuz1NFqpuEYV24kkk/btD7nRMtsYyLsuysAMruDM+4+grgC4MWhyMSToVEY4oRp+YVq
k7GJwTSfBIK9HFDy57yggQKst+gM98DxL04ZBGnYwYPyFtNcbJkHl9oX9wuj9zB1QUkSObDs3A1Z
8tc02sop+VDH2XPmH1nfFRdzqceO3UXT1RhAAwE7A1l+bpQ77+tZcz8xI6Rckk++A9h2WRrjZjpG
kp6x49Db2JOkanR1NZYIGUf+olx2I3ozF14hxTVDXwX34l99vijgy4so5WwoznU3fe+zwXtioYiM
JUrqPVFr/sNCzu3D6rnrPjGW/TE2QBS1AvTKV7kI50NQUPtgWlKP80fL9EGH6SW2rkDQV1V7QFVh
cfAaJ0O6jai6Sj7ajg+dIqdVnRDkvPdRO037kavq5EYZ9HjWlN0pzee1hVTnreGiXPl1IZ/qoCVJ
ppG3GIfyB0U8+S2oHdzOo4QCoKSJP5QIOvquSwjLeQ55hzrx1orew6L/mYUyeq3jJk584fCnBiqx
VRZBjPTfN9R/KHcjD4yq5WXwLsFmiuG/6FUszIpatz15KmRmJ+bo1UK1aaVpdTDw9WhBqSpsuzqY
o9eM8rL/NWo71a/Rz7Vm1A3GvXIbcf+f1puPMwsKFwzjoOvc6Vi3I3gtsqiTvxQBoQLlHsHw4CYf
IFZEY33y3bJPES/rJ9FlXZrHoX7yEbQrkF0ty734file5qicDyNplowsTCCF9jrKvQmbJMwwJ6DS
t7I9z9JpXoKgSduprbYqkPE6l0W4g/an3QaDGz6pObiZQHCSc5FEIDw/UB0Euz63220uKXmyBu9W
Qiq1y4PC33lje7D7pn4LLFDzoZR2zr5Xu8cidoN13ITDM+/DZ4Ny/57K+/rXVDJkzsfUKB5fGi2s
FRST5OxHkCWvnAraKdqoo4wL+HRqyqOzixTs2ZM6enf5fAvxUL7bXvuDFGP45gmukphn8wtUa5BE
huHwNBKIMHjsqoeK1tOqVQApbEsO66gt/EtdW8MGxODiLuuEvR2VL0+h9snOtcb4EEeEHzyrGfdE
a/sYtW2zm0KIAeOyKbdqFORO0MBah9E0X13QgpEC1OpW06Za0TKSj33nIpZ3a/2MjctLFB+d15JY
FVgT2vpC5vkV/5PuGxyAM5lb8iPQfOOrpjjkSNrsWo3/zuDX1WVqpva+Fu37SD3nzcl9e9XnTntg
PYSQTqUT089HSbYduG2bMSf2W5EHu6KKiketLiMe7v0cT3QnIJWGUqovUyS12De/VUnRMvVjaqM8
UaEST2VW5Rs3sLyjbOv8HOUBX1d2m78wHT7reFY/LEY3SgX+Jmyou5sQ06SNx9SNN5m38ZQ9HAnY
rNgQc7FRXSEeek6xXRYefw/aeeOITh5ZU1YpYSI6IvFPPi7GDJGNgw8SFCsz4BBHd4lp2pyiaSZ9
NONluSfn+sjKPz7GTI5KqVNiN9XeteJ+NWq7u8vs0j2osHY3OViLjyA81jhw/PqHV7zpuZi/1TiY
07Gr7Xu3neudRf1o51u5e7WKCI9eS9r3Pu9Ss6aOop/KtZsnwX22Ubj1joEHZbbl1AQU3mIEHN3Z
OBYpP2A3fCiN97FcvMVLMf2dmh/A/PzV9dmPrOSDsXTmQhRRlf3HZ/w/+8yHmJ8wDtUr90ATCMso
WEEslD+qoe3vJI+urkWLR9MVBvLQI5l8sZeuKO44BJSlvTWDNIg46GRIBhgzdifgceHWJzbt034c
1pDX3XnVLC+htOSDLMpjXjHAWM5Q7Von8NbDgmpBOk2TwY37S+t56sFV+R/T1ASmJY9fPEamnQBM
x2MNFq/bRt1pDMBdMxdjcjbh7xcE9QrwkXfNnCa/0vIAaS7wStNl6eAL6q7KX31ziAcdNIB2bUbh
ZQhUEP5vASpwhn930CMIRiKwPJFaxcOJSml/EXBar+ZzQ2v3CflPJGM22GvFQc/RNgTudt8uB/kc
x1vINn9Zy9intYyZmXI51sd/m/nPdWZmv3zm75/we13JrG6ru3pOsiFDOiVTGumV+GT3AziTUTjd
mR5zmUCW2lq0QimCfx/owwpRgAGKo4jbq7irDwULoGRYUm54wJu7oMt2xjIXvy+DLTaKLnWCQjMw
ECOVDnE0bYvaSWfwlqABVPGFTGV2KD16X9Y0vpgu07JKpGtUPls4Mf41AHSr29Q8n+5o3K99PrvX
fPFaJ96KVcisFrSTOngoHGof4T+wZOLuewec97F0oh+zdIunzhn0Zqoz5+BkLLjzfa8AYzjv96LR
8RpoFNRbMrgRwcUDE/WW8bB5CWtNT4ECNmjMEXxF7FqB3HRjLV6m2S1TyzmEjVB3VlXzFTApF/z7
JsRjroPmLu/Ws9ODMtpb1h6uhFwPHCLY7TTPXwO30cnEBrkGMh09KeHePCRbv/EBKZSxgSQE1KBw
V3nIpP+HGUA3m5XMHHcLIY+zmYVEUsPl/IwYWKy5sPkzzrLvEIpkP1z3TUnVXysoi/1dRrocoZMI
gN5UwVVXjXOgQErWEF0Er7awNsUY8G+OVf2agd/ePiyiszUJkb7qhd+nBWdwwRfKLyB1lVYdYmVX
gOQCzmlpRfr4QZHLCpWfymk8jXbe5oAIykRaPfSgPQ1QuUO7P3PHvwPMzN476IKTAVTYl0i0dQqn
lD1OQ+msMvxnrlUZy00N6vg5KPi0GyWoLFM5FMdsDJpdEzXRGXBjtaGovnePvxiKMnhIKE85D/sN
fPD57LUTtBFu4+1z25pe2YgzQIwxMPOsO4/QHySm38/6eeUVI6YtG9fYjn9Ms1kbJHLZwaypxqfJ
4Nc0xiDxZvFPHO3sxcdXiCIK3VuOcgfrKoyKk6Rtd1c5LEtzCPTeHVQeye3wW2nbTTpLFoMZFbuH
XnYlflm3fWENv+MhC7/xqvpRW7p7JG0r/pfru7wH7E8sAVsVXkXhuw7gNDvwIXfD+B9YghyZQyrV
TE9g68S3zn+OPIWNF+UyDsEQQzFQsfaNl1QkoSXVZdCtdz+6DkproJ/NbD1MelVAh5F6YmR7E4gY
s+yDP00zGjby2JbiPp6j6pQ5pd4U3ShuVce6dATa8ebx+b40vNw42ouAtD/7UHz1pip6sSDxTLl2
+B7Jn594pa19tOweyRslpi8FqW89KgY9dEt/ATL+Kve96ctwamnWXLQN6N1E9A2b7Y2emzw18b7B
BZDgGs+lK4J9WBFfboPGrpM28OiWVAM8SwjHkauM6u4XmE60swJbejgRWudwkOxRn4yd5Y0+5WOg
kJUY6d8DZkooQiwxE2XcjWsejU/SD6+GSWi4h1C5V6ely4Jo4L4QpEKJiUivIL60zxGR7ZrYSzBk
2wIlQMrxuyyhXHXz4CeJ2hvNIusVBQWClNHOuc4Qq2P/d4DF/V5eZuCMmeX45j6Wh0Hu/+zK4TZ7
U35RfqZ3pBzrSw9ZQdLkYf3adaXcRCTkW6vr69eChG8q8/W1bOfyIYZs1nRPcR3tUDwBJX6WRfWE
6M93u+zkF7Z8KZud72X8NW5EeESWuEuNOVrTA/Q3F7oUBKq77I7QoH3MtayO2vGGlenP6/wCUl37
6MlpVcezk9iV2PhSwgWHJ38CefzPy2efTaRe+03nJWbK54AxwRTVa2iWyKrW/bQaXV7dx20dr+Fu
2Dgoy2FbUt6e8nZq9gxu4YGDuXD08IDuPKoUaoRwZ2PnQwT68szXE6fjrariLBVR3T8x2WTJ6Djq
1S56lnA6eV/dbMkBi+ZHJ/rNxLKsSOZgGwXgoibelCWK5WWe2A2SMBmR31RePnjDXNOfA8gUe5Mx
G3vkBTLF7u0lm9ZE5SHD/nZvxpDR+RjzFlH87zGTk/vnuph1xWrQtfuhHoj9MgSpNC52hoEJbax3
aEQBcdaikZY5sTa+rgSorrgj1UNs53u48flPKBX3RdaUb8BCHGwUI7ur4so72Chts+HUJQ9Rhyx2
idIsP2iY4ukn3zuntZPZra1b5MzNVsIZOIw5yiXlLfzN1q2mt6bNj2VcyXNvM29LgOQlAD7zn6Cc
8tr3flpCvjVILr8QxcSqjdR88YiYdrPnir2XKX/DrKo4olJKuamK3jl6nVOebdlWa5C+2Iunq2fU
AVA/wHLZKOYXXyeGuh0inIorhBHYadq62OXd4N2TghUIi93gnegvcJkhN6hqT59LI1MIR6GPS35S
L3oFMwBG0K+W70wj6hs0c2JPQXgdtHzrRDy+DtE0bUjtA2tciFjS8Ve2suLHqdLtCbqmMrWlX76q
hoKuhttjZ8x47s6qz/Wty6S81w17cJdZceNVOy4nFKVZTIB3QD6t4lsdaHWHfAK+CgEx0idJai4n
gkxzCSz/N9lqUsPKQsmpi+kiNSl3XVVskSvwjhUbIbjISbz1RY+dwa6sVe8o9cjCMUzsbtBfZC7u
Ke6OPBHWmjHWFElNxXHyhvxdzg6E/XnpP9nz3YdjYLFv2KifM+l7L0I6807xulgbM44HlVoWnrSP
Ufy3dJ2HqND83/z08B9nX4hSxVDRg8HvxPY/FN6OniGRDlvrUce1A26T56VTOw8XW3N26HWXbSCX
bB6zBm6J73LyXYAXmEs8xJ9zJ+ga9xO7g1uA6aWoH0VbVIlovPBzOsc7UT4+uoLA9fAxd/noYFGT
9Jl00w+hdj0rUOqr6iiB+KKavnMYVcO+yH7w01LS+uqzzt01iDt2eePQaw7VaBpaTf6FQ5Gdwyk3
iwZNGFBQ8DRm8CbcZScQAS8fSU4Td8nOFyh49cg0kr/LDmLGflsTm/8eW9aB5UL+R1kZUOb+9j6g
OPFQw8AOPfwDA/3fvQ/AN5kPOiF59JDaXTE1MfFSBVkCihnbgijWHyNbQ5tpmp1COlIul4+R2p/i
1HTqqkcmcp6iNOcBmKThfDY8F0OHMa2/ODF/mVoHE6pHyNDfQSyF2kBqGOCAD9EDcVw4ndGgjo7V
kpNk4bDuUVrjCaVK8mSJgn5wcUIxhuC7WcStEosIVRvbQ8xvFvUsx2NZRN4TqQRc/eriuqL4rrRe
R26Pp6TNmzScQIaBuu8rkeH8GjuyT6FlCW72xCCLZWV4ltS3dtAf2ntms+IcgC6w8WdtHeLCfy4y
AGoVSDYnQHTxEfxQurH4rB9raOJwVurpRwZ6s/Rxg4CPB77HQJ80i4N1GXe/FgEILz8WIWxtfy+a
DFOgQ6murnLLj0V0+UlL2PTxkzLX0o92FiJFAgLQdvBjvq5B7CyfZ5l/dfCC85P2GD3MgsZwdoEy
9hl82X4c852/YJCtZzdJ0E7xBwaJ8lLJEm8+iSpYaRv8Tctywlcx/OwXnrtUctx0wFN2UUDJ0t16
tLnmPnvlhGcojwatbt+7LyhjmN2ZLnMxZsyrDYB3evqr3+9dN1Vcd+t6ujHlTcdiKYCIDAjExEvr
82L6WD6IHatP2KGiAXGb/VCzhXBcZcHJWSSoJASf1o3q8OQOoftkRidlB6cufsi7sd+7nHkvbI43
SNKFD/ZIivuu0A/VIgJr/D7eOZyFK2t2vbWlUA+oEV2908DfV+apdaKp3sVTpD5MM8pDsc+caRsI
+TNYQrMRRP0NYJwQXTAt6pxb8D9vWfPdm4h16uOJnI2DWzibktjt+cPndaNQzkDn3WEFcBruDEN1
N21TVE/rC7Cr4aohysxXKFdQnAQt+EMw0z/7Z0R9Yx3wh2V+oHj85runagLDn0tobJkq1r75jUou
9nD9o5X2BnsXzgH+ALyYEy5ldJasaJ4sma9NnDnVSuw58OFUM1c9TGMhtiLy6MYkCjPGvYQzPz4x
fGUvNb0K25mewT57/CDBgOvlrWbPsjfwjcmBZ8o6R4NEeEll+xpIds0XrHOg4hDyOnjTbKQgisfl
pc3KbB9bfb8t89i/VXXlJhG4Kt+lu/FZ/7OG1uGtbm4AgxuICP/VsKy/e/4cqsFeoMmfc+pWkjcb
4j6TcgD3ZckREcCty+1U90gZuaWTb8zoAJlk20zvEUnqCbF6hj9nCimBvKtKwk4qaErUXuvJm+Ld
uq+k8403yk5ih833FZwkEAHDaFOVOn7icng0MzpeImAtqycpqnarorrcO5Vqb2oB38wMvBpnK4Jh
OgvsaSu51Bvplou2IaaxC+6sIqeYENeHFJ0k9NJKEfrEx/LOc6v2ag6fBhYWiKu5jZexT0t6+R/W
73VZhhvxv5/+sU3+ef4vdBtkfhwk6v5ZC8kLrN7K7XF6nONDZzla7UsOThJeTDGshoaGRyOMMK1c
ZQiAfGicVrTPLHDJhmyjapT9gTgFOnxgE8fWHyNkz+1HRli8DrFVbSdf0k2Y1UCFF2qxIRnTpcaN
bFCfqIVgrURRo2OInfUZLxt+riPmXoxl52Pi1fSRlUBtnLDODti3u1Vek+ANiuvvBES5exH31h2b
hzHhUJjdTbHVAoMY7ws59BD/qe8BKtW+dUDWwF0YphfqqTItu+rKplzfNRQq9DKKmrsuJtmOOrrf
d4hOOWLI9aTa4WF07flUleqLM7vDw9TWbkrlkG/CGFkFgbPuexz2iYfvbsccau3aTL5PHerAcZ8L
fB+5t9JO3H118LTXriAv/uRnW8iB623YCnVfhOJcgcr7VnFvZfJKtkRdokk3xZXQ9l5bBd2PYxke
sxpaFHPB8QmGYtOi3NqiE1p0VcNP7eK8RYambOPXoslQaNOzu2NEJnlBSgxHqSqntReM7aZjmX/p
sDulOmujTaTBKEig2kbVJsXILcrsiwca3FcHhJmkEU2dZEQIBDzTprGjlyKoh/coKpuk1V2/prOi
27CznRQ7gH6Jw7BMOr8YvuWQw3d5q4tEeY9D7cc/g8G6R1C8k8jOryYCxcLE3FRKRyaaF9GW+TI+
NmM/7sLIOmRzU6+dCSr2qh8SG+zql7lW42YAL27TZAoReC0vrgB/rwfp8F0xfY2QbP2BlBMwGxKn
eVZEG5QLkocKtBij9sOEf8kC62keIFuoTmNe0HtzaVvbOVoMFL6li1lWl5Y8CtYiaJyzJhP0B1q8
jpG4tmEtHsHKfXS6uLqgiJL91FjOc5M75M6loj9PQXeFEACUfk4pQrgf1Fb1yS7zWwxd9z4nvPQh
xG78kwUAOl7PRcjfdAjUWCi72xjTmsJLJBAehu6g71QoxyS36vrNt2i56mxVHN1YnUHTjMB/RhUx
o6ApYrRa1Gxiosi3fNK/+s0gA4gJuGaZYmxUG/tikaZeDdn0hMxIfWkr+gTvpL+bRoonadbOQet+
eLYj7NSghvMtQJLvOHf1PY8G7zyOZBdUflGmKKgFQM8HBX0ZtKdM3w8jIQcxs3fkGDFDo0LCPi5R
l+zDLlERN5mgmkyysR7WAsjyM9wYtQb1HsfaYoZeGKd27Kh9jfrMmzIWU6plb6H8S+jVx48m8RXC
JHhcUaqXXpbjgIpcKy30ndBFfKj76dpONLhEXG4Rfa792PveaAceHpXv2g+G6yy5SN0m6jZd+TZ3
IPpSRDqTov1P7T/oiOinnhXxqc1maIfbCrIKpiAiodjSUcIv29m65InA43zllhLXemkR37lybPpH
02UGh6bnW629PDUmyE38znK6d4aUcNOT4LFj9rDXfdilxiRlPgN5Y1+pVYePqC2sb1w1abVYooFi
s8wHtR7t0TrNywVssl+tinnDdijCr59dn9M+58ZQFCO1gZ/+eyUJ+yNYvD/bTESHse3pPlJZDEno
yHel7+RnXZb9tug8dodU4rTxhNde5qgj65ijtIfW/0fblS03bgPbL2IV9+VVpHbJkmyPPTMvrFkS
7htAEgS//h42HdNRMrlJ3bovKALdAGVZooDuc05HVw+/zLuqqIoj9IjbQ4yv/65LKvdkQCl1o0t1
vAxNW61DgD8euzGD9LQp1Oc6vzFmAXXgjsUNutbprjcZ26eR115k0iWIe+Xsix6WZ7XBNz3LgS3Q
Sv41ZZ3hA6lXXA2kXXcAUqm7vu4yv6l00O0QRd1rNlYTljL9ZIjGdx1D+2bjYKGrzP7NrYsnDXsI
nyMqeBWGsoa4SP27CVJZjGfhl6jHKxRxVl2tMul2TLYPLr5K20x3xXawgJVRHRexBTvWX1WLf9ft
Iv29tM9AaUJgAV/mq43c8xcnNmq/6TX+CLmXbtPkbXVyB3b0UuQEw0jhVzCMOr/kyAQ01eDHFct/
U2Mcs7wSexLbNcsN6IXVcRwN66wDRxLEntA+m0KeEQNxkaj0NDyyN1y1m29JbI1r4arNAWFK57Hk
4jdwK/CgRNYeJ2Ju3wrepUcjiaDkV/TyofCm44tlfU+1OgIto5U7LW67rR1hiwTJolsHlO4PDzC5
lVYW8lEWpgDCnKkbVvbdK8ITSJDAI5k2zm5TFTdd8Ao4AL5TnSjfO6Nn77UxrU74X2Zbqbb2xTMb
L0jEJFc1pN5O6ok8lTXg+EPihc+WafKrw4ZDBmaqMMTKaJDujYY2PycQ4Nsig9yuCdwV4b0MbJE0
e4J+dRA2B1LEbSFqBegX79xVB03TZ1Xty0c1rBAyba2jxfrcN8xe7LtOi9ajq5VfQMT4DVmX4dp4
oHZURvwzmZ65Vuat6l6p/URHHFZ6qr3vk15uhz4rHyNdeIhXdvyH7TGIeXbabwpSFo2aOJ8a1RzX
mpZ9cSWrg6o0vGsxNSDYi5We4oMa2oqurBAI0oKROfU6Dpl3JUdU4TC3bmp6q2UMym7gt1h4sEyr
kFtuDfbVndeeF8ttbRsB1dCL8VUqUbx2q7o8KxECgOAHYv/cG/nJS72vTmZ458TA+TrmT6NhJL4+
6hCs9cByZ+HB8VztXIOg4o/Q1wb0BKL4Xs71fdnn8lJPTbIrZVFucDhOdjVOCoFpd/or5E6/GWwY
fkd+bgRSGRsVnLaZkhcr3nrVWiD2jcdlHo0HJceD2lSs24DnyE6VShrkja19stPI2YWZUkKkscT3
Vcs/AzOTB6PLseFSa3kaQ6BHCsNyNqltDNADyqqNq0rnVDVd10NJqXuyKqfY0djSaNz9w4W7OuJq
DuBf2I1AkZDzV5cLviodM3npIeoe9IVlXDMvxhEVWAjgubepMYIiAEIC8D0QghR6I1Zj0p4FM3AE
RITqqUCeaQVS9rCnMa0w7FU/tiAVK+41NRLnN+SiUAXBb8PIfYwM7JITXf2mKoo8AHk6HkwFTJNV
CO3kRE6hiUYR2AhmnxWe5F+EGgOwDjjQBFx2EQCPD0Cl9xBAM2w/G1y2toGht+IECcmoSE5qPZT7
ZCzxfahVJWicUUdqzwsfpSMeIzs6gxsdxRAHUhBgybptqLHqhngaKMlKU4LH1oI2bmPXBEot+2RX
Mj0PiGsgFNKyT1lduQ9eZj7j82M/jxJsHtDB/2CIO5NazEIFa3CKC5oeCWAiiJMhbXj40NY/qGPH
sbquHJEFjsPGawZprJWhtQOYCcZ4nceg9rHVcxfYi8mFDDgtQCNFgQYMRmqRZr5qldgATwJqg+c0
p67L365yo87WkI20IPMleIs8LHzmSzyJ8LnK1X4DyXzoIlqQnFRUULsLzQvP1OBj4O07MK0MaIuc
LWbjB6BIb22jZPj647GIHaxz08YB4ih4Z/YWs5wbjbVuddAzPu6q1NUhMAVmV5fbyMIPUINTS2iq
NPIBWSfjqkpp+UYYR7cYr3orHZnvFBwtGz0awUaTUwjhAgRr0FuqiZ9pIDe9WgcXJzW/9CD1neP+
pzQqJFo7WW88F4HbOsmcAw859mLTlZZBPmcepD41rfOALK/c9F3SrhE2RYqiBhNSKPmXMIuzrygm
MCmiKO0Lnvea36Zh9AQsSrI2UxZebBUfiiT7hsMVEvAdA3i/s/DTMnWpEZ4OVK3lIToAXhtM+uDY
h1IEisj1q8EfE5OD2KjakF4J8QZDEgHKyarH8n1o6wL8DU1J/HpEPMDMrDxIRsW4UdPEoARit9Vt
tEh9G2Nt1yFhozf7IWfm7Cc07QEJPfuUVZa3qdMJJ+5o5qFNEGnxoGH9rMU2fxRcrFSI4D6bTr/2
MlW5TRv1sOPaqwHE6gkBgnDuWnVR+KkU6abQ65RBaxcVMGrI/28hwZQjF1v9cMO0QuUAIQ74riU4
MZvDzYKShi+9fNxaXugeM6a8xGmVPQowJM2O8edISvZcAY1UG632UEcKe/YMYfk9NKrxhEUXVVjC
rdYjNBO24YNVAVQF6lb4UKb2T20c09eoSNk+UWNkhLwoe7XBllmbgic7soIRAe3O2KyBXoEVZSag
cpspT6prqo/4/QCMBcOD04O3GFf2ysZB8+goIwCDvWXsLIPnAVREbDCmMg7BJqDHwAO3PxUIJaB+
hasGiOvDKlVtW1f4eVcyx0KIJYZ+J2Cia5qre320rbW6W89zO4DO8GuPON/kjB0e31QjkPFkzXrE
/kw5NnMXMC38YMlB3ZBzKXLkNwcTcobTfdUoK9esQ2BsnjsMYeAgob0lZ6Nv9YDFbjhbc5t30Lco
mt08NxFIvPVICdGfkI2x4iPDmm1RjGdnOV5/6SF9vymSsT652RHok+RZ4X6vqeJZ0Zz+uWDDC1hU
3rkyy2HX9CBvKsYgLl0LCbqk90AvUhJ7Hmu1b80IPbV5qIdYwYOJZHOo1tC5TXFiBtA8PrjCFRda
o2RJDs2TMtm65eAXTimwxUucAPDp/BhFIH6D9fajRHDqW13H+gooD+tShFa6Swb30LZjce2s7FOn
ZtEr+Mj6AXUtoHjtDdEry9p2g1i73JAV4AHuI0foHchameyp4FV/jRLXeOm+8aaIdnpcqUEtLAbF
EJsFHLzVLU+R5ERNC8ggeTWqg6xTy/njMp8uTa1odP+Dw4dLs9DqTSYRPoisxxAkzBcbf96TZwLG
O3jRi4FP2y3MqwP1FEuYlzSSj9RLxxISqKX4QT2GPxr07aRBurWJX0YG7SB3QI6OVk3b0diEQKYE
qa0YFxmqb42p7B1FRJdlGBv++pCH0SdyWsZzs9PWsUSm+M5QRam6akKwBRZnckE8Amcd6JiJ99uF
PQ6MFtO0T+DDbxLRyi/uaIfB2ALULLVSPas6wl3ATgcutF7Af2exn0xVUKhBXaW3qxwVufH1LvEb
7qD+CVm196u8Krz10INQcmcgZ7KKTok+WEH2QfkVW3BEJRB7nVfl3F3lfARwrwOpGAEWOZYHyIW9
NSm2Cod8auhqMSx+i+HO71+4LMuPAMRnK1p/mUfdxWe5079wuVtqmfvLV/nLuy2vYHG5W55HEzDv
znx3p2WZ5cXcLbO4/Lf345fL/POdaBq9Sq2XzaaLk8flT6DxpfvLW/zSZTHcvRH/fanlz7hbannD
/tPd7l7Bf5r7z+/LL5f651cKeQeG3aFR+RAIwdYumb6G1PxD/4MJqSjMKnP3bdbc78ysmleZ+/OE
D9P+9g40SEt9nPXrV7TcdfFRkXce14vl40r/1/vjMIOjtzBT7M6XO86rzvdZ7vtx9P963/mOH/8S
unsLDoTViH6z3HV5VXdjS/f+hf5yChk+vPRlCbLk07/8bowM/2LsX7j896WAqe8CiQo/KzOV/KEb
YmfNgIj3qRv3k2SAWXIgd2AFRsvy1cYNA8Xllb7NOYr6ceZhRzmZyXGQETBxAK+cQFJnB71CzaaA
zFG/Ns3cOwPzCwYdDfWjlx8bD7vAWq/1rS4NJzCRVPLB+/ORZgD0cirXNhdzo7puVNINnD1IetKl
NYyZ4i+F3nTnbeIytJSCC0Mjhcoxz7+FCVf2JiSf/bIosi1yUohHqUX1CFTmzmzK9gFiS+WjgujL
yfLaK9nIq8E3d+PZbAhACy8fyU3PUEosRrDlQC56qGKLVGJrilXJIa8rYLjMVFstC/3Lu+tuf3Us
PUQQ9W/u7EkoL+nh96g0EIErXXEegcSSKxvaH2fqo9hk7A+592ZeDOa7i20qcKkGuFTibRrNpYb8
vPdVrCaLN5UJ8q5Wg9FisBRZALqkBlFCiJQu/Q9Omeuegb6U2w9zgDz9w/3DKMQVc9cfDFVApg8a
/ij9Zj/0WuI80FWO2hV9X3bnu3FsiJIA+1N8hu4mDG186rMIag1/rEEe1NQ43kIFyu63yxhdxbnT
70CD/O1unBapuXtk9WgfyEhDTi42hSrFvgHeHphJ5AlRyMnCW+T4pc28eZyMNE5XSwN4nX2k7kgC
eHTpIpkSsvRtLk3jZhIGicFa1Dwrhg0gAL2fpKPuraCvx6+rRkOQBEWNFHxqAaFG2M4eNqlXtVcR
qe2VabVzcHr3mYaWcchvPVtF6+KsAVdqCsCRN7YZ9b6cZtLYfA9aaRmk+7hOJOf7kEGtx89FxfiW
aLp0BR2o2xtf9466CxE+r17NtvmaOLvE3oUsLNAObeBBlzNGDvegtoaRQ9e8KfhBaRQb16Gisj9d
t5rBVJ/cw5b1w7HVdHsV8b4IeGq8caczpfNcRDfAjl4ao+YQ60Q0n4Y+uNwzr8kepS7o2B9cDSUU
NJ2I2JAvWCXQ+UfhNMSsTQNEaZ679jGeQBGoEKl+LSqoA02VNBaP2NY0iAaLwtf3d6CfrAD4fEOD
zlQtFPxXCwGQoHrHBkHT6FjaETJHUwQQ35THBFlUCFdCFo8aCLIXqCvX9rNoXk160pNfi2zY7Aeo
hVhD9YRDOq7mt0mhYJO0LA1iSL3HPpCCJeAgRRqI0GO3Wkh2ozFtGutA6kbJIcRoN9Qn8906g5pe
eBdG+97m4tSrVn/yBDLEK+qnUKE/uvpD1VVDGcwGBJ+ABxic7nuM4jZI3Os99JejOlhW6Mr0ba27
sXhaL9Qf7oZtNVG2ij7cuvcqoR9+V96qiLJw9BFD0D78wsw/O0gBHmcf6n+YOf/IiDBR/QigJx8M
P+jjKsiYFnnyKsAL25ZTsTlq8vcrSUXllj6Ze5HNM+7GqYsTdL8F8v8zF507rhD4BGvKA4m5MBPl
vDRlyN+6ZtSuOsBETmSk8XluDzaOH41sXC/TEFUPg75uNH9WuzVBOAQNSkAM0DSSBCBgrVkrDv9i
yK6IDm3piFOZljiYJrzZp2Pe7DMjd9VHYSF2oA5u6ZMPmxwzoipID8joDlk3xCEfaMiN9crHZlRA
HoRrauF7ug294sEZd/iZ0y4gs+oXuipQB1Qfk+68jOso3XYqdAvaRXD1VIBqV9pQW1sHLxsUPwwu
DcJ6+EuA+g4SBSLWszkxPUhVvt+NvPl0y6FSkJLB3ZYXELOSn3puznf7MF7mDdAxqIsnRn0/5kmz
RZxaffK6AkKVSmj/1FHOI+4K8d1tS+EzkPqv4btvYjjjna9wPjPcJm+gpxxpSAF0HOJouccRTiqj
nQG9JjGbGztBRBJIh7exCsSqamhQYWeaMU+mdUQ8BfWa2F3xycKgY6YFtKI9xDtyuZ8yrQ1qbQLV
d8wga2U1Qa47zmBfgFkv1y6H0DD+dfZPOwZPRMuab7GdQtfD4vmlYRlq/6KY4cYCz+WZfEmu5c++
aj9aSNMA+qDoTFk5Gn6SiDPAUfUAZJgM3QlGrBrQVSMrsQ3I6rgAOpCV5lYd8pCqZ5ge80Os45vI
k6/YVE8K8XpE4Bvgp5YuWZupEhVZiwpVZZgJQBPXoPLrdSszzPkFQiVg8ExXi2EZiycrEBza1k7B
ViA/agTUmGcDuBs/R2T4RiGQRF0m0C3uVqJbSKidQBEaC5Pzcu98elFAX/FzA1iT4Zj12paA4yX2
kH4BDwrlYNQvEd4AJAsTSA2LTvvSWBpAVrV8kpUAP0/JcmTCI+2LU6oOkp9qeI7yUUUBRHxgp+m0
atmWbD8g3vvvVg0HHdoYioL6Ptg87i3hWlst7MHMBj5rBf2w/pToSfQa1+M+ahDtb910fK6ayh8m
YTTw56oHvUPZqGjyAmkRe2cbNWbI6mV6gz8FS5KVlgQrT5zImpjqhyVLWSJRjDXctvqJlEKODINX
AUHvdI8qBMf3nRvbGxS7sl+UMXmg3+HFIwfwc18njrWJuQXRZRPqVGLFRqvZ0j55TBPjaDqlf7dX
BqkSO/BRVY2jlb5Z38bIknD2wSIH/Pys5q06Ej47o+JP2VS+0chzqOiY/NCqQhEP710kRaMzNWPp
7EGOrs+2gnp2WKjacc1NHqnxAPCoM2DxqAdtC/3cmO3R6E0UgClkMWyLTvR4yGLCiO//o1PkrT/V
39pWkKJDkZhWPdRt55zJReqheLDdcbtM0O0x2+EJClY9TQCV2fJbyKfPPvN9x+xSV1U8L2JA3vES
SyQ+6VU4gOGjbHtorciXGqCm8wDYJrExp+VHxa39AVURnpQ8UFPUUak6Lp5kxHQ/ESh8S2MDELcn
oKJ+epPeKw01lQmpoEI9O9OQADp9kzEbu8ipW+PQ92hYn8lG7mYKHqlXgLLTqqF5kEX4Bdoh4uhF
kTjKcAAKnS6pweNdUVDX4t3h3qt5t5APdcOqjZoV9SF1lqx1a+znNRefokpl6C+zaV2LybfXMS9B
/bpwnlXBou2di81V/KJG3qfYYqik0nnmwe2VBNjBUcUlNUuf7ORJZgdSWW+e1LcXz9lErkhISF+L
oDNCTrQGXS23RG0CxfD/9m7kiTNqDNVBIBNVnQ8XBwKDQTpo2Zq6vRdjrDeGS++OzkpAg2JzZwhF
/jNGvmV/P14Nh7gutCMrWW6jnAoWGdwnXdbiIdKjFuCkwtl4OFneIGrPViEbxZ661GSd+6iafXqi
XpOm2q2zhqBEAaFLNfU8M4puIGYuUxqocJy7ztqFko+J73UtVAa84psG+nfiQ+NlxFdEh9gfTZ9u
PJix2PCkAE6pYT7gPeLGHDV+AhEAuMrwiRojtVsgiKzwkE9jLgdQdRwVFHeZusjWd5cy0g+N6b1N
0HtAGCwUEqQhUNGKtTP2kI2d/IG9LU995fy++IMaCHiXjep2k0PTN9KP+ljuqDu2dQcwmp341FXc
3Hgs65ciy9/uBlWkBuFL29kbeZsBdVMZCNq4U90yaImm+MvSKIDEenWmsaSyACJe+ubeAFEOWv1w
CKdJ5EVdaozEToGjqaLgzrB0UbvF3MSWDYzgi6G5qJMjjQilUlwkmwbo2FsAPgat4OMGWXhI17tJ
fFMTd5XKuviLleaaKMlDvrnhRk80H+T++/nkEUOcdvZY7vB+fzIuawAUDC1fgNA9SP1vrBgaXhlD
Cb2VDfLO2VXaNZgZEYQELPGDtWl0SCeM9Yq8OztxfBkbw5WaFqqp5zrkkLVv5bW0QfIo0rDY0muC
xDRKMljsNPdcpNG4Yg2rjN6Odyu9uuJvrDlCYh/mdtNcMb11pZpZO+SqIzCcclBvspodABeEthQA
sI9D7OfJlPCfRio19Q72UP5OptmJhd06b9xkvcyJRJWvZB+9rUMGiBn/P66z3Hv4319P14+qb1hQ
KGtyyzhVXN/2qW7t29DAfivve+MkGyyDrVdunHLbSA8DKMAoC2mcaEiQdfYh9waknLXWeuCSTFPI
k9amrjKgekTQRBB8arNGrmmQzPMdyX0ACWkN8hVbJW6SvT2lawmcz6o2DblDTYw1qt8lpo+ghnlI
msICdBvP/DbCTx5KTKDv0fOd7IjlSHddN227e9vXhEOyR5RPecAXJLq4Xe5uhqo1oHX8x5g6GVD/
Dswcps/jJZR3UCx5ckEF88+9btV7mk9DNEHDxyfAJwWyKNN8Moi+cE+2LpVNWgzgc4j6BKxEcxo1
qz79XZcM5CKham2zEdTa/92XVsqT6JtjQxGN2U+1Yig+XZkArcxX5TRW5wqK/71b/9kP9WAVoIIR
zHTz9Z02FnV1wHiVMgFgdtrH0RA1LO6jD2W4c0AL8tCAbFsRnTUnAvkM+WXTLIBxHkwDAOb0yZiG
w6LLDhJnaZ+6VgPqPTSSFACYx+pV1xCERxQIgqOTM3b08xoj9jTX1ImfIpCVXtFk+Nqa2MegwoVd
oN7btqqdRx7aqCa5dEEO2fcRBE22CvdmawSxsltqm9YJEuHDdYRMiiWN7ggRNHkNTTQ8UaCC3SR6
4PQ1Hl5Damen0X2bQLOocY18nko9mj9YWbp2AKUJarfJEevs5LbSEuNWg2i17mrEyUzLQkm9aSxU
zNavK5vPLmSQWGAFZbbyUOvyty6ytANCw8YNoqYHNY3Vs9a1buJXrxJcsVs7mWTXKmfNHnat4XgJ
CmkX8pAp+u+zpwmyFtDpZuXTPZcXk0fQ+k4Bi6mBYT/SeN56rd+gxMd2Xmp5MWSmF5g6+fxCluWq
V83LnH2Z6hEEE3CwM6bzpJso/Q5Qf/C2FBzpV8ugJkfgbum8SO7AfMMTovWzz7LEYljGlmVQ7Sdd
jfieotb98IIQ2isIlcpzW0lrW3VmvWsLlj9Dye+7DuDjjz87DAkKXrAIYRmSApIqeDIGhLxIDFCN
bSOwm+Jj15y65ExWcl66ZL2bW9mAp7fAWPuis4xzkQEPNITuZ+BbtfAQaZBLB4kHKl+sViTCNKl5
RmzXOJM3H9ogY4Y4Vu3veWWZhxgST0cwSfGvahTUqQQztGIQEcMo6pgPR4SEyConF7qihnGQpGbL
fd9OWuNg9z9Q0swGL3ryo+WojyBSByp0c0hlBLn2KOsL0KDRGKMWK7uhQcB+xO+I31tN6f6e52Zx
BBq4RugzKYojByLKz5xQ82kSd3NvnXRdgr1V6SjmGbWawVoXEgzAqUL61IVqlLx4cdihCLn3ZrXU
nt1GlAY4g4D3ilNn9bkr0nGlVUn42nWAI2l9JV/DJrFWXsvL19BB2cGqijxUUeDKSrHA2e0MMJqQ
NvAOGqrTzjxtM03DuauR1APUaj50Fyvx6v7t3DyPEt8ROJK3E/vT6ACPMViiYa/gOWd7UjtB+gwo
domc4VFEzZrGBkAux2A2T1OKvtLWbFrBBKFr7Wk6W7tMqXeQT3HXGWi7X/QsfeGgGNzUvtEvomjy
FY2XRW8GhQoYuTeBekF/xtZM+xyOTXvAG8BRqaTIvoDdxlc88sIHYAHHx1ppbzQe6UWzyUPTQmAM
N0l4u+lMwIla6Gy+Jl+NOB1+ijFCuQI81m593Y47VD9pdqpZRI84DgJDb5f2z+Sr3kL/hDwhbyZv
dgpZmLedNfQmwXxCTccAEhY5OFDv5edpEFSDfC2lk5+BxnMuZaMovhJZ+DV7v4pKhEppLHm/Wqzz
VTpU566EOFYS2bcYu9c9PovGAzUgsZsPVhqiaiMqB67uDNSVaXir68Ldk+/iAZ13RMIsYE77PHqE
uF/5pLE8XYcqYP8VB3EsVerat3on/9EOqT+acvgaobrYemTZRw8+pUj+0YN0ovI08YskRjXRSAHh
o4TU5hbqNgW+RYoaX0Kqsxx7TmCp0ASbiyjHdDhxlprLEfgNSmIdPWiGdoE3Gcjq5S6+NDk7S6Vm
IIVMZ5oP06a1kQMejpyd26nUrt4j4Gs0Xv0oAUzcC1fRN8NYKy+IYM0eBkg/q0JCeMhOQYkqkR/W
Jr11VAH/htSzdoSybvsIHUX5AO3znVHiZftqJauNJXURkC81hpp/g4SddqRe0yUjOJX9Dnru/IrD
pd+PDGnJEMXcqFBuyxGHqwxER0beyk+OXgZEgYY8Ko7DKKcSEMvZ1R1t5dq2egZB0c9jrVeeklDK
NVT3KxtMGcjiUhPbqnpQrKkB1rzAUwSXwNaaOigF3fcCz0ZkCiYLuU+c9l9dlhGKQDLQYcF7beRw
S6bnNcS+LORwcgvHehAXyt/GsC03S0nPEbhbVPdrUCtQOjsav6/6SS5lagzHXMbmaoQKR0COZFiW
oqso49v0fak7t8y9KJ5W8GQLyRU9DdrCCtrWLq9WneOgaWbplultHnA9wUlTzUGc71TUGTXZd1EX
3kbv1RGlCFCfmmpX01jr9aM/KAO/keGXY+o0Fww/UFMXH5qSMy78Tg5aQInHRSB6Tlt+yGPGqF60
CYX4RFnL2TxrR//1ek5vmgZK0s2a013V2Zu+6j65SQDxy5WlD/lZyL6P15kCqqdT/qWbTSzjUiBC
l/ftlnrvru3ERWZT8z5OK1KPxsnj3Z/GzalA0rs/3ZJcva92AwGmelKtpqaqQ3vNezauljG6mvQz
z3rlQcaWfCwXuoTg67/Na10BUhB5iqxBKS2ROeuqyT76LCu2EF7bIhv1E/US7EPTWA/z+0FdqF6B
Fo03YPmLkGWb3WjILR1kAd6nzl2y3I0h4vstjFiz0nShrnmLJxupC9Tc+AlAfX+JAC0GhlVbkQYB
j5riZJrQCSUvmuREPdQXJinzv05qeXZ+S5VoiYZK32YJuludSdSQQnnmVVbbw5n6EcrjbHqJVCKN
KZPPR0ewrtd4WjnzbDIjJqwhs4j4G7DXBoSH0t9MZN72SimNKzVj2zuBI3i0XsYY6HVIIarRqihV
E8dilGoXU+EwahCtht4qQ8y7HEIoOE6Fw2I7M1CM+is5fBjuem0DOdvCp7FlDcTkgHvijjOvQQa7
1LyzHmGrOd2qe78fUED5ZhxNcW/AnuMHUq/9flm88fA1qM0OHz5P30FBCZIwU9FWiBqym6FX4Fk7
5oWXqEKP4pDsNjnQEDlQkzofh8h1mgiwsjVP/PNay/J/XktW7WcvSbWDq8crx7b4IzWpVqHivRZ2
b3Vt2gqiSPromftOzdvHvi+8a1/EU4wKtWREhPqqoQrvuY/AFXLxpfbm7YCOc61wlLn3Xu5HM9Rp
fRqT5uBdB6xPva7WXpMifh2yxLkNAtu9JjPiPXWJuuONzhEsNH4mDk+RetEt1Y7UIacYyvTgMprP
ycT7oXF4h9usB2qKWSCD+R1K5wUaxzeHZpAPGMhvt1qWmm7lIIiLstt4MVpbxbeQgec3raGCeXUS
uE3hTZktNSw3kRoDZAGc/jUu+gc25vJIQ9TUUHXaoii2DjFHuCHyCC35FH6qBfBApjjNoRnM1EEl
YZTd3tFRIqOfOLqkBhqOYdBqmraiYwqN0bGErpaxZcbdGC1gIuu3Ut2qW8cggAIyBL2wD6JhIIs6
e6bmx1lODHTXN8GwSrK1ZemQyOxRXHCjgD+5YVOCdMzqYgOaQbZppmzqYpWR/mPQgKBBSi/xwVNy
1ncweeqStUbKcbYuMHmC0yNLG89z7wzzUpM1G/FJRm1DRLfAIkJNo5exhlJXqEHR3+016yXs9K8o
yFReyNi1+goiefpzUzDvUerxlobjAoX4DAEe7qAn9stQqXxfqnUWkNWKuLKOvBR5tOkGIWofzzeY
lxycuxsgmfjhBonL3Q2kTIF6Bc2lPVlx5qOLsAt1CwuAPqnpfp71Bwh4uqculEnArST53oDIMerQ
P0UhOHMj9MqGqEWVfRoUdiMHACgdiF1ExmWZifKA8fdGwyHYC83P+VhYGxR3wcfKgmp9PhTQh5kw
K/0EdlkaGitReAXytuV2GfcSJjYNgJKIc6E42N1U6ioEppzmgqeLelHvC8vHNMGHyeoiVq+6qT4F
NXbVIVBFlywFBKudmsVMY3KM4mAUCASR4X6JeZ2aIVGMKHRg6Mw+LY3oen7oa0CX3scjoJFOxgCh
veCPS1AO+5F/8KnaZNhmrfe9j4bqAVrJ+pkpG+pAGhplnm1sx+fxptjSOI3QVTvNERnXz9jbLMMR
CkpC0w5J1j8t+mG9ZfxPi0YoiNWXPHEdXwdzajpT0AHECl17OwzZVxpamrvzB4jCn1H0C3jaaSbw
ZfomSQdEi6fu4utMqzVx8nU+AZF1Ps/0jQgAaHKPqVE0COmU7InnIPCpyggyStE40BFunGdpg5kO
wZrfUcLO/aTh+YkYnhaexpSxo24ACIn6RcYT3nOxipVW/am0F6rzNc2xGv1tTqgp4YlHCUpzZ5Vc
a0L6sqhwKkZE+2uL5/Oqh4jLhfEech5qhNNXXIxfuQPtB+hFSj/n0HJ0hKwCZFTSC6DHw952pbLV
HV7dXM1rcPIBD8vwILc8iYfJRFyHnuuf7yZpLVOgtmpWt5ZB98CVurM3hScLVJ3ABhL8IOZsMqs0
XjI2POTSzX9kRgYmJXZvj9DXZOCYwiNWVOOFif6B4md/5/G+xi89QGJz/RIs4MDtsk/QpSiuBHTo
1iqyWy+W5AwEsPiZABVVrNqHARpbM8yhqA1APVENY2MMUK/qoLe7rY2y96vKRLXtCQmRlsm8KM1v
A1pUAi1JixKGAsROZ16002S3TlG0BNBibFNUR1wjtSlPqG2AEwiKk81dKlJPurEahhA7gcLKtN2h
8WmIpWp5oiXe16EhFPT0nVTR8DZDvt8G6BHEK4h8RKfR1rMLnwrpdXFc/uhiIKZaz/sqRzUMchy0
Zg+rVftVDJCOB6TdxuYpCFTv8VTIAfBLVecaDCgjJyl+ugxa0MFGmUsFRxeajaRNs9Kh+TD9IEd2
UA0jwmuyKC5FDS1RqmveNekAQNVfDcxWcJaYDBEiavOMrPfwKZ4MUVqbJ92ADvF5QKiqqLjKn97i
O8Jwis2ABDXVuwvCXqrf2uwVlUKLH4j0qX7iyfFBA77pBAI7JMLeHMo+WbNcAZ5PSd2tbLuNpbbO
0Zah5QQIl2SbEkKKQBmhxjyZE0X/H9a+bDluXVn2ixhBgvNrz7OGlixbLwzbyyY4DyAJgl9/E0VZ
LXt57x034rwwiKoCWkN3E6jKyvSPCX4f0A9BrzJH690+Z2hip98MMOu1DfT/Sz+C6eNmBzfO2skz
/vKXeE/bWRJWQDYKcJFVoPfIsxafUp2TpLEZxO0CZWMXgnbIXYS1NS4cr+ggGdvYLwKVl7ZDEhLJ
gQtv+3pBLJvgWQGllQG+Qxo6nvPfJzWWA3Beqc5IUlWgv9UXAzyVgBdCP6Obftm0I4VMGRRhJGBP
prdWYDeuraA5pUKpB64v5eiuRV2B3V2P6ALAv5MIbDq1JSx6865HrZhGoHQEHweQfZBEjo83Uzq2
xVEO5hcy0cXrw2ofmKybZ4qk5fuydX9Aoqc/gvsTMkb9mA0QB636JYjQXdSYZI18uzaShyLpbg6n
sRMXP8rcNIGXycYTjkzWupkGuSCspSXRfYN9OTw0phi6owtY0sBbkJ1uZtD3AsBZ9/3bhFZAYruZ
zLuM+ZAyMrrQx3eywfCX69torZo4WKWZrZ7EwJFHdcMHZgLLxcca7KGeZRzJOUnTREMlhNbJG4D+
aQfR6mhJ3gCPmrOn/K/oLFZPLrigr5ADqNq27ZdVa9w1EtxiFFm56M5uVGnuaR3W4qMjXKnW5GWi
lwcL/a5gw8RPBBxHep+y+kDLUgSQkCDsM5pHGiUliChx5GxOtBpyVj1I7BsFGi0PeqMO9PBca8Ax
bOLsOUIzKwoeCWiioES6k3gj723Q6J7RlY2v5jaunxqQYyxMCWW2Cn+0CAmfGHJBYmXG6bjr4xKA
C51TxXHaWiYJb8CKh2HBKm4vgGbIzngoga+ldtBsYzj+Ku1Sa5lHxW+B3IcIQNQUG7NsoAKsS3CG
LsFFujSXIwcUDmN3IRM5PQECGzN05IYiyOH1IHKi+WS7LWK5PTC6RX8huykMCUkaaGahX986tX1T
7moePUST4YD6iyit4oKByMoCR+oUpd8LPMtBrqI9XIS4hRZMtvGgHbwgI7ibEU63cyioK8t136Ms
BXnqVRi+8KpTd7cUgDIctAVEibGjxAE5EuGMEMIW7QpfsPY9OXImUPOurBcQZOQHv6pKfPGFbOsU
fXipO+gaFG4CQYVompZm66cvnQyqhT8V0dcmaC5SIiG/GKfXGgc+/FWrDh0kQ/Mjc4pPrszK197A
vxb9y+oZ54FixctcPPRDhYSA41rngI/TTsV+f2jMUEKVl/3rlavR+fjKrn5lg9eXWlXIs1T5K4r2
H1956LNPaV2Yy7R0hrspKTcgMQMb9+QYW6dSxldb4n0e9hkDGXYbrEHxH57Q8z8cUEe3trZMzfsM
hGZLXzT1Z1f0Lxq0jfk/QW2ESueUfTUsw3yJBz9bMXzo7+M8Mrbo304PSZaK89il09oNp+rJ5xEI
o7ljfYOQxtuPYeHHMKI4/tbbSAL+8WOoKfzXj5E4QfXbj9FiY3O2sU9e9iM+z42EfAWKEMUTqGCr
B7vD14oeOaGJC7B8pa/KC5mw2xKrUNj9loY0nU/AKtGws8d5Ovq6fbHUU9EYgB5zkCL7k5OsBpu7
16iyigcctQBM6Nwr9ATc6xDrJAxEkI5ka+NYo3411xVIjq9AGBUPXvQ2HZJgqCcmLrIJTm+e+s55
uwh9lwH+7hkD0KV65CXDhNxKbiNxqj0g54Fqj2XuTbBUrkjXwbGQXUAJZDqBDRaaeuZ3MkNdFFIx
Oop0aiiqnJQ61Y35gH1LtEzqGnyYSjrtadAMKnRh3TBgfwwy6AT0j/ubA9IIiDbfo9XYrqsu2kGu
s1/ayJ/tqXiXZ+C+AsNEADJU4KzJC87rcE+Fv4JNkOMNQC/rRdF6Bg5MkvNFFMlgWyVWa69I793S
RmgqBFsSdiexeLojLwOL26LT3qYDdqaXHVTXQRJ2N3H7iRFLrR4pz3wiClvy6dHNpyPN98jf50Fg
eI6s7dZGIxlgYZF01TrrwKFEW8B5N0jGMamhE6I3i1Qqp8sc7XQ2unxRmr9dQmWotaqx+5Xc26WO
YQOkkKhXALtWdR5mLyppa7T6wU7ctFkSgsmiyWd7oDTDWBCpV22/xVvM+YHtm8R3GHIvo2Zsp0uX
MXSLyD5Bug22mzfWcYXfTQA70GmxzAt+iS08uLpOotNC+ePnMIzi1WgX7EDVHb+6nyYlXv6Ikn6q
a4uHHCf4BwP/tN72ULgIEt9ZBSVHgVMLs0pbjA+Nwr+UyhoDw5mNymujbfgPuWPaV7DsrA08b6CZ
4vYnI8d5jZRqWG5hO8c4moi0jg1kX0pA07k4krfL3YMCbcVjHHOH1iDzAGnREy+wBi1pIw8GPFJW
LApeZVCw6vm1Vk0D+h0AlRo74dcKxP0gawmW0wj22WVjD9A0jCJ/0zjemzfDsZqmkulv83UEOX00
2K1daNKgd6D1u1r/KmImMPcrpznhVxEzZ7np8vZE3klXxsmL6jiCOfjNb176NNGQ++zj3L8F02cN
32rZSR7LxB+XpRcaT0as/nWnRvZmk+93f8QZKbTcR9GOW1Fm9pGPAUh39JsWOIhHVY/q6g6dfax7
lUPVEG/OFnTfNk4vH+z0Zo5+xcsUXKDTUEnPXNeejwQRSEyOk+DsqFjnrSAJby/IdnP8bYhcAmsW
NO/mtsvJW3UcCtl/OCy9fo4n7qoLbEh8GRa/o0tR5U/oX/WBePxlojvwuoVLcMrn64r0MslYpwK0
KV4ACrTfoxMOsHvufbuZbRUnt1co/OrtFXwX2C3NGhcuWczzNc24BXtGcY1lsTcMsGyieyldNMWY
bjqofEJLLmD7bjKbi6krvQYvwqPZA2KgK7140opHgZwTZBYa6LbqCHIUwtlb6CGbJ6G9uF8JiJsp
a4oukCPtFkYe1l+6GuVIlxX8WERD/QI9stneKqgUQZDIWTdZ23ypsVe1rKp6tMsIbEWFAtJY2wc9
HR1Q8W16A8nVa+z1nyByUa2gvZddpYl0C92RTWqb0ja6+7+JMyqkF0oTXNPjyK1laE+g29ffaO52
GlT32WFcHZUJzDJZs7ywlqPEN0rNbehXrPsJJNghRHgMEORtWpFaWxK6mHz74lqV+ZgVY3afCPYP
mSkqSAJzWzqO+qyjzNDf2gXwMJXhXLHXLI+Wiy8B1OPdK9kqzlcjmhwfbNd2rymEmlc+UNdbiqAJ
jkK6UwvAXsmmJwwe2FvnPEDA4gQgvmwN1m7+Arh0u4+Glq25Tn35sLud+9Fe4Vj0quP/ZpdTDvXZ
JlrwkfeXrJTBJmNDta5KXjyDxtDeQZcyXPKoK54lb9G07Mf+wggxTKcISYka9JgUbNng8xkKeSFn
VqfTYwYSshhbJwmdrVURV+yJ9TJ5kH4nd0PmBSbScF53qPGwzBfSiqO9Y28tV4jhH3IYFeiujgUb
u8McDtk+6M1AhAroqQYsLFM9Xpyk6l+6lTc68sU0RAfBqTFf0DCue80waUAGVnuhSlpDXAGtLDQs
RiiYxa68ojIdPgS9dyYz/rpgKIoBcq+zFksGUEErIASzI69vqdfIUd0my3G+uz1ukR3J1SJBhgRa
AB8ew/S0vT18o3Gtm3o/BJCPkwILnBNkXuZnNU1kyEEnIEM6OWB3xxnSkptBV9mKfuwekynadD2P
78jUmwH0jnn7D/nIdJt0s/0+qRun5mj18h+K//+dlPRAi4HtAT9aLwLkSf3xLkxjQD1qIe3mm2rj
o5Fit3kto656KrPop6V3XY3fJosAm8kz6ATteej9PiTvLRgZK3G+DWWGjjMrj5tVaOwjR3cWj3Yw
3WMUU5/x8NeR7ZflQuZe8whICFu6BWcPAbPUBrLS7QlEcMNBCojlhH4g7pBftlcGABPPUwMhDVU1
7beg4XthAW+7qADnBj8BhEIL+xuUd/hnj/lsmaHcNi85GJr20S/flpQTAEu9dN+WREv5KcZ7N+mE
/GxUbAA1I+4UevAW0DmQn0uB16Q7qW1/javsCTSxIQhLl2NX8A1pg0VIq5w9HxQXDYiT1zRs+xZC
4VDkJKUw0gyrC+af3+0kLeYhgYGHcZZiL3gOSsgGL3DjRHj+LCDVMd98dP2XGBOAn8MwJfYm7u1+
xSc/2idhqD77kLPuZVV/ElaVnnMwRC9G6Hp8prAkyYw9OIKhs+n4i5oN4S7NWLTlaFZcoTHZWSey
xv+6zqd+ZVc5dD9orDqnB62I46xHiApBF9Sb1rbpb4Fl+idyVbwn3nqArro7unu330xkn1xrjieK
ezK5GjAywo6narwnO5nI+T/tf6yP9/iHn+f39ennDAnR8b62ZO4mRFfbxjI8B2/IX5cBRLaK9Xd9
mYH3vZEBShdl+q21/ShbA9uO/E/bg2RET5hj7CmF0EvqQxUmxbf0v5e6Wd6Xm6enoPT1xgIK4VoN
walc/S4S9TK0gnxDNtJO6MF8epG5ubAHBl5sPEptJ7b2KI2aM25MBrmzcEXQn32wzD8njf32AE7r
t7AZRqbDwq7qz2AN8Z6zX2FTN/5rtd/DaHoVxfgXe3j32xMOxlBguutqF5r0duM/JCJxHoD2lOgf
xhu9Mk95B2YLihSO3e08zw7AlchwKNHx7ZSA6pC34LqlGGW43qIVQNMx1FjmGP0KYF92P7yCuZrD
cxlNJ9BG3FM0LTuG+N6y5+KQKcbD6AO14kRGscuhg/nJrFGSiPwoPtMQVH/btuiSqwFFumuh7JXS
Pa5ZbjN0PYlqQcNpsuwdyJjN2ZuPHECYsSx35KUlOQQ3zjTUS6ocnHy0ZAl6nbyPu7MbR6BFMUIk
K/iSUd5EX0RbACYOObgT5VL6uJ6giZfEGxpaGZdHZkKzaGh4+RSjbnR18jmVQgFtA8rn23QhGnMZ
+v3a6myoFMZp+DA2aFVjWi20lgNoJ/wOQON+APvDvyNk0B3bEY/6PyKAnEJaXJc8/rKGj/P7akxs
6MNjz1KwNZA4SKl4toPrpGn3h9TYEJH+bJv9INUHyX7TggXWLQ1r6zYOqhIMrKaogzUnn4YomcxD
QtgQpoZLdzbdMDXvkwitQ1HvJhpR6PtEhnaEE4/RSp2y6q7PsyPkB/0roMH+1WfsE9q42jNIYn1I
ljfBGvntcU3OzjfCs0LKqtNOMpVlfqn8nIGVFrOzxE3XaKlvNzQ9MIWFk2j7bZ6tJ0FKYwt4f3JP
JjMYsKkC8fOWfoJxCPojhx7wgry0BkMNrjTZ8EAmWRvoIJJ+tqMfAerazcFlngkAyK+fCKQ/UP0y
HsnSmQVUn6ZvUZoMe0rACRDkbqemr+cEnkzs7oIH7QM56U2GaixE31P+QG8wnnVo+/h9uijqesU9
BvrmMgv2CZ4DwO4G+y5siieXpeVTgX2SPWbjXdzYeI+7zFm6jIsdOYGQnnY2iBKWNOF9Or6vCpC4
Kn8deFV6se0rgSYYHkIrQHonsO+A7z5rUFRu5Zh8Aw3uV6+Hvg+IRsJ9waHG6Oe59YqJ5KeJqjaC
lZsCNFOuDDNle1dD8C2jUTuUxS0NvRAPqAu7i6hu800A1gIJGaTPfZbYYDvNUcHItZKUlnLRdiBr
2Qf77/GoGZ5Z2PJ+j9blERDWDEgFnfn7IwdY+0m9tBMUNG6OD8nCljKBvgSrZpngO3wYKnBpyOgB
Kl7Rg2ehyoLtcbgdIGP7AI4A5Pw9tH7JIDxRBItS637sv07KddNlHnJP04f/iHzppUtXswO3ekmK
pTVoSbdpodmnX6EZGJK3PdS7owFNb/pkh+8lDzJ+cbenYcvMFQcr7HOCkwe2Lf8Oo0fF4EJBOyy6
v4Y1ejUCMr+H6XPMvBrZ6UWN3hG3F6XV+gGMykMmAZyAMNm2m7LsCF2w/FhYhrNVQCHccVkBxl5Z
wbWPkLpumFt9YQn/knBZ/2hS6N1l/sgX9ggIdMurH33YfFEGL78UTZlCGifzr4rhw1wbPL+DQMXb
qzTW+PFVPCdJ16iDtaA/fm1s8401BkrT8gjMFnHEfDBDG3KmlfmbjSZpCo4gtiCxEQbrHLm3K0Ri
qoOLkg2EeVznSrZYfO6kMzxKC4+D0IXscDuBC+sWD+krQBqFiV1qa7UP8+Vl6CaIllbOvatG72Dr
zaoH7MbGylSKMvYk7lBsH4F2/d04i8eT0daR6do5jCII/qky82SC5eR243vWbAl/3fwWU6Wh+pR0
zSvtkWm3TBtlNUBsXkTmnuwyDO64HQD7kE9f+hiyA7f0LqWBtd1hEDt3vHhDnQdKfqpjKFVAKsJa
JagzQnIunS52JMwlBbjhp6xrnCUv0azeijhfismMN1PiOhcDiNv5YoWMn0LhrIciQnqLHBQiIbe0
LPEh25BtQP/fynSTGMJ0vbgbJOhCOjcbN1Up8PdrKgMJSKEO2DSqz2DP9SFR6RqHXg8Z2zTh6L/U
IK85ugHU+7jWjraKyV/2AhT+k2+UYMKqf9TKNl71TZDVbzcW+HEzAUEQ10J1sbRy61MTdN2K98K5
kxa0BbI2KQ4oGIDRIZrCdc2gipBaUbnMa5DvxFqertR3fQC0N4A8GJsWin7paFrr/xxDgXRJU7Cd
cB19W4zuePG1LLsQxy37REfOoeLTPTOmE8mQZSlT99pHJ0zytQzvFn04fff9t3ngQwHL/ei8tpBl
WID4iF+5HQUbFQBjI0FjeGZpmKz7RlifKqP/WlQj1MwT8OBhV/cddM/2YtSTDPZrEsC34xkNPSmY
NQ3z0zSO8yTIqs6T2goJLcBNjGjIjknjGst8kukSOafsGEcjSNrJ00Wpersl15SZSKC4xXSwRxTQ
St1WWRloBE8sCK9DCyw5hREYNIxCtI+Gk9bLqhb8VRXyznfR67UY5NdBBN0PtEz95IEbfPJzGzzM
wejcZb6ZQfdJ8AP+svU5UzZbCyfwrywVL0kUbyddP6KLrFQIbA1H3ziNcxvl4swdDxZVoD7EvLt5
wNWBRp0JxflOhdOWIEHVCJ3yoUVGb0YIafgQKFn+bhMeGChIlJqCKW58n0uoI1qP4v7jem6LPXqQ
dSfwb6A9xfSN1S3DMjjmE1jSgbnRSZrSASiwcj1QlWl0tL7QpAjaTuubbUrDi2W8Njh2H5IgrHFK
No0Rf8N4NQ9HWXh3ShYpOneTEOkCECcl+kIOMNlFC9st+fZDNHbLq1blw/kW7Pqa2Durrx/CIOSe
rEe3aMEF/gKCmPAsqtq1Fx3yAfvQjl5qxqKLEji3rAC/33g2GMjmEPRcTYs0iQx8u6hiBTwRRA1u
308jy2uQWa/pi6kju6N651LmXbGSOpg8UY4K3MIUAAimYg7+48uPVi+YbYFsEW3pmu3Q0/SIMSvR
l0m3JhEf3lxklFbqANUHbIaeQhp4H+L4YFV8RYFuYqE9yK59e88cOdvmFWxV71rItDl8UdQF5CYs
y7lPsqnZuUmX70vbVXcThCChEZc2X0bIPfpGbPwIZLPzKua/dn4xLmlS4aXNTuYWmEfCXt3ZWHKe
VJjemb4RnLLbIUfkzZMi4Nruw1StGRT6FoXuVPB0pwJd6rFZImkVnm1HWsDV6KM9uDY46K/QegBC
xrc4nJrAXCLqBnhzpHwW75PNKpFb6KNB3hjlnDtghse7IpPNmXlQqBes8CC+AwoUM2nVoQrNBxp5
2kR34C3Jd72n2xP0VFqEHKURZxuzBvzOj9rybZUwz7sV65FJTawgStalg4PmmDEQEt5eCrUl/DRA
0OxotVGluyhNxUWAVGEdBDJZ0yeq0h8rMymvUHJjJxq1Udidy6YH7x98dAkbU649IC7WaRW+2dC5
+hBVRjB/FtFVW57ryb6jePoogjxerGMum/VtIRmJexuyxWdaB8lh0G8oP0WSCZQqtea/srLkp5Cp
f+8OEO8WEVjryS48119arcWObVyOzyzl204F1pdcWlCyLlu1pbAMJfTcwsG+nQZ2+E/LTsyoF54E
DRctW0SyPNgEC2yN3t6hazBaF+7UbYiFjIYpcusfhlwPibLMbJtoffNGEkkJs/wZ47HwPEBT6CAy
/JY0dDiy5ZUXoBFBe1NXc0TyGrhEPTRTYA+FpumnIUoGyTmru2wexkqa57g2fswroeJxSePyK41i
4bqXoTM/+dM0PXel6O4M6IiRj1s2v2/z8EK+EcjF+1bZ4AzAK4JRo3nABmsXgWDlOTEmA5gitSFf
MTDr0QNhIM3r3b69qi5Zkq+e4uTJK37WeOdtZQqsex+Vw1UWZQZarnw4eprcCbBhe5cyp4aWDvii
5hB00zS26z7QKC1zBgxgYm1oOFjAcJdZeKERTSqxQV8gQTAcaUhL+kH/4Gfpk9K0J/nQZo+GztqW
NXe22GAMkLvh9X5E7/6FQlCU4RdoUOxvE7pCmFs0AgBBoRehS18kYl4kLpphbwO6vADDRIhSdu0t
0iYEmrl2HGPBDJdDZEuEK6efovs6r6J7dEvmuwTyRguTYhqGNruy7i/kpQsFq0MZxt79HJS1+HJp
8R6Y181CMCWZbhbvbpNur1Xql7FSUNiGWemu0HAFDEkYm+zo4o/zvhcoZAK0No0/PP3HROXr3kcS
vO7Mbdrnw85Dt9A15u4/PJ2K76UZonLgV88F6NL+FpC1/nOoqnoOwIN32NUKhy69Qo7D0qMPHplF
4kHTvrTi+uznhv3CxGaKiuSlbsbmMiYxcNra3JeSbzMAxzcoRtkvt0lvQ+zWU2Sypqk6zk/GkYX4
jCS8Qnsf5JE+XPoIgDc+KKj8wtHqZyvdQebdv+DAk9hjuCJLyBj2OVlVbaO8hBqe64SQdc3F2hUs
fRYFtoJJF3f/VMhVGcxxfgqUsWpfpV/cDkmNHPhsnLR7HA+x/T5YdYtmOz09gtjNPH0KzPYZJY9h
nebY7bcaC+FpfIRoHTwu/f5CI98Em8LUZWJpKQv4Du3tA/nmjWO0yzduBcSUnvo+PwzGcmOGYDBN
QGGNXAAa4Qfdo5LboFXBB+SKun0AriicBQafma+9fCJ/BG63FbPD6UgTcz2xo+aWaXxq8kQdfN1W
0XRBeXH1HQ1jL8LnNBpO1gStbbBwgJ+xqeSJwihiMuJq2/Ugi90DfNQvA7doUPFUxtwbEOVptUgs
U95bQ1BfgH0xgGZF6dSTdYX3Z63FSX/NsOMsfAAhIDjMc+e7LwJxpIdT3ybhBTJo247jSb9sWTxs
wKTXrm5bPT3Bk3l3JJMETd/GDGyApJEeFak3vkZ5vQfxjvHDcq0ThEunLwLMAksf/f534M0ydm5v
Dju0lwK1qSf5LvoWU7PZTyOv7qbIKReZKvk5112pWQJ4tIQk0Dx6t7vCLcWqkMWhtMGleCOZASwU
uj5G74Nd1SwP5Mjx9lpXuYMaP4ug5Nqb6tyAIe2l/1lLq3+J2RiDIxesaGET2i8C/F+b1JLjhoLA
2vo2h3mN82J9d+J8J5syeegbm19ZYQMYn5ugr2rT5JqLqj3hG+cLOSfO6zMoqs/l6OUnW2X5Csq4
EFjUw7DHE3BBt3SJjBRfYdqjxgweH8KdWqjHW5NxcL8BEpc/OMpvLjnwo4tuCM3PvB2NVdWwck/D
DBULqGPK58zSRzDgbBcczDCfo7QZga0wg73Pg/SIrlNvie3Qos+E+DQVMT+bhgpBoAsYAIRku5VR
BfGh0kMdJnSYGTf8jHwlNNHiFsUwoLBWoLLhBxq+h1l6NYDFwI1GoIKp/YbODjBs1dXX0ENOXWfM
U7OVQFr1wWUMy+qEjjhv9R6BkgRaAFIpl56OiDpQylMENImqr3HztgZFGFCcAxcROJLxhWQ+diim
racGPSBj1ViPaKW3HnMRblpkKe8ookhSG4iDcFwgOwWeXT/1pgW+bdSegh0bPdlCtcBcYSrNaPWa
SEe2a6eSU7GsPWMzDu4XBk2tfQY6pkWnmWHcKaqPNIRIjf3s9uJtGI8q2SRoVV6NjfB2dQnBMDqr
e/itd6KSyYoO8uSlIZ3Wb8FOJ6MjkjrpgqpandOBKjgth03SBgZAykV/EI4dHE2gtubqWBaBkmtE
hZUmkJ1KZ60ak60CBmhe6TbhzzWRKYIq4Srj2PawHEA3XgzZfZjhiTZO/kMTlTABQ3AcWfB6Mw2p
B0kEp5DLuMv7dOnzQqxSo8s287iOJ81Zntj7eWxFePg2VXmhJarCy+7V2ON8qCcDbzevn6PFFiR1
4yFPjkUssxN2O2+XKUgB9vlzzKt6OBbtkew0o4tCGzSqJlHN2Bdfg82nIYJgsI9eSjsy2IJsrnbg
318tS4Ci1jcaELpDGh1lVCDteFJcJ1e5T6MATEYld70w3Cey2Ma0B31Efy+0abDNZpHWvX+kiBIV
iVUroITWGq2HHRVaJUUDDimayiEle0AzVrigIVpircv/eCXfbvr7BBCXFlX4sM9ddEpPTXHs9CUZ
bYx7xQtghqbiSHfkrpx+BDmxPYK38X1OTOHkp8h6qsHn8+ct+Y12aNaQ0kq2Th5nK9IN3xe6O6zG
+2TFWlOeewDwz26eZ6vcZPZx9KofIsr6kyX7t0ucOv2JbF4Afj3XyY/knHRED7YG5NHeQ8gzooMO
lM7gVSuMh1uZahp8fjRV80W8d5Y7KDOQicpUdDE6UFTqKBpRKE2ceDdPnCtav9a6Lf/7WmR/f8Xb
WuzXK9LKrCztI3qx8fWJL6MmQ+ctIXiD9yGOO+w57fC1cvNiO/FxSF4UxHnO2rPjGvI8MhHt8Wg7
dCwFYods820AgMo+tawD2ehSejX6mfUFbQYgKX3hHU4Q4O0Svno2AL8PUuOl7prqW2kHLwHeCN9A
BT3fAE863/zmMqPR/wSpjIN2l3rm/1ji/zwGEmDo8gJ/99rtXffUjJ6zIKKHgud800KndmaHsH0o
u9S16V46/MqfWPCUTMx++dukKGDtzA7x70ljWtsvse0kJ1mi+bIvjPGeLl3i59DKXN4sExJx916i
N+QZ16KvpmazLGtrayU4o3rSUh+m5v3SiJoqmpccLHB1mKNOSuhX0Dm9+ybi1jaLQARLNgcVykXb
+SWoQct6PaCnfh/5Iv+kjGlbNgygVm037Sy82WVcvdl9MLbtG+DrPrkVzpDv9lv87/aqQf8aVa/m
wpeuXoHyEprMai6WNaCtPfVh+3Srn+UDa7aDG4zLW/1MooSJLGwSbG5Fsd6Jv+SxMx7JNNv5sorQ
UUY1t8mIshO366fbS/f4wtk2DVfL2zJtNHxcmhzKyuelaSETVM73vceWk4UOQeFNSAzmgKRc8trz
lkYrCvQBjNFl9uAbSu3R1/JcaBvFtSyCgiIQJFtaYZ5LC7yvIsHug4Ymvej7BdvTeaWb6bZmk2Rb
PG/8IzmBA3tM3bw/DWjjX42Fjx233sjMOw88+GrloDSrTQF4pndVrkDVpYe0XXHLGLU2GWVHsnkB
CA4ACr8j5xym1/VQCt/cbCX7eVvWUMHHZWlSaCCZlUqR4RyFbRAtO4DRmpx06d6XjQSOCqrGrmrs
DHdfd9jZ0X4miIGDoCHtZ2joBYNEIxJKE7chedHLhs9LdgpinHoGdBBvo3H6GnY4EsW+OZxAKI49
Ho19baQ7uiRRCYnYrN3S1Ags63hs6Ck0vq0QVSD4t4f28Q/7vPKHF1F5mCz8oJQbpDiG/ejHV+YM
5qsPIdYwcpPvRZ8Oy3ZMgwsEf7sTaDzQTqiq8KvVnCnAhSrxsvLBKd+MdX0uoSOyIoe3taEx9Q3K
zs3Ka2RyDnlcXPgE7AFKW8l3jz0NtTV9tdGUvoKObam3zdEWJWLkHgSEO/HMVa+F6YhFktnxfVl6
zoUcOAKgt0I7DLTYzY7aAP9yxNBHMTYH3+KgVnQ1BGoU8pFssnOBslODemyQGdzYsSHvopyzO6s1
H4Te1KYoJdFIdgbfGGDMhyIwRB5j32cHZFX21NRya3ShIdSd3QPIz2cnxZOdLgqlpYObeLs/7XpZ
sEMbh8rqdh/itZ1eIJsMfkRDzuz8Yzq6d1E/NuX84936bSgMkMjyONX59rYsA6b+nAZy2RhiPHse
CjojMPl3Q4THNRrNkkeRhYD9VlBsGNuwXFqOVb/4okUbn2zz1yAACkDK8nuYgTyp9PqfvVOusqzw
oR/6iGJQilNKLpZ1aEc/UToDjDvPvo3JP+jRa56dvldrjq/GU2OW1dFCdXUzBQ42lSAfWMRF0H23
Wbw0prz4CQ7uT72rnJfQGJHcR+b94hmmua8ctO77OJM9pGUwLGVnWq/KGfbSs/Kfpj8dehU2rwBt
QqAL7Id+LxZcDtPVZGW6jZwmOzS+yO6cgMcrKxzkK5D0W1Vn+Q9T8c99nqpPgxwVTp9WeQqt3jnh
k12t/cGvXvwe6UAdanfTPvEDfmzaxF3WcdqDAtsVxySwpmsnrCt4OtxXaDRDzSlyuhP0w+pH0LR9
Izt+GWRlhkaeS9DWPbSCA0idBCsjRHMdCDDji1GUybmxOA77tj18a921lybld4BrIJOlA5jw1BY9
lHydsqy8R/NLeV9FaPBCwqFGvt4t7i1orwWLusBPPOV3ZEIPl4HKtAxtvhiNahcbXbqRGvSBf7Xx
wII8WSBtLA+2fu7NjgjdAlNU3dOIe1F1Lhg/3yblFZ76iicg8XxfqETBeIUPU7oxCCKCDfXbwhTj
c0ssiqD9TmRvk+bjrLP+/1H2ZUty48qSv3LtPA9tQBILeW3uPOS+V2UtkkovtJKqxX0nuH39OIPV
nSW1Th+btjYaEQggWakkCUSEuw/HJl1kYqJ8m4nf5iP50OFDu+j98Vij1lWbzgESNgshweKRJ/Zl
rlkYIY2B4EC0oRoHP7PqMwAan6iTTDIwz5bdvvvXqHBHmswXR6NyxJLoKHhefclDbj5YCJqdfmNv
y+yjPbKaLyKp3/1LFAAtib0Cv5svrhdZD70PNNUcycq8tn7nd0US5KQkuEGpJoGgain4F5qqAfeE
x+/xxeTPLSSZdg0g3JtmsM0vIx68vlbBN7zCQJ9Sx8Zp0GK8g0q1A6IMAJKnkcjp5s/9NLLOERjy
ZTGPJAfhAQRGI21UVNzpCKLj6s+R9JlMoUSRRorAYV9qFB+RA1Z6wF7469Sv+AMqxKMN/jHcUxeH
4BuGePXOru0CeYHAhlq4ZtCjtkGvalvxd0gXbYZCjT4wicEaHF3m94gDWYiK2eiTGFm3cq3Ouss7
39i2Y9scZNkMJ+TZIT6u8vKhxGMe8Lw2e8Ey4smLUdy7CB5GXYExrFDFpCrCX2qDZcvfXduo7b9d
m1+wD9cWGgZEdifsF0G3gr5Ol7UdNIcZnDU1UTXfHAj2VVvGA3Ak9b7o4rhbILIKCjkK1zmVKtd2
CMaA2SiRtl07fWAskMbOsGtt1KaHmNky6D1862Ss8xDvaF+cxknFq58OmWZqU/sQO1dFv7V7lR0M
lIScO6n7M53RQUc5GMo8KVe3jrL0voU18xZppfqNHfn23lFF8OAME6RtANUvKk9OgHgWn8lj4LaF
/Kb9DPRPt4Qeu3/o8Sixb2n9DzH++ZScRjhRCkBFodh0fYBtP9joBgR3hXKAQfGSdTmVFdd23SzM
BpWBLcqCnqRAiTSPxy/k5jHQnIqiQASuxV4jDJvm0kxurQ8s3zT8d2497vxthlJEyFgp/Vyl6RZQ
buT1cOdtLBGM23RqdkmxjKAb8jnOSnaILQnZcWNkL0z0fwyR69wj0dzfgU0biPXJ3zZduay1QuZq
mjbV2Zb8h0i9T5sjbrwbUyDbQa0Nht2Ng5qxJbKL4Z62ttQsWBTt543v1AvERvihiVhmuI9Khkx0
CXSpQ4WrfijahWm2Yu1mLjsJqnbFS6KVG8Az7t8/Eeo0R79BnCYZreYEkAnoJVIQVZ8g0OlZG78A
qDxXfbehfjoYKnyNZGFt+8zSwLDgEGZ+e87rMgeUPxFgkHFkvyBjmNfvPrbUelnUNbK/kzd1aOX3
4L+E0kJcIHkLrXV91p2HYkLoSy2bHBKNXYxqfqTucYqVV7MB41uzcBCa7BdkrKYeOnNQKbPPS3V3
sxemBeqPuVfbK7NAoWGPlYHAa/xY042GWyg4NzHHPUengfNY2EkEhTPEzemAHFXSIaT7Z7sBv1AG
Xn+yfBhJ7TEOTWiWL2mu2xgICSEUPx2sVNlr3icyuYAerNkwcIFfCtOzz0w/m1O5Fx3ITGdj0NlL
GQ3ZOsRKRWEP4jmn0U+X5BKTbXCzCvo9AV/fZqhC9ozdSQCaPkdnCwOqZAd3OtCZH4smA5OChBH7
OXdN1masOMp3Jy+hOJTO62FHPmTiIv9zNE15a5MPNfM8FXx565GmylemhKBk1SFh1GXh+yFCNLIC
Xh7tpHdKEA75f8y2hHrIXVQq37Sp8YMikB+ClHEYQuUnAHl6g2r2E/aOH6OZvwQ3abAj/GcjND6h
Cto+Wwb4ATs7GKAUP0TnckgycC9p4woQmrUsm8BCjCfxF2CMzN56P16jSDFD7UcI4RrhBX/oqPyW
+7L5Ug3I2xsyYA9Y8DjgnqwZ/h3zeI+XVgsWnApofhWvJV6uuB9Ehu8i6obTfGrY2jiYFdZUWVwC
STT10EF2qMwaQIvXYzfYhBZAe6DDeEHh5RVindWjMxbuCWDBakl2Q4N8Ma+C8i727PHeFT3WL9OA
AFwByBjl4siBL35ycsjpdix79vOxWvRg5DvRYeiM9MSmw81GTd3peikSa5OPKAjvsvpcSz9/dlEF
+1A73pJZVYC6llUls+RZ9E3+jMgryhsL/UCOfp5cUCXl3FGriqq3PiuHeRLo1YFWNQlwH05z5tOG
Fg+ibk/NZBTjCrVAfEvNximQHkSAe0PNIfRq7MYqZ2VPHwqu0HCP7Ia9pF5k4o1DmYPegnod2Ybn
psEKlXpZb1V3CBlcqRNL13BRiIHtUsOwR7AtxxUAGdWhweIAoaQ09s74bXlnOjO64gv4srudZeZi
XFil1yIAP4AJ3kyxMUyhzDyd0cGHKsDBC3G4NX/ndxtGI8iFht2a//9T3T7yl6l+uYLbZ/ziRx2q
7vS+NR+9ACLLBlRC8gWd3g4g/hCr3C76BYQSkuOtQ4WgpC/z9M8h1L51O9OMtyad/foBSYOMpKnA
cvjP0wTlXxdGn0JXMhtvn0pGWZU8X0huXkcdYu82XcRtCDVnFzqlIUURfYbyZrk37DC/byANKZAK
OmUTYycdikGgCsTwiuVg2e+2js6ieGNA1Og8THcAaqN1val0DKzEX2NpRB6hWq5X1vlmHxmw22OC
JxF96q1jAL1OJ7v4kjkBVuY6aOU6LkJ3OX/iXxMjSgXgNji8O/rsRGfYJZdmtJqnosGBfklUF9zN
UyXaLNZBaJSzi2u4FxskRFswTOiD1Ewf5jOVtO9nv7GRS+9wleDGxjg6ZH+d3WxymuY2K3XcbCVY
QpcRxx0Pejf3oWgVuKkCMKlT0xOx+6AtSGh3sXUXTB4l5NV2QSPaJXWW3HEfcsRb0rJj53lQp6EU
CBAPIl8oEc10nd05tn0BTUr5VoziYkhWvHGtLoHCSQaL40X1SYUJuJlc5u1V1T9TQTqVoftTLToi
AbP9ZiIPsqfleAeU+YIN2BAkIroHgR6/RmGkLnggralFB2MEm3NiN2/t4MfI9DWoyCvcsl460gOL
gUr9Y5XwaT9fypfmr7M4Mt9tdNYmXL4EwZAsWJ6ql7nX3zLTfYy1jq9CiPgK3mt5qpvxSCaIQ8TX
BoX4dx6eZVDN6/0lubXtNQAZ0z150aGp6l1s592ZWn0Yxdcqyz/nKgOTxjQzmfoanBXSsPz9zdbm
drV0IhZvyYU6Ep0CdJEDxEM2mjMoISfqNzxe3T7VV9rexj0YqG/z+XZi7ZXZo17LdHDBUT46Ry6b
Kw2jPwl1ESWUSosPs5slaHij+RJuf0KMHWUH9q/LzZR51X3vquB0uzKtvHBhgiYRmFR8YeRby8pb
GIZUH/6q0vJQRmqBropc6OCO4ACpzdqc/yqaVLUuRPfSVC9vH8uazNkZJerWb39pW7XGgTndl9sX
hwApeP91sr9dXZ8J9y73X2iu+d/Q7Ysp6jrczc2x4AcwbHQTmKbbKwsiCUae9q9R3TxZSRo/RZBs
PCjGUKE72aFnZxt5cxmxDkfxp1NvGlAZ7Z204M8aRHfkxKRlLhvJqnNoC2NliDxdaAjwPba9+alr
huzcTS1ZuOMGtSJgTi5d87GSfXXvgPSqcWLzkUytCWovP/XDI9n61i92aZiz5TxAWP5jb248rU0w
caJED+vqNtrT5ODEjQ+IipgLatIAFz8WQ5r9lUztiFBi0rfVliYH2iQ9RXb2B3XS5RqheUQK17+b
P72xO1SbhXJNkzkq7i6MFxfyp4MbRa95rMwTtXosD7eeslrQieAPGo3ev6JSZUWdZMohkbngldcf
qBmPhb1TIYJ15EKX0AEZx8ZHMhgKGi9uObIdXQBoPdjB1z22kthTdeFnFtrtdeRK3xdj9+Z1rvsF
0u7DGoqAw87v0Qy0sQLpFmo0I9c9FVUKBT4gqL+Ap5CDEjdtjkUbonTNus7mFgp8uizBF4IYzfJ9
xw0Ktd1cp3erzY+R+ji2WbH4UKhnRzXExE37wcBlF773mfLXPsu+6VrnTwWSbDtdQ+IHUVr3aXKg
1DbWgN94/dVAkPNbJFAAGXf8R2wnd00yWC86agbogVrZVdphu3VKqz94pYwRp4gZWAN5/xQPUMbN
IND5fRoOjVL+I8RwlSIYjJ+ot/HsBD+NhAGSMOHIQ8cAs4UZA3yWBP0naFSAyxn2m1s3oc8TVyGN
iIDa7CaBvSc3oCPeZxsmt9tsYfTdI6IDSB4PoPkGvMNYpMNbqgJUl7rWZ8gOlyhKNNNd3Tfxp7Ll
J1WYwTfgeZJlgfLoi1YWO+fmgNSaPYTf/hrZJRCjoJG59FG2bdtsZUQREkR+lnyis8yX8XzW/cb2
Oz+fmQzPzSL5kGczpD0cwQy2+5DVm3NsYng0xCj3lF6bexWyZGthlICZ/JWjI2eaJSnrHdn7KFlk
IxK7l6Itiq0E/cBnKy1mPiuZOOY6tp1qjyokiPMm+cxnhbU07FEDAm3LNT5N/g7iZECpoUxBDDl4
lK2is9ZT7fwykC54sMsg/jftbhnphRdq7+jGkB1BqUycX9JRIOFidivqQJ4wv4TQELRX0divUEPl
HW9u3iCCzeAnatlzoDk7FGocddq2T0FnZWuwlPWbuTmCiI3LCpdkqfZJd+YIAtfkRJ106BQIwwDq
ulKLZutj8302bnbvs/m24W9anTWIeDlWvCDOLMgPnTrHrC7UqllS7yI3rZbUpAOCvCDm9OsLL10U
bE4eNQjElnySEiHbb+aYPaYBP8/xu0+xS2i/Fi24J4OBF49GbB6Jm8GDOukuBtZq3U83BTT6wikW
3d2VEO1+5N14ZBB/XePhqI5B7QfLxhn5qY5z+xMDXfpMW6ez/AAWymLlo2ruC7l5SclPJvO3jpW3
ANXLb3TH1DWEK0rELK4NY82x8Vtnxfw4/KbTc17a7tc2Bu3q2IzhgaVJ9jgNpP4qzqGhY6FcyA5j
uY8TzCNrS775CPgEQdN9Q7a0W7bcDe5jxzQh5jqCZdTOR4gox+++AoosGnKM2cpE8rQFQy+4Pzhb
9XRmY6vaZdpBuABnc+90Zgevoumh4u4AJjQdQIqp/W2Ngt6taDiSshpPogbLCPD7q3Hr4jlzLRVS
6xNf2vyPETTDqpYIutK/ZRK00RXKcpMG171wmfiagGsXYordV2vs2VLHUQctPb/bNbI1dgyZzrsO
kPAl8nLjS9n3J+LQdjOwd4Z595WVCeQggb8wuih9ygC9B3QbZ35VQDYUj+QnI9LvtlsvnWWM1esu
q8AMxPGgBEQjPdAlezJJTrKsXucrnv4UWYDsizzSQO+gWBA9u2lxynPDfYpA+HTAE2W6C7vh62RP
GN4WVhDwg1SgSvnZPiKRscjNutzh8defseDvz6OQHfSheb6NrSJclKyPhgX1qCAcF00pgm3eDdA1
M6CD4LhTUGtq3mwqToYdatuqazsdahDrI3sBGzWp42bLa1VvSs9ql1TlRvVu2ANfFZfenurbbnZD
ReOWoXZ4kRBN603ZyrWrK3Jr9TrTeHr4hmndZbEw1uF05svh/Yxsv+tFYSnoc1AruY3w6zk4SB1s
6lEVz1WVvdmIMr6FZb1BIK77aqZevEL91HDRjoPInpnXmyxRcmllo7HwnNQ8OcSIQIFiagtE5LDO
8Q9kooOaosh0hjQFtFyLEUK0KF7dREoDrTwB7qiIi2wgAID+jS3PCOTkF3d6/GbaerHGhu0iLvBI
Low+3nNm4C1RxtBAb2ufQ0zHjN483BWOJcVr4QbRyhQivbgxc47BmNfrXmcaWG/gxaHm+cbr9MeQ
t82TE4TN1vPydO+nAkpp02TkMdpQXA9r8YrQfrTy1JitFHOGHSgEqUadDm6WlWtPCWtNzQ7gvQf5
7sBtsZVpinLxoXkcMw/Q/jhM98hpAGAIhYcrlEHebaU6G160zwK5/p1mhWfjVTt1jlMqXmUBW6Fk
sTMeEV3Dt9CFfrEi7H+M1NUOuV4LrzCoPIFIsboGCMbMNmpSB6rbm529NBQIEFreWs+AgbcHbhUT
N7WD8GEFaYhbU4JAEd+rfY5sHxXSjnSX8cQwDqnWT7Ku/EclmuTUDrG3JEZv+add53Zyyu1JngkR
+DW4fBOIEhYL3LbmN/BtaNT8W8m90nIA1wv+IRIRto/MqUA4ND1qh+Ddtw3AaGxbOngITJBXaw+J
LOwNx6+cQZmn18NnyMW826kQAxyZs538xyzy1r4xAmPQNPGOd2GwQZIDeT1nxHMRuXKw2wAUEifJ
zozT5gt5BE3ItxHE+RZYbKXLmXq+MVi//W2biOeRLwNKRjjuzpKghgtkDfUz+kp19bFJvYj4d3v6
/suw+1vvL2Nvzu00VekYejv646EbkHSFFHp57BEB2GSVaT9mKAmDzHE2vuXeXdF33h/2WP6wheM8
68TEztLvvROqwKt5jE4LY50NQCrR/cYGXm0jI8gRe5rWQHpa8HTTIXFHe8nY6w0zfcNVFyCT2Kcl
xH04kNedTGsIFA/6HYl984MmA9bmbfrMWc3wO+0qcNOk9iYRKC4O47I4AwSfrVH2VH6qlPmdoI2G
/I7HVvx2G8PCMVgZnnjREv+YhFpDhXG5uTXdui83kEcONony/ZMYAL0S/Weqfs/zFtJ0gTdcHO50
J0tjIxOWnvlax7OD3T+y3lwgW1CiQgS3RI4VJsLCvDiRDE06NcXUpF67BbaTerFXtJ6p93djYxkg
c5FmIFA1sguWCVhXQoDWKnvnWGqGpeZk7yoJwoCheSm1k9s/dKycB+jRrsBw66fXwJ8ADDo8galb
8O8ZMMQr0GrwO6OA6t9gqPjZT/JqDSWp8QzIV3KQRSy3Y5Hb93ZUiGUrZPDSWtlDmuT8B4D9qG90
9VtQ/jlcBRrlG21sgcgf7wrwI7gIxbjpSTSth+qB/hPd/mS3eCa3qqhm9SF3sNJ7YLuPWQZhpJsg
UVoEzVboAGS4IwSJbh1mwSH4YdyDwQZMVAWq9hFcWZQi7I7UbIb8vUnQQ7wdPvYOPzepN2KAh/3b
sfmIGp0yS1egtj2JWmV7d1pgoRoRimxOmQZnatNhcvHyMdtHsQpPJhafxGcQ6e4PT+TBvex6/sDG
+EJkCHbW2VuUjUYb8hrS8Q+g9Px7rG1nLzJbgw2vPoHXtHL9ay7wV8xeWV3IjXZqe40IJQqE+4p9
Dm1ww+G+9q5ZUIOPGw//MzAyyEF5bYCgS2efR5SKQxyxth+avG6WuZn1XyLXfm1dFf9hlQ2GT3ko
kZTYKrH4TboQWu19wSDI5uOe9mtwo3QD0iStGZ4903hNDI/PC8o2NtNTHgWvtEyjDYIDlOvCsdv4
QIs1l+M3CDB8sSY2L+L10r2XnI0Kr4qJ+YvsTa8B7ZjsvHOWN1eyQ6YzwYvBLRcg7B23AM2knxXk
xTPTCb6lHmDQClxslygJuosDADVKDZrgWwRpAMHAvWGp0Nv+PDI2w/E+S+3PGVY2Z1AwZWeserMz
diDRTvTGJ8cOw6MdhRvfSsvHJInaexkrFLR0UAbtEXNZVh5jO+o1WtGcfN/5OveyQb7VAH8csTjC
rkVyA5KXiJCRLx1AXLcRXWbcUSssXbn613/97//7f773/+3/kd+jjNTPs//KdHqfh1lT/8+/JPvX
fxWzef/2P//irmM7QnBwWAgX7CNSOuj//vqAJDi8zf8VNOAbgxqR9cjrvH5srBUECNK3KPN8YNP8
EqFbl+9sd2JVAJL+oYkHwHC1Vm9InSN9nn1vjdW8j/W7ID4CsbKNaYXVCdHuUGomkoscg3TrEK8c
5FL5IhjKcDurDMZh81MbOOJLgEKY2zIjikW0QjYmhUAImIno4MfeRxs5l2myYviNHyBPjOrZ6SCy
tD/b06GPmmqT46EHRqY/e5NKfwGZfroTLcOKXaSyQj2S084uNJacaQKoKbDFP3/13Pr7Vy8ll/hl
CYEctOQ/f/Wgx8uNrlbysenCYYcksI+qKXNcp9woX6oYSZNpOdGNwEGXDq/uyUMC8wSoNkOZ2O+9
qswzDmngfJinYxPNht1riBUbByHq4CUJK2sV2XF3VpDEPJYFeDIG5KY+jSB9xtcr3yZX8E+jxnty
ZR6URvxkONFtZlbDnQ4i+8C5hWcuIA3qP/wuXfvXL4czRH3x7XCUhkghxc9fTufEpYPS+exxXqTL
QgCXn/NPyFDkVyjKtldA9Z/pcRjWmbGhRx41Jy+Ua2XXoYBWsRW4r4gB67UUaQbWNDyYgqyGWIMQ
zRdLV2c1rRHxUnzIIpZ/FkYByaCig+uQ82Ot7gMjr+5RaL9Bwl485hObfgluW9AdxN6RbKAMi7dN
Af5H6qUBVdhvxMTLj6gZVGurkAO3Z6dLBKei/agysPZ7GSCPvQfODLuLq2XtAUUYNI/QrhePv/hy
876W1t6BcscvS3tSmLO0cA9TJ8nPja0PdFKHoAeWv+xk8vCPqnPTp2Y6IFJYVCICARgaaSjbRQvo
4SF1i+zJ0ma1McwxX1Mvje66ZB6dg7z3bo438sJia4s38Qdy+bZR01PZbDbUUVos+A+/CO7+9IsQ
jDkm/hdQzFaAISt7up0+PKnwZLEGUMn4jwKvKMjHsf7SmaBXJpxhWH4y3dp6pUUYN9r+5AuvvxiB
iyWaUUEKMorPpCo7q8SSeOwsD0unlVsUxaKZ1N5CFAFCe6eMIC4Tl0caRB3U/Le2eTKfxd62rh1U
2Qy2k+xUN5pHxh3zSGe8j+1ykYUDqq2QKGI77kT7W/fffGYDr/T2Pzx7fn7sT18mCKAkZ9JxLRDR
ufLnLzMOKmYmKfMeVF8PSMWm7sIEfuHeCg0XRd+puW4TN3vJmVjTWpc8qioASq/jHRhuQTyLNGLh
AHvcFrsaeYbpOVtNT9cPB4CMzq2GeBscyAyNDwSdzADhNH/MllVsgt7VYunVdONwQcEW6mCp8d6B
7EyIKAFo3Q2us2VUFOCy8dzkKlHn8s/fiqv+9hOzuWJCmRYodxm3f/lWsKLiftYk8oFBLvdsT4IZ
oDaJUcI2qdwSJ6ovo2jVF9dQjsnqA/VyDkEDoksmG/jzAIx1QCVP1MqeGlAH18tmVVeRAS7utF5S
KWAuQM8BKWT/KKaKwcjfKl2ozzevWqI6TTFIN3ZTaKjwIpBihIa/o6aebJ0DhFIw2H+zkV8xhZpm
58mPbEPtYKnNjZdqovdeKH/kj3gMQ1fE8iMwdclyTz1hCY0tr4IMF/V+8HZ5XUMgl7unQFvTT2D4
ip9TsYmsetxlAoUqk53lvcQzAkFFsKZgxw/CfgfF+MJZtLXbP1oTgKQAEBmpW+yUptbU1w1QUEoa
hOUgERb4GeidO9PbQ9y7uOgmBM382HhHJ1Vfkkw3D2TK8epaJchhbKhJHWYCCBUzX//5N2KJv906
LvQ2XBPiAq7g2IVP/R+eQ4PL8Lob7PIhCMwp6px9juoq/JZ1KDr0esnukfkJUZ6HAmDw6wXfCjBi
IL/vvRRIK22gmwqWDCXDp59HulXLsIEZTm5qhMC4gotFdlGFmBToaqnphOM6KPT42AYKrCJ+tgkn
RbwiN/IzaGJRajo1scNodo6aWG6mZlqBfLR0RL+jJoBG71NSE1LI6xClZmvHxq+cEEGhZ9XrcJTN
B+g10OJYGVXVDBxCoGrcJxxQtxl6LVIQSUAJzJyh11Cby+88W3yAXhd+X691l+r5I+hzBgBzUPdt
xerFspS+Ssv17+IW+NceIJ4XW1tQCmcsPaFCQT2Zfrn3gsJ8AatIs8Ez1duSWxSB/7xArqtrHNQ7
tdhBkF3y5vU2re2PiABPw2naQuc+QvHFqdZ8RN0opBuHsg2ewLnOUZ+DaF2l6v1QIyMAWIFagv0i
fMPyKVukY+k9x+1orTyjT+4y1IbudN5ae5pJNMgA3mbqWOo/uEUPcDJ0slqvX1oQjUNwGthkZzqQ
XVTNsK6FrZemHN9t1EF+PUbZjNnzHE64hYhVfef4iKBkXKdfQQB/IGXIJmqOoh/dFxQxymWkhgD4
CcinqqYyd32IgL1p2TauwEm/OmF9qL3sGWCG+I7hcXgdsDGC5gUErkXePiHP5UPOzs+f8nSsIRNQ
tFtqyjLR+7pF4Tg1IcJs39c120Tazq+IsJurnCXqwSrz5I6VamsOvXogUx96zcqzvHFjTzaLlzWU
O2Z3r0uyi1VkewrWQjQI7IaJ3FPAKKAM2WRreoXa6JYBEI7FkgPqthcjM69hJRDUy+u97VXlj9aK
X+1odIB5rb0ltun8vjTtesuT2kA90Ai6BqA4N0Wo84ffzZPE+z4tyi0CFu26bCGJl4XFQzGhUVAG
CZXkCYiSGTlEG+skwy0FGx0EhAPIV454SjlhiZx8P3xx8nw1DvnwHMUAaDilNJFrwY4dq1sOgEaO
F+lEbiiSYgVgUX/oqqZCBq5ru/hcR3m5rE3mXsFPGmxtpwihOJMPp9hCdB4liepRWkgUyDxwvgFT
tU5Sn//wtXtsG2RkaDjKAdwr94Nwi4KmcfPPT0L717clVg2c2QwvBmmaJp4pPz8IEYYqG6s3WgjG
mwixdh7SSwQZAN3UvRtocweqMEREyNZCOypo2qexkSUEb8CSL1VhXqM2w3qgK9PvOX6VKC7jn28e
qOH3kaj2wp2aKFaIZ0WDZBX7n9ZdE6mKngRs6QwSjhDGXfp1nc7rCBvVx0vNh/iig8a6pw6GDMj9
P38N5q/r0ulrEAzrhuk/KWmH/eF9oPoedd4O05f3mnblTkhS3PIMyscg8UIYwLZG8GXebvrEt1e8
t8tfHwY0okhQ5E93f1CAzw6Zsmj5z5fMzV/WOcp0TMfBv5yDhwf/284TSFMTQoNhdJkX9KOnKjCh
++FXxISTKSgPtp14W7oe2/5ppnd8ZaKU6u9mH7yNs5nZOvwKqY2bdx01aiXCMgNH05rCnKlyw2dL
gMslT9ZDUIM4GCmPVRabwYPhl+9nEELgq04D5pH5Jl8N09nNL4NE3n/YjtP+4RYJEXinYxvMsbGw
pcsZ2j//nLth7MNqFPFu8AD1EksboiztCKlthYUmAkjqoRs7COpOgJNOx/coeqs+3Tw8g4/ID1n9
ovM9qDZagDKEfQ8ppwAE0wneOUCB5sGjYGl56KZeatLBRyJ4kL1/CjiDVtVf47NOxMAJm+Y31h3/
+TdgTdGFn/9c3LyOAksIt5QCJuvnPxdQi3RAJsvfzRguu1jOERnE9t2z5WdIXIJDpZoO8ejX4AGH
vR0yYNpAUL2IJVgcfd2CmI8phK19y94O4HIOsF8AdPdD+9ZPmDCn+g+/Zvwj2VM04MMfI5iFv8R1
bQsRHu44v0axGFR9cxUG9TbRMT9oyIUvUSmECrZO+F/C1AUFHgrPHVUBKcn7cEF2VACpDbgYkYAO
s+CLy/IEYkdCXkzkHJ5T5EXJLctFdvQDhF2omQvQUtdRx0DqGGK13DfFARmzbyi2in6kxQWLRryR
Mt9GRspzXiaq4SUig/qBe0mzSVlZnpqkVQckkbttU/HxHthsf4VHufV5mqdtvPDHOL7PYxlgepRI
JhbFxfQDvEDAINleUGh/dvw4P1i4u80pPKTBQOXr82g8V+DduJAXmak56HLcAf38SnYyUScdhrb0
ViaW/cv5E8hYT1PWZt8udJb5W7J9+DBHNVs9RPXxgy1ts/TUsHIluhJ6kzSEPkoA/LW1kir9aCMf
Q1T5pIHWImDx96uGFDX2hA5zt1hplXufgQUxAXIMKo4m8JlOkq2A9rPEKSoshOtj0wNNnjbaI7Vz
J/eXjW+GWN0O68SrJVTVxnhYgkAZbxTZpI9KB+o8cu9O8gCtyaQTz1zUDRPQChEp8jc+Pxo8/XHz
6AT7ARJshUc7j7FexEgk4tS+UZBZpjncaSIQp4O0QIszefCkjHeIjSMAPXWSzY75GqGr4H7+pNQd
NukwjKt5jhAr3miM7lS1DesYTHHTOKt2srXpmmo9z5B75dWGvuVtUmWO4QpAz2JLs/Kx8C5h4h8c
wUS+BBwQihSFN+wSNn9O43v8BOmWz+RO8/RI6y8aEGkeqOkFDp9QO6jrnC6BDqUPPo1EWica5Tu+
sasK/JvQVZHNtgBHQK77Qv4hD0HO4ZnBir6bofe+2nkdnhxww+EZ026sgPMHED3yB3sEFRb0JNx1
I0WQLXsjXkCxJb2SC2oMbEDYoEYaWla+tiLebN0WbMJ18pp0SbLpRx7uuWEVn5LRwwJEJa+ogKxX
ssmtI1RH+wejbb+ZpRe/oi4KS4msMS+O78Z3WJ3KBXVksv/Rlsq4hl4en8a6SVb0AYiMH52pnDFv
hwuo+kBj3+Ofgj4k8Z7ywrXBvton26To3G3NjeILpLeXA6u8jZXUgJa6SOMYzbGLSuQeNIKBSzxd
or0ZKwaMNb4yRB7ZouhDVi49PMQ808+u1GvKsF1J7Py31AwMF/VMEF6dp6rwGy4Ro7k4rmaPEMQI
N56FQB41y6xid4A07mbfpgc+G1IB+car7e80myqUsYXIrlhiF24+WkbPH1L7SH2zJQMSIkXF23yp
jtFkB+xZILUyXbmdYH8FEhHAhmq8NBGPfb/mKSYaIVm3pevQOeMnm2fv19xJ5w7lxNl8zdPPYQNu
g3xNn5oIVLCPSiGTPn3AdKDr/n+UnceS28iWhp8IEfBmS4K2SJZ32iAktYSE9/bp50NS3dTodtyY
2SCQFiyyyMw85zfEm4fr6/pvr1kOGhvlP15zmNQI9pN3u2/zcTsoibXrau9QkpuDg9aVADuUnq2F
vJ3Srga2Sk6kjBxr78kWVylgK+Yptm7Xni2kjthyQ1zbFlzIMscAonobRO57YgiMpGWdiryoOMnb
a23Z6+oKqF2QK4kvIhYAI3mOmwo+R43KG1uQ9BneZfpcZThSDt6j7ABowNioUKk2sliqif7EYNlR
DsEBzPUHMeRbWde4JIu7aI0V6nQo+nT9axjzNqIFl9NV6G7rffqshlZ7P2n27tYjq6aOP7Mr9nKu
bm69M+9I3q+rsryT/eTQOhyxY1PH5iDr8lEdTpMZf87V3B1co0p9IrvxzmxH66gmeXYOx5qd+ugH
eXlwkwJ7KzXPVqkopx9i3qa50/yc0vk7J2j9zS1ILsR1kIMJR/hubkwOlnobPo4BOjJ5r2dfdM0l
V8wgALOcdFr9a2wZCPG3c/YknzxOhXWM49E+IA24K10beSF9du7aWPwwBr0iTaogbmm71jli1dia
ZajBpsMye0oqb60GYB6UZlOZCHOkoCy+uqF6QUJ7SX8StXFH3uQYoICI9OIvpQu/Vzi7ftijmqzN
YQqeG/QpfWwYVGgf869nw+Ivj388N+pC9xE+BLQ5IYY3UMIQnDUQBf/reVh0w+crmnLrTSUK5qif
b2s0QPwgxUIn7zU23FOvfYWYtwp6vfn0Gqj2AtW4vUos480z7WOVLbPWnrZ2Z4yOjLHX7vMoIZcj
RxKLDEQ1PQeeVh4dzKQ3ckCW72Y9dr9ALUkxyBmaAzB992X27AfZPtsxMV2tGi6iJDwPuxG/8+VJ
mRci9GU6L3zt2sOoimRb6XXwJai314GG22/0bi6OmkqEC5O/j+sLATW7UnLeuIQDwVknf7MulgkB
Lh2LqMvfZldMex0q+DZru+4zKaeV7KAY8PPw7svuEF+qnjwX8yn5qMaCvN2wa3gIwUCcbBQwfdmg
WM3W41fzvXMNc+ciVboTyai8Fyaf/PJMJO4qfxZuSgoXxA8eydX17SowVl+BdwmfbAWHmmAxEZYj
6hjED4Gkz3a2w904l/UeF5LpbS7wWVne6CRDVwEBzOxsz4oHBC/WVzNL0ivJqtdqwsEjAk+wL8IE
27Br4pvst4V2AvEsm9TlIgQjG7TQeVZGzDmX1bRWYuupXC5uyt6uMmJlI5fPyOtpcL8Le2yuC2qZ
RfOuQPdnLQfJXj3o3Ynt5FmW7LHzcN0YWIaLQt+xzdWOMKhWDqiY19RUlMckLO+0oA/fR6fgzYHs
eY1F1rUGzEnNxo1stbMw9RVSdwcZfARJ+jMtXfUiS8uMOiiK13yZEXk6hNWJX1oVz/2bLJ4K/CYh
hZzAnrqnzurZnfbVqO8Hp7vXlwa4bpDIfmtWxnLPj759mMsYDztwWe4psPS/bydh47Izj3+F2pfB
DBH77vqMIJhnJGvhiHbtskbuKkM1kzV2jDu9d41LA9/kaa5VcTYy9f5X51wh4Td2mX8t68QLYWhW
LU43y2RNjg+pGj+mkZc+kRon4C+8H52d0qZ3brbR24Z/M/mgxiy+d2WrbUCiqxvwzgZKXHb8noaK
vckUr8DYhmI1IMkeiKQ8yeJo6HswaOyiisB6zudyU0x58h6KmkzGYurFRjp5xy3B3dVq8Ks1TsfE
R7FpOsjWXnW+moWo7+VQJdzMhgpjIa3KB4Ivr/I5WW5WR/mismV+KOP//qJka0b0Ub4oBYVPNgtJ
tQumWT1JlOcV77kUcxLgq4CTzFUsQHa5ygj8hgwNlYAA+9LJkWICt4muneSc0dLJyrLZr9pww5F+
DSwpfgYHMr8aoN2TFnawLKlDwRYNNXZZcjXjYMxqci2l5XQywmJ4kG1B692j1+Xey5Ieqs8V0pLX
EqjK9250tItsy8Psmyas6KoaruIwT27EHM7XR6h1uuK7EZykNjgCq/Uq9yYAIcuLC7oCzQItde9k
a846v9IykzyNbMX/ne9UCtK2C9VX2/HSdaaeW7tODqTGipfZduJdoqiaL4thqrZntw4+HNWO+C/G
pzScUBuTjWrLowqj8Y55oxQvY9IX2zwmRC9bh8DITs3EL9p1bItOipu+yK5ZjlQ5gXo27stDRTf0
GxwfUrLvTOShwHAE/Z/WQ3NJDawF0iTTfPLrzcWq8PkFlMNtLMBYTDg2bK+VlfBoqhrtIc5680Do
YcISbplDBQiSGdlHPYjDOINRRxwxf9a8IbtUkbioiqYUgEVnDmyagZ3Q0mpFTXsXTCDOgqwqnmUd
RldfrEwHiLVURd6AafxyEJrkBJMGa0EvGn59GT9qQKcCgbmjLMoRerkVSa8+yRpNsNebrDTZyjYx
JcMDYZBrd9ljGDG87koiSbLoEvZEuL9/mp3xC1I57UlWtwqwRv5B+6Mshk1lwjSCLiCL8jLU+ovR
pulZPsmboVdErF5Qlnih8qJaPt4bPv8o6cNgjurGULt+wy9Ntc3bwvHlwL7QlKfhx/WvbSpv9ifI
5sDymGWODf0+SeOdLqb8WXa3chKzujrrv16+G5qcgax3L8Fvag1fFD5+uMbZCWVvxzAeEmdBZivu
8VYl75LR2YLkG8+ydK3CcIO04TjuINT+Go7OvwF0fOrXKB0cRDk6m9SE5zCBgn3oYze7XoLGXQwX
gqPXFcjMZA1yd+OY/+pneN2w7RyM/TxRRv6QhNqZfHZ7BgmY+cmYiu/BQYaZb+2q2f/XdjmepTnj
8JcWW7Jcjl+RIrrrWrj50h39VpQiOrci1CHkZ5bO0BTpzPb79dYqxzbAMv3aU8eDSwbrvjG0nzIl
bLsCiba6tncyJcyu7TxhRPDUsguVvYLYeZ0G9IrDbPC2Vw8lXXvtu6h99EyvekyN9E0iYco4dLdO
WXrbjqWTlOxqsqFVQjIudjedrVSps5Pg2JIkkShBAf3dRWpsJaOofKRwxs00FMm0crz8Ad3D+CAB
Utc6CZOyx7bxr+ZueH4DEClHFNBt1eVNQ0hZzCaQ3RziDLp/xqtsxWIMg2N8HdJkCLdjSJyuVAbU
NDW9UM8i8TYa2bEHY7lMqF88hFn5bdLr5ChLst7t9F9DZZ28qLYy+hOHtnvLQOs4Qpz6bnKa/sVK
umbTVqLZDkvRVDTnYMdhtJathRl791VtHmWjrCr73vcMVXuUJfxykOedsuIOD/bfZ1O1bRTW9iNO
2e2Tkpw7PR8etcX+fMhIoXtBq65km6yzQwUbq2ggILT0l3Vecm7rTj/1cXa5DbSnUV3J4h8Djdwi
Lc4g+GADYYr515PkgDjLg32hu256ydknILqgEcIKnb2i5PpdHgz2f9yxw99qTgD6qyV6RCSNKMXC
QgAeMFS9dZKlblSsO4wxvsqSvAD5n9YxTuc7IxsQ6u7d8KknnroMltMEUass3+7I75sE1e1lxlZY
1mkYFPFkC0BSaY4H5Pymyz8pRtbaN4XtIoHK2ycvcV3fpYahnGVpGuDRjoP2Jku1M/SnunDnXUrm
7BSFAkfJ5ZL8c2dFXrdrk+pT9ki16lcPWZzSdG2ZZYwtodkiQQsJaMayduWhln0ZqtS7V5eGbGko
TMCsCMJC0y8G7x6y8a8RsF1/zqUOXcdKD/0CUTC02Xw0Ub+c9eYpW2AKDj/t+6YkjCI7yLphEQNS
wMJeBzWFYj463jZ3zrY1ru1EjwBL5+ZFXgZvxIYND91tj6ESB3oahLsAnaelxYS/OBqE1GQ/2Qq4
8KXHlW0vlbVyz8YSxXbvpLCWp6Gxv5INsry0KkH4Hcwn/HuBl1DuDfrz7S5UJuGXS50S0mom3u+t
t35jYZ0wu/kmhqH6JDhLOoSP/0LeVX+qyEbK+hoPesJmTblXx6j6FByTsrG03/qODQ8SnBy5l/rb
8ByXmrsaaPZDq6NYM+Pj9M5BAgH05a5e6uSdrJOtst/Q1+LPVtcbfo0t6qBee4PQd8psQJJrBSJJ
KPEfAaBsZNWtXt4VdhueO9dsdp6VzC9mGpwVTDr+Wm6ATA7yBlP4a41T4+R7tSIP+CS6uBNHpdYe
0oAzRCQ/OXnbeDNmPe40ECDhM7WXi2wwZl0cvb9HuPyllysVyMG4BYyHMft6Mba7wa20Fz5KZTek
Ye7LYtqANLYI26xksRkTjmnsFMI60ru1oejbYYhjsEMM9UA4riq+eXdKa2gvcuI6rgisLkVhM7GX
E2sPiPCiEzy5DwiMbUqhjxdvIQclIxahqhX6PawnUtlBaxrvKIYhaZhk5VrzUvNdsXOitUpewXOr
jPe6bD4ny0gfQuKfL/8ySNEm1c8L3T7n2GorSpywV/LDENQl3xg/kjfD7LNi2XvbsK1tpuj5bgLj
TXycxVcWjcbkZLUsvrLY4qe6njNRPU5Tah711FPWyEBNHyqiSeu+s7ITIZf+HUxabuKZIHuJ0lSg
m3njh+ci2ovgU3YyekX2koP/rZehwAXJNVsQDUn6d1M5yxnKtvv1WFn847H0atKh2FbKoPnkD7PL
7RIb6MGV6vlWk2ms4yswWeu6tsqTbMBdJL9Afu9OKsK+H3nGd5l15hWXMHufTZW1Tch8fvR146cL
Zil2MDEIy9Y9xSjB3o89ludXMBMjgzpOXtOq/TVSC7LrSNkh/WdkpWfGdaREO2Ex+TgV7T7Cq+Jr
k+9GBKt+1jhRrqqyt18tVDo2RT9E57pSkrtaGfWtZ9nFM5EWcltOb37v5m4lRyXF9NmJOXpvCcb7
oMrERZikVjWL+B0k2OQpbgKxDrO0+hYNLioPZM6SgBVVKZuPOfIqNFsacY9cZH9w6+KTTX/mV6NJ
LArjJfSeJvcLG04wtV30czE6SWC9feaZ5qyDwooetDbQ966b2PvC0EgSgb/HpncYP027wMaGtVVT
gs+OBaHTLO8SVFrx0kMhWJd4hOw1ryheVFJV0D29eV2aonwZpkG9b3FL5HtXvMge1ujuw3lKH2SV
XXvNOnZdcZD957C3dlWmpb5sJYjfXpBHe5SPklWuGH2sdrpHWWqF4cE3wsdEzh1FtbK18VRGGpYX
Y4dGAQi2/CL7jkVWX7LIgvEdKQZmOlH2Qujq0qd58cWIwEibSPoca9cFWztD6mi04ssUTKh5dib/
FHh5fJTqN9ld0cAmjS4be1lEl8Ep2uGzMLpqj7Nes5XV+Jj6rRlncCky/VDootrISXvFOhZ8GV/s
vIWSZ5gHMGTJU1KY+PaYgLsbp8efqugDlsKKtZpo8lPZgjISUw/JKx+StR3W3R4VL4UE6VL+Pw6+
TrU87V8n0EJcQOO2QH1lUWxoYfajZ/Eaa4iRdVpprWR9ro2zX4aDce1W5+Nv3Vo3/b2bzWbpoLJP
Pk+RtAQnifhXlLTeqnE0/BLa2XxXcd7N0YN+U1VP3Nt2JVbz8iPK/qDfeXAzNrJoVxZ5eAIFJ1kM
jNc+tNs3YdTmZczChDQmk/W2BZm4Q+Iw7lc2Of/vsNl9Vc8JTgBsuos1z/tiGrjJYZ2oPiHW0m/H
pFXuAq/q7iB3u1sjKpXHeELwTcDx/mL13UWX4+cEGaghqv8qcywqRqcdUGjFe7gMvPzilFN3QMZ6
2sdB095nk4KqMFYkbySIfmRxL36G6t7SDV5HpemvbuqOuNHw3VMWklkcV9oOZkB3bMWMW2ufW5sI
7c8Xdfmh4PQ+flPsBi1rYmL4Rfb7xFCD/aTUod82uvGaR627LyuCELI4ASnbJ0oSX4uYnBp73WuS
a3EI+ZZmWJ/5ahGbr6k6ki038pz1lWJrxSNFu7h2dkhX7yuMFK+tdh22e4eI0HWsKBz2eanAanAZ
W9pkT5pJw/5xeVXQezJs45T+2ppZEEk7V0WFcmn1vDLah5oyXVtTL1B2Ya+p19Y5jYMdKXbIGMvM
tUMiBEtw49pqaTg9WzqC43IqEanGTm3RUZVF1jZtN3cNsgXL2Hwc5p1uBZimLM/Ven3cYd8GVWtq
Do1btvtgyl/xHhrHFSzL5iwvfLy/7mLj3mnm8fRnD9lNQHldkchLd7LYlJgM58LCNGmxj8xM3T17
cwvOqAzuWXwNB3EUO9pWIeKnslL2k5ewiL85EchSWZKNtoL+ZJcN23gZf+sap8Si0phc2K1O3rW6
+qLnWJre5m5wZr1zhXVsooAVT3YLYji3FVo5vpxYy/jxWUWwxzNY1ne3hwUF9iOVUjwkHMh/ez4U
jgaRozzeyL63hzl6crDcpjzd6rtQyY5oV7/JJ9/mjnLdXRMY065zOM+Bo0EVXexW5EWJcFoRHi7Z
08Iq+7s6TYXVrmRZxyrjn1uLVBr6LUgOGErmqwAsTtdb2bUtU2UlWvz4ZMt/ma5No50ehKQWlkdO
yzx22HEqkmVzUlwkRjx9o8UuezN0cL1B8w5VyH+5LNpW4nBuEsVZtbzwrcbDTdZro2scqlplGwv4
6kNroILZDXBnUM7ma0Y0QNYnmTceZjFCDpSTY8tDjgRcITEQNrQaqQB5KdvYO9XLRRbb1qq2agBR
XNYNVUWSmhx/uVJ11SQyFTvn2Gmdc5I2fucZ8x2LsElsbGmwA6ffEPhiXUly9tmyo2zRImwbl95i
GXurl3deoP0aJovXsXVoHc0CzdVvVdrspklXTkAaUtfMzvIymRGCVctF3sm6iISRDw66Xv/RgNQ4
BMRlrOwcK/1uUsvi+Ee97CGHkiYPtjXb5esT/+1hcqxWe98IIC6ROUK/6RBMW3WxR5yWC7iuX5dS
Giim0EoOdqhualm89RmMUF2rnjLs9MaJV5ZmRRhK1+HBKbN0N4gwfYuC5FFSSuYmiPm3aH/v4QFG
/+89AqVq/WlukYf1UBD1upbgVRvmJ111NqaB1+6tykljxBFu5duIWk+6vVFUZ+gx2UnWXzs7k+r4
fYajndV17QNa8zBbTBw7RmInHum+2tljS1WsqslqH66VZd7sAPQtQq7UFculqdNowxlb9eU01wbN
wT8mQU17Vhcbp8XbaVQmdZ2mQbe+1cWucJxruZDeTbcmTUNOdSVHysrf2mW5adDC+GO6f+04Lq9A
tsiLnNHW3F91tyLfOhZ22cfNKxxhtgkENN8j4zKuynAqzyNujGR2ikq9q+CmqIagKFu6oNE7P2xr
uJV8yltZadf2YgoyGbGf1GifGkPzVEUqvyV65BxcLyFcMtTJo+5+yDZZA+I03jtEHte3OtvCxyPK
YdNpiVU/CbACT8WT7C4vqeGxbVdd5/oMWWcKNUY0RDR7vXCHvZapYGCyLD0TjEvPDbGPvUAFogoK
beB/1+UqW2QfsJwteOweHeelt2yAO6lti95AMixL9WNhJX3zEmQY/loVVnieGz5nVjR+ahmY9drK
WvLQFaZ0aQhAIm+m41RBqmfjGD4gpIlBowIDM+HovBoyc/oLov0aEsoQrtJuAGtkeGCWTAQF0qh7
UQKSeL1RI93hIL2tpkl8UJZ9F9ylYmOM0/hSNoDJIxtlfc1NDteZMDoluBIg+Njx9Uuz/BLMGSKq
bXlnWDp5XGdKS7JDf5flnbw0UVPszcZA7CkMz/Y/F0JrcN9HftayyNV3qtt8ysZb/R9957ESC7bt
X+e4DRWJ2x/x5NvIuW/18u5WN5dudIqQzV5ewR9PutXJF5PMSC+7uBD+09XNzWhX2TlCW6HVnBGG
xajeCY3t6GbNpo5n8PvZo+dA5FSK1n0pc/2hxH7pXiWR+tJ02ryanTa964fMe5mDrvGJuzi8B7Sa
zWBvDbb/G30peouX7qwAwZEzxX2t4RsjvspGC6mgp4CvC3vuU51YJTZsIV91vNe5BoucLRkosAyy
LG+RSR+OIFoX3sfovWYBPt/pOFxkCSrnc5arw/21JEwCW+74cC3Zzj6bC/VRlryECImNbkBuOO/g
z6END+18Ly86QNhNHhgqEAXq8sr81VCDqMRyxXU3rWp1Ngz/pQVRlVXIL9T+NkOFTsB9HIpdnkaY
0f8zM+R4b5MboC89TDihO2XmBu0x+6EFdPNgFk68n0wHZllfAi1ZLgZRkXOG9bwecBphV0pdZ4Q7
o55HtqeUZN84MvVVbUfQ1bH3eegwTYqV8aRG0+BnRLa+ocJTafa3GqU9X00y/WQopXOZetJqsqGC
bY5vp/rZDxYczrn9ASHL3U1NWxwzzBoQAbzdxsCzj6R1m3kdh3pxbDUb765RCQ5YOhBzhlBpW3X5
Inpg4Kzw9YHgXvmSscHZ1Vhh+7I1g1x4rofsjWB02q67YV65XdQ8lUtSFZWZeWU5uDj2oYcpAAwp
bEW6XD02WjBfL0k+/F78psx2htCvEt4RFYKXstwFcyF+K8qGP+rSpV/p5ljQyiHa3G74bbH2NXCg
UQgyHlMmNo5Qa1ixUfyoWTVMmKqpvjW9/eKNqvGSdKO5Txwz2KZlH7wr0AhGoDTfqhnJ0byf2kus
ZsZ5JNu5ruoxvx8joTa7MISJloPyQg9jCA5ak+AV2ejBg75cODVVl2EhssWE+zdgYNmkNwOuMTTK
bizRPwhfx0c5h7wIOwIEHm6hpYJLE+aMtzlShqYxfTHKEqVNEum4QnXxLupBhAe9JS4xOg6XohJo
vjaBTSSC4q1BLMXMbIE+GZgw3RoU26rOCsBNp8pRzs0b58MIA7SWRe3c2RCL34fum71UB3hAHbol
OEiWoFqBYA73GlxXFLAGBXdUWzlBHjY3Q5iR+FkaZJ1stTSOuYi10wc4bLVGg3ClZLNz77UgxF3H
jL6pU/rUVJXyUgLt2jezqW/TKlc+cktZyw4TDtt+VyXmSY4McqA60noFm5GnTFPJ7/6ygmitlNUu
Me5j29LviUgO2zBTcBD5p07e1bGo1ks4Yzt5Uw+HkJNRP40u/5iMlRerTvWLV7zIglHwA7HKAP0d
xsL5y6mnLtmw7043Jgw+/zaqWsaHRtmvmilwdrJBvpQA7AMWPiEi84srtgMVX+ka8Tbh+X7fl1q4
IqFPwLmep51TNc5GdnMDUgS26bHuLq3/71FWH1WvHeZLiqH3D4gT9Q+wEZD6MPBJJpN0utV3UU6i
eJ5djoN0kw1JqqonQqwHOUjW8/ci+tAOS4jLMe7JdhNhH1z7XbXUDymqE3s7dAecH0rYIN+vueWb
0yi233vg64xQtIcGx6g9yCzj3iqbX6N5Rz9AD/80wu4H04Xnq86fVAB0FmkaYeHiFAUYet6kAWVD
24/3eZqovp5qgIEb9zxpqKpJRaq413ehGrlnWZL1S5Xs5c0i2F0Tv3peAPgzbfFcTnrwqGRPgISh
vCyXGUsmP67GaCuLwEUXG+Vq2lXxjLCl250arZ3urTlDyJKs+xpK1XyQjZEzTltcmPONbMXvdrzL
cnx4ZGudoeg1geOSjbIKpgVQW3O6lyUrIMYQNKeA402u+4vfdLrYafQASv0UQPpaFm9+1VejG1ke
lz5NpbRr6WmtOu4IN1qbnl0X2U5dwciULe/8rMDq4TAxvk5LSVapuv6GTGx6lv0b/mV32MSz6iw9
XGBEj70wCeAzmQeZApENkGI6Njp6dMEeiy3gyK9PmT5Oqs3u0YzO5KVUnxc0PCJrp7OxXfG7+TjW
fQm4Uk/WUzbht6f0uAR0H2FreQ/J0ebH5tGB251OE9nWNHN2JtH1ret49tYs0o8yLhVA+rayFqQn
96RjDwgBR49ewI+7Bkfxi0ug22xRaNZ000Djwhwv8k6xgBtVJQKOus3HGitDhn17uYgee2viT6zS
hGKJnLEkD2qA23ETmL5b6ERxkwVJvnfGx8lbdkQe0r4hz0cCYyqOhl7P61c9guWNfMaR7/+4Asb2
vUBi76lUjfAQutmn14dfRRx6uyDSvH0SKMS2OA6zSkb8F82vVjSlO3tBM7jNeIjrkr8V/Rw3wqbY
tFYTclIPJUzErUD2IAlAn1faS2doXzxNd1cqiDDf7AKinYqzqg0SROoE8GcIu3U/8O0hSpDjOdVi
24VmiPrgeSry5+QJV/osIACRiNgAenYgnpZj45Pp2AxDx7qspvHdCGxxJYr23BGOD4nY/5VYORKz
ldFuwkKrtmWrZKvBBGCqp/0aXUmATtGnZnfz17bqdvgXHprZujfKWr3zGrCtLE79xovqfKVF08+g
+1rnqC9z9v2BFDbvRfOJyuAu9vL3PgNMopcdVNziSQetthpqzOV15T3Mk7VVVywrVYv9mDC/pvkH
ul9bg3cm9zDNG53mh8o2wbfMN9gA1RHIMacTzF5WZtwTMlCUYa3PeQrAyvqiR/oM4Js9pRcVYk2H
T8ikmzJngZ0yzKaqMrlENsjqOSRvZyV4FIxFtwMt+lUZ8vylC35WSOjuIKG9KkRH2SfMl3IkgJRF
i+DUmLJ4zI6vavoFPCZ/yVyhykR4AYjk8CONw/qiTQZmaOlL1/faq+EcexCUayUQLxq8EL9A2cAf
+Q0g4mkesBe/mPN4LISKE1eSXYYWzycNisxmTvgwSPT2uwg86TEKD17Vbhwd88SgqLHIMYfHTotq
Np9ttYtsRAf7vnsA+uGb9TSAQjaPWuEqKzWKMpB23bMzFyQsp2L2uyCvjyIeDnUHNhepJVKzwNeV
Tt0PAxyzwswBvoLrQraebH/kYKFSkiZqO9zielwZosC+uA4wZ1xzRFfZu7aL0M6M1LUNAlIgvbCf
Z3gMJhZAKy3ItSPHcnc9dApb96A+EMNemVU7geJQj7En4IdXVaRvqqlqjl2CcPq9vK3gvaWr39pm
XaUiL+x+16jdoSgJdIGOZJScRZPN1wlCPILiQF9l4zzsIHvksJ3NeoXV+4iOxtwchRfpW6tT71W9
rI4AyWe+YZGLXQrnY7+ZAJl0+vSDtcqGJjN7j41Y1OTZGaxY/cKjrSOukIfroHTwoErdv57wc/qM
XQ5wk1NFq1z/ptvOswi6lU5O7xDCVd04cf+9bPh4hDc/lKaNgG+JdjMZ+CJfRLJ7775Okwj9YIxX
bfGSR3O1STuAyHX3I3PQLAGo6yCbWpabWYnc+74ODtnsKs8BAr/BFN1pRveaW22xRbnks81TZeME
DR8ewo6o//Rn1RY9KXwS1VpTPDdR/yWszRYlw8jeJTYJlXLotkFf52teb3KXZePOi3hDshLNFj2z
+nNV8GZpqXjJBvL6esXRJRC7JM62MwHlvS2aU5YVSPskxetQqmuxeMPgU4lNFJ5pZDSTbVsEp7pE
VSLhy6hq/UMZaB+R7hCqaeo7lfPGupv7fgNz0ToquiKI2SfmIRWIXNRt9VNoRbHCk9pQ65+o9MSr
0YyxJm9SDFPDxzY3tD0KvXXYWT4KyIXTPKupeKtMNVp5xsjR180ukWOH29oY0BcOwabWXnbQNTYJ
iZt8tLU3r7rEndZOcyrbdOXak70SXo7he1a624J0z6UDsliHTXvJrY5oLnIkiKnBw2qFiiZl070S
049Xorc+jCKEkUXI6V6o3n5I0Txxm2OhTD88B/0ry/u0hgz7T2M45GSeVpEgXcziPK4nCzhfoXvu
mjD0uOfklZJdQ80mzaq7eGj5DXZHc4t5hr7qFqdPI9XeIHSPYFfrkzm5nh+XPd4ZCeRUMcR38tIL
K74jO3qXZrUNddjOgPH2z24CwYLI0iqzlVXX1j9jw3qzhul7rbfkwCLzBBj7roSF6EzEEU3brXx0
EN4bzEY3Tp6+ICtuXUaW+1Vbp/W+DJvsIZvA4SlR9yi6eWV2WbrJ2NT5OsQsRLFiHL60ASxtZq87
DWflShcGgkBusq8zNzxhSxOg9mNEd7OXWYeAndpRRIl2jAcDhmaUz3dFnAz7HBHkE9BwY6cJMZ37
KAvZzEJrBR5TbfsBY0RyTdqmjBPnIWvDaBPW56qD1mMKm2QqBpBoZ7Alzit8DiPEf9cLCnLdJip5
cxNIvCWE9WIbHnaBs6hem2bfKzZ+A3nsvrYk7de1Y3Wo7UdoDHfAgIwJSyYk8tX3ueLkpFV98aFU
5ES9pB0PpWVaPpTXZtXyc/kxWjB9IngtH9CKW8DJYB/AqeL61wnjgwUMZ0WoWh+j3XV4+AoVb00L
/wziIh8hgigrftaHD+LpHNiSqv/QvKBfZaCkPjwLKSRrduuPsOAnAh3D6gMK2YioNhJvoWIcMRzU
L+hPegQknMCXxVjM+iVXYBGN0cfcJuUaXpIJpjtst5U5ssia5jGyORMHodlfWkRcLw1/693o1lsA
Z5yVWYD80sugWqaOdWavTUTJe1DmWnlpE96ywVz3Nq8SiaEEKe9xQCMZUZguNJYoKGo+QKP+h60z
a25Vx9rwL6KKebgFz3bs2E6yzz431J4OYgYx8+u/B9Ld6er6blSWwMSxQVpa6x2A/UY46NmjqQU2
kPGdqioNxinND7fPKDGjDQLHv3xS05l2PXoiG5BCdoAbluH3mpHdamtw/EmkxjYlBewbVr/Xy9TD
kzwZdnN17dN6OnRNEl5n/hclsS9gFt+zOBSvJFI7H00qliypqDek0FH0K+ZX25xYsEs5BSQSQNeh
3E1hip2s2iddAJmh3RmLCWpXJAGM+PRmD1159GacVpF2xIOlmv8uuxKfkXLe17jybafK+wAcvOnk
kEB84fkPZxC/U+0K/hUbbAiGw+0MWtuxt2EaR36YkWhtJDo4gpe7JIEyJEI0vrQhe7WV9KovU3eU
kbiy805uOrRDFXTYWLgFxAcSAmixhlbQebnjq3lJIZLloU1C+zFUHkl1K981nVH5Q0lSo/Qid5Ni
AOc3VJa3TVzZm8mV/QmhDvslEVrCTTeDW2hIl2kmE2pBCH1zyuRSGDUgXeMyIU237a0pOcPtqPcE
/haf7IZuWn3QUMwQShOeWx5VxKGqX6YzdxixCevQI0UTxwkp5MnRtm0blvsyEllgJu+NrdWv0TTq
Phm1v5m9qTAPYjoVlt9PfeXHTaTc7KrprqM9Kn5Buf6lEYMI0GzmH1e9U4z1RlGS5klb+Uq2G3BD
B/CnlChQFhYG2o6moUyP5qWPKK2raukVeuOOW2K8tg3VRmwUvVMUujim5u4LQu77PlIyv3fVm0lC
Z2vY0+RrrXJqvfJdCNu5FK3yR478UKOlGS9mVRfbZkp/Nwb4HYmoOM45r2Unk0vWD6OvJJPjj7gM
tKz7qEKwrKh2fsLIO9xOIe5Boocp3YUhpmtIdwhH+WOO5nA2Q+BbYxUHcTdaQSO4T7pKz0+K6KGA
GiRGp7E8ulOPM4hb1hc0x66qZEtlABUxsETUsdwALEtEJnL7LEcPR5eR4EmTfbOHZLuNRwXKWi3m
Q25lDdDK6q1tyruiAnhDYLvZO03zXROZHhhSM3nCMh4+z7zN3QhLbo6OboRr0ZIT7fo43SIHTQQf
adNGZfdRebE4wVFSqV7NfzeNAVaOsGDDQwGHAp/1YB5H3Ic673sWFqbfOj25DmSaxgxt6Ma+USod
ryMgQzSLml3mRh8OYjXb0dNxMxXZdh4jm81wzxfU92JnR6G6FU72gSHQuKlJmW2RXFW3WQyasFQi
hFb06lKM6GE1IUtUbpuG7yAJt1OS3gnaPGkDEcZ7cnDZKUV611Z1+0yMf8HsskXGPHk1NE3ZVzxI
fji9ZgA4hjwR94b9bGRRaDZc6iYCXklbN+xYVakT6bOzq4xo3OeVrW0SADa+cJGTTW6RGC3Cm6YP
chCSG8tJ77Enzrblym2LRC5161zd9dDxDrOjejB+ETlhDodK06f5rkP4fe7sEjmvBC8G9NR34aRu
G8eVPnTlbBd6FjNJKKItKk/fNXR3tnXXDE8tJy2Uw76pdR2rL8/Ds9RA+KsOk3GD+eOTn8olx+L+
IP2Z7YSC08VkbJwMjExEUg60viNxNJEI2ulhDsxnFB8x+Rl4roECNhBQeyuDnpBiV1somNcoQYAO
L9tHnUHhMigEetT85QiCPhvNyVeJpM0OazDmn5/ILAxnkWR3JaznoFe18EU0xnfbpA4/99Up6VJx
LCama1MBzlVSzaics8MuE+rpGe/djYYLXVDXGopIZQh1LgSnlDanVi8AeY0Zmo5R7YcIrO5VhT1L
X1vys7FmUBBmmWONZFv30EvnHRxNzDBSCKndrLBTH/MEIIBXH7G87E7jIPrT+uqriWyzO+UJ0Ck4
NazUDul28O37qcjcPT9udTIytTrZ5Lt27VxeJ8R+T0gizackZ9PmwUsK1qu5LcWALhv3NQVGZGjO
ZC9cn1T/VWiePKV18SHdnARKYQ7yMMc5W2QPVrObTcgSd9NpMDq0zJ0GL1xby3PfslBn0Qvz2CuL
IV61H6e5OLGKFGyCxnBrdeWHHYMKaPuo5PqkWhp8dnOzDJS4jNlLueFpbQhfiUPj9GqRdt+FiipP
cyfRyxqsvWQ6PEk1BbsYE5b6tSzfkrT91bRF9/ldra/WrymeLbTPp3B2UX7pxD5c3CjXfcb6yl26
izUfv/dGVsXIh6axx3A42dE7pKaKiW6rIfXP7oKqrOckH0YRFVrQqHV6bNuZgvu80Yb0rilegps9
/xjFNwsZSpQgiOCbJgwDJqnlA9S3vmyuqcJ0gYRuEKdTmPuxGob7OasPQ1MjrFDgipjEx6GFl6gQ
rAGDHY3T+gkQ86Au7MzvlO0q/CoMdw7Wl40WV2x/Q8OPW0CUSIVA/34rC4+t1WCSr8GQ6gTQQT8J
OOZB5cBjq3+6c/aTvIvLNxuiIdfrlsvumD4eWNigxuK4/laVPpYnuTRrd21MxDy4zZef8v87HGJE
/19nD47X7KZBkFws9lo1BJgtf2dz0gWNiSrc1lZMBEaK9NDXuUdRhxOiCv/v0k0QS5986UnwmcKp
gdzR9CD+dtNvgacEFcBRU9pLmHXxMVNy5NxvHTaBuy7u70VYXVLmgRMq2TikVfkP5OQiEuUNNK0O
j9lZvzVow5MOV9ytk0rFBxhNOSFK5kdY5wVz95zvtCG6O1TFwvyJ7/q7VF1j3y9pAtWy8tMYIRMp
pX6eNKxt9hARnGcneYa93gUvmZdv3kqDxH6giCBS9sNRKe2UR8edrmJCkM1ylIaoiTyjh3hD3Wen
UBXocrcKYRVkrDNfzREtGMXyZ6rOvjIC0nIN3U+9yHyieFRUVXryyvk3Pzb+NIBWj+ZQ4K2pJ+0m
pkSmD613HcRs7EkqV7DGgoQtxMaSTXlTc0iNPduoQGRV4ndZVN6shIozQlaI9hd7iPbzhiqMx1kI
PhsjyrZ43OjunP4F6l+ewyIxAyyRi02jzPUlRTjD0Erlo2Ka3TmjdI8ZvkR3vDOpSVtz+2tMxd6Z
W7znW/PpOKLc8wgUh5A8+kdZhCgmJMqPLjSrAHnaHsSoyK6Kyr6n8fptlcXiR1TF72SSAhy4ze99
JO4Iojp/ckE+jXVBLxT7loWEL0WU1L5UsW0zG/snmXmXXABzlKO23YFkyYPSIByXroZoRbZkU0ZN
etRRnN84uTkfUDGd9zOlgw0oTWMzK22zJXzclNWQ7NV6yXd4ZKQKMq2t6OwrQH/sCkX/KOCTGEkZ
fw+VyoYJTjFBf6aVWi7klXirGvb8aAb1e9tofxVDW6NODmGSaj91GLxaEjfx0AEaig2ay+ldJGkO
uTWdmKS27ZRn5zqvhrO1ZO8moL6DIeuD10vlHevrrfAMUqow9jZhl23HKIneQQr+FBhNvZhSV94M
1VKwz1CHrdvlIButMt5lcnS/S/LX0nPB1jfhdCbxGW0yEzmlngryAUX+jYuS+4/GG4zASR3txg7A
OMoqbvYN3LNnbLaw3qmE/5HIB1te8ltiSEw8rRl3r8yqxXvEPHhGL+5GHZLaUETxK6v+ICsQUyON
K3+WtvcEbRzuotiBMFzPeGzN6XwjxfB70tvjPIn2OTSte+8QtogL8MwYTcs9SuBMR2v9O+PDntaa
d0otLfO/+p+H1zPXwbW/NuvpX+/+Gvt/L7EetudwnecRK1OOEZlP2B+LqfHny3LA7njtr6/W9aaP
VU5a+//18uv41+nr2Nr8z9h6nXVs0tpiY6jV6LO3y9B+K4qKRXV5qTqEMKRT/z1q9CYBwXI8U4Ds
bvFj+1f/862frZgoAyqWsotSUZ/WplqW2cEsER9b+2Yz/buPejVRZJ9cykmPHpam8ji4uREAIooe
61iV28zuiTns17G1UeGmq/EQXj6Hcjt9jZjGvt7U4tx4NFHz/xxbDxTNLKnvLFrHy8U/xxKl8TWt
V49fY+w4A8TsjVtpZto2dqtob1VIjZdKbV3VylSvYe7FLH1j+0O62kcOEPmpq8p4mkORb20MiO7l
NLN9iiYfibfyewziYp9gAHmgMAJrGXYiJnsbTff6TS8zcilh8WKXfXMxk2zvssaecfIkRJrT7Ahz
bJ+y5T8XSLbuEXd5L2TmXKEfqluFbRfTSmS/DO2YEOGrL+nYnhBDyc+49wosdQByg6Kat4an2Zie
5OjHlfMP4SA7yRftPUnovxStVL+jt1ZsxGAXW3XWXik3d2wxO2Qay3QMGtQN96YsqfSoCDJpOkQ5
Qu9N2vfqe+0MAEbbdGFTkEnK8IfCgioy/kqq30bTNeyUATR2kfUxD2a1yeHOPbIYkYJqLH+Sy5/O
65CM9O7qZflx7a0NROFo10D93qznr2Ntp797Vi8va6+Py5kK0/jStpMHTq0VmzJPh0chwgIabDxs
lWgYHutYXBLsAo66rj0PV85zXOd/kKH51wnziFQ1WUkwKMs11ibX/4kHS9zXy3jVHB9VrAv9rxP6
DrsHU5HZcR2reW4vrRJevYYa/lRu0EuMXrU5VzHxTKed40ZLeoJpex2LrPieF1RQ1yGr7EHdZuWv
dV5fh+JhngK10vT92k2mpnxMZMU/r1Bgga0DVFoxryvIFTjoa1IlziFpmF+RbPk36PbzlGYmPtfC
b1/j/3seKf4COKSh79brfZ3Ya/FzpBrHziYfAhScyhckA82jMS76OXU8+uvY2vSlWr60SxMlCnBO
fZoXzSeoOf858HWyls7OodLV16+h9dWUheXL15ib5H9UTxL9yNjzXdkkL6VOyVhg1vv56mvMVlpA
BNI7rWcoVJg+TyuiOjsoOmCYVkd1PKlMzFDUvH2PSARtQ2KG3drVRJnjhtDBu3as5l2E4QLyWXKF
y8nxIPJDIgSg6qU7iK7CMRicCVJN7L2E/W54Gfi20iTDvHRNiuoHvQG53w6d/T4WcjgIhYhtPZqN
TXpoZTVtIhOufN/azimUBCV2SnZOVTSBSFpmvzl9wRbMEx9rz8q19LnUCdZe7Ib2m2FaqCS1+X0d
KruIaCKv5svaBTFlBng4fq/RedjoY+29WXGvIAkWK1vL89w3jdDooBYEdWu3ROoF/TWCnPVkg+ni
FQbDeT0Yguh4+6ZzW/fBMBk8V1X1qi4XTVvC3dbzist6IrbExHRThzMSxoX+Ojaw8mxFgwqVx/7e
i6seEg1L3rgubOva5OpOSLpzKeO0PXSRwLD1+eBkzU44fQb2M4r3BWohb9FwryqZ7zwFY+hsWHQv
B/tJksCi+Kt12xJU1ruS9mSnMvVbF6Ws7lORv1vaOBHnM8thGpMRixvOeY6hO6Mjmr33ykixxQs/
kIPGgmNE/NnrzP3aq6tBvjnGkdkx3tp4WTqggk6OrnvQt1KkqItQvDcjmayspiQFjUY/aEXkBIKa
wJLlc4IepMs2zsxuRxpryY25hPP5c+qMIjD1PDp4+gbxUffVXvxg1kbPDoap3IxCfut0BSset55u
fGhkOMqRfHXG3kUxoEUmFI+DyK6gGupoCKKaVf5oi/41DGv1DSfDFXHjS9MLnzl5rbQmVleVmu9n
0kAXLc36Siwxhl2aL1ERZZ9D2hjGJ8XoH0mT/aps1zg02FhchYU+3ESIe87r/C9i7+aXa4prP+ba
H2w2dqnXWGyWbs00+wTkBTXstgUuYaW+h7jyt2jBX4tC+hHeGO9m0hxjgLy/tBxhOOU1w8bkodvl
GWXeYldq5GkLJSm27pBUFL3jbwR99b53ITKI1hPo06ftq9mXkkSAHf+S4ocazfbea7QFnV+4m0kl
R1gkosQ42yVpq4KMtWf9PidD8TZ0ycIuzMRp7WY1eqOAJi4w7+3XsJuoQ3VDDVfDGF9jaS78sqTZ
gQpODk2NRoilFAfsnjBxyGx5IOknt+ZCK2dnbjwI/fnzMzVIChQbQFDbRKHQT1Er8xO9jUne2L6p
33EdfEQzM5DBVLuLQr3E7bsA9aVo1bvutGjW5sXdYrf23s+udm8bfbceQ/rUO3d4aPuj/btjcn43
heM98wp5fiwy3nvLmHDRxoR5OTYiBEeuGVfTpaeit/ioezL3S6+nWPwocOJde+gBV4/GS3cirKz3
tqwx2y3y/Xqs8yz17oTy8NmrzPreDvPRVFMVWQv9kNbZfM2XplWH85y0OukaelXX9LveVWy0jHT7
Ouqaw553yn0yOmgGrIPGciSxWGOmKT/nurSv6qBxNJzaeWvGcY9g7dJfD60NBUxsnvrr2vm8VF43
FkXVkjRqPojD0OekJRuBYZprSQFhCOWwtVsuf4AigM27F9gzVQvgRHTHVufs2VXnYyemt8/uekST
VX+KrfSaZ/1fZpmUx5yM17Xv6381KGA6W3zl6uB/DgyqN77ofJSvc1vD0Qy/GbXaB0COtMhylbgl
GTTqCYIBZhjdjNQdd6KHTKllanTjSYIkYPfzdFk8jNax9TwXa6Db2nVr8xXGHVmG5f1f43PdIF8k
bQVdxkgSyoXaRkyhgHFKUyRtAcAYiuWQVRSRl7HYZPZECCgCzmG3b7lVvFdhLa5rz/OmcIFW4ki+
HBzaRNkrg52wkS66N9Uu9Bcb3w8QIy2gF86ogaWyOX6uHSGpMaFXP1/WrtYC5YCMl+3XbjUVyTEc
PJDDyzuR8cxv8xB//uF1yLamIJZZ9Fh7Vj6QYh3QRFm7Md7vW9tcEtHL24VtVSe4GLa/djPdsV4l
FNy1t36+NtIPmZ3L1/Wz5wvOa7QSBT/N5XMvwKJJ16rt2q0wl+fWLHC7WT+bnSODlCAEtfTWq8Vh
/5pVpHgpLFNas7RCDZS6kSebYgGJ5KlmrjbL5qDaVIYizD/fnbGc/CSKnB8AiM+SV3jS8Tw11vwP
eYuPiUzo96qDLkJRXjzx+WapJzT08eisriA4skNV2uGpNWZxDkMlPlCHLA4lIp43PU8+MuTZfreT
8zAn/Nodt/pd5KWN5XI6nrQKU2M3AX1D7if+faQQ35DBZ2OgRW5yzcYiAYkTRWdKpPtknN/suTB8
5DiBb1SZ/dLOXTn7ea1xe/Ok9ll+WxvFtrMb2VAkssMfDgqPQZ/CQHeHmnpaVPcAroCew6FT0djs
YLF47XgGLD8fZVP/xDZTOVpaPr1ZXc1tN75q+MF/4Lv2q5jdgAI9yt1VuBO2+FN3eXqLkxjd2sxR
dtD01Y/KSjSC1nanubr9Luw9JbHsmzHPw85Q4mTrKtk5UrxfhOvqyZTxHzMuf3ajMCnv1M5BAzFK
lc3FOAuhsVEmGQpMkB88YaR/DxSJsslygSLVFCsdHuy0Hr2NLigv1QABHmW5JyOfUPLD9LwtEsxf
UCemSqB9q+fIO1gelU+A79m2Fshjmg5gpQEsfNP04cX624X1fR0K7WGozQkieu1ThYp2aklGzELu
ksTLSL5XJTaXjnEbx791HE+Me9na7mHKO+QPRwDKMiDPqBw0hboanKZ6B3deRx4kNE6/gHqo14wM
2AZ9JXtT2MXiIzsfWR6R2LSj73Xuyuess2gzpN8cCveAux1BxpRGMUdxGb3k11RgujgOaOditfjP
DA2manUPN8CoCaxetHeKt9reqi1xiqyCrHxcuZuoUI0PkJ8/Byup/jFRwaQW9CfuuhrytyBZX1aI
Qwxt56uI1B1x7hseaqnFrzUolbW3NrXVajuI8yTHljPWJqx0kC6jdw4hqzyQUdGA/SUHsBHbBC+G
W6+Z6nOitLr1dGrda9dCSPGaJ2jBLwd70IXPwYCMPdr9ZR0yYB/sndiuN42bak+vN1pQngCIlt46
pBkWgm9tlp7WNyyrz9FgZSZ2iQ+lFi5qn1X3nEIgrWZc3dcenlTRNnNDLHSWgyM7G+rV7WntebrW
PWMlAyHgIEm/jul4hBx7r7Bh0fCGtSEo2fFoYC+6vCFylWmb1qkKGoEziKqT106n+rAcVJZmHEj8
KZAGjusZpLqHU1iiAvV1ycjNToivpp+fOY+HMoi96TklpDsmS9OfTYg1WiHFKcsFK13ZJv/YrY2u
NLHTwxH2Ixt+V3jivpHTDCbDGrEmKYy3aqx+iRShifUYKVo1QJzSO4AYNd9sDT9DpfeG7XpuYejR
qcamJliPDiqVHuzXrX1ovrLeV4Bh5JSfPEEEARUtfqwN4ijltk7Dcpv+Z0yf4tyPag/xbluPH1M0
gvIKPbS/zX0mYuPplp3xTGeFSR9My3HtJorXHbUZeMh6ijbYxpMFbHLy+PP8oqGMPKLSerCXt9eR
3AF3DxFEh9tWK53zWJs0aZjtmmE8OlHiPFq00a9jokAz1wGglWYEOxpHmv16MhlBcUdLjj1N2BYB
qN9myxc0bgE2/+t6svunzJVwC7MfYBS2KQ+4dDoWd0332V3HWlNupMZ6tvYwMS33cw3A7rOrh7xr
zvchwI3bOjQaM+W8LlGx9aij5zo2zeFJK3gw1p5slf7QWrLkDP7o2vT2dKsAh7x8DsGCxNFq8HzD
KeJXx+Uxb9HOsifd9KntUik2huixNp4q9mppzNe1N4Zuc42luy/1LE6DuVmywLJ2/PVoGbPKZ5ZO
6qxJk93XmOGlfzxVZdHrq+auxbDK/jh4i46N+lgb7iMUPHqq1V9joTm8y1gdLyj6qI8+CpOL1Oy/
vk5I2aegvNE0+68xF7uydvy8aNMPCFYgIxRYoz1d9Dh5bUcvv7IG5ldK6KceEsRp7WGUaav++tLL
xENrzfb4X2Pr26ym/CnbMNpoVZ0D8imc+9q4kiyhAyEAhjpjlaoA0qUWI4dNCkf1KZOweoZpRXrN
S+L9OpbHBbnKBIi5KMoqmOpQ9bn3w+N6smng0VqiUmyYwH8qFTusjGl2G3WxfMq5erQkCl/Qe5XP
MkXk1hRKGKjQQfF6GM5OZ/Z8ARwUwKc2FFJBSmm2fKqTTG5N4h7Xg+sQPmMayfvGO2rTUF0nczzb
UvT8noPx3phDdfJG2YEKmqL8RUbVtqi2ijpUm6Zx5EazohngUdjsTMVwXvoUikbSh+liP7bFx+1b
Y4QlfPj+Elb9i9VHKLYLalLwEn6GXbKzBIIHqcVOpyQC8CqtPoyx/Xt2CxBs8qj2EcwJRYDpVnt9
0xKDBA3RR+HhL6Tn/gxKOBhjBSJpyGq+VvvAx8CuN8Ggq8pwAjHxrkkn3kcsCCS4VSDpgJT7Xj+r
M1pzraYYFBdgJ7nKPhv1D/ZdTDagFzaVoV7zLjtiRq1c6q6CHtsP7jHvIcAZxnvSDAnbP5d9MmjP
vBfuc84t7TRR0Sbf0ZJMNEo/L6YWzpSvjjjpok5M+XbCDcCr+tRvZ9ZINsMvan/XROO9LiJ8EyQG
e6pNeI+RcTGbRN0pGKP4Zfwxz/MbFaFN3GrVrrRb99znuMGQCODlVzMNKMDbRn1GtOwbCIsRF7q2
31WOwMdV18NrX/zmMuKE3Irho/s8BI5pULktFe2SE6vm1qjejYwrD3U+ny0EZyMBSCRXsFxMdTh5
U3potEGeZBfKLfaRw6ZxnOiSuXLeqK3+LRrxDwAx1W2jGYqGOld3C/jHvdbNdyWJ60OOWuMFmURw
Jawp26xx2ktVlmRJ9AH+1hwGUT31F4AEh04iyNjKNChktffy0TsWxlRvMuIGtlam8A3ctALZdwer
XhCBUadtzcFOdwCEfyLV9GMxEz2YVMkDvq0+AA7XBaizkcHjvrEbBbhe2rZnjRadBOBaaEmwY+8M
VnvDhm2j/qxTfYJXZ8rzANDgqCwJD6O5rxG1toTVhCjcRh11kEwgzFKkSEbEQ6u+6/mP3lauWQbP
F3GUIEvuoJf/mV2jPlF/U1kJU4nmmnqaylp7mDA8TG57yr22HFLwN04dGIWIL11RR6doJMLINZ7f
SeDLk3UVcnvDcvdWOSkrp0eTwonfMeolwEzJodq1lHthTz9dU3Uvo5u2AanAVpAK/QQ74K1Gbcl2
jlEvcISIINNoBaZlpVwyJd8gAhTBkMS/m7zCJTs2D6zlfQpiBXkrueML/UdmWMSMpOGpPmDK0dbW
K4kR3U9Al23CpHl6bgPHzG1wf1ON8igk82CimME89E1QdeQEZPGKpql66eNYu7RL45gYVjqQMLPC
F3oUbs0OpJ7QdHYoitMx91rNNkpTNwCUtYvL6LdC5QElhhhFIVIZv3prqD5aZM1ZtA9dgY2d48Jp
0iNqIOoIPdUjPH6JGoA8850dSRtQ96wr84qtee7jBvCeJargzzvWAqHeTJCLb6NHgl3q3URVOHog
rMLy2dYglEK1A4dvJpcR5KWPbRZRBZvCLlXh8Jgtyes5i3a2t6jP1v3vyA1zBMoM4I2ungFiMAuA
h+FezFg16hDm/U6DytT+GSANxsB+t40HnE/aDllnxzeLVg0Qmi63atmBUO4UDFg0VUE+Er2YKAop
LFTuc6qnxyjs5kKqMQ/mbkIULW9vsJcfZJob30JP/uhNOihQPbSOju2elLD3TkoauidrwenUSfej
cb1LFTPNmo3CNJbV9WFGYQkL1b8HgKj7uuv+xvvAgBNsR1ulSqeXAa+ii0PyuFwIxFGmPzPHPYN/
mIiyx5BvcPh7ZNdOdiMCvpQkW93oQr8pIVHkSU2ioo1Mqm6VdajduvSt1G73QNdLQHGeBeiGxWAH
mfnkFBSl9BLNLaRjn5XVuWR5Sm2TJsm+mlpz38va+yvz3uAydWob/pptuYHzzlrqLRAZ5Vds9EFh
5dFJHyP8EWu12bBT9w49wLO9BQ4U3AklKSVk89ZBuHeskqSHam6IGV+80RpeswGNIoceYjLptjWj
tyJX7PNXUw+l89m1ifyPtoQihs3X1QqJHb3BAsfo5gA9a8/bhVHoBcJDfU1j6gvYMvu6GvEohqZx
nmVC2ZTo43dW6NsiSqeTOiPfhFDUXUuiP9biEAVV54Ju8XozsjtjIV6aRTzHLEbtopqyvQ99O13b
ZJm56XlV1N5lTKhby2xfRY4qgszhZwQTdlRa9h9dnxF5WPFHmunoHJrlq2WM9m4sYvbfSxO6L7PX
wUNrtWTbdPfMadKTYHtwykIn3hglBADY2PHZss27HhmwN7yROwq7xwHEFfm9ZDso8j5jUElij81Z
twicaflhxYDZS0UaqjCwRNNavK5AYP6nUTrqRT3apqWHXYYhkNQKK5AaY+61pFnwa3CQPV8KAcqs
b/UQW1cMt+BIYAbqwbGOetBYUzRM7DhD3ktq5IKg9JEbtTw35vSqinmE2hHamxFVmmBausgUTEFv
8mOZmQvQzBEZvJIO6clZA13kmeUZRMZhmGCkAFe6dmZ3V1r8nwozSTc6JppzsGLmxELgt8CfbZ1h
KuAUzO51zDSNULDLbx6luVPS1B8zcKN3vDZAG5Y/xBBn72qBS4zX/nbLkJt7zRI4S6pAzjo7nYwb
yvFc7WVtJpYwAFaesgnXs9EAx16tWlsFsGcIUmCShXlaL4Nr5Vsso+KYJxVT9tg5Gwy7gYdQUgAE
V85BiWJa7JQ2z4UdmEx5L4MGpVcCFMB/bdilDX8PyZHwJSHBekhn8SGQgkN8dDdhLbdxnBGC+4I3
AqC9STV+XfR/MyXIevkP+5r23A75Xo6SZRJUYOpgaa2mkIRaeJxSHh3xvSwq4xsS8ihyjg89jaxD
NiiPmSTAQm9V97W5GA8kf6udcUi8UVCt33jJ7B1FbF0TSmlBpiOr1KoFwn8GiHH77Jr6dNGy5G1U
2aWKOkJGUUAZXkya6hBdm7Th7wEF+vhUgIhy2e1sCt5guSr7Uzgim/7pBkd7Att1kcZWJjYCJvO0
tuDqi6xvNmVme6+wAJybOr3NIPheDcAIdhE1uzpJv1UEBshXxkArK4qpa3fO9JyYr8oBaCrKPu1c
QfxkZMBfrE0RdUZQV2V/gB1RvnWmbA4jbJFg7eqp04A3lhZ+oUrzQrjM/9N29kavot+TrUz7Msnm
M8Ifr/0M2Nt07fQWIeVyixpNUhlGCtPpnWxrSbveV9DAjQh2hpIiMZfz8RamhjsgFewIioxl5Dvz
mG/ZRd8M8hzM4ps8v3UCsNiPwn7DtKw95gtmplpwdQKExdF0bvGCG5XGpB4BRogFSbo2kx5/KIoR
bpP/DK3j6+n58tjJUxXxvXotdDo/LzPaFejZ6CCnNVlHm3A34Qh5sP6PsfNakhTZ0vUTYYYWt6Ej
I2VllrzBqqu70Frz9POx6L3JydN9bG7cXAER4DgufhG+xQ1IAf91bIL0FEDntVsDbtEwviJUjroh
nnerroZghAQ3lJlMGNzYQcl7EdyQgs5PIUmOf0xuE9yBy7LmI4NVfolE5Y22KrhkF4kmMytIsLD4
e0NdgPZ1Wx0FoVI5TwukkLFsdlf0wK2DBq8Hf5co2rKOQG4AFuvIrsp3R8kPiRrgkPun2Q+gmJcb
1yxnlNiGT7S1RJ2PAlWUzHHOpuwiNSOn5c4gixj8fXy7nERqaaE67WwnSw/yKxO0ptmARfhscfU7
B416FoURx9tDch+uYDh/dcvzG83IueSoUcsesASJ3H+JxkyR2dLC+E6SWVadw1LR8Z9ZflMO7jPA
O+Mil5SfgfNyGFUD4iR9dfTK8k85Lh0DOObLY1yfsGQKXir32XWxFtLoljeWendGagVPJkAfK/ZX
WgO0W3aoxykdj6pe/xQ8sAQDMOquhl/HeiqSI1k12JgRVU5KH+82R9n0XnFeoRr86GEuHr0m5Ina
SIie2qR5lWdvJ+7TwLrPaa4NunVriNDbY+jO9lZxlzpM/9oQzbbtoYEd1oFQN8FBHpc8DYmVeHwm
O4lKK7BC3Wdfudt5RZ/f4evogT6T6BJARKBtKOcKr3f6liGZASIAc8ZqGCPQd1E52sGRAiSya+R3
a3ROe9BQdnSR641Nwxp1c4jb5Os86ndy59a7BLV0V1jpdJB7LXclaQvm/62G+MqCAZBnIkdITPLW
5iBpCYwUx5CmC4FoIvo4dJ/kwa9NU27N1hqkpGblc1eBYT/IrZAfqfc196cNCn3PCjqjXKv6o11s
Q5C7XO+vmTv9DPDKOGWMBmh1r1qVtzBtw1M+Q3Ru9emTvnQd8tnOYts5z8EMEhg7vp0KnRMl3AY9
ISvJi//nwu9+g0SxvYLsrof6WnN9eqjJ4FDaG/pBugD5vnfIjV9sAFnjpxQu73pzVzjFu7fmHaji
4x002MYrIliTc3Mywlybj7Eb/lC6TD1ud5hO8E53XCjdW+ei9s8ZJpYn+S29Xz2l9qye0Gjs532T
hfftoCvAPJZ+aHmt5UiJ/Wue15UzwgFhcpCW0MfpiSEMU5elIegj0k4mHOut+SwV7GqmgqnvByTY
LtKCx84aLlNuMS2pjrkzYHzkLuDKf72uXaRXPwQr7OUGcIUFkLK1vTl+cPUFwGgUdr3I29C9Ld2y
tCRJbnkFqz9Lj2Tps3P0nWoAs5I+O4FCHyn1Jdje1ndNdI1K+Vx5w8VrzL20hPUQbAXOype2YYNA
+kIm7M0Zhe7r9oZvbVnyJBksrVDt+1MDSO8cOtFJykxp7FJjO/5jE5S0PDWJrcdIeo1+KJfkh7y1
2ZaVbf/d9WArxwZ/al4DuHK7FHhMkQJy620QzsuHQ/cgmgY6E9VJP+FDwT494wJ54oOtYwzqPOVz
++IwNmB+eK+zYjGrBR7byUsOKGWou5u1YFXnsXzJB7c7mebMUKLR1YMaFKzd9AjM7NjgPQnvYMoX
u0hzHupDEJVPDubF24OXq0pyfZ22tGRuzeTDIcWQtpce+0FpjBLUS3ctMT2BvmTGcJ7k7stJCvCM
E5gVml3vQ6vfy1sCq51cib7LHVzjW24hoiTzlgnX4COkuu+2cClCblgXK+mVdXCoIfGCbxgT/XPU
A3dHxuQo91gCeezxMjxBKJc58pT+kU/6nRcb2Umdx1tilgiUed1FOhmNXruFs1uinnsIi2D9Ahjt
n5Dys6ucUJ68xOjp24UNY0fDn/PgPWMW566YZT+xX308z065tIitM1A11bly3Pb79HbUDv0E8X67
i2Xm0JMmy2cmczPr4FvQhYRUAi/gG7hkg5G4h/yoVGFvDcqJgS7KqFnHVcdMBlvgdavz5DrXCWAO
+7ln6JFoFEf2PsMxbB1drbOoSAsK9tx0be2E4VI/1kZinOT88rt8Oxqvrf40G3l7Uk3jRZ7q9mgl
lnfdr9iYot1YFCj9QyH/e4K2dRyKfPslvQ7smJ6WONIwfQDjf9QyO4ed3+bDA4Ls5gVoWnUnrJ0h
6qo72sLvMsyy9fnKk9j6mO3B8IH+K4WeaU5efbAgSCOL4Rg4nBS8BC49+AGFwGPJLZMnI806UFl7
tIAH+wW+If/tzKXC1qNvT3Jt0Et/v92ErVRiUuX/fyrGaiPspYetq5cfI8l1LL6lJbZmzhG2Hwxo
EWaQga7S2RcVj0WpIpddh1wSxWGTV22Nsq/9N6x+/VDK73w3yliPLXN3Dyzgng1B7DH40Mv4lc0R
lq7lNZkL5GD2wWT+QGuF9eSwTy5FE4bqUaqvUX/5gkaAQbogXcdx0lJlRLcFW940Z2w5aChFasDE
lkGY/J0tWFGSkn43ll1/fTmPMHEexgJdt554Azz9ZLNLNe/R6y3YhPrDlR9i1ne6q6tXGZbJoE5i
EqynXoaFkmQjCM3rAALIVlmqbEmJbcH2GLe87Rofjo3yzx1CHfRh9JnScXYAAfKLpOXN444nTOOX
8vXHz6VW7CJlUN8NI+URri1v/hlAtL9Kc41Q0gU0vTyDsOuQ3JCW8s9ROXrtqgDlNBe3TA8fqSAB
TJFtCveBEyIEDyndCrY5oBRIsNWT5OD/GrQ6v66/fmnJK9lje2fW8czamCXX0/OO/ZP/vncSW2tJ
9GNaDlrP+q7Wxwt8PErR2Nho7TdtRmpW+pVt9CDH/lPeVkVK13G2RLdAnseWlJgc969nfTedkdpS
8cOl/invw1k/XClYOnyM5uouhNG3vOJ4OLNXUc3rXFVeeAlYSoGcCY2IyfuyzLYFW96c4QkK/Y46
VWsQXStJdysn36q+K5GobwYghNiCX1u0vCzynmwvy/ZS/Wvedpi8d1Lvn/L+r6fy53wh9xcxaL/x
4OLQxrB2GQvLh2sL1pnsln63VvFP1T/krfOJ5bTrFeQ8H+qsVxgS715Tht9q54V76RpkDiqx7Rst
fciWlNg2INsqf8j7kJR6fo9gQP9Lq5FESAobIh8vJ3vvDG+lCa9RyZX0zFI20+qsyk66V7xu3Ttg
KmjjW1qZFxq5pKXnZywUsKJkZZa7Lh35gdXOe+keWP1HkrVBGfhvutraadgqawjSuxTlDAkT8bfD
P3W3W1NwZNK/1dmawZb3oblIUkrHoElZsnBheg3qbB46R0/nvcx/EwAGLBcl41vQDtFpfePlpmzB
2q1uabld/5qUgu3VlWTAQsrf3bekP5xB8uYsATuhJbxGW2e/DqzXcnk+25ENXiVM3rKrxcKIsayQ
vJs5btXkWAlkYLAlJfahnnSiW967Py4lHw4ZvEo5zsYDqMDnGioFrgFSg5VyQwPJsXy4Shzx2lfp
uvwsybKL3Jky6fPsMqvOrskc6yIv+/ZE13f/3WLmu6HCVlVi8nijomdFb620LnLlDqInRhwhk6Kj
lT3MXsl2DGou2vQor+i6TiktYJz1uPkmL/Lfq1q1GhyxzmbrpGFzMM+za4JEMCxxSGsS1A27lbst
7VuBgv5ZaO3KRXfYmS0MyOiQt5UPS9eCs6n7N+FsW2wARCraNXJX5bnUGVQmvSreyhieifDJ9eUB
zy2iO+26nvnh9stNffeI1qnretdlziLR9TWP2JycPXM6yl2Wy26B/IAtKTf2Q946q5OSj2TOraYU
b39JD0N9b2Ott8PGEKu4IPe/dEU8ng2EAI86jFmSUM8QIC2u+ExSaunsnRkOMj1LqecB89STBO+m
OniNtOysLedQkzp7KIO63UmtucvGizKX5kHtM0B6w1DsmohXXQIvc8297QHw1MAU3aeJe1Kj0MqP
SAZhuMzM/siqJKjhybk2etA8wclirxnRWIjnmYN7Uazep/74tiDaPwXIwH6Cf1MfUI0bUeUgKXkZ
gkdZwvZEPaICEdtV+in2HJQFze5hitFCcIAtnHT29s+e5c/PadX8gu946U2t/DLmJq5aqf8jLxmS
1/jA3/mBClI8a956b7Z+eqzWs7PrB2w4aC3qOMOwC5q6/lrPYHqZkpefdTW19yjqAK+KkO1Si8UW
wGQpec6tCv0mVT1USASjDFWC48aIsXoclxKWkjATGHAUCBPt3BR2+ThPSfUoMQmyonDQPctzhIVZ
hLeKODiUFfJD/jR8N9k8O7fqIuWXqZWBHQlKHIdlAXjn+szc4iJG9VqF8Gn4GImqKBge2qwAE+S1
A/PhpnDvQGqwveax2N6i+jX1U/Q8LAFEl+jZV5MfyGoqV8kqM0y60V1ElatA+Myw2K1xgucGNexn
lZ3Q51TRtP00jgEzCApi2wNaldrcyxxLUTxkd9MwdI9a0nlP8xLUGbA9m7YFu5oaW0GoZ+leKx1c
0QZ2Z8wJs7lx1NGF8f+akmh+XFOgOVD+dWhz2/FVZHlPqMxE+ypsd+ieGkdHs8zDNDU5Gm+A6QtD
M+9sB6gzsFbtoNt60u6wgkcGAwfw0gvL+wqq3X2zBFuS9nlOCtZQB6SNbLhppX6Xz2Zq7DXT0O4k
KKbgP5lFXyn7yYPl7oUpi82IGrz1PoBR1x7778mQfzPYSgcXDt2fd8uEzwwyEbRCUaES089/sd35
NcwT/fvUJKAVEMR5C8YM2DU6WE+zxl6yNSXWrXLz/k7v4/aSpnHxyCPQoPy36qdmVGhcWWo+qEb/
VqMa9OBGydNgVw3UV6X+FPdsHDmIPR4lKQVshX5Gfj0/1uOux7hjNy3VYy3FlC8Gy7Ucxw42WY4C
7ZY+4/DuYCv/4aSzeZNT1Y2pPTpeeIEchlNnhizaiQ9Oddh+QRskv8NwTtbz1sbcPjVde8xVZG32
PhbLfZC9YlQ4s2hfNMyVbfMG0aL5BPe8f2Tp+CopjHbbT5jWQYbKRsSalhqS5xjlx4MS90110ePC
NRCgNrQfViyWqAKD7h79tP6+HlhWLlPUTqTAQcniigxmApqNW6GbSntGbFPbS1JuT5aqy6fKARO2
3B97HAG6VMtALz7b4+/176RJ7p/tooZzttw/VKdB5GWThz89bWYcTJRTJCpBFcww3Le0tLaxRULy
XaYUS0kHueMwPAGcAYEXDDtwXVgqlBWdkl5/q+sgvPT2EKDxHlY/yvIk5fEQ1qdUR7WpmhWHBWvF
xS2c9cBrE0TBfbcEQ4LuiWv453cFfZ9iJ/Ml8O34CIUhvpVjhofhEkhM8kxm2Vg22CiqxVrU4Df4
LxXlkLX2dnQ3Yg74fzkkdQfwFap2/niatisQuX0ZH0uV1cD9h18nteUiU1HqzX3aLjwKth1Nq4UB
iyLlQ7QEOQITD5KcfB/FwsgfIK+rMYvrS3Gpoly+2ypJDAe9Gx++jn1kDo5dVlXCsvLwxJgU5c75
YgHFR1lKSj8cKkm5cIvq6MVBCHw9VK727ohMN49dCUDjY8Hyq6Yyhuz4Mhf2txR7UpBLs5ve2qlK
b+4YATjRUN7sMvYZVXYrjkkRaq9qGQ73rl7/kYea+jrYhfqqh/VjRwf7yN40TBdEB/n69Qb6X07d
6jcbaMkXN+NUbOaUDylqBl+iSvkKHzl4kkKzDB78IrafpQyk8DGFUPcpX2qO9Zdk0Mw3zY+Kz1py
lSp8c7JXtWmgXz6GdTrd94GWPoxLgLifPuzMpCZqN/OOPhs03pKUOhBN2cjx3b/UZMC91GXtEuZS
+iXzanS0NaPdS9Lom+Fi4Jp6KE0LRfydbXX9J2yskC6yRv0YQaj80vTYIqjw9c4Lv/ILULDyYGe+
eRmxzHwu7fENCE333Sp/zm7jfrUUt73LygjpJFvvvjczQArVsfJnRHTQ0g3734Fjt9+BbOmHOcZF
3G78Nw3wGRq27QDek1gctscZa1j4wv/Jghb5d+GHPN1yQMVm8305ePURv7YShTmneMsUy75r0m5C
c7sv3nQY05+wft9JoQKM7Q0ExleYvOqDZNl+w/6CO5RnSY6oSVw1b0r2kqxj13ye2aWTlJyxG9QH
Fa03HUb0LZhmcAmFFRq3Gq0YaNG1jwqbnT+w6B53B7B4yHoiLXus/MG5k5K+9b2jqQ0W7Q63k9mn
50EwJvrSq1W/h+MT3UnSiVQbmELU3yRpY0SED6Tu30tyVqafLt/8R0lNffZMf50/GzH4Hn8MLmE0
KC9p1qoPkQ+NOPSxqxry6hmgzxHZif6l9NrPSdyqN8AKw4uut7wqMaryVeLeSwXJRxfxVCp19ihZ
EpioHEU2BIa60zFcLXCPzezgRarH0NGec/OlaYqT27kVhoX1ERnz8mZPTnGLOshyi1hweVNUgqar
XGRm1ekQez2i43bUPIWagxX4ZL2hEJZ+V63KO6KbWV4kCUcHSL1efCnNEUlKowdLsFTT+snfoekH
qiYfcVdWW4DiVfodFHV2ho7vnHT2Pr7blnHLXcV6NcPMeSgTC4DFUq2d1L8m0JJXPm3aA8M6DTci
Yu4SzFrq71nBa8Dv/idvqyIxS2n/qnpdO//T8XoLAKaz46d6nJvHUamASxcu0neguky+RH/lqv/Z
HAf7S+OM6APlenGfhYaNsnGVgogb5q995b5I1dFI7+vI8L7VTa4e3Dq2HtLSw4ClrlFLQRf2M3Sk
XwriV8e42LvAhu7VkpfKHeOfnQZAzDLc5skzu+BOsZ3kHKWh+oqqSr2T0zvzN7X0ml8d+0bAiMwY
HcbJuLBmW6K6W1ovno3mOK+7g7Cllu+SrC5QxkWj6r6kT723y/DQ+3p8VyNO/nfBWkeKyy0XHgng
Z2T8D+ocqPFBykNwj/dytthxybQr6ISVY17XpBTrnpaMJ17taK0ZaPqLZSbWWbUHuNvbKSzHvNnA
y++c0FKOqVbo2FINzsUC73vF66a51wzTOdlJNj1P+Lgc+lZtPvM2qkB/XOcHY+cXtHmU34335g4J
Q9KxsE4vr3ZbmL/gJCIWadLP0/p4abPEgaQSzMe6qurHWG/ri2lUw13kthbuvn6JLUHnoI8FWJWO
D2amXiKL5ff+9zgYPyeRqfylgLRcL5TlGlJxhfXnlA4/Q0Vxvml2k6F2rM2voY02OEOU4AkKtXvO
FlFxVfHTW5/G1pnlgPTJhQoExrmxWD+jI7P9OfxOB/wD8qHypx7ggww6iRE2g/AkcM2/MpSR9a5/
C7DmaNpPfQdmGZ3i5s1rmRN2faU9gdvogOfgsATvyjmwuOb7F1038KAanUXSQE1xi9O67CYxx6nZ
AkQC4aFLkHXBv+aT5gzeW55637QpVh7M3vO4B8j31mFa30myM1Cey524u+pxjzCVxrjs2pVA3YrG
9T4HENJ31RCqD31V+p+jev6uW4H+KKl5QYA7uvUkVT3NuUWa5T9LKuyDc5uW6Sez0P3P/sxeYmE1
r6XhOJ/98+hnzveYT+W5HdX27LRD8KPQz/VQ2z9KEFlY5lT1ZQiG4hs2d/veitxPzCPvMXkoHmtf
QTw/gLzR9aG2W/OWgqhgxxln3YXJMp4RO5p4iRBeMyLjL7E7tBBTC52g+7xVaIzaOFR2Z50GLAUf
uyWgYUyHBm/kgySlgA3b4rGZcdvCsvoG2IkrB10FugHD0R1rd8WjsQQ2Urw3VzEecqeaP7EK8K0r
o+nHFC1AjxY+BzpQSO6l+rd4HqYfYx1Z+3HJj5b8/13fRXJpq++7PucBnrZvAhfBt/+cf8v/t/P/
7/pyXb0aYG575tHMrXg/MGF/KYepftEdUz/bSx5yGfWLFORMftc8qYJQZPNSLnkfjuXLiZyV4p1j
nW+iBNbCtvSqRj3RMrK/81Tso73cPG3VpHCMPW9X1/ANgvJJyVoLwiScr1Grh+Do8K4fenRsDtmo
FU8SjCbPq+i/6DutqY56mKj3QQURj05KEii0q/ftEkjSNhRI92s6qw490zW0Hv9TKvlbUo6QPLTt
bnkEoG3LWs+0pVM6vXl0n0pu188e+w8UybzvCXwmGlWZXz0fLqk+Op8mu/d+GgjQsVroDU+W62I4
mqC3UqRqxO4rbGKIx9emVE6G7s1fUWQYzh1nFcHTL9CyrnKNMAPO11et9YATtvfodxobXcu5Ma94
0rlrn8GNWLgOGMZJb9rxTq9DNLsXwx1x1FnNdaywgJzL5EsKJOjR6j66gKxgovfO1UzNEnGd1n/J
nER5QSC6O+gXDxuxZJ7RdDHQjkGE3DF3DEHgxcRjfVaqrD8z+UMW3/hdme0PJEaGr1GME3zStf1T
1PTaRY3b7OqPqfkYBjqeGEo5f0nD9Degw+w3B4fYwd8ppok6Fta/L/jJnI2xCx6romleiiUwVIaH
YYFc4lLB0BcqUgNkw2rLRy2FF49ksnocvKJ7lPpSDYOnI6aREwZoiNMkiyc7kHm8ZPvkJUCsA1+1
Jn1GdAiDCAtjNKNTxxM+aPWjFXTJuYJa85BkkCqM0ZzvHRdkMex4++ZkQ3QtkDK+eWZkXVn2KO68
aR7usmocr4oalbfMKDD28fvoPml8JJ4Gx71Pygmv15pFkqhL/FPctioODGp9cr1ihOiK6DICUP0z
+xPlMY2d7sVH7QndYLCD9Diggaq+f507rH4wdx7fIgt55M7c9V3IolRQqJ8b9qD34agaX0bXRcsb
3dOveM/0uyqaxgcfHyokqPP0UE1hhBIW+nF8myB8+On8R9K4Rx8/sm/sXjfo2kQL136OXsGS/o5s
df5DSYw/WPiFXm4FLJQHrn7KWj7O/mCe++UMbox/BziwEouHkQmVPSHSCcTkjwJcot6ZPz2wBkwB
s+GGNur4XGOkvqjxz4iu1Q+eNXVIIfMGMDMqL1mjISSDeN/4GKPWwqB8vOSmEr35iuc8OhpsWjGC
D80eyp3lD5c+HaZvps3cSdOCN7fgTdGmvEA2QB2/RQAAj0E59Bc5So+Ta20M2l3uaMOBtcTiDkZQ
zFR1QQZbHoYcfrtbs8wJQUSpIrF3mfZSIpkfS7bqYyb6hFxgO4/kVZULD40NvH2GY+CjVbZYObZK
96XDwPJu9NUM+QpuSYbeNuuWA0yPJYminXec2gKfyyWpmxOkJdMqrpL001rbwU6Md5g8QJKzHSYF
S6DnIX5PpTmVt9FLKhwsiEmw1ZGY5OE0Tu1GB6I05KCx/g/HzQhGlRDU/9e5Jfnu0g4+AldGQrt3
edshcv0xKue7LP3WTGH4Rp/r74rYsa66D7eiz41X1XP8szGEyn7OecyOV8TPdlVcJCUHmYb32naZ
92BZygXpovnR6xoohW3efu1Hp9oZgxP8bAPlDUKR96epaafcpTtAB3wfaLkeUQFR3i6Lf7OY8YQ6
SPxHFdUxn52m/bbY3e8TqysfWOe+qYi4P0AUqB5yrQpPyJnOu8RUq4etQEoZYP1dz8SSp2idvdp9
ASKDc/NyBjlEKm7J3h6dnTPU7Fn+9yIfTq2MCXwh3f+SglFFMHO5yHYCSaaDemHzK747uIPi3Hdj
gAER1qE4vih9CIVEd55NlByfU3vpfbUChIEZumseTF8slVL34rBU8OCoGJfEKlL/a3LJw6l7eIiW
QPKAYGpHfNHYBVlKtwKpJ3lVrWYnc8AVQJKtbeTHCFmYQxdPLO9X9R8RxAWvUOvvWjBBf+vL6YtT
Mmmvp8Z/zee8PwAV61/0LkYN0xmzJ9dAVCVGxO1hsvrhUoCqRcExArOPbdXVSj00QZZefHDU6DFP
1eqUMdd9VtHaZcWA1evUqhUW1ovsM78u3LPm7X5NbBRQrNk0f+Ap+s1vUvtXafl3KguZAUo48JqS
OmEo/bkoWxv5PhYZ2NDofo+Td+/nefHLaOKfiskqNb0lAHpQQ5bV44ZlIrVgIemZzdnw2a+HBk1z
JhBSOjpheQszqIBSmmPhee/3c7OT0jgNMzwv0ZST0qm108daMX8ky5nY8cif0rp6lbLYdFlzQmiJ
MXn0VLaq8hjjJEQ8sOboSWISqFnwfdbV6rplSQw31PAQ4+OzHrWVqk7mnGM2onaS5zQhcpNuA+8U
cdD9Vm+7jjpkD41Z2Hf+rFN3jnGlgon0OiZeyRaRz+aJlmo3z+20mwqPCs56pJ3TGakYKZBgdFEN
2itLnVpRpuq0HaP5yq9yLlG2++9p3lWxnBgOmZx8O1uPTce+d6bysJ5Xiv005hLvas62ouyxwzIP
hu1BBFtOrww1FEEYrO8OlIL1kvIDw0z1T55pflnzDPkF28UnL6EJ+k6nXpuwPfzjf9pq/31e7c8s
QLdh/Q3LXZDYux+7/Lj1N0nJetGuzJ5ihF2hip+t1lVvxVJNKvhmzTKPRKVEgkluv0RNt0O6YfjD
Y0foQemGE6MN7NTG5qFJompfY2ARRFDNgib/aRXNhIYemMZevdqhP58dr/sLWO50SBFWVKNfvZ5g
HWna+FF46IN5Q3cN0/bPOvO9E2Omm4uEaVTp0UGzp0XK1vtlK1hkx91OqenIEZo1kcN3PdYYG9yt
3Dr5wjzzAgnvs9n03q7ntUPXY3qr/QpwcfdZC0ZOBs0PRezksVebeyeGf1mBemJB55iyulWY+s+w
GO4Vdj2nAkvECQmGctnwKxQ2HRL4vhd4xExTveQWKdpL3SbKsxoz5S3xM3qu/JvJWAR7uSVrGHto
UmnysOZpmLjs5mLIrttRASt5h6xGcgnfVOVZCuCg/WxnGFdV20PlnF+b6rVJzeF5YCDUOjVa6DlT
8mEGMoJ4WcwPCT4rJSYrOORge1B1DsoO7bgboZqaHnhDK33stREHsCWYUv+lHuDxZ8XNCQYL1D9B
wWrxHo7ZeNILtMYkL0eB4TzjssaC6X/yupmBBJKm+rnCRa9wLf8pWwLkKLzSqZ5bG7mmtEUXZ2QM
8zwvQZQa5cWdnGknSXoQ4zlGjQLCULNmbfmNbX6NrNa4kyxXqXR0ycYZu9CmOEqeBIbu62wTodko
Vd4VoJhnTM16Ycm29IL93anIr3JhyfPDYWd7rXFop5od6+VHSmGUqPnNshEgXLIsltUfHUc5DEEY
vxTlsYAQ/NxqWvTCnvnvMar866AZDwiRp/cjZlXPErgzWv/IWlmnLS+d+hwTN5T5E1WJFSiNvoHn
dXeXWIn1zGK/tR7bRfZxLnzcj8K2wUXLZdLmp3gMzVbpntc0DknVqS5Scw/Ol/KwtPTbMniOG/dp
9hgd9HPFXlHVmc+elyhPVnQLloQRxX8Ho1V/71i1vJvMdJkWwvfB/Q9gxlZvTFA5Sme6XjmRoxY2
3hXRM4Z33WNZTIe1Rc1lFIA1bneoIjdPRZ0FLyaLZC96XLyWfjDepJoEDMn0HbZA5UWSUldDZf1g
VSDH5SjJg1GRQklIHpjDjXtPDbznNDe8Z3S55zvD6H4Efo1KyJKvO1mPk1S882MX5r9UQwHzys59
+CA1GPk9q5Fm3KKZ9ldMUXtRAs9+hizqPOMgVh210MXLYJydZynQWsQ91ZLNGUlKAYIp5mOVMmDE
eUNBOTZs2Uo2jH0f0f8mvXW/1Q1ZO8XMrHHOqV7FJ3cCMYGcZfhSwoY4YM+SHA0HZbS901b+yfAM
lMPRb3lB6jl6MdsGbqiRsH4wsh7qGimmQouXiQSMXWbcsnDz1OeR0UYZYIenYBbiL0p9PsLDf8eW
JPp6X/MWLz+8NTzwd4u1io859J3EsGvO2L++axeWULdAGCUmwSBAySVgUgtwUjKRru3Ons6O9xgj
+FJMb+EKvFpw3irD7vqbqs8ss7TMYhfiwxYwRobqIOlMWA+9mX01F+JRtzBp6uUn4E0E88gW/pFV
IeyGGiSLAuju3kmgV+04Y3BUL/ob/43qqfcrSnQ0MJoc2Ucp7vsZhqhEY2RnkPxPYrY5EM5n0w6V
vfWOuRMWJAk6I7Frs4Uod3EtRuzltqzKnNE+we4Ahhn0BfOoTIYCxa77a+rMP33UItKiOo/Yfx0s
7TXA1/Gu6PpvDrf1FmEHdmo180c4md5xXFC1CacpvBs9TnaU/7vdbYnJE2APKzyaAfdKwSXtpnb6
oU4C89Ji1HZnG0V5tZkkJFVc7xS1Ow+m/TnlX1vWCEMfUofKE6YJaDVjchdB+lmxDnENiXkhpeUL
4tpZHpbEMkQbjhWyIHx3e+2uQdkiqGw2uowSJb4kHe/f3Rgoytw322uQUHS0vaJkPuv9LLhVofXL
zELlaFj3xVCPd01oD2tgmNF45+vLncumH5mmV3dQfqs7L68QHZdo7nq9dpSoWK9KTILE8SvQTh5q
GAt2vljsWEqjgqDDoOMfG1bpOfk1yhACWDiiy9+UQP7wluwyA2UZDd9Mf+EwzQtGUW5HIZxTibYz
C1555kyH7clIO92SEvO0AXsrCLx03gU6gQTGAvvbAqszw3NnWrdkwd5LO5AgWpIDWxynOWruJav0
LcwdApfRiNga9OJoYCs9z7cvik+p1tS4jxo5HLCFNbZGnU4frgkiX5DkuaeLPkRlYmMggSTjCBVi
LVJ+1wwphxvGkO1ubpweVxQlHm+OWxwMbLraYpx2QYa1bog/9UF1K2YxuuqfWfv500vHN61chHUZ
j+AbW2A4B5V+Yuv8qGc9vNHkISuqcIdGGRulcxne22BhHgK/27Pf3uyGKXvMND4RuVdZBw+V1Zta
tXu6jJItdFYWy6q7IjewTG1n9QX2vX6ZBxyEbBdPWudrW7f5yWQTBhR71+PF0gSnqMWI0sx3Sp+x
PwJM8MAHl04jfjJ1zd5P2qQcfaXFFqbXT2j/I083fzbM9JqXJet3WBJFjfm9Gio8C6f0hPxSdLQg
+hVtdx8Gtbrj4wgzOSyKQwMhI+zuEX4FTxKzpauobL0GMYsqcKn2iLJFp6FaPKJbAxQuSxRsTu/n
Uh/wN3abQ4lEReOy1tiPvxuHG+P2HlYpHD/33n0wJfE+wmDLz2MVXVMsSiON5epeRfjWiFHHxzSz
6n/HPoxsFSTVfpwt9+yjdaOU7aXVQ24COnSRaXOnzRCueDOY4GKGL567LF1iBMl4rPnT4dO99C2a
hnaMY1/z5GwoE0RgBbx/NyhnRhTznv3HHwyew6M7wd8vFTtBmwiYjjsz9jTh5rjIowHf5I8HuTdd
EvdlRALpwo6neg+YFvcMFwcGNedBl7B04cx3AYLBbuCqeG11JppTsJ5C5Xfr4y1Tjw9LC9Jju31I
w/kvi8J93vChrJhkK47/WOjdrypDHUnnFd1rQ49Z0zSw3xg6OOaosXlgQfS+SBoccG14YjC4DynL
CYYJKXxO1HRvt4ukCFrLu1Fvv/p8Lw6ovO7wZcYfNGMLx/0frs5ruVWg29ZPRBWhaeBWoGTJOfuG
clrkHLrh6fcn/3ufv+rcrFqWZclG0Mwec8xv8F6yCzKYEOsc4spZIHq511Nn7KpkiO8XiOtr53+1
Jal6iZl8LrOxG302gsqao0sBOEsnPeGV27lB+mPAYd00mmxiS69vQYdggQBpGb8eEYlwjZzs6Fgo
eUFu3kNc8ENnKaM4nZ8Wy98RhIt9JMWKZQiTbis7JKP4Ljpr2q2dnqIlLdud4b+kRl1v3LyKt31Z
o8/M9c6VRnNeU15QjSiDmWXdJjofQVMux8n8ZOefhsHizdupfxwKolp78rrQ87cyaN+tcQbPAiDJ
dwg9HucXHLkOsKM8DUnxrDZUg1a4wl/dBASmbsZFV5vcSw+uMMzNDLJL5uIFkFgnMEmC+Sqpjzoz
qnPSV3yIoaY1HSwncfne8poE82ecdD1Qp+YnX99WuwC+VqbfmHOraLCfiVB8nvFL0nWBlqpOAcjU
S29j1JMfobXpZfKQzDABy9j+h3wDwkS+58q9aTRN+zI4C5unVZa6dkyqf9b0fDuTOjy2wzleJwJk
62VPPK8kXbZOD8sXydno1U9FPX1YE4Hy5rjciZzKf1ovuN4GIZBodBp9ghW6BjI54RkGbJhwToR9
MwEEyz9nDtKmbwkFNhzj2GqKrFRYXTjuOfZmVHoI/kQKnJx211dufE+24biltZOHuvOepa4ip55Y
CAwwtGX5RsZ9GVkBDe+hH7PNMFSv+EUZchzZQ+siIy8J96bsCRK+5MTijNbbwShfgPnfg07zN8Pr
LCHQdVnB3L06+pn90xjFT5XZ30PnEBbYQ+Y32UOhcO9rNS07v6JZkFl42f0SH1G6JG8WKqiugP2p
pXk08+6muwhV9XJpxP46g0f0guIXTrHKDrPYwL3rt9qQl3Hn9nZO803WSNSSi1G3S/SxsbgpVHiE
JPA+WC+smjIJc+vYV9mthxFj05bNTVU0/yrHO3ad/BwyNl5a3KV+WUXCLA8YVdCD4pG8FhUzV++r
q5E0swRUddThQN9OTg6RR81FJA3S6G1jXDaGW+sodoxvH7JRGs8Y0TNnKwiVskdP7hfdPxHzRhu6
EntUgL27omSm9XOtzZ0g1XvnpxL/MJ6VzOU0M5q3wGzyqzlMUv/CEHuYnRTaePmyrGMZwZ95Svv1
u9Hy1W6W+1mGdiW7nUz09Qqas5CQ5wbyJy0prxsw1n4zwBlsbDpqYjgWcYxNW+5VZkR+Rtb9+5K1
H0FSPsl2OmuJp9FUL+lYHgY8OIXmnMjHYQeSDTTNfE4BB2JoA4zWl25UtOzAjT5yeq5PqPJueeiG
RiHiLjDj4EMDDSC7InE/llF/kE1dbbzSeB58QDZjZr8PVfGtwOk5nX5nvuwX2y6+WGe/ztlxEtXT
whh5WJrNQzsBL8/gMM0FjmqOx6MgRGzf0AbA8+egHQ3rngYkMLXhmEzTPZlGZAj66ONq9H4HMYCm
4A5LxjZR77UA+QtAeWMIReSlWYNtKs/2WN8XoHk21qrcrQiCvZbB8b0aAPRBGzo22h3h7ReY5Rfs
ESk5mqSxnwjFaG6YG8bC54FNt7ki2xhlB1V4dL/NajwXpnqb+KXY+r1mmDAgfZYvQW+cWPkeMZe1
m2nyOPTJjUUyfePa+zFXB93Eu+EwqHo3cFhYJNj50zvUG3p7GfW/AgXstTcZKtVhJE/NHAgW08G5
aGB9Tk5BP6XeqYyrV/nxb1kSoVzgT6t1/yqn8WwH493klyF5DvftmHy4FftGRsiIblDlu8dMPXzS
Zg5pzZDyIIj+XDk36AiAja8pG3pLUdHore+YGIynvWCfcQzYLTfVDdGjPXVAZqJVcblMr3JEVF5L
X2/g8NyWuR42nQcR0BQYjpwqeWpk+duOut9UY6miLphIjGTosE/N42wGD55DEbmkkLPrZD45A1V2
O8Uf08h1t072TgLz9ob52kG9g5xSRCDupFHSDe1iUKJ4p0DuvsIgxOiUIKE5aIf97HCQPQ4jkScr
C7pVRZPtBQz8+/5mzlUVVY9DBSNqLgxzZzswG4Y+eyAAfoxh23ODo5K8D35MPU1nCxAZuzH34Mfj
kyEWsJvB9CFGSOOLkeF7mT76IdglM0jRISOjOCiCqEQi6GlwlBjjo9o0uHgowjqRh12CIjCZZoVi
XRyqdfaPhEy+ehnwHu7g09z+WCO18aK4PBv4Onl2FkZDwpyCoZhzunTZg8XyEzGdhKuJ/J41685J
1vwjZDTdCGuireQ8x4NPUEn9ZUGu89eeKQmLRLA488nnrK+npDtJisVkrG/mgKYh+SKgrq4ZIHqh
1n7xaVqEbnLJirD19+KyAyj8Wd/4AbcauUSFP10SBrmbSwKk8gGOavda2B1Xhwplv5q37lxpivGy
2AifGkyW+DaS7N+Mnj2e3OZCyHI1vDetnt1GbS3b1RRWhGZkHmwHOd0ZSrfHzCjunISCnEza2nbr
vYMy1XWroqBN5z1D2s4gqwhB6FmmyRd8K9ipBZ691Oq4AjhpjH+Ifp9ZUxxj6WiSgUe6lTdVC8YM
xL3YlLhtD6ub9NEAETNQeZiv7nU/BXhTp1/XuCJq+ZwRzFojQgN8xHtXtFtGGe/yWYidWXfvQBau
pnqF+NxcEM0fnSC4WgcWw/pN+twKj0oID5SPSLDpzIS6s8nATGJBr/09piWXaEhPhblkuEcuTIW4
n/kEAnJWC5nt0t4JZ3myTXnucq7AlCNcCEIl6Er+ul48R+UIcbjappbcZ1J/rPoK58xziSN1Qy5I
t60sjhNR4jdMYmAbWdmvS2aVxuUiwbuvBmS+i7cthB7yZg8nw9pJAo82gWs8ikbsZgC3l0Wq2cBB
ZRRqwUC9v9DlSP8oWNgM5wQ68H1OnS9bGssutmdgyYyQQjRke1qW4O2oCN2As78xmB2gMCE2MWV+
hRp/zFIYSYXzz5FjvZEaud+FmsS6iYToghe0zfvMN22ocl5UkHK6MQLOEs+1PxFcfslQbk9zQdfa
pnG/EFVU2NYDwL4qwirDAKVjRWbRuJcf2GZoxJFt09j3i71w4dJaWh88a/apA/I2BDU3QE8Z33Kr
A0c9noyMs63pxWYo2+e8rBlHkleAMaO1oX5WY0CqLyLFRpbpXpE4DrVzvZFY2Fvxs1jBd1uteYSR
reU0ne69Wr17g/qGJHpYlyWUtvXR6MyFlqxA9DJ8EevehU+i6pA+iNmKx7nw7qfBZywjr65nf6KB
0pk0soP33B1JtK+cp3h8mIQJqhuGKAliJO6YXhzptL4uXXEWluTSTUbynOhj9KZ327LrmJtaRWlm
3hE48mzPpGIGU71L0uUhjd0ZL6B3T0OFAJc8htm8vvnBgy8NTCL2hcVXjTocx5wCmwITfF0S5XYT
LVBsiTnfzP1EvyHdG219XZfPYPMCmp3xgXMy7NvU2ercYic2WzzVzuqtYUsn9K+GBGAnoh/eBbLB
gwnPSe1tVWe+GWVJq2Wy97GGuadjwvBKMGidN4XJPH6nHdZ71zlSXwx1SYGhvI1LVcnuS92axZFK
2oU6XJJSlQWh1cyStyEPoQyMMMabW3eOFfp+/rN46VtKn3JZpio0ZtiAeWAvR295bURWbmN7Xwoa
0jVzqMygJltJDkwjpreiTi4KNTv/OOdTC2QfckOgV9JbKK3k1Rn7nCHSRRbPWnP3dkn13rWKkmOW
I23CgfZwSkh04AUwlH/amIyMIm1vxiTdOQSJ7IJFn9rC/ioNBnbTHPL7hTfUjd84kp5piDc7A4/K
puOK3waGx94w4FJSaripl10ABXhZkNvxc3VRXCTQ2RrGAjsmEUq6WvnA7F8Zo4Vk2U8Tl2fTM4Ca
5y3JQrFL6ykbDimAjQ2mJW/TN/aPcsBOlc+W9Op90lgfnmUcvFWjnwS4eZz2p2lAncLr/oE380lF
rXadnd6sIIch+xZFSBosFIL1tk+JcL3T3E25FBk4rD+xxGD9nv+Rb3kTB0QsZ6xRFkHn1ey9BJY+
LT0wEjhzZMk7/e3ci8+aDwskyn1WBPbeuEQup+1yLl0T6ntWT7ssY59mUvu3rXrhGsUGgqn+shzK
bZ8se36OLviUAL5Nj8QKPReWbUQkYO1fGCSNN6qLcQ/9BPq1851XtO0nr5qoNjGmuiuOM6KrGZ04
lUXANpUlKnYoeLk2Mdmi9XY99pp3U9ofnYWXqsIzgWD70HDwNrVy7o2yQDIUzttM39JK1ByR/nPh
qQTJOXXFU7LKg1VSoIuEUD5WJyoASHvsYX0bdms3ORiNIQkjWN0FaXLf/rLwxnR+FJOVOp3vS8FO
TfbM0+SKWBRhvqU9QQ2L3ZAHpZ4AkJY7PFx3uTefaSsw6GeUN6JMxohN4FldyK2L82h9JrX/6U3D
y2ByYhbuC9kXj7asI5GQU0gEMBRwgmSXq6HnamGsC4f4YXDMt2l0vwxvRlfG6TY4ZNflJmJMzv3f
WzOHiYn52E03RQcHnAUAG9wF3my9x5fNq28k5xVSIUjtc2HLFeFu+G47ves846UkknjjpY4KVUPh
bbq4GWLOFqqYqW4CRsWFuXFFedXE41ctGKFIpxUoJfanfnr0SnFyKjmEtjFRU9XY700A1To3jEhc
8nmnwNoyCk4Ufd58p1V6AFxx1Wfpzizcn9Tv0al6uoAkqRKlmO3tpb0pJIGifVce25nI1Mlst7jC
PwtrwC5qk9DtZtu8oPGcj/jf4hpwsLvlVzhN6a2X1ZiE1bk2LPhO0ko3DD3GynmIR0Yo4vjfWhtP
NlFCWjbpk1F8wEys3dUOjcTEjaXsmwX2WOSM1rc3jUc7yB4bRWedCcCfMb4c7LT8WKz5taiZqyZt
AfpVw9+cqZulUNdNjj0vTj4pIT4JVk03XjPv3Hb5mNrLXJ7JjdyoAhyBawN73MZtR21+USr1ni5e
GjkL0qyZ2QTA26gJ6UfgkkhRDPW5KolTatyHyleCDrrxvibqbHYgpIP62mYJF56/H5vGDysF5K4e
t5nK3rKyF+G/zm2/Xaf8itsWr6Xd3FfQGkevYnGRPWlL7gge77TWahuTH4/LiVltqz0xZ/RoGzPm
dCZ/mbI4LAosYUo2aJ6biHpTPXM24jlfhROZ9FRhcCXMgtQqNMNx1TlJiVmxWxPvxATlpxTdR7mu
tzOcL9pq8por5FUW0NqMKQrqBg+mn+ztPg89NWE4NkiLytcbhpeuoNau+851ti54A+4/FnmUZejb
XF3zas4HMh2g6GMD1/4EZJ0/qnWCB+0h3njoKRuHio6zuL52ypdJFBEBqnd9Or6lMy3wyym4LkRM
YSwxd4nkRGF+4mYt4z2K+FvsjTcot7cxoHx2CcyhlZ21JYXoVIrqcUzt90pLwUYvpaxlnsoPoDyJ
kRtjnT3+WQUSE1EG8bg9sBt7JFT7rR3zb3a/T0yBjkew+WQqr3HE3Mub2577Nn6nPMCPkVKixAj1
Z4NGTm8RtjItbrH1K/uAywhZL18cSoYuIR/SODdea9yw13zVFdruOnk78rLrqHGlYk+vg121gqJZ
RVkc6v66bgwaBLzA1i+Mb/a9m4VZCJHF/kGvBnOTFchKQrIS7SdXc6bYNEJOoLdvhG3uElu8uPtl
qKwro6SD1TGJQCfCY6PmpybjGdZ+WYLuyHhctukXMpi05VQPxjIAjfeKYf/35X8eA0Ofc10OZRx5
jHAA4m9t7lUjYeNe1ZBlcEl/0m++yIBxE2AhPb2EXbAcG4+RdIacPiQ6siXwn3rOZBz4e3arRaE6
iRilD4g9W5uXteyH/UyF3ivuYXOPAJmNj+QLf05jeZns4u6zGuoorDnYe/E/j8zOcCmtT3xk3GsG
7G65KRJyjst3YwKo2jiU9lJZv3Htc9FQYVdx/OXkYgqRiPwIbIAIHCDOZs3fJFmW/O4qU5eSLTVO
qYeHL/a+08D+ngfs2wuLcDzFR0jMANJRrMbAfg0KoN/url2M6+7ydtmlA+NI7FMK8n3gv8DPA3tY
kyyx1uG85OfVlA9Ve9vmYt7kpXqsE7rPpe8f+1YgaXq3hc00uef/9NoF4p90d4tb3ueX1kFgVMiG
uj8JM1Hh0DtcEQEp8EyVXZGPUUdd0ml6+GNEca24rJ1jPQsCdVx2bwcnSQWwCZwdpoRIYHktTNTC
8SA0Jv02d9vbPp/fdHUJWtT5vI+d6p/K1uF6hLSRIG+bLjtlJwm4wS4O/QHH2Qap+ZYt3nWQ/LMH
h55sTx6az4azzfya5TF/rNRL7GTQhXz2aGniJBtGrDd6hOWgGx36Qc7e2XPVhp7qPs9M67UIWK1h
x7K7RWLRFflQVnYSE+qLnMUNe+wnaVavQ+WXW6MXGUaL5A3GCCPsvr1nmskMMXqwDF5Mhx6xQyiH
iFRTeJE9t7PNsLrNZ2xfuq2rQTCkWxR7gkz5Kfvk0Avbmb78XJnkrxRSZTzTXAGhwog7HXc1avZw
BrlLfl36YSGlxUTT/GSVAAFNB+TL3LTYqhCs3PanyDvYL7U6lAs6s1W6wdEWx7Eap82S0JgaVsQn
zys+J0Q+7jaNsakxPQxlkx6TfL4U0Pa7y4jLBrUyAXei+zuzqmis2O5Xc2k9xR8dCktoFQa163ge
0CyxyfZXCaOBE8XIfSw5K+sGsXMymTuZb2bm60I8Ku02qF0o6QttD3lJrJk6FL9snRT9Mk4YyAjF
vk+hVFDebXRfTPcdmenRQLzRBch/Qpe/TtwuLCd0Gw1Rw1LImtRS7TGfO4gf3BHSTsRhN2Xm9ajM
XUVNuVk8JqezlcRyYd4GrXD2wpy6HYTI49rl3kYW9Ta1CWxZE24OSSKGk0JvL3wM7nmhX2SNydQc
n+ma8fnXK9YfFNk4G/KrskFWZ98KpzaXRK/MO1gMUCS6OjuPHv3Trke0bx1tMBQLD7IMqu06OtyM
1fAGomdbu5f6s2E0bp2PbsFKWmbNSy1X5+DZDW5m0SxXYrj0hHrsNMRv4OHzip66tiRPnNmNrUg5
LQwlGMAeEAK50NhmSfelKvsq9Kw6DkGu1Hg5mXpt85DIthoA1OWSvC01b1EsXMJO2buhEOKSp9Cd
XZG/jpJjG1ujPORZgYGJy54xn5de8hd3Lm/JPBFKTCJZ1mjJSH9+dQMXY3FRnUF96lPS3JtIKJxR
9SbmU9mmxQDue+jZ7vHeVrvsCBqZ6TpTZXn0erbSb5swT+aDYONOvHBFxOok6j3NYgdGzC6Yr5uU
8BZmZT9NKcaHyo63c768Ooqpy9mbn4eYWU9sQP2+JoiGJXq81dnKk4x/gpQgZJ3kq3XkFHn+dJXQ
Q0U4DGzAKMmCbC7bH/jNHKIlv5vNySB82mcCZvaJ3agZTOha/LQ2Cp1N2MhEwmbNmezG4Na4kJj6
b6/FMrLc6No+AippVsoKl3NOtNaPTtxP0/436/UH9AzhFoDC3e5uHaQJGSdGh44/gW/x08KWO7Nk
goKWIfSagSETdA9DzTeKHrMkxSdP5+2QGu9BL/ztZPUErmVFc03nz9uWq086nqCnQ9srNC0qHfY5
DPdSsbKv3QP2ESFMjCLitn3MnXi5krFJb4Otj6ix5HhJo3cGLHh8yI+jUZq73r+DcUFhaC4vs7YO
62CiCuv+eZzpiEg1hnZSD6FWgUWhWK789sl1OozvpaRF5vyz5+zOZ7fPJpi74jxrrEZsByZNAzoN
DGr2Q8/c+G1CHonREGZNuFOkBuOnb+Z3JyHXq4yviwlvpZh+lI+g3+ZI8Lgrn0ZEAfLeAri/tUT8
cJ7nmO1hDr1hy4DOp3GZXku95aQ9oguqPL83RAs931045da22TRYUSJrZs/nXZj4Q1v/mo76GmeT
ikWqg8Xas79At1VTfuHdIL0S+in9XnbGttc/8BflnFVpjvzilvsUBC5mw6gw8kNlEujcx85dNwT5
VTNwbjtdlHCQN0sbYA+kCW51gbtNR6VuWn/r4J6NfC1I25g+l6W55Q6bUwU7G9EyPtc3NT6Qdrfk
l4HdkX0HoW0Y5Nf2J2fIiq1C/mibQRymHdJr2rgZ/0M4KZNmuq0lk7nGN1q7+jCSA91XE7STuJkH
2myrrr8978JmEWyN+gFj3cynYpnrPgnW4Ta7/OOivlU4aa/+HpJlR5QRykNbSP7a4RJBE+tDhf0R
T67NWkqwum8EUPz7eYnajnU4bq2nfMpyzgPzdQAvEVm27YWJc/CldCOxBq9Jlgqm3NC0m6FS2z5m
I1Mp5iDyTa+b7tjp4Wn22nVv5062nfvyRmMZo3dMd87py27PxUOwsT8VcIQ1vVo6cZRwrLFM6YOp
QB3eOv0w3cyt/1DWHNB6LTdVa/U3YzC2ZHjvfG76fguTZaS9AXXsto8XRH5kxjHVX2qyoIh7tOXz
yXpxJM7CdvhoO0guTHRRClXboPduKzpiUbuKIaRo3caMDs60WGHmXII21G/eL1Es55H4wquin/QO
8DfOxfgmWJPrRLJXYVu2K+w2DZVRoMdY6soif4AiR/+y5AKP8vw7y+nvu6lAhpHJS7nQ/xTclxII
0r2x/NPkB+exY91krjNHY10lO6MkGaGz/H+ei0ezGl/0OMcbAQY59BYz9IaF9dlZf4T2D71DTHb+
z5OcoGtVfnea2VrTG6n9DEKM6iU5Kad97gvMFCMnlz08McdxCnocPkmcbuOsh+Ix2RsvEN+XiRMK
cegkQ2A7YWx7ZxvndUn/ZTsn8hhg+bliUPHZusSMJ61Bt73hAHjiZygZtmSOqEF83enYB2qTl0+B
pE9te2QUwQK5ks1yOzt0D1wRv6d3OFBYVcJYrdvJxro/99fLVJR7bBnHZY5viQth9AUtorA0Vh2P
10yW5bWq3d9+1ddCTLdUqWCL01MR8wzOTgND0LArxMTZfanO6KPcyjwVlLNDhXLiHDp3PFqaHPRK
PxrLal1PeIFsfMC7JjtUPSXuGDi/duFMm1oOr0YzruhcBTcDjpvNZGaH6an309NILw3N7dMW43i2
CIvNU3/ZGeMYRMPahIFIOVuy+xIyQ5iw1jf9HqzSEc8kt/LCtJnvbz9KSZxYrB0Sp43fxJ0+C1F8
jX26cvbbe9XxuYiM8ELy1ndyHT4SBxEyzy/j9DkdNIeMJ7vxk1CAKENhoGPrcpjnft5hfGKFvcrH
/JnP/8H76ts+iBL0AmRaRP8hMDeGYlvlJr960A+D7f225fjqL8MjXYg4tHMDTr5HcFYAUaqL2Q4I
6+LeoY9qkBosBZZsIg/8zVStHVt+k66zFzsnQGlfVqz8sKvxiV26WfXIeD47tTIiduc4awn84Wpx
lr3HFVQnzb5i4Y6l8eZM2T/gZjXKc6f3jYmtjfH3tP+tveGVnCnU6Lq57cTOirlzsqZDVw4OlZih
H9dfduHjTdfbyc+w1JmiJZeBudP2Ej9jLBjsYuvHs39paPrbdA2uNZa0qLZAI2C9zjoTT2+QXml3
tTZ5ll63jUFqpVOdJdNqRd1V+3FxzS22OZfqQoVTLfeW0gm0sbYjgqV7sHlhCGtc/oW46tmUJkx0
ku6YMngddCMr/H5p89+06S7QqfHo1AZ/N6mcQqLiUN6yCbtkoC3qxVrT4ISyEeqB7HHfzayt9uqn
tO3vnIkgCDDV/BpZpCq8rj5qOfPe7rUs2Ap1tMvDbDEJrnKKM0y9e+zfQP90S8dK08TQhDvhnNp3
o9FuVXs7rqZ1qqt5p2ojibqCoqwdDk1tUbeiCWd1xqen662frtdZxQIUp129NdvxKvEJbk9MYhdw
HFmBMWyD0mBceX4rdb/t54ESYEzuDIuiX9XNT0JDr8sJowwSI4uMxf6UY3crzPFQBeWyHS3q3XIs
JHqQw7BQCZElVndj4ny14pQ4rJrkBHq0w/4FeBwa4TLmPge/ZKR8In6Jzn+hg7LXxMAx03Jy2JSm
CWWETuxbBlZuU2XeZmrC7WEd26SsdhbygKzknbaDi5WHcrTtCFJc8Lq2vf066OwJhyXlKBwqd5wZ
1KjlTb06j7GTPwjWlJ3vTfuiX/dBa13F3MkZFg2nhgYZ0ZTbPEeNJLEzz/qN3WknwkbJV35CsdPi
ixkqVHNmubMm3S+ztfPGkaoEsTEgs2DTGuVZ6P4nzuefYqBXka8bq3sou2niomHkL27e7FT+ZNr9
neYGXr8dOWbZ7oHf0y9bACt07Npl+oUkS8O+rXvEM+PWadan1PVeck8fTNs5dimlqjHaZ/A7jHsI
PDoTN0R38KfN+Z8ljG1nttwwQEPMgdi5HXdYU331NdjA4ks4ghy24oioey89lLhybF7XOIj6ZRX7
dLSeA3JYuy54T6eLIz5Lz4bCSIHRjhSISp/ditzTxkbgrvxnE4rbFDe3AI9mnFfzYzejxYwJw7CN
J68ZHCPQLm4fKgYZNsG6nOspiLLVJUWJp9AxOTtwUmiz+jvX7x8ct/rsB7LKDNODtY8hzZyfAoG8
7ASMFbj+oxotCjY3YsmlAw0jARuueC4I6GTcBLyY6/SftTlFBi7VjtRQndm30vLIDIUbmKO5T218
uNzy6Au8rnXhbkRaM5vOqE/cufedM9y4vfZDeo1suwmt2xidc1dOctjWeHqUj/NRjyd7ohuc0E7p
jW9IDkQ9oq1uVA9BEl+q7fHRKvrlZWmxL/WOSPCsjZnVcl9b95M1vVQmEhhUpMtE+t5gsHsIJEUJ
haJiWuXSBoQnlYGdMJMFcYDqNx4+Ot/aTb04T54HD6UlGbJgzQZo4TUImtN4rVoxXltNNl0jQKy0
9ZRxwD6iNoPR6mM1iPYhF0bxwLb68v+/B5qB+Uc4Rdw2ZQwLMk4TK+xdc9j/77d5oqHnLbGG3e3f
Q9gB6EO44v2/L5KrJGcd9/XWXYf2AR2me8Au9tiawDv+HnKId73pAvPwnydcnlUSYLrjt02j/74Q
QjpT+so2jn/Pw2yt73VHfP3lVf/+YbbkkDJQSdua3+zvsUEOY4jDzgXj8n+PlZkfWkB9bv+eAbtr
we2SI2i7hboVev7ff9jb3fuiVlf/3+OC2gCUjqKh9X/PtzoJxUKc6ZPaN/99uCRa7SbBYfT3on+P
l81C9FTq3rEX2bV2F9/lZHo+dTHGqaZV49XflzJoiksG3LrNdD49BX1SnuwOLbFO1MSdY/TvyUAI
S8ZvxrD29LUyWXz/fnTpgyFMMOsd/77MyyDfM9ggov+8cBKrM1mFiGaXt+1LqHOF9Z+n/r2VH7Sv
dF3E9d87qYzIxjX2EwQJnq6mrjqwnTbCvy8zJk+vVWA/V53B72Gat05nDY9/r2Pxk0gZfXf+eyG3
xtTX1UG8+/vumLvhgqeXqZqyuf/7xy27flf0XFqgstI0nGQD60JVQ/j3bRzNzT1vmB16MphZxS/P
qbI1xXVFU+u/r1MMi2Y/UO8RKezdODrZLRJ7umuULu9owV+cA217D6LOi5okmx8KkJrRAFXhcek7
GcZM3zxRe/VhomT5MqK+cd256jVd4dl5peu91dqtN6UxNR+ib38JlWVcsq9f/TmvvnVbMzaYOz/1
ipG99Jt/o6aiqOip0OFowtlsWThW8y7WVDSb/oxahSW3gkIjZI79gGhiyp2ZZ6/NPqUX8ksj4uSM
a/dT9t69h8P/K1P5u1+n/afJnoDqbQjebXq3myIvl13WJkSjBFZ3T5g8XM3SYwm6BC7/PZYULSOV
q0HxM3fd/d83rMTyWCTidvv35d83+gxxKE9Kg3KHl/rP89pEbyUWs+jvy/HyAo1n+9tZ+xD1/t97
kPXcYJ+mj+aqrknDtffMneFYUIgvz/l7/YCe4F537vyfX/XvG/UQT/t6oKf195S/19eGic9/Tun3
Nx1+NibSD+tcEBdJC/SWtKDqMHVuTiRom15zmRnb0dD5IxCDLOwtd/yoSuPGdluV0CO+X/04/ddV
7icG7+BVSdsnAnlkbFZ5JapK0J2MunFOnq38HZvXmeu/sumLO/Obiuc3twHlkrpbpgf4gNZiva+9
Vr5raTdhkqj1IbCyZhfICtxONcxXuPv9PanN/8PYeS3HrWTb9lc69vNFH3hz4+x+KG9YZNFLekFQ
JAXvTQL4+juQpS1K6t0dN0IBIYEEqgqESaw151j+DWVNm5VRJeoTisIYYFJ4rtTkLp90/dooM0AL
hi1ITZAL7JKwuubEIVEUFMl1wqvT1oC1cEoSM912FZSUNCfBlSViPCWW0W6NHFVBbpL870wtO2nd
qG8h2wQnzdPtLReKc5UkGAEKbrhcZYcc0cm2xNq/M6w4vGU0wpBOc+zXID3AlbDfWt7DF00bjHey
a2RNClGZv7oOffNbVwOb851Kje9t31rcfbvkHvVUfEXts63wYZtCWyacIZcR8Nz2VSnCtaBc6Kqs
VbJ+vrjN9IbKyrE/rfVoErdyQnlZZ2mAk9jIpjb303qcuIFRWtuSWxuFu2Ni2VB9gr0eVcNluzAm
qOzqfn0gCf42Uc0PUBWRfrT+57b0wN7gU+Jt0N0VVFFBYykwA+NLuDWgCq8Q7QxruUwUrn/L6B6N
PsRNckL0k8scYazECJ5JtkToZ9cgynayJXeEP83bxVTPQ87MPuTEMi2fws1cQx/L0HPWpHJtfd/9
6Ef+Y6WDtruRi0rPzUG61buipoT6kKbtStUF6goCKO1GiU3+dpSDDNe4EfFjKlNCLEtvbhweCwgB
5oXEJpPlpd1UNQA+4riXnrIJOJ9Q0zz52IVcUVhBe2OTUoc57YKBEc2N5o/qTgbucyXlS3Bi/oeF
gWWrO0UjxC83lB3lRK7Ah0o6eN54mkrk44ln74P5BbQKa+O6J/5zE2QVshaogV+IGjYkeazirJeA
KqwJP07RkXA0nPw91wvvNgow3ngV8XS5PHO8e3Af6r03D3erCluMEnb0z4tjUUKFskaqTftjXq3l
8i7kjUh05TNZHAc40UB51ZjUZWZRclYLhXJsHM6mhZxtRyqX5kMPytxSjnJRHSesle3LrFz6sb73
MK6lmfLtt+Wy+dsyS3e1fVYla+ESQ6Xu1XgM9fH7RFWb26jjt04mevEsdKxPWoz5QC2T8gtJuzfL
LO0XxcmfWk1r96ZtmFtXi8O1lxlQP2DAP5mFRvoMh0euu9xPAw0uU51Gz1S8pKgxN0xUGcq6Mcaj
C2XLH2NjhSqc+18+XI9Vlb2PJVDPrtE/BVajoiAtXN7YhXIQzztd68GKqqTuF6owgp2f5bxat1i7
XD17KT3tM/XJlTuA2cUx18EMRs6EIGHoNlVWps+9ShJtVFJto2Dh+mL7S3aQrbvnvg7Kg1bV6UbF
ILYvuiB7csdxTzAyf9GEUeB68v1jFvbxnW8G3+THTbrLX7AaihunyPprPyDLMMwbzN8DBSU5rRht
YG4H5hac5NcYJOlJTox86E6V2SGvtVwQBwpv6RUCyZOhR+awkH3wcs6zyLTxwJnH780fu5Dds7J8
zrK02H3sOjWQBZtK3667CmvAMEx7uC3etWzlCQY0pwd7L5txjYoFeepeuM21Q0Kw3TdEQFCHqdGy
qJT6eezJq8a5WX12JvLW0ZA2L0WaPSPzEK+UaD51jEffm97GkpUHVLAvpkXhYhNYKLzIz+FoL8Df
kg0oZNzAnO32GT7xFp/yDJcrnArCnK6Vi4jS0lvZ/FiRpEpGHWR0lj3h7pvoSekpI24ApL5y7bDy
Nk2JxFcMdrMPje4gW3Iiu1hzP9msZneRKQLiZa1zGw2qss9dfF0ZLnXe0nsgCjrmq1U0r5Z9asVX
l2lKTLS2LPrwWH3llV45XDbRtXRZ64F1c+nM3+lao7KEVVvOLYYhdvLjMy7bCz+rObP4jAZJwXEo
W7FZtuiw74Iky+/8+ZUjUmu0Oj+WuU3XrhJCYEh3QMLhXNHPteq6V5Ue11d4WZ55J7YeVGxV8Mbs
c9k4IGVj9OQOJ+KVXGlBtV+hAyl3aolOsO2Ncps76F3T1ggeI79w1mUPHEGPB3xU2DspntNjdRsy
+2FKUdl4RaC8b8iv+e95z5DUqFvrIWNfawSyydVgGeGqjFMMRCgF7olmrgf2dTYsw7qfap/AqaPz
honJjndzoO6G2cYLudYxyHSOreNfkZ4HMBpF6XXZ2PW1g2KNFHodfa2c7FDnsfVUG6WDpyIABzJl
0XOpEECYOzi/bkkutSGo7oZf0YtctrS5Yy3LsdHP5JaIuDtV+iBSHEoAPKPb2PfhRmltQYokdbZi
tPVjzDMCOUzWkdGOiyvub+12zFTn2uT4rJ0kMW6LlPJ3kao4D8OMLILHu6gq0902nT+Ni2yuwdA5
o3Yi1ZkSuIS6NS/KUfCfynly6dfWZkFtC+X7FnJNO45USBamTwlCzO3kuNcoErs72+jC+9KGWREB
elvLppzQwXTs7o6R/ewCAjz00UEuo4NmEg4kAiL2vteZVKbtg6Odp/VJhCJbJ1naPulR/Cr/1Jrx
LbJE+BZzrhJMHyl0MW/jgio6mvM2qUNMoY7N5mky5vSB8N/N/LJN7qXaQnez79tUNrqUJM2PWKq8
o9aO3pGUJ/ktoZOQqOI82CQ8G2qqYbMql6t+n2UQbKyULtqkQ5V1FCkw8fFRVXfR8OuhPFNHfQyA
MCws1WWazws+Jm0aUQAY1evDhJF23Q1UXG+iwbgqcj1ZR1asPGOSvxGchW9W1J/NRhjP+BZy0uLN
v3X1s+5GDl3NcDiXXvS96297NSeVGutFlRBGfNHr3HhU/bp8CPqfGlH/ovW2flmjeT+t+X2b0ivF
tql9RChT1VNZvFEHnrE4/kmIquZaziYaQIBonpReDGHSvVHhdh3rZH5fk7M5DFqFmqq/LpVtyPD1
YTIIWXujcsit4IhlxNympIoPZOWVg1yO8Z3gqVyoZYMLF3nuTdLPyxeyV2drnbWTHRq5VM7KSeVa
5MqcLl6UkDO+95drRi340nl1eBy5z58DLo1dOhCY07IqP/u5lp/lHKPQp5Zk6uFj+eAH2s41SNzL
TX/ti9r0e98Wdu8CxkEHdtgNTnJiAfrkPMrMtVNlsEvaDu+3nP3o04ykO37vI1fbqgWspaewTITM
MHhQgL8f87xViU/Ps7qC4kvOyUkT8OxCnhQuPpb1ujtWp492Yk/JJs7gmMmNsThCavptP4QrSdI0
jc3tyiVH9tM+GDg5y3wcVPQ1JV4tcH29F50BGeTnQA3zc5WODh5x31h5o579vGLX9gD8PpaWhuGs
yLQaK7mhnIBWzs/Nrp57ygWNQB9mM+TY4tPIqDTzPJFuPFEMoVrIJlamYtsYkJZkUzexjCp4Na9k
M7KjFQ9I/aH0dP2cZOaDXCwi2K2tSQ25eMzH50Yj1csrhLOXaxVLvaGS5nRLoWzzvsmny6691OyO
Iu5KeEpsRMZjXMMV4n10/lpaCk2wsBTjWlBX6Vn3qUzy79/WnL8tw7BwQyZpeP74tnKXCd82awA0
V7j0t5KEnvG42LRFgC56hqVf6OgzT/2jWTUhTjQPCY1cK1dMQ8qdXbZTNf+camm+k60xq47cKrH4
pNraixnrYguMojNst2HVEM9eD40zImUKs6UPqOC6YChE6STfIv1Qg8+SvS8bOkaIdrpy57oe0dlS
muiM3izg1ULcJtS/uAIgf+yUwX1WdT5+9AZcR553rvrksZkX5x4+mzohnd52ifs8tEa8JBAfXcm1
rR1TE2NMngIN9XRrUmJnEIr7XGMa2+R1PGzkVrouCEd2cXztKan3NMVX8iNdpVevIL2SAZw/yo9j
Erl1rmxlc0zGzxN1Z2FYNeVDE/hr+ZFeS25Mm6h83fWp/mTiGksi99SmBhkPVcVcTCGrE5WynZOo
LHIvsWb76ELN+3FMTXBDP1YPChqGj02maRq5iYLYt3i0Ghauk7C/D8Kuv6fQEqHDFHGoH9AEeUMB
GTG+fPTQOv9RxEZ6kv2petJsjR6jpWzW8w7nLO68L7mNqDNrCVPE23qGtW27sb4Zcvz2DACQ2tcK
V6sKJLMz7OAtvO3CvnijhlOGTjCYaw2YuG2n1sXoL+JHy26+eoaSvyW+jvzFrj4ZulWtW8iEV0Qj
7VM5aRU1kDznS6xUK9m1csnz6UJ176aU2nCjGvEksWpxN5Vev5CfZ2NSTHu7evFLpIpKNTAYUxLr
2GCqXBeR7T4jHDjJrm2sf+5dFQ+ibmt8KSI68jcUvqiWDu9Rf/2GhHeoy28oMsZU8jfUuIYeo7z6
iny33/hVYm5SNZl2iAOylQ7Y41E2+zrJV3qo6o9m23xfO3mB8VNTTfRqR9Io2+B2Jk9iKPGTSp30
lTqq9TVieLGvtKTZgU2GI6pE6cqBm/dpHPtnJNDmN7c5NqkyvbcVtwkg5DGGcraePL++bohnFh3A
BWHkLyKrwi28rAz8XSrKKyJzlIya535rdkCeKTNstkveA+hdVWLEHUEZaL/N7OtUM9b+oERXpI3c
ZUrcdS2XV66OFgijc35lWMW6aAUlI4KOLQwvovCLN7iXHYi94ZhU1dLm8nqOo16ZJlrQuVXFASqe
oh4vK/s61NZ13UMkmFfILnKt1+vFkQQCFP2YBBUksE1aB9bJJL55sueJbIapsI8TxSVlSy6XPbSM
/BFJHwcydR5jfZ+3FQU1jkIr24RUvVlKADtO18cS0P99FCCYbDR0FhKE7kzNo+25yT3p9PCyvEyd
ZafpzRdoG7jN+zdo4zzDkL/cBqXp7wLQQVs3TPP7RJDkaBW1fzOEugQA3b2oUJtWYBy1a9CpVEDr
0mgzVErzVKvaY1AnAqQOhbLG3Hu2YmqoxJqTXHVlJagBYoxQ+8fgzDsGZuw8uMVWLq4MvbVvrXli
6ugWreJ2jCN7Jop1JySYR/x/aC1rM6n3+sSw4qN/1zTRRm15ZZPL5GZ9iAp/jLpsK5tyhRrV72Dr
rcNHNwclldMU2Q3mTfs2rfzmxu2V5UcHyDIMzeLx9WM3jeFU23bC1Cc3kiu6LhpWSRr6WC7YkVym
tflAseso28tmX/j2Jo9K1BAqtXG8wHp2eaU7Cg8RgGw24xiuIdWoO9l0kuKxJd11xkzl3+NQ3zRt
Zz2XY4CBzbvThtg8kboAwR+o35Bhqdu4LnmlkcvkJIry5grPFbZl+qpTYWz8qS73bZ9/RguM9dzz
9ZWmuvGdGHPrbOpfO2ILGGcoV7EHY4bldV5Z1EVyp5qRulLJDq3lsssKv/xsjLp2lC1QitbZy7/K
7nJJZGnqnkHrz/uJ00JFFdEq69rpe4ykbfM5wEN12QcvF8i1q+kz5hd3WXtkpmNS/9p8A4rgvd5/
tHz/0pL3qgHKxce6/pfWj+3kTe5HT7kdOSdxrwty1fMN8EfPy+fN62bgzt9s5w0B6sdA7AMxJiec
jcnJSvy7Lhv7HTiW5PSxXM5dllUDCTOBsoHuH4vzmjv9QrabqX9NA4T51Gc4+ZlVnOScnDTVCFNF
TzsKiP21wtfUaPipbTrRrlCD7BAL6lBedvOxh75RxrUWz+y+ef9yIvfFoKBf/PGP//nX/74O/zd4
L85FOgZF/g/ciucCnlbz5x+29sc/ysvi/duffzioGz3bM13dUFVMpJZms/715S7KA3pr/ydX29CP
h9J7VWPdsr8M/oBfYX716ld11aqPFrruxxEDGvPyZY24mDfc6HaCUxzpxWd/HjKH8zA6mwfU2Mwe
PEJ/h0SOtXO973nAIK+VXeTEzSp3mdfofauFEgmPgQpFAtJNECfmdT1ZxmWSTdq1ya31QG6YYw0t
ybxGlV9uFS3oFh/95ApybhTQLCKQyWVEUNTKd1XuipOVZ8NJzhk/5uYekFNyhnHoTkNeTU6+ru3b
qCtuywgprW+OP7W8XN1boTdu/vuRt7zfj7xjGrZtup5luI5uuO6vRz6yRnR8QeS81ZRxPdl6VlyL
Tk2vqW4xz+PebshvzEuqtTVSmQzZxgA6ZJ58XxzXHtjAqvFPCsnNVWaqFsCbobn1IqcGocCywbct
5KRqH+Lq+6tddvVrldYd1WfCpwq5/k1ENvxJ1Z/SpO0eDUxTdwlabrnU7dr4pPlYDGUz1UiqDIYC
PH/exsJ7sA7Spsa831lPaC3S5eTk6VGuzYvkp/0P5U/7Vwx1L7oao6WvUfXU91tgHU1/Ivr83w+0
Z/zbgbY1lfPcMV0Ny5dp/nqgOzd3GbAG+TsREQEvhuMnj3CQeRxUC5QFxj5oefIYf6wWBVjUJs8P
l35h0+EUhiN6CM2pviKsgx824YTL7LGjaOa8sHdn/bCc9X1znnX0771Ky37vK8ZdVVB6e5hVxrp3
2+mlbRdjQzx8okDMRs30bt9lpvtg+dpZrs94yyFirpc4OX37ugZvvGx6d3rxm+RhIMb8wD3gtx2m
yA/uVM9AaLgcUrilkzWce8cJrzpRnmQLSOB4/r68P1PnGQJfX+b+ojcgPyJzMVa++dGFTVszv2yq
K2a9mhif7IoYlUcIOgSEfTTcqX71MA6aRoG3nliS286/JVA+Oc567Cz1swr9f4dYyL407TG6zvGw
3hsuRYKiwsoomMrWf7fXefPagIUgT43/+eX218jb4WtRjnUUhO1vzX89FBn//nfe5kefX7f41yl6
rYsGkcB/7bV9L65fsvfm906/7JlP//7tVi/tyy+Ndd5G7Xjbvdfj3XvTpe1ft/G55//vyn+8y708
jOX7n3+8wM8izEpx1ui1/eP7qvm2rxu2zlXw40Exf8L31fNP+POPa4Bl4T9WL0nRvvzNhu8vTfvn
H4pn/9OyDc9ydM00LMu0ucWJd7lKU81/qqbteipFPBz+47mSzzv98w/T+yfPGttjtaqrlupw42sw
7MyrrH+CzlANh81cQ1cN7Y+/DsL3Z9nlr/f3zzbK8zq/XPrcWzlRHdvAO6xBRiXB8Oulb3ouAfPB
0a8MtGxqeZCTtCWRvATqv41UR99iay4PSgkCv090amx8tOXCluf0oldym1ADANCxxp7K68uhzxAf
F4y+kkVaI5ZECADxx+wGautRZSRZEAaGKJtEw2YIlRvJ7ZQTIYgV7yKj9/YJsKsZ1BnUTZXvJL1T
ti0KdGNxBNkZZMG+8vCsLrO7vNeD5RRmT5SOA+hk3KnzIDTvr4dSmw7gX9b2qFl7v79JFOL3xIvh
zFblYxNMD5kquisB71sR+tpLIkCAY1JukFhrKyeAKRSY7q2I4iNPhA6HiFEskrI44ixtVz5/vfXg
Q3/V8IwEY1VQ6hliYZhXrwYc6oVuO2fMRZ8qN7mDrHY7qu1zaoEt4L0bG2MK8A4VJnUZtGarRJFO
rUn/qsKMtWwj7xuVmDM4sYsBMhELXDgRZXvyunjlZuJkkt9dK5P1XGXjDcGtW82Ivlilna5Skd3m
JQWrdSrYTOqdrSpzwcEvPQVgIFDpAom8WGRDPCG/bU9t2DyDwTuYOCTHIQ8XqJfAqAtIUU3A0z0j
Br91rGFaVEWPyi+/g6ymLX0JFYox7BtXYZt/KQOO6uDw3p7Yqb8wtIlXnvozccUHf6zuyY+e3cZ5
5Mny1LgzHE7ElCiyT57mc9xjbAHVra6AzSUYn5h4xofyKEQdr7iPvlUt2U6MQG+uSaU5SjelWLhS
m7ifEK84514pP4tro2uxF29D0hwYhQ9+Yx0oULsZFOgBjDNXnu8T0rX3KLYBaGkhwdDc8teFWX3T
dcbJozphF5wBbcGt5+g3aau9Wyl/rbR8yHqBBDwnsRKG1jciF/Ci7GPcBggznXbA44tBe+JHKyAP
yGZwLJ2OE68Ov0SiQprlFCOj39YA1QFqh3dXIbyvOITSVS3qmzz/JFCAM7CN6qXG+QBMvLjHiKpz
qHAkQYcxMYH1PjWuvc18PpVqwVDZvQ20EYqO2oRLXKWEwPa5UG6SyVz1mX1QHPtGh9K4BNSFWSpS
tqKgGGSTjG+AIq9TcN9Ix+ObzsXd1CYGwjbKYPdadlvDbwSflDzVOPmJP123He/inTquA1j1C5F1
w0Ip9TezVc9kAZ1Ww6VFDb4lgtSdZegJAmX8doOjbdyyfLSE/dbBz1slGWXbe18swjq9x6U7bawk
3nvTcMNAEKQmWs2VbkQHpRfLqoLb0TXmmUKhJcAVH4hGtcuC5LlCCrHsEjwphPfU0dhqenSqXTSA
Ca9/s6fSzDmTbcpLYq5In1BRERtdZjaMvbSIxbItsZjdi97lj+zMFmeKUI3WyZqoB9IltoJ1Nrht
B+M4peox7DCbKjcquF1cwfh+0nL8xgd8ziLzrIDcXSRkFIlA79U+W/tNfU/Z46/MA4QU9g4KqUcw
h++7L6M+2Rh+fBVRky/0V9R3EP2c9p5/T0OJLF7dEb0CRgWmamIBsixjlY0wm5I8vmk0t6eY1Le4
VXaBd5179UNbq3deUCbLFpwJsDXj3IVEYpx0QTD01jaiJ+Q3G6UBL1Qx7BCKoGxqIZAajncIylOe
Epxe8Zd+ri9IuPpb45Jfn9qkhEE1HO0UlUrMyaxbONWcVryrFqiYcTcE7k2TRu8+wDNokOKuZXjE
l2wftAJDiznqycoD20kJdHuNqXK+rnxkV/1rYxR3atl/GXBLoG3Kr00dD32LL5hfvsJIdYZVsRfU
+V07XfaiDLiG0DP1uvlYpNWhIVO5BP1XaZSI6lP1zuchQBjkm6bnD0Lg94rib0OQH+Nh2ig69T27
gKdJ25r2kiqqTuTBD2BYqoEGiiswuUR5qsjmB4Lo6/JHld3rrhOvVV9LF4mh7ijgyntCt62mJeUt
Yu4VyONi13qdRnMgx+qykyg6eS6+Aivn/jdNBKrbybyOerwEBOuT2IRpq747vg7KGJl7OJkd+Afn
ytchtA3iSMoXH2Q2nSMiRYNar02zr/hO5VLNcH7r6UsogIcHDCWp1gIK0TD2FBE6m5lfcMwUnoMl
bzOdd4hAhugtdVjS/JZk0ztiz9NkI/Dx+gFdIbkedyjOfUUYZ766BsoUEOjGVhyG7xO13nsBtsFv
fSyTmGAF2FtD+WI3sbtIGm9XucgMArg5CRTWJeOVazf3X3uq+ywbDUtFPn1t9eBpGKI7yp4siz4G
7IpcZBfZ+BEaR/2U+4SjSf23C8Ud90NlFGAD+71e8eYAfW4MGU7MKluHm3yuoEizxVa1pjst60Yy
v/2uADtew2FdEN4/qfngruI22YrY3pVC21SW8zwMNawuznZPL7Vt45K+CmJE1IP+ORCgmYLG+JoZ
9W2P6jKI4q2XfcpDdeeMw7s3tLDQnVMqjMdSs+7zQQMOMnSfY4fXMChsh2Yyll0H/L5QmrsqGLH7
CmWPN0gDQ78ckAEbhX5nTuHR9fCd4pg2dIyPXm2fNb3G7EQnN3/wpAIleTGFDoYtip/KiRNRjYF+
2dmxgR2/cqyS+x0qOQXpwbbgjRFykoqp2OK86QsEpH4LCnmiWqmbVp8sgs0LPEGUYVE5c3N/9K8Y
UoDrUXm6cYZgJt0GebqzS/Ngq+aht/nCZTQ9ekN2rAVEdThnkQYxNJ7stzDhdRvJwyoWylcPbMyy
tG4QWXp7kRgkUcDyNlX6BXOFui3KeOs2xrZP8GKpakLJv6BKsXNBEY8sfdVBk1lAGYGMyiUOY/LF
MOOHfOSWU9fVO7gQnKHVo5Fgao/RXi7yNKXAL+MhvwDuSZyl6Llcw9J9wi9gle5j1OM5oETDc5LY
4doK68+6m96MdlGugiK+oxT3e57X6lqBazFAOFzVI+xM9+BHsAAiBEqtMlvIs+EriWBYDIF6XRpf
J0impkgfMFbiDP2cXcPiYyygwbOuU+6Imdk8uCZcvTRTnxUFwqnRcyb4agAMjU3UgrxXyaufgW9D
7XGPcsc8mObQAtgTPdTGbJkZ/b3mQtrxzoanfhGW+9aEBZdPIyg56OowmajODmJZL4pH3wsHkizq
uXFKcOdTQrWJcJbyAWtRhblSkkFfgF650cNdBzi9UynSMyTB59RIvsZV8FIl0zVS17tWj681hCTO
aFOEMFNBfxI1abIVKUykULoGGCccngh3t5xk1f3kGl9yBBGFZXmYVNP7LrWvIHkZi2bwi2UEdTsW
Z1EEzxZY+jW15o5WZXDfhQzL7W+l5OaDQoByodgwaby4WeXR8MmKgd5mbXn2GVjzU/BOjnbd4t/k
IRQGNyQyBLCNrafvrDR5yzWtxapOmMHhoeWOr7GdL9UZO1oTR9m440SEwDoyIlfMDDiLVRApGzeV
8B+ixmmXBDfKhR9GJ9UjLjaFlkGO6bYwAhONEDc4ON13vgLgxGtBeKlWToKi918CM3ywsfculBy8
tjXizjab4jnRCpTq1WvemHekx7AfpeHL4ArqSfRvBDre9cleMdL+GiFmW5Qqx4oA4l2HWHCRdmiK
PPDVSJh2mt9BFCWwT9JAq/2jrVs+4Mb6Sxc0LuOOehNhMC+WZRPHGBucT3qcHf2q+hZi14Qrmn4R
Oulhzd21AwP6SU9uta70wJTh/WxhpKJTPGlqcuNpvQOJyv7aphgHcqeDxDA/8MAJiveiIz4diJpC
1Ha2Bzeob+GD8PjvoFC6EGqoeUQBui033AExp6456DwIIRGeB0w3usMrN5w7IAwLDwFxqS8TcDCI
Kdd+AVW9iOIEgnJ1K2IcAwbGrF2oIf2NHwczfxiDgMc/8knwTF4GhSCZQQGhStYMxfCRAcGm7ixr
UVnDPnLBeRedfjOFzo3w1RsdAMJqrJp9W+HMRfOGfDPb9Hp3BVf6Xq8F8by+2HUTbkXVe0V3fteg
F9vVHRQboT2pJaHZMr5SYpv7i8oF5vbuyga5mjZwPCaR4bDW9z1huh0Gwbex0W6peb2tB3LWCdyd
cC7sVHlPuuaT6mvceG1E4E8ItN1gkV4mrfaUOOGcAtrimxngioIucrLj4D/EAjOhnc6jWrOb60Lx
AIzEwqIEXtfU4SaieurSKIadQaJ16Xk4p/3PvkArS7wIYB1CYHBkqq2tcIqQUxxd/2BnV4bIHILo
DsUTwifX75eFcK5nckRQdvDq0vdOV7dY9K5yHdBC/x6F/lswiU+eY33tQvspMBlve+6B9++zWTrf
qqS89bFErZwIj2NY+vCMiGd5hbXUrNdYz/eaNlBq/WbQeF5St3yLH6BfgMLSjG6HxtDlKgaE2IEj
X0d2jqOgIDFflYc2tq1lkvNS66lVTTw0fckq5D1TOFAYcgg/h/WNmWCNBk9JRWIqnrdRcqdPBn7P
MXyPXXPTBQ+oKZe6vX7tBPVSBjNydjk2dmqcZgc5SWSYQc7GrY8FxdaitWziqt+GJef6MGVjtsuB
uwZzfZBurm8DT5iSJMFNGFVi3+Z9BSO4fJPbpRg7F2VdBSuv1QlhyIVgzClNAoJmbdlg8z6WDaXe
bWNlCKn+25WX7+TOQY8eJtkIGT8dcFnVL/68TE4EVxqChmYW/MYFumABdhDwIsXNQheE5FwJJSB2
zSerwZdelOraa0LwFLYZZ5s2ae77uRaQnbjU6wJWN12CMSJK9pbAxzQHaFLMqxALohYd6V+/Np9/
l2U1lNGwqLPSzkdAzpWay4fJWS8bsgMCfH9ncNJ6sniLZeKwVOTsPCmUIIf5sK00kHF5KpJpKX9W
2ijmhF2Un3mZlVs7oxtNXLUUILrMTmm/tnM72snPGzA4LP1mHtY9Y1E4yCN3OUqRgjvTSseVPNby
qABpKldNqxF1mf/+8m8it5BzctnldJBtOTFSQvFNh77P9FYtRXrlHx4hCH9YeWg+zga5ph4Eb59e
OpGh51DIL6n3NcenDQqd0TbhjtGqvrYDMKsmDS/H18wdEgCKaWwyz7c46wiB4MQOjBAZZQFFXR/v
uMHmB3OeZLHtbKeAQi1BxZ8Vt3tOAruBpEdoZ5YG/PrBP30HOeukBiZcPdQvPS9/PaybjKF7Q18N
88mBwa84dLVSYHfF132Xpkl0ObgD4T44iB9Xjas7/gj37dcL6nLwqvC6iLbUnm42RphrE9WZwi9K
l6nrjyPMJXLQnbk+03xWyS9fqP0Zh0u/kd8FzPtNak/qplStflpS5eqqRce8uXSdryu5pdzjf1xG
8dQJqkmYrOSZ0McpsQSU4PJ764Pt7EwfNMePi2zuYFcTHUyGxWUw7uQZPGCf25E+Xk5dtc4dwlK+
O19p//Fz7SLd+6FZ4tEGJSY/++Pcm+ITrP6CoWFh1/vLmTQffXkmyebHssIx1/MdydKps+U7ldiE
Too/T+FElP3l5ONq/ekUvczK9UhPxM6b4yDzwb5s0obWVnlqm3xz+avmVdBs9aDef1zh8ufJTeQy
2Qzms1DtkQu2CYfJiTZyHbCOv47Hx/a/n4KyLf9qcu6yjWxfZn9bL5u/LbuctogYZ+Du/GOAbBI6
Ts19UDbdItV3GhlcxKi2fTk+ujdbu3UUSpgpY/zbrgXRWP7Fcc85a9u5yaf21sFB5hfu1Zx7ngCJ
tSK5zV1jJ+ruaPWUaiLWeJtnx6KZc7wehBBIamq9M/ASlpXS7ZRxaA9yUnhFe6i12laXsu2kLlC8
EhbeyikcatDoPnjjnKRiYldzjZm5/9/PAgQsN8LV75O0nPap/QCjPDyKeeJjocQnLWd1u4D1O892
el3volrdCmMQwcaz7OAoVwTQQZYgbsD3c4fO5stHTrz5sfHR/Fg2GAOHWK6+zMpVrjztP/r/l/Uf
e44Gp9gBjInx1w816sofn/7T7i6z/4+989iOHMfW9ROxFujJ4Q3vFFJ6M+FKS+89n/5+QGRnKHWq
uk/PzwQCQBMULbD3b1x5OM96bz/9rON+gPe9/F3f/dfVUoQUPxdBgyyo2drbFwvv299+zpCvgxe7
X1AY2FVx9+62u/vJebHes0O97wa9V6wkDOZS959KuLkQN/4UFRkW6GlP3OpZdYrJ3Rv57B/6AFGz
3+kXxGLgEclC9amaysuoZjuluz4Q2l708B0IFJOXqaXpmipm1RmmJiFHqLtbguZ8RqLfJn/P2mle
OWsCVQxC1XtfOaqpwlc3gLKi8xFx2ZWm/kplZuz8t8eg4AO3tVsmNcojb1gAc5HmMInTMnZAdD85
TbecDrJC8hOZDuHBSj10ZAQZoaKNIgF+nk8RmdbyhKbaCoSGg6Q1nuwZ7AXOl/ReU21RYMKumrPf
fJZZ6a1ONvZkyIdW1RhJ7MdoaYhUotEvje/xPQQasGoKgUYUTOUNbswtTMu6PVW/ay/6mka4zEJH
lMZrMlidPv4qxhCI+60vATGa5uVaLNZKrTBYPrITNWNJeT1jwjwnVdM5Mbea6otHg3vARn99nhP8
TZuW0a9te9VpWnyq6gqrttMY74OyDLYqvaaybTGZkWylrvA9+zZXTbpmdk3EWI7ralmoGrddcavd
+0w5fmTu8y1Rn/dbBu5WVxd6KIipdZ6PHgSDQuWad8/I3bweb201vlwYehVdfVDJuBi/Bb5zcvgy
52REeCdLG8W4/jHEVbVVVxAyGfZ49yuqOpHWITbLWBWcJGdgQSN7j2PFUUui+mTJa3vzzlPtcMbL
ss6zd5hv1ydgBOV4rkpIjrPzSdlpKl/Ie/F3fURgDlrc6vtIN9vTLE0jVdEVhAFaxGu29765DpE5
QKKaKUpg4WSF+swSf4UMVB2JQdrbsYVqrUvpc3WdQnWJVLXnFRIY6MjD0eVev18ddWHuVydqdCap
Lp4E6hLcC1e+nO7N20PZOeU2ndMf6jKoC/R3l0q5U2JOVB1Cwl3qolSOv7Oq3NmrJ+12idST5wFY
BPc/khKJ3Po0yIj67GIUF2DTtU7giJ3k6BxdXghXjEJJJqTVt4BMwnaU5y7UsbDMlCmnat+qfugO
yDQxf1anUMjzeDvfsqaaOh5oR0joEJZ5WuIEcj42IB/UC1I9O2jv+4iyygfq9iyVTnx0UKLqK4/U
tJN709rk6qM0zZsh0nRjLTIUJYH7pocJaWrylwSa1dJFvimCYtKkpAK+Z9xbtYXzYimLe1PVVJ+t
aSQeGECoOy2SpwEt9er0f9CK/w20ArQBUId/Rlasy6xsvnwvn6Mqbtv8AlXowgA5YXo+uDAHxIIH
Yu83qALohCOEa3o2mag/QBX6X0IHTsaWwhce0InfoArT+cv3dcP3HJc0mqsL/78BVXAYf2AqoIm5
WOv4vu8CGmQCbL3ArYk8qkSgLdo5ayBcuCE38djy6bd/1259yEmjzQS1LVuNqq7W+h/LpqCTcWsc
kJ4tl/tTTVWU0rLV8MJxF47+U5f2zLbbMXsVDW63Qxu4OKUqStDKKTVG9Dh2yc5YvstVUc1S4/K2
EnRJ5u2qW62V/bnqs93d17nvSdUmLS9XTT9+GvoIU7nfP/PiVxnj8nq8L1a1F+vcjqzVXFx1EDPa
3Ncp9PaDSGC9aFmHiXQz7NugQDZi4aMNtCYV6zENsEdQvapwnfaPdlrykVdLFkLUumaHR7W16kKo
PD/pb1X9vqJqquK+5m11+bPPfuDvFr/o49sCIyN1sLcJkS4S1fG+J1UzfffBFbWzi+IKU1ozJfWo
qqpIZOe9aUzAjdcwXH919ibOYovfurdLeb+KLy6qahbq+nuhsWxmx0Vuy6nQuGwsRieA70CYksRH
vRankyQKuWvVTcqsLEK9pBK3FVWf2uS2nbqlDchTOyRJr+o+nVWfWow92BluObLO8kdgCyAvF2ML
+2xbVTVG68np3RGmC+vdHg55RKp526lskp+ZdO06Wk0PgMXAM1RVVRFj/Xnssy9FnPQnAuxMx8hw
Mx2TRWEwpVNNclsY1WokIrEgb084qURMs2S1kwLuYR0e9SgvkA8FD5/KIZYqejlZFFz9DQH9+OB6
EMjkQhXXUjXBHNogC7Vv5DA9kAP2RA0W7m2zKU2JY/lkyGG/KlCF/1Uz5cyAacSvZrbMHxaww1u8
rquTFyag7gvMleCipqtAja6RI8SZqHFvgTQVCghVWOtZ1YxfTfbM4zFPqNLeYz65qt7mzvWE9HT+
5IS+TUZVPKh/p1CQLlX17J7hHoSgcV36QbJGPsnIHzW0AV186g6JBQlyez98FxUIFJIZlTvy3q3k
6VAhSdVUhSUXqFqa1w8eepyIAgA/69xKfs/RTcZoSZ6jPEcdZJnbV+osJHJqpWrq15hNAE2w8B2V
lNZZkl0TCBoAsuZ6O41unEMum8ZTGNdUYeenmyotcJIBZnOS8VbyoZW2mpMWBsvtuNRAL0q4Q0vD
R5tPHpS6JpbWrPugJVUlu9Slu1+rYIduCEHPYOEln2b5+6plinlrZvKY4YdrJHBLvK4w28rjIDyG
8pYLXPu9P2GTMFrLMQFwtV9uIy6WqZqlG1sDcb8DV5zxifKTlzV/qvBI16SrfB0hj0gk/rvXjQ2g
JTnGw8iNWQjCx/VJtYslIQ0J0E3FP5ArRblbVQM5TlI1KRrIzRReMjkf09VUDKA1J0ZO1TxZwHso
QT4xRbH98KPQIjmuplC1e9Nb/GpLSvyn6ur78JOHNOc2UhM1V3OZnmV5sGOo+dDraXdSXVHYoaTv
lIeJEWKFRc/2/s96hSQQ3tuTZBEY4LxQ1/vXf3j7N7FK466TM4eq042jyC9IVNan+3+pmur/reS4
0CL4NXlNsI8znUiTNcRr9Z+rfxd5AenlrkrVUYLic9zROCTyFPWg31a9kaTbZ/erujuwPvY3JsBC
xM7lx//2BMvH2O81JJBMfX/vwuH3Wkc8eYacSCZypHwv4GTis2gTP1dXpfQIGtaEVrHLwa9czr9U
OFk1oUQyP1NtW0cTuVyG5Ffa4B6IFB6saa2uh10Wt+gVDaa/qYyu2rjynnemYDyhIIEIOwC4dVMV
00n1BcX8GbGvZGf0doKoIIWTwfDqSqFvxijHTXaxGbbLmfQkJ9Gq5nohN2mBCe6xcd/o44zqbuE5
yIUwRa/yfOILIyfqJIfa0zBNIXOwCd1uofP9BoPKDS9v8FvbqtGOLcgbg7TWN47yV1eXv5EXUhXL
7PH81XKmY6CrvQ4XF4SaIQf1pryf4YQx/0Tx3ochwReP06dublW7N7sGh4VSjP3WYxrvzotO4oIi
DPUP9oAq8iKTIEJO3lShAl33PtXEeoOUiaqqddTie1P1mQhI7I3ZOasWmgnEgdV6t6rqfbafW9XD
497peO85M5bXTVtfjCJvTxMRk5PRTvZRtK9KwxlAYbjWxtLRMR60MFyXtg9JscjTjXKhyORQspMD
qVYveGtYFTffraqW81J5xA08IV7VoLMrgz2jDNE2KlqtqqpTFZVcrGroo8nUgowt3LdRzeGV2dvx
bSdqkepVO5qBarCRgY8HKOWKoYls4zbJp/f3nkiug5CK7WKUAxRiP3JJqcYzqhqp0afsTGRNNVMV
x7q31Yr35m1xrsbNak21UaaG0Pd9qvXvzdviF7+W3Lex/aSEuMts9fcBPTvK24q3fbh1g9Q1msnr
JuWjj58yb5t25KOn2oFhgf4LuvbWpxb0cqmqqWLx+BSplVXtvq1q9ksdnVBOUQ2LmDGhF7mBsB30
QNXKaOFLnJbc6633vp/7TxH6EGuMJpHO+/17959XtfvKz/Z439eLQ3yxyX29KeZN4cUHNZ9X8T5V
qJn93zXNOcfLfhoxd/sdJrzHSFXNsvNmG9jzd9X621jqi9CqWvEf+0qZf4r7VNyidMCeCQzdf1Nt
d/sV1flyeT8A/qid2vp1xPKtdD92VQMMxkvq/u+qk6EioI2Z/GvJPSKqVrT10D4O9cGvRtIccX2L
l9zDIqPWccldfcyJwzlvqgqPwCHrh80Nt58Pw0ME7GanQli2HJu5asin2vfi1tkUOlZydW3wYZLj
wvtyU25526XaiWqrxbdO1cbEedrqgG+QFNMIWWvjuhoFIl9j4586VOzx/UAGpG6IG3lNEm4tuzEX
6Gyui3UJWGQVdrQmaxnf6FO7cQGHHAZLJBtphHGLr1tyjNarsSTeRQzXooj/32saorK6QNG4962T
j4fdSdUiRBhvNSse3D1TfVTl+PqocJmvRlVJ4ZAANI0Gun8Ykw06g+khs6BGfCp2dYv4q0hX+Ds4
7GgYugxGixWYq782Ih/lNRFO+F1F3klM3bwfes8+IRwOdt0qseTtcGKSMchEzlpULR/aY5IwZmhE
IU6dLEY3WE6YMSHWU9pfrV70p0FOie6F6nMYIWxM3YRk67UQ3xHr3ZatqfGhWCI0WgBn6HXycYFq
T2JSfo5V3FwVLQjyY1l+ELyCucZynHWPk6maKtSCrAqB9A5BgcWEM55uhZFFh3aBkK7ejSqQmaCt
mK5G+WK8VVWvKOIreS1/N4/RcEKK02euEfP/hs18eLkyIqa/wtZqidqBjVqDycWAdtM9K/I/m2qp
6otxPMTndrI3RVEPJ/DNw8lJrILrS5Bd9d0XqNokT5U/4SWiYpfq+qravRh+BzFVn2p2ugz63Nu3
2tK/ipa536W32YKcHqgF6i5S28Whe+0cGNRQ2vOTCgSrGPC9qalPZHTDMMiv7y37cl81igsLuNPs
r5+tlJnxPo67bTQwVfWXMmgPwP6Hk+dmnHgy+AyO9IpZrxO3GyYYUucZBCZSYP1FFX09rt2ux6VM
TJi2hTIwrIo+Jw61sixvg21OdXuB18PMx+X2dpPvuVwXExpifYwRujefMhDmiOWNJ1NO0XRZ3Jv9
YmHXfW+rmlpHra2aaARlN4rk//Hg/gMPThcyTvrPwdr/l335+iX/gwF32+RXrNaz/vJ8z4LM5hmW
QaKPWOmvWK3n/WWhIk681UPkg5Iw6S8CnGlDgHNt1/eEaTmO68Na+0WAM8VfhmGZBF0dnF+E6f93
BLg/yd0EZ230BeVhIDtPSPglxTjRK8NqTUs74IPm7wwPdoa5+BhQj+WhCnd6XhUHCFtiFbbSCgCr
3/UyBOmNZfkHyfI5x1z/u8NwfVh9HA2xaeNFxHjR22YelgG/+qqUelSGd0Yq4qvbiu9+0UH1gBYV
t5W2RVHHXXdCgw1lTObtJv/nw3gRuJZnw9d1E+oXkUXHsiVP+BnVHX5g0vqDGRwEs6ZNkFnZdtbB
QGrB2hzc4ziWH1MneHJi/yMMWr7RZbeudIg8S4EGT2sOGFEhzLJ9dkf9DQNftyzJsb9z8OVlck3e
77bQYSibrpDn79mBTSABa91tgoM7YDKQi77cW0n9qJeRd8ldoMnTZE0bpSLWLAaqc/BkN1NigGWv
2x4QzUDuzHYsZx/0+FNWpX/Rp6y5uO4+xTnm0hrFQvwmB8lsWJf5d5ERVt5EIOc21UxcrxhBPvZg
sR/RsZxPsTZ/CJAEBdGJX4kZa+VDOBODc0rxQ6s952S9ssPXNWF/PhHjntkLtgALLIFQL376ASks
LN6FtFnYtl17AGT/ANek3ToC/hXyNd2DyNvvw+Sv7GWs1vzbxYNIljceGrs7bf4WhN3abJNyB/jS
RSh2GLs9b+xyk87DOUyPugf+duAD7OTmrtbqq5t89+f0yUrGCOfkDC2hGl6UiboXOqfjW+zKEviB
vbNt/bNANjMxEJTJiKXvdD/pV7aLHZM3XsoYplYTIeE1EFRJZ8CYyKZjYn30IuTXEg4rzX/OtYBM
WTn1yoz8H528IEWEBHz8IbedeT91fb5ZwgFPpQQX6KXO1mPL2AvJ603cedCh9GBfz/EPtPhCsPvO
FkOTn26xPJU+kismxiwS1TUN9avkDfCKr6ObNyTCi2adlHhBwKd9RGR9tVQAa6cBi5zQnte2ifUZ
qYJLmFt7HHMx4+jRW9Qsa2c2xtMSNAe3SIHY+vYbmU3aG3pylEkMTCebcVXh2goG4p1n6Lgiz3W/
1Sa0i6qp/grDfhe4T/rifg7dRdtVcN9WWhR8IGmRbSp9KtcQ+qGSdVc3zX7o1gx8IIdw0+SLu25B
8oDkHyIAvZ/0Cu2nHNWLYo4fE/E1HCpzndo402GIEOXQP8Qk9mY6/pjwXbRRW8JMzdf3BQEaoA4Z
1hAedFhSng/9rOMYEvYmDKECw/EGs21vRtK8aaB55M63OdQRqkK/cl3O488MVvQ6RcAapLrmrXTH
CTZY6uV7HWvqncnwY5NYlf0AygbJzTHYxDUY3QpCy8HPzFPZmzZEHas/afB8T5bm2kTnZFUk4/Mi
B5e2qUlgrNQCDdDkHGfLNpfB+GqKHp2wtXe3Qa7sGlTQXrVV0UHQAp+FLZIcEautVC2VK9+bqqb6
XqzXwGIFmGsf1LgICQ7iaONkfcCeytmqPpVGVzVLgvKsOftgKJSjGliOsVW25/uKugx9lo3rbNRi
VeAfF0GiloGHG2yGU9qscZpGbFgOzG6dzxA1YDzQZBtN67aRGtjdd7c4vWeON3TNsyOZhYgOwaxv
u5YkklXrCcry/OT92DwVmLn9juqd1cGr3eOBSTBKVWt1uLxCinWCj5AF42+F4tGPHgeZFTpqOHGG
+tcxhcMNIdECS9AhehLW5y4Kvd2QBE84Hu/HUQRbUiybZmpwpJiGt7HVfkf1ckCi+b3jGJcCNmox
FsMrt17eW2b/s2N8V2VlvvZtLcMJLsJBfu7zg7m0qLtDVDtqvNhXehh6SHI1B1g2ry3NMbZ2TG5x
cJPXWBWuEsd8DOANHea6e2WEnr8fEI/GVRPyYGQS+W2sTeSDRbfDChMlz7qSCwguRfFZF97DVHnY
wiVMMXl/Y0fnVz+6wSVC6TSHwsQOKzAarL3sJIOdoL9B8CTel0N11aYgOi1RdrSAXb81zHIfaO23
1p23S4z6U1OMpFvtMuX1XL8CgQgePminTRUBz4tNvFnx6bM3wp01sqBVuJkXJMZQWgm6mADbKNpt
G5FBQSy5X2FAu27i2duSvTB4/S6POG/9qHl+P9X9oxP15SbWzGXXfU/d0Lkg9EoUHMw9GmhTv+07
+dHCzbZ3yA2DkcMLqEfQmpiZ6EAmY0gK5XgmETS9mx2QbGZhNLsBK2k88M7thBWIu4QHdFeDjYEL
0i7uvzdj/sNalq+DaN7ZWlO81ga3Phiaf/BTPnVw7KrHIhMw30KykKJPyrP1k/GeD68Qc0askldD
NGfQhYcv7YQwoNv0OmyuuNziqwb0szHOUSqRmOKEHQFpC4xxB7DWqwHDLG3BxzmHh7mqB2PADXnT
Zk+ewFLU0KFWV1X0My6HU17rZ7upv8O1Gndz6G2r+hHHuo8xdnMbw02io1v3hLb7rTvG5gen/1JA
+Tjrno0zUVZPYIO1N3qPUdNg4fShQ4AodOerkdc/nGkySBTV9RYNORzEfETvy+qsO9ND5lnkYsvl
umhkJhcb9y1DK1YjMYe1wCoS7YeeULS5A3R01BP7MNvGJc3mPUOMgyD+sOHGfnSMaN6JkPGm5YRM
nsqdbhjnGmD/FsKhC9w91Z5KRjPHYfqxMOdbpQHQcdwJdmE3fo5LsWysMJtXYfQqi/NvPOLHAVmv
OHXzrVvZl6XJN9hwvws6uBn4xb11sGIaXnuWvfWm7nUeQMnQGuNLM1QHQN6YwFXkgWMv+kjEZu0I
D0ftYsHIpHpMFlx366E8Q/lGUwC5Bx8Ro0EzskvchE8iQv8d+ubgmK/nHJ32wPTWrjdNZ+K3O20I
XdCDT4z8jqlkPy9TCVCLrIUTTq8bHYU+R7piaYv5E/E37i2EC0vMCws397dDhY96Lj5PNY57kV99
s4oU7yEXPrYyNKljvmJp/Gb08XzyB+SA8e9wHxyzepwSIjB8fqJVP/lbZJO0FeTtvAOW6T15bv3U
QhlZTZq1YuD0iSTIg7Dc903Kq8kH4oCYd+0NFW/t+WmKQ0707L0KmnZr68NbfCxCbg9sK/HFwV1a
81+7AaTuIIow8QlRjIDZuUqauUXj0zhU7vAhEQCyyOiuEhNj6iHKIqTydl1hlavajC8ObsIurk3O
EB+iab44HZkRWxOXIgPIvwz9uVkgyUTG1jMkpzWoPleABiAZ6e9RKGDebJlv3eXsxXi/xkH0IHCT
nRPnhzeJL/O0TrXgnRY5p9RqpIcUTIryTejnzSpI5gtSId+LMf9QViYp2Pjgn+e+HGBxutEGUFx2
JY5siRUysvk1qx1zGxczsym5RPXdFuuZw1jKIUcOE6jmI4MSrvFRrRVURGSrfiIJz+f/ivtivzcE
tw1MG/h/AVaACULnVxIo88WYLPCC+Xw14Dt3hpZvQdhiLePAI9sspP/jpuJpNHA5dWsfSiaSeCsr
bdaBJ366h6Gs54sZ1u6WeMjrxgqOedW6D2ZnIAKqM9IrkUXYuahyEagxyHTySQvwxHnQtbex6/If
yiOxRLdsnTbIeau6nL5BpFsfguqI8/imksw1Ef8Mu6V4nMySYsLWj8TilzFqIC6lfsaFn6tN6k2B
VPs2HxC4Txf+lmiydkaXI21m/DB8SWXTps9aZW4yDNmZIgWXpJu8Yy7KpzbGarcosEKy001tLP3V
y9N4K8zqp6Y5j6lrTqelCx9HwzT56HXmVceW2A2y7OGrwMqHTcqjKJ2jUQ49aZjmwcJ2/kos8pWd
GeKIuGF+qeZ8Q0S2ZVsXS3p5EUnTJbsQqcCVgOewhh43b716COAHD8e5cbdhTqBWw3qxt2ofll7V
X9N2LK5TRLopSK8tGeaDPtdf4zI8mVbQnf1kTElgL68DGGNXvEbRbSW8GObpz8jhGP0UZPfAz+Tc
WSnCGNfRTh90wkkMGhFAKXjvI299IIW1KTv3k2dzVbJmqpj74d1lNOI4pII4eDWfIq94zFI9wCOj
adaWXQRINtU2337c5/QZR+u2rM+QzY5F543XTBa+Mf4gYGrtcsGN7izvM38GPnDAO4zJUMfIxXLR
GBBIdV09M/7qh9N4iAMvvbhNuclBcBwDY/nuldOT7X9FF5jbYgTXQzHIAoL3rK9Vte31RV+rRWbY
e3ykmNGRsFbJaVVLIvgnq3tbdVoq+6mqkVqu0p+q/bedLcyn1FxwquxLxDBkMFclyVUtlqHuf2yq
VV6k2dXKarN/3JVnzbyrMvRG1MpqB7y/ba3zji+gDKr57/tuAIC/W6fGyQrUQIpK1wL7V0IjVOEa
SY2f5O92XpMkVc2XYILY8P+1phWd82CwjrWJEaGLjZPc/Nny0Op9fat6UwWHve9fgRP6vv/ceLOx
ZajUoTwqfzOt4dJtVTUjkE8a/122CEYFQfIYafDzC9PMPjg2JqBlqD+OWusDokfCxWCKd0zCFku1
FEY6XgzBpkYtCzsFdAYTjEVlGrRZuKt7iC6Rk2M8YpU5Vrcuospd3qIbE2QPOGw0O1AaOA/I5hDq
2UOsEV3VInvajdVoXfTWfJ8I29pDvJxXmR0YWysb7WqD1fshLhr96HmeeXGRVV1E88YlnxBZyaHH
8eSSRDHk/QgJBmHyDdMjZ70AmT56jXhMXB/a6mLPzWXm8FYhXnM7eBBut5QXgu7vmIgvl6HQlouq
efBKdlrp86WVC3RZFKZHHiZIcBuJf60WortzAV6BQ5uOXkNhYsXKkSz2JzIPxUMSl+TRZ+YEbSpq
UgPBBoE5fSs6vEwRBDsNWRBeYPGFF53YRZuQO0vqGqWf0XI22dXStAeDmcopLGrzbGBGyYeNc8QO
mc7zeVnK6cLbFAZMmL+tDdvlvcwapMbh9GvjuJoBwCPSjVaA5lY50/SMCMMUv3eNpnpYPEwdsZOA
kGMV3wB+GLugr1at39YHL8K8ZRH2GU+WAxzw4rRkMHdKP8n3zhR/CTCQ2XVJ/LHxnXgfeqW4iMwT
F1VThTnOeA/ZAthDhopdYsPpYkBlcgmGJTXKjVqrmv0CBW6ZTUSW8VznhXO2Tf1QYLy9mXX3m890
/oK7MjjLEIkM2erlncL8gjil5Qx8qf7VF7mEVjC2aIfxdYXYL8IFuXVRN5aqeQhv7BIbTQjke2cG
jh3ye71zsPPFvPhjZ+7TJPmw+JaBmsN6Sm394spFajk6S+bFQ2k8yhj0Gfwr8TiCECmXIzZqp2ou
u7MGUmzl2hoOGDwkF0Pk2kXVshCV+9iMCxyHKhxmL24Xt4e4t5G7Nm2t2GZZ/WHpjVPjYBVt1COy
6+mQXhwjSy+m2yG1RzJw0uEZ0ov/RrNxTDghWuklF/f3mmp1VbjeOXH6twQ6Ie/MQJvMIfc31syX
GNMacQEoI3UKOIedvOlVofdxuV50veLbWjERBFqzROOvQotDVGxU+1bFnnmWs3bY1tryXi3o5SZl
0vd/rKgWqb2p5aqJVQ8+VylpwxcL7r+qVr43/a42N4BN0Qb788DUepXZwtzsP5iJBzCsieL02aFj
/McUwPJ3z47vfij3w6vVkWcDkbOAXADCbvzzIzeXbyVif19P1V4c3oumWuXFYdz/06GLv2V9/dDA
c92HFqCGSfI57Sp9k/buxRsjlEPJGW4s1ASfSgLOB7MyP5aZpV2TxkAajsgP8ukWpH9krB/8KN2N
brtcg9I/m2L6JhqtWi/4Xaymxu43hZ3ppzIzjAvBRzwrFlhP4Saau+UxTD4gjrPPiFlsjSb9ZjDO
3XqO7/OSYqaLIgOKajydVkg8thKmkHPL6DMM27jMXMwYW287jtMiMbBij8QGd7Ch760erYNiFgh0
Zx8j5jV7ohtMR80pXtM0jhxEt3JbhoPAVLydpiP6P4cPS1B8zsXsfRiiL1UX7apm0h9xzMyboTlo
zfCqGHjPdl3crzHi6MGBDM02LdJPkQYubxkXXDxrAkljb37D4fcb6UzrKCMd2yHpYiyeEywAhk9t
4D3ltnB2moXkPV7xif6BeZp9zuZsu3Att7zPAxQldEKq3ojqnjeutT7y3wS2MNZlMvMmyj0SAEBZ
A/znGfeDoHGq3YI0H5Rt66uN59W6FuOx4BF8bZSpTQQddH6HxvfeF/jxVmP7iGBQvi6QTycaPK11
C4eOpcfGzWjF17FuP3fC1ncWin/lAp87rj4uiR2+ydt07/mGs+MmeRhHkG2llSCtZMQ7t5keUTm7
DjMBHR5l64QSH3gepmDaqu+c5pXwuy0aiNW2R0LxgIHieLYXMBDxo9Y57R4TnVPpW85l8uZlU5YG
bpV5X127z0ngeJdxmKu3nR+fOsKXx3JILHKoQbsm+GXvoMUkax0dmkfArgANcqtAwWTZDUNlv9aT
EL8FoH1D6TyM2qg/BCLYJ1VunrICccQsiLwzohQ/DJyfgS+HyLHOGahaiPJbYmdg2HxU8oLc0EDY
98BG7FA7MiABRBFp25Qp8VbkolsnrqbvIgsZK2Jk2qtqjq69N/ZHpwAcOKCgtLb7yjiUc/LTirz0
UVilv/K4o4i0mQT5xj36rf3ORwhuhwWNve2z8SuzvlUyOQtQa9s44uN8THWn+z/x0/+V+ClaPuiU
/nPSd/0li38irhj/kfe9bfUvjo5u/aWbnk7uDa8XlE/J4P6Lo2NYf1momvpkO3WLQdA972tB7CEb
DBlHgCmQCdl73tf4yzZNDww+9mSm6/13eV/jT2lpW3BYuqE7MH5MUswELP9MKHbId1Z130/XYjQZ
vZUIEHSTdZG2t/uwioZ3pTUVx96KvU0d295Ga2x8FTtkUBBmezMEZY5gaPYtzMsL+bloF5jFNXai
TR1tGNAUj7nwtRMq2Z9jzav2SBwOx8m3Dq1fvRsRVHlEiX96RNbF+U+a2YjUPs+Uyn/MEiAykC0X
iJYrNfNnmVKrwFTbj/rhGhpmvsf2HFkK69tiNfYh6sLiUiJyvEFDLdkX+NOhYNZ6l2ac9Csx6R9d
tGC7Pg2PpUOoA4O64oDHBg7xxuA8NGgGCZjyT64MafnWmB70ifFLIycPgRd8R/UL5Y4JWVC319+6
uEWsdaMdtkFSDefYK7q9I4qfXRmN58ZB4EoacWkFEish3NMzytPJOe3afj25rbufGSpvnUlH5jUa
nwJN8zYtZNB3hOm8FaK20Rn2cYGdKuph2huIfeahsNAPDMMm/g/n1PlTI1fdLJbjItWLjIArqWN/
3izoykR8gufuyjex25ENjBHRQ7gv7Nzw7RAKUnAYwSg3JpLAMWKqyWfYqWiUIrYQ+7VxbrsK0H8q
HoehNw9d2fXbwhmMVY03IEOCNwmY6dd6iKLX4BjvfB91vSawP4ZZNzApQeRrgEVwJiSzRYUWS70x
Qc4yFuPbtJSCM07yZsIMxIG/EMb7LKr0FTyMkggK7sW1jYUeDx0R8xJtNHCGG9EPXbIhoy7dhkf9
relyLv3lyWOu+H4ObYLP+bjpbLyKUbt6nIkLuVWcSiJRBwDOfo1/znJIoi5/b3TX2u5rdAizNzd4
12+gFxZScC/wjFg/e9n8HR7gfz68iBYLl7ucsQvaxfIZeHaPky0JR63K2mthf03DpTx7aUNWakg0
ZgP4YCeBEZ8Hy3YepsGK9yl63Q6GbLURnbu6SU5GYV/7zhKXuCu2ZqTt/W4DbFG8//fH+QK0IFzd
BdUCcAHrAFnI2+rZYdoCa4WqDYurMLT2hLf7Q+HkNiJ1Y7zp0V/7Dz+nQCLPQBLq95CFFq7lAYVz
JS3y+e9V3P9L3UTlFd0ZPXrUSA4RL1hpmmFvdWLo17lLiy3Kzv6bmgdqJax2g2dPefYF4dXeEq/d
1+bsh+87k9kvzqi8zlzU4xDc6GLtPRwCsixNUO3LQBRABGb3oVywpKwMl0SdCJyH/3D+XqBi+Id4
1gwbuA9JIfk1+fMfcl0zRpQ+x0rXMj+7WRSd3Yibf/L0htdVWK9DJxVbFzH1bTtU2gWZ9IwIeI8E
iFO/RvMwBHQWbTudjUAE78e20p9UkVr+D73AGsyMeQRnfUk3o1jC87QU3bqNsPLsG97sOv8diINx
N/ZoCAT1SLS/ycEyDjokHFM/ibi2di0qq1fhBvUqWBL3A3mBaB1FJ5Q8o6ue9C4Ce5nHDKJbh760
lx6qdhdWUBECXCsftDFb6x1JvkI3JsKdpPq1lqxoK6Kr1jB+CnTD2qDqoF88L0BjdZZWR07WngMs
Toj/dcX13593W6KN/ryRPFd+Hk3HNyw+JPL5e3bjCqe3C9sOtIfZW3fBZEhm5AjPqvk4Rhov3iFB
NqdBwZH01PdU95IfZq5vjKQc0Rl0dVDrlkMIKxFHnGKHPTH14PX/J+zMlhxVti37RZjRN68C9SEp
+u4Fi8jMTd86jcPX3wGx7eapU2VWLzJJgZBECMd9rTnHTCdFbpJlW5I5paFMv/s+u5oZ+FLdTj/T
yiXDEmXCLYunibw5VA6tlTMSlbb5ZWrh0p58NBvXQsMgvC1qKRpGzXTPhHW8I+K8DyzTQ1lTak+j
TiLUpDfmIWY94s+NWh4US212JdpgqlY2iwUyFOScNFuTEMsrrezNELYfQybrW27U7avpPLR4Jt5c
YSHC0f4/gib8YP/XT9swDUYEFm6etqqb/s9DbLcuSa1xB0CzCBO/0XLt7Lm9dlaFpDIVJXBbZ9s9
rH9Yb6QbhoqvLNu0CsqT3d/XaKHyq57BdPx96j82sZxUgxy9vPDv3gZRpP7g0Hv42e/65zBPeYv/
2HK2SWMqExcPj00LZX25QhDZkaYe5qjlA/3d+uct1w8YF2q480zz9ec5Y/0Ef9988qi+oZXp1SPB
S8H/8zv93frf/Wq/sS1PqFk5Uusr1nt/3359+POZ1rs/b9rXxS3VAq2Fr2x1rnqultevG4Rm6yo/
R379y3ozrYd/vWtyymbNNeYav9cG8FahiO4UIzwnOMkPVpBUor8MGkPf4Eljmyr1ko3b9/7IPPZ1
sOZ/5rzLdlP3MinjP0MFC7/PjLvUnP9B3m0HrAifuyz+yiXu7jiT33WhWkHaDynaWvqqdEZ7T61f
wt65poKeKlTCaA+h5k2nr7urrPlS9hBUWi3a9zCLuODX1NHyYUey0NbQwwU7CYK07gDoRg3TBNLe
rro+0qqRD6PC5TyiHZXkOhgkuw/GMEHb2IUKZHRzE7lmTp5xi9JelU9jyTBKUZeKuutAPkn/MDub
/YZ27LZIThDOcI3o9hvY0qud/IbOex0yJ70kS25t5Ha7zG7vtUG/9XDkt1k6QkXtShRtdkds1eJ8
4zQISrAzezQUj7HRc0Gyhx2n76eZf7qkzAfWRFJnMrhIuIS5b0xCPwiVZ/WK9jpxSdQqcBDXCm3T
LKvvqqxBxZbEHrVU7X0m7QnM6CmDUxxFIj4rHaqEvKKTZHn9obXbrSBo485qoLiDfHrPQnUTC0Kd
tFz+Tq36SUdEH1S2/phG7QXVnEvIW/E4U/DEmVTvGyB8e6TSkEKfEY+EQURhBaPYtuyHX46UAYHe
2b7TKNLLqjFuhvmZdYAv6aXuu6lW/BisPemzPnrycu9GtnauVEZGLWDcTo5tfVAa+9zGtn3iin3O
UBIFfUxUWeq2gZXB5R4WZWoqf0GUfyyckkK1yyhZmQZ9ZbmLNEU9Tk4jAkXyAytdUmXC7q7oqx4w
nHWUcVRTvvbp1HcH5Ahc3uPmrrGmPX2z8Ng3KYllWcmR7ijpksKlb3QRR8Hcp8xuCobizHnRmpxC
ox7RsKVClMsWNo1AVjHTzET2Kv12QLfiKNhcR+iHsy7/cej35fLVtNLfdtXvKtkOW8tMH0ucgnd0
706VSj+tIs1u11B2SPXh2yBphSpA7ivJIxRJqgqZdlc22dOgbtwUJGhC93+DpVDH8Yg5Vjt3ufUq
6TXextr065iebi2G+7ax26BjpQcI7Ck2AJf2lW1voxZVj6X32yolwCER2nhxIm83NGZ08kKNulX5
TE7jXnUTcuOqut30FCyCDqnIEppgbQggTYmqy3/P5oDbsO5gkXT+DBnMr0sH1Zs2XPsCtro5Up43
ZmiSSr5XJ/tq6Wq7QwxN6T0G/5u50WnUpl2ZOt8Y9W4MWPnJFdnr1Ctwrr16OpS6cZpCgj2tTD0V
kW75ppMvba/owaxCsJ19uo3DL2j3uD2YbIC+dnes1qGwEMHl2tF0HZ6dNL8ZY7xVGRA3E51ZuOW4
7ADAjluLAl0voOQVvdnSMxDPzcB6kNbkneJU6CodTmVZ1oeZ+eXG9gh609CfpN7LaEcp5ImKTooo
jp3efPAbQgpauu7ByCBUW0UdbZqRJidd1w/F5fhJa8i2dZ3pO7NKQrQbVA5lRkx71W6dHLVP1ZtP
OjNU6txleRhUPfF1pVGC1HP/jILUDT4hzOHEObMc+rbyghgOjnSCr21rusqrkmDuR1zwNjjmnqWY
9Ou583xz3ltJepFLVREhisoACe66AsuvTpN5togl3eSsiubUTB9yN9kO+iTuBcaitDWPfZsm/AMQ
CNk2+Z11iN447DxvN6NtlR2RHX2XfVIYGzccSAHTzs+7t1hkgNt7F4SxOW9ambWB13dXgueqBsU1
MjGBlNMW23FGORvbD90MJMeYWDR2hXdupxoEJz70SUXeQy6ssTc1YkmaRjkPN+IM9HNR+3TZrKdE
zfcR46EfE3Xom3g3N3pbPJVhzgy0M3ufddFSdyz3mvXZe8Od3i8okNJ4tnT3zgn5D89dfHSH2PWn
0MsCkcxPekOrXXYSQ1mFUGIwvjjBBurWyUvGwOlPrdAxbgJZZVY9Z0mJlctEAZxF+yJPN9JTy2Bq
6W61KQ9bp35tMvVxU1fzB/mxNFuqZFN6qYZm1n5vG3mNGTrrYt73od7vHKfeNZVJSEVh0ceJc+rt
qFHXXAsUPQXtXjkR+OaWWzUBVG5ozKAN40lT8pgCTsUIoCtxQIvouSf0k5kNfZ9CaZyd13ko72ug
iWVz76TyKR3mA9a+C4kbf/oy+6P1cIG0QR4o0hYkZ8p3lZBpqPmoLxNzbNCLgEJOZX9pKC0H5kjz
JerRgVrlm93WDNL8yKmVIpxpWTXFVnOMizuB/YsBJqkN89eYIGKcQu0ddMawRSg2nofIU66lqHCH
LVusN+vDDKjBTYXYfQ6tediuL1ter3FgfiH7XZRys/LYyV4ewAI4+yiL0uekU/9Z9yHG6QL6sn8j
ej7emYWqn0bPUW6Tkpf+vOyjdB8Gwt2/7TRLgsrS4qvsKnGX9/RODa9VPgY0O+u+HEC6mLg9l/AW
WR1ZihX7vqBWn8YlXQoAv45St7/1QjtjIureFZNQM1dXqjvKLuNFAcAceGpffCp2tFs35dDnmz6L
KI/Ew8TqbcyOuPXahxYr++Znb8MlhU/yS3cwC+aqqpLN4XYnNyYYVqPU8hLW3ru1vK/aZ5chdOL3
qUdVKdUovhv7zrpEGZeM2vSmzznKt6NmN7+lgzhh6pv+iSnPWbJqJnxt8A5Ae7UHtYcwvG6mmm+G
WZvfE75Mn1Zie5siqZ0s0TW7UW2Xpq77um5pEQGRFrH+1keu3CaOpJeriOgag8o1y0DzBuWzpElf
wZz77UZJu1FtI33y2lbBBT7ptMVt5cFsdLLYlu9ionvF8ie+JZ0Bv53d+NY7lXeyMdHtFoUBK3j3
eT1AWt7cc7lqSBsSxpbzYDw3WYO6C7xpUC3s4QoM+LppbScAzqvKeqwz8oLsyhwOZZ80j7mBWnPd
xGO268Zu+KVYCZxxTTGvnmFnZ0XJEc24lfUKqP5p3TTqo8cxXcoGjepu29qqzgW/u2trFApTtd78
6nLv3wOJ05PAiHJ41MJZHNworg/a2JHoUSFvWPc2DoVf96636SP2YYnCDnptIj1XbcxrN0kYtWpR
/RrNN2XO9S+yutWgGVr1DtZUd9WpDv5sUCrnFj3zd5p0faAobXg3KEp8xarg+uFklL+8ivXlqH0X
dlwHpjlWl8kc0WVVWhysb1H4EtPDL9DbaZCjHriEtiMudK0L9OyT842+7+ejtD3V1c7xLi7hYxet
7kVQVAtKGwg5sQ2HdSumfBb2jLi+VlIx7tYNVBpwX5PyuH4eO8Qggg1AvWa52d15ghiYcZ7F1zBQ
91u+cxHPcL6hr1ynWkvv1MbxgrKz3E+Hf9a6BXWI1idTp7kxeFrneNLRiFdT9ylQFK/vYnnA2lh0
arec5fS585x6GzPifcT8Ktd9iDZKfA5QfB8hjD0Xy9C0LO4/bMS66xaImwkY9UJxn0UoM4jL0beT
mccfJY7G9V1QfFobvbIPSQrnPDGa+TQkJTgPK5neUwlDcfk+HarmTePY2QPqELRfXHN3qIHT9yEq
j+t+QIQv0sRWPghdiU4TvJYdgRT6G9OD07pFFnXoqzklHuamNo86fokdSXx+rzvVa6VFPvJ/+ZW4
mRdY6pScG/SXj1aj/hoJUvji5FGpB9jhzY2Z7aNc1XxneYGKlpW6pPWS64tHymZhE8b6+KmJ8/pC
3UrltqOuceJ6nm8NNRY72y1f1j/WFSkbtD5tNGtuRyIZaX7rXoFtPSKb75/TVthHq8nNbZUl05c9
Mrmxoy8SPYtdr8bV0cvV5kWnwLd+fNXuRp+y1pKbG8qblicWCSV8zGGQn53lZE+9MAxyYADTr8+X
pAflohs/0EYwOynT7jBKS3+dHfOwfsTKmKJgjCYNcWFi3FtkBf7sEZw4IlgQtw8JsPzzMDFWr7u0
Q49wgD5+Ry2M/0Rp5z0Zqtk78RPBussB9nngzgmLdrUNH7qpTDaezSJNcYV3X5caEdei0e4BRRh3
czcq/vrdZR0fKfPMrxWpyYdWk84uld78UatM7bFm3NPm6GGeh9lW1q0OQdAsnnpX+fj5VDo/tDCp
xpuaWObFVegLrH8Q8XzNIvTOw2yTHuxlrHFln311dKiX/3w/j9a2EYl1jPMKTooeUiPWq8efo0Mq
EEreWjCWh87ViknaWvfaav3LSGH0CRt9jpovx0u9/ANz5axzof90o6bfGUbJT0ZW9ovbJixP+bui
KSCCl59YH43hbf3ZTbgVP/V0jx7qlxy4dEdaJk8oYNqtwZSgC11nU9Wouro+r49tan/S460PhWE1
lyqOmJqUxrC3zcq51Jlt7VyHrnEzDFxV+0ePVJhj6hhoo4nJPmmmth/VBeDq9Tm2NjKw0m5+nLrW
vFSe2KoueW8lK1guMd8wa5R7PcE7YIxoMQZB6ogn7Smg/fLpuDXtGS1Bjz+61UvlesckHeWmCBvj
JAf30JasAUFVOxfHYFUdmb3uewmNt1kfnpTc/KSMgXHMtV57PY58XScTt7c7HQ4256iwaok1GRv7
3GUNERhO/XMTFTqmAepJyz8NiPyKrV3vytUfPejndgkJdBfg8N/n/3u7deP1xljQLT8PezMmJWc+
ry9bd7A+P68I7PXu3ycZxj2/ciya7yvRTphAeLIBBAIpCmjgBeUCV0wX9lX50lby7ZCVr6VjUn9J
WAHFUBj2ldu9JvE7eWoeE+KCODgbPI3ozfrULDdZrzLXrQfm/GWGLzoU+KJJAzy0qhJY7myRX9H2
u9z+cjp1OiqetnjeCaWdwQdshz7vuQjIdOsON8fs7Z8NhkWLRMYlrqnlZr2XnVWKUwdDLkTq0Udf
AgFN/VMpRHpv4oXksN5MXoP4xIvxBY36DrnWNiY1eps0w3siouqMTCQjeBCsqhhBNTS3wkEpGIF4
XQ8PZ5nY6tmYbqoM3Ak8BH2TNsPL+uWojmILLzC61YwcYzWfOvM7w/lxVlip7EonedEGHPRCdM9q
GksfQR8UnwVX0uBPnv200+4SrVJ263PrX8vFIIXmPyDYLwtKSZHeaUkpKJ2AiUJUd4a/frDYSD1s
HKzisN3wjedUQXxmQ8Bqn0XG04ZQ7mPkoNtKH65mmgRFz9ISey/wCnSdrgsZtZ7gdFURF96qVAf0
S314CjMIIVSvrM36Pj97tyBnndbHRaJ5fioBmcdmd9TC9CBoGR5mrS+3EUMVLRaV5GC61oFtUXJI
k1zBUeEovj2kKD669qE3y34PeTU9w0OTe104dzbaNIws2cJGbXMaIrWnkAoxviYm6pSqcQ9V5Hkn
FotmB4UnVpH84rdpT+0gKUIOCYhoV2qLVxBRXY2AUkv1aavFhn3C/fRrFOI3mViF7/ZtRnvNuIJ2
rfctopN8JiZDl+PrCp1bOe4rwn6919I5W5xnI3JDxCFbElZmVIbG65x49iXM78CYO/dK1cTnWc+Z
H6a1S6yRZV3EiKU1F565axuFdXpqmdvUSdIg0ZJ+HzrtQfQ27odQt319yKY9Xgxvawxaf1WSOT1G
8/DaWf187lIjP5PiUz/OUwO7ZYrsi2WTLZ8aCnkbyI58mpDOLqxC4zT0mnEKZYcPBNxfspiGHS4N
vgcwEHUs6n4XxQ260BCdNjPruiF/Z3qOzDG8z5BpQsHLsSCr+fyolFQZeR+0WT012yxOkxOWS4f6
SjNv8lHTDnWR66Qoe5epq53diqLKHAs7TN9U+V4Y2fkH7LXAvgpp3HsC2ha25bsV2/c3r2G9ly2W
w7Ei6lh1lF9RlryoHqRDJmAhivP+1UauIzJJs4GCyIrdWvFszvBpuZm2m6R+Hy/cEgeoel2Q6hgb
LHS2DTN/zushQfObcYB0rd2DX7grukk//b2pbDQCM6TDDUzQ7zAmwbKsptKPbfe0folxoW3JIYcc
DlgiIF+8P603lJz6U+K8etUgj4IT9NR16S0pc2uXLz7P9akV37jeG7wUHQbYvBWPl0vSVYjs4jRc
EY76ZChb1ZHvUUZPnGoNYexkvAozqoO8D4mng72EknT9nTu+sSBClIX/Ab8SkdhMFLebTWerkHcZ
/mI8DyGTowWP0eRe/3OzPlTRsEBlX/6iUj63CbI8/kVRFnBqghB0CMWuODzNyw2MlHxblAjmNBVn
EKEgeLDUZ69llI9DPsJ646rOv/fC/73HzoxN2dDLz1ICxjpbG0/rPXPBtf19uN5TSYIlXQQudGND
7FtujIWGkzXFS2Sir44XaMd681cT//c5F3PQBvin6a/otdBA5hanBMSiH6w3DAcvfWTPtECByriL
PH7FtMV4C3yraKSvmI48zgMrSa3GI0dKYk04UFQEdN0ojbqM7bo6UoamBarv5rF6NYeZQo2pPuBO
M5hLkLY7ajiiuonxIlp6sArKwz2eZhqlHKv1xma2vqnUBF/bckj6IvMo4ntUKRd84vp1spZzKGS5
ripo7ElLkEn2pS7kOgtKfDNp43/EAGH9pvBBzZBGSHhPea1fTGj5NopHebKIdDshdME64o0kAc4Y
FdOUQOJMCP8HD1g4nGp6qRb/Pia1FytTnx91ErEClaqabxaGXzQeXKIW4bERci2OdX7svY7RKnei
cheH/fOK+fuLolvv/ddzkc0PEWEuHVd+F31XedsatcEFsXW6BWZKFkWVlXf0Cj1BkRlzTowMegY7
tHdQ6tHdZTGmV+YzCs5mp8rUvUlb35FTPn/RgyHYwCO2Cm/nzH8jHI9jo9xhHdAuvUx6SsARzxvR
wXZmRNKoeE5hI3aJjJtPr9AvCS3W5wJb2dkdjDzInmLLk4+lmAkwRWNQGcpwSj0agkZMb8mkJY75
jzzkCV/dbWzqaaHblUHoEk2PStVutkIfadPkQ0wtVrfuNKvaF8QA3hdjRgxcpRddEBMSu63TZbni
WFcULyPmYEfdSrdRgyEfxwfHslhGaWp4iO1pp89KSTxNSZXYNu5Dtyl93aN106KPRkhev2ueiauw
WUbrFPfnqv/W0IlttMmodj9abxKQ6c64Osm7kfecD+nvVg3ry/qIWjxTwIpBJYcB6wvPMt9kacKd
dbTPHl/z1jA11Bd6kbxJE2fp8rxTD3QR9Fg72kbWvrZFu6+q1Hr0xuqjnSLCfjKDmlLT2Qd9QgCj
z9ZzrVrtm0mfn6xZLQ/6qBRvlTZbgYxKmkLLX10QyQ3JkhucyOVOFBFIglyLFZxWXJudYWrfHBv5
KSTu78bU+H+A2yL6INurahdTytklxSgfu2tmp+K23hiiThBPSA/jRIZSoq60r05pEQ8U1nPUhz0L
AyYewsqn+552O2uP16ZT3FeyH5NDOWYXGilQFapYv4+We1MyF3j0sIO25pIfBqr1JDJzeojzVvF1
fF3+NE8VUvqh41CLxpd5OhGAqyJzq+eQ/AhGoLyf2qMaW/pBlPmfou1VZLJ1/eoRaO4XiaDYZs5K
oBuIzlyXoFzmDd1G5Vr5PURPXjYcotpQX6WbnIjfiP3UjppnR5eELMuh9VFwUU9Wr9D+LT6Ew2UE
EzAaOTEj+5PdBRa93NoZ+VB5Co8AzKR4aJuCiFetCv8YWVdsBWHYzCAF2bxtU7+2NDhAOec3c04R
fUnjansYrC1df05io3u2E4YGQhaTqYPFIXtxK/kWtkOYWWd05d16pifgZs5JuXPwJ3QTr+G/xqWu
fMzLvL/ALLusjzQH0Z6iNnRunAZLSESkZjjHt4Mic/PNkfmedMjie/Sos4VDGl2HXH40ssaFadJc
1izDOTqupT9Yy808zHdWSh29UIn7WFZ9PsEXfOc07+7RPvk90oqN1rZjkIT29GBYc30cYrptoYFb
q0IsUk40tPWQuWc4lMa7TrFyE8NGc2ot/nYFU4mw3dDX7j/QXdkBQWFQ2ryoevY8yhZ2435if1ZY
W7v1HQ2i3sclbO/qzFJpfUzTL2w3W3eO5w/PG1BE5aRsRq7RB0RpCzToU/fUFVi9+mZOfskoCdza
sf8oaUPyCirkCOtj7p4qIoUZyOIPBJDRrnDj4jT2qvfQT8TYWfJN8yLjpbHUhAYis3edaIIXK2z+
fbj+lQ4nTVKLqWIlwubJlgzOcjLfwcLMZAZGSFaWh00r34dWQ3Gnj/8ILDzXAdhpNHgknSIGOLsp
/gAD2fTJsovsRtWy8O02oleaTNRNKO+q9i9svMyJ8zR+NkMaAXRJpkOkus7jrJGO2aYV7gJjHp/L
vWVF5j9qN3xXNJPfcDANAeKd4pZHzJIItVQ2RZvQx5my9H1MgATUQ/piJvJDzSCocn64X7pwHxpX
b/6MdkVrJiRdY67I1kogS4jM2Vi1xbBc5ZRIrYws9ikSp8mx7edwHqNtyoxgrzgEN0Zox7eGHMYb
GN4Pkl3mozmL7mLOTqDZaf1aM7IXqfky2Pb4VHDOl4bZ3RJi6IhlcrUjPyJ8wpZbbVs1K4Je9N1p
Mm3rXA/dU9UQ8doY3TY15s9cr+BEQPS3T6JLHoUitKBFk0/6Wj288Zr3rCUtvms4MVpaxX5DhIk/
ddS3Jq9miQbj7A3vl7sxhZ8Jw3436PAX5VE2qnYzGrHPo1jdNWaIfB5mh0Ep6UCZKfEtezQP5VCq
y/W12ipdZm1jnboMUfbiRleYBeOgAwuCZr+tQGw/tZPpbURV2qc8M+jpWZVzAvofHakezXtCLi9p
ppKhGKX43XLlO9YUenSpZO0KoCiYGJF/CfnbJM8uwgRSXwzFrPyyHTRMuf2rVBaTcVVYd2kvPltS
rp7yqCZDY6lv2m5rfbkfsqqjvegs7XnU9PzsdYX2WHLxBGEtcma+pfEyz85XWmuBAiZqY8P+2M6E
ohw1Hck/kabpXswU5tyq6YASGC5OeI/VWefme9oiXMTUaLpDKkNdIamcPd2v6mL23ryxTOWSItLe
0i+uH+vWaHe4jHT/3/9gpxNVHenPdgFpw/Uy8SWSdIcaWdlbI6gOt1qOimo8NVliHFVCt851SB9X
00RgDJZ8jGepXLVu2K+PLHsIabCm4iIgcVU2WeYbmluB5STG72yufreWhiGY//42EtCnc+F8jUhi
yZBlKuY7Zdxcu45GRtPML0IivNDcxPzwhpcyxlVvj+6EoFIoF0M1i/M0iUVKpJ4Fbr9/b9pq7yj9
HzoZ9yNprJC1SfKDWCPPSjXd5bGWvkCicpBFTfEmLlPvNmW9d+OsnBB/a5XAj178kdYS6RKb84E2
VfqUF8e2Fe6pBfd/ilTlSRCHeygFrqXM1udrVWYYylmKCahN/hxi/sG8M+/0mMTbdTEtir47h7kO
Fkx4T7mmIIBJkvu+QPYgbU9cGaKcCmbLyLKqXr4h+ifl0oRMsMBNpuMLzqL+QvHCvYrOKVhXDNZr
G8d7aCQzoBStPtI0roO5EaSHlry2sxrvxO5eMnV8S1gevuoyMjYhEfGEH9QfS+fxK4mbMjDT0d5O
YmKGVtBA4NvkF7MeB+LYE++kjFO3t+ryFxXeW5cn+sOYAbHBh58GtcBc1rsE6lrksm46W5xKsxGv
QLlOSVTEPt4n7ToIcoH0pJEP2WR9q4TrLEv48QGJfXE2mdr7YawlZFCLfTdQ4M2M8CUyJOoidKy/
wmVGqciDjQAWRBe5tu6DYTTOph2G4dvlwmJDGdtSL8qRB2nJ/Tws/ftQCVT8/S8KwDDc6QmXOtAg
1lxFPqgq3DFllt5ZwngyHbosdqLMN10BPjUiwj5Engx3Ob0PWvjiqxhpAvVt8Q81GrpqmlPcjZDM
T7qdPDZunQS5mVYHC4emXxoM2LNt5WezqKZNb0TOkcjr6iBcTePYQ5PezMo4b5KFSGfGZlATnfBm
lSolFur1ZZdxzbc771vlYqGCk32qYZu0wO0Cc7C9W6Ib3b524uE8VUl0LrQIQE9FP1Xv6WXZw0dR
NRHN2yI/S4ccd6/jGpZE71bkjHzgENW3EoCnFJckJURBxXECLWMo7/XUIvZWzeg/aSyF+Np8KOMF
IEOHviF6qNNM2/LR8y0FLO2xaFL1kRO4hXPZ0Rk1TRZ+Zou1Fal4UcYt8asiC+x50BhXYnIRa3XY
c/1AFkUk39louvZcJ1zlq3Y6Rgjw98w4QvA1er5Vy7yF4VW159aV7Zm18lWx0WSF3fgi2/zSZL1x
ZG5SBqWpU+ZLY+PMNIurm/iIuya9l73VnNVMueSxnl3dLO+4wpnxhcpXQbKAGoOPIWq96MRZS8Ij
BmaFeG04OXLgVM6phr218CHSsn/tol0CDubauUZ+VZpZO3ZWfL8+VWQactqCMNM6n661nj3DtHWe
B7XTkJd6b0PSgo9p3ga5l5ROHrFUUwC2CT/Dpim2tZlt3Yo6iaMdurjihKlnKKFtuY8UpjqFtfDU
6k/DpuObVtanZffNY1oz2oNXtL/VBvxPFUVPpFDpvtFho4mSTzSRHukTdnnook6+deiS0lJ6PgkQ
+VFRTPGUWfxgaX8cXC8iu7myIkp/hdGgdimfOBoUpdouPqOEAdDy3fXLctf4lBHexVSG4WGcPXlK
kgzrOfOcCq+zz1ym/eqQFcP0KJHYOfq5j+WM8YMjkU69fMN4Mm9S9BQ0mBz5xpwFIWXYPvYmXKE6
yh5YQ5TBWLbeluTG9mBRwFhqB9FlvUmkwX5LbQg8eHmt2TnP601GaXfSWwyAhXwbC8RQTRql+wQk
YBTZ+EBHRT2FcZ9fRMjl2CxRwJC+nB3yLlZPWTjqQVGI+pNK1X1nhO+KpRxYiw9MrRgK0p7lq9u7
MFk+9YnhLu2jBfblVjtBOwdBSq4g2xryPQRt2D+0fZ67mUaNx0pgaJQNVyntGtZKQcXeZK2eFM+K
l1VnlWptGiHd7ljQeJkCHbEXo+/CozjrCsSeJFLRkAOgOXaI9spO0y6TYJmJbbVhbqKke0S2Fr9J
1m1yzB/gVHWXdPDuIlvGLCkrRGYFDWcFUYvjoM3u6oYMXgrfnuBEywbjZGYJs2vIS1tiA7xHF0KC
l0efAu7ma185pMwwHUEjWoWvs7TK3SuL/BJ3S17eEJhsB0cf7+I9GOjoFsVN9mLFSTBo6nhp9KUb
WAjt1kamc2zc8l1rY+2GjuVMJFZzNLAxvjildiplk9KQaaJtMkkQmm6afMvp1KV7Aj7DZ4zk47M+
ZyxDst/0sbqLAu3ogRVwQX/PCwMZKpQXiqrC7JM2F2ek8aqK0UCb1dOCUDvHL4WTHLJqajcMHvmh
67yWCQY3tsgojhnyjDOoAM/XpgfmQNpZSkn5rIJG44yq9Rx33S0qzeLL010D8ReClDZ6qo05J6Q6
qz7KOqKB41h/DNrsdunVTEQtZvGWt29KNz3BM9MulKnUC9xe9YIcrzuNrYJnndRcylIfzoCwtiFg
+lxF4VtHTfhAB49yH8t3as73SYuNqTGK57DT+wcDzqBVlHTpmYcWaqt+QR5Eb6fQM+41FXEbXdOj
BdcSOXZhvKqAVXbJpFD+zyz9VbeRC8jJyZ/GQqNU74rfyZy/ODUyHYjCM8tXQboqpY0ddb1W08M7
oQ3uU+HUlzgrthStoGxXFMkmoNKJxUi3oejB7E2NjJ1OVecmBzViTSDebFGZt/WpOMZnXUKA+x/2
zmPJbaRL2/cye3TAm8Vs6G1VsYxU1RuEpFInvPdX/z9Iqj9K1T3d/+wnQsoAMhMgWQTTnPOanVXk
xAyZNZMQ5Tum1XjZFD1RTWCWp1G3vpmEtJZ5q3xOy2lAS7zsH0JTDA+ahb7s7OxO5qYFREQ2ObJc
cP+Dmnxix3cHValcVSjK78jHIAcE8HJH9t0g8oG8W6SX95CLL42ri3MPXeuxIZ4Bo1F5cVqMcWrL
3EBNizaGYiB11YZHAM7Fo23xY8qUfKUrpkVoKyEpMhKczAiq7lwtQDbPz/WVkuQv+pTw45vShxJm
yto0PcZYV3uxw7DcCRGzYNBm/Z2x2JEVA4xYhf469ydxTkzvRxF6KLfH2ZSmjFPFlzRV7KMslLoB
DAEvkJALKkjAsQkj5OUTYH/t4rR5vFNDJKILkdjpomIfCgAiZNU+uOYF6Z/ArppLNBdluigV6NSK
U6K9SFZ1ha1U0Kvxm4Y1zHIcNRzFZ4uOhtUKoW4jAsWpRGBuWrEw0ghzbbPV1olbWssKu/b7sDKS
JWy/ZtcphA3HXum3OCQ564pIKgSezEW9EFMiLSyfWttxj4S03aMngmhVR1O5Vuw8XUxxnZ9CJZue
6ujZnMddoYXutkv76hloCBv5utGXSoMyIgqb9+YYTNDPh+JgJYA1bAx3dqDUD3gGgILJviAwJc5j
J8GgY3vfh/wwffXF6Nrm7MdAr+JSV/aKJh4hWDt3Q97az2PD7z2EKHbdV6OzN6FPxSg2gYFrqt+9
spvehllVzvKNaCNPAYicbBzJlYEQwQIlvQA7I828L4yxBF46mcvMKl6NujEe+v6977X2YaoFVIYc
NFBLCPbMXhLpFQfVnX5M2J165coFXWKZ6KBG5tBt4l5V93rYPvBDI5Ovq90K7nhHuMJ3ttr8qAYI
IJPdmQ59V9Zrv5sT2KFvHgdZDHdEffAnIbWao/qB5TB4W+zudfUu7XG0r/rsU6r35RKgsfGGyfcu
nQz7UtoQB/Ic2XrDfjeFAFfcRsMjEnEnVgferg9V4LZ5HL2QDvTuwhlO7hrVwapYW7tY/D1mvgdS
m5hebASYtJNMRc/E8SOwkEaBnNw4kOPXs/ewnGUqw/ouiXpE40TQ7TUCKgen7RaGqXuP4KYh5ceB
uZOngL26lQM192FytdNQZGDWugq5V5ffCr7TZ9DM2H4OWPVCv1fP2Ker5wQtr0UaMSVqSCs+De1b
qujho+7U9RN2AltF6G+Zraovoc2fQijZjyNZp3Quaj2psXUaBfgkpKsnI/HOhFG6t2kkxFWMHcAm
Da3SATWZhcgZMjQwSJBRW1KIYvydwOiT0VfDE/KvPWH0GAKADWC57dPq3qr1cBElk7Gc6s56MV3A
mmNuN698JBJjYZR/aRv3pRIIFfFT3wbWRHxRbR7aCfoJaRa27Y2P+5wVDO7XmSWrRw4I7UAk+0QF
86TiuIBFbOk/mzXYaR3BOidIhjtDhWwWhPXMHMCZHZItxjeq5h/iTWKY/SlKugzBn9b/0lgR2PjC
fu0iy9nkjf3eO0R+NdQpzrkOAAvNCuWREDJijRNqFgAXPwuSk8ds4hY9u/G93QBPyD1FXBg/gdvH
0PgS4EbEKEkVoBsZPMlCGRGkFJPnHPQ+LVcTogmrvnBCZHAowpYERxkYX2QENwBnqWHJg3Rc+11n
iNyX4qFh9NrFytDuIuKv5NM7d+3bpJkNRVnnZNqAV2uwIMMSH7hJSxFWhu9V+ilJ3a7pyGfFKE1g
+7R2G6fZqpFC/MlUrK1N7muHeGC5jCvSeDhNsQUiM7lzv8JB8y4NAa5lnbjplnRAvWZIM5a5RUBZ
M47WHB4uzV5fSOrh/8ns/4vMPnkK/R919h++Z1k9Jh0ehV9+Nkb9ceEP1QXH/A3Kpo0So6kZqmt5
MKN/qC646m+W5mnsNW3dxjhV4+V+qO2jukCV7aqqbmieYVjwPWvksYP//i/D+83RLN12NDQFURZw
zf+NMyqq+h+o9CajvWkYDvoOpqOhv/CBup2kRLbTQkVGJCmeMNqGVpdGT+Y4ovETLIsap2KhaLNq
LKEmFeI7tgI1wXV1SeLG2nmlkzwWEIhqUh9T05tbb2qqtc2Kap3aAgLEoIYLG80ghA7qC4Kf9TpV
MDEbggESPLoFwSntbFgX/owuavlvYJJOZOZx6FHQ8rTPmS+ilR9CGMvNcb5XHGxcQ7nDtaQ5mHcl
ImgP+deo6qBlxXmH3iDhj94LdnCVbdTRbLKsmclqoIxBEMPw2I4O4rB1LD57RqKxsLXaQ+sl4aIi
voSGdPMSBY9hVBXb0WP8arDhFrrzRs632mpNjfiT+KOvbVAfSOAEY7lMxsI7mbkWga8alIWSJIdk
CsalY/fhNu0I85W2UW/qIUQuPIOWLMKM6GiEOKcPano1BbG9VJUh3iM79tUYwz8CEp0rErAvttOV
6ylSu0U7hh5OQO4+7YjohLZ+RjES3drIjfahWZ9j49wPjbOITSQYAtzxjMyDU2ZPw6o1HRduiw48
0mvL/URaf115MV4uAcLi5CoOud2dQ2E2SOV+BV1GtrgziUHPC1UH0s4QQRurIAJtq6RHYZbwwqob
nHhj1CxEbR8051iiElrAD/Ia+GwdUhgLdsLK1ojCz2iOeKSLRpbdAsoRhIwavR4sKienfkYp4oiS
+4QjEl4+HT6eFkLDSvPN13JGYQuc62Tft56T3lvojvFHHZ2VgmDCsiHvMCWJsgcaem+h0LlDCENH
E9JYDLn5hmV3c++LgjncK5BpS1fQc7SdopLr7id3a+TK+Oy3YHBrTCaiuEc/dbKcRR9XaP8RcfBb
/2WYgdg2Gh3rGpuT9QgoZpM18CeUOOgXOqEn1GFh8cU24PzU1Yddm6C96Tq9xTTyXqH9zzK8YAdZ
d1uCehskMr6X8ZyRGCZ99g9apEIYj427CXrF2UfolCKt156yWtTE8oZio9qJduKScumByVpC48DZ
RQEub5vioe3EtO4Hvd2TFKlWUef83gQBq3WSgYuksMW6hvYCjVR9HcCWYHCku0tzKM+qU75DLeOS
oX7y7Nxdidr/PUUXL1WzpynQeOKy8Gy6AnZF6mANGNtrtA7UldYZr16VPNWTWq90AZy1rat95bOH
qZKi3oLNOBP0nWySvsOQIWjxBFyeBXTWXzzF3ahaCZRU11f1mIptEvrPole+u+SxFvHQw0izRgSY
9a3Dmm+0g3KdNgQVChwa0oodR036Mph8g+cFTqjqbFxkOk6Wi761W2mgdWrGrTGrj7xZ48Jf+SvI
10OehdoyY0BaJ7rzFa7UNse94B5bk2eyKSfEyI0VZtQR+gtpc2ziFy+uTj366WYxsdWzp/QS/64N
3XvcI7Q0DW2D952L96+qYBXdAH3I22ERtciATNMUvfolKv7CYo27DLKp2OCjMyw6sjipbR59F6W4
tAHEN8RxvxpL86thJ9NBK9kKDl257R1ApWiWJhtL955ZJM7mPCFoNpbyG9UMwR4g0ReX/JZAV6JF
MCt9QTRGNetSGaK7K4Yg3ekWg5FmOtt+Cnc1isrIRmHG6WXA5Wtvn6fltvCgrsIJI8KqgHBeElIw
XV3fVdgOh6Si16lbvlpuX696TIC2OWZkpWp8zhMETZqxDTct0PNdbxBAsTSr2rVD/AnbRX/V1/AF
7Szq1yhpjujALofGqj9NJgNd3zw3M0wg6l2x07C+XE5pcOxKzV+i2UcG1bw4nb7p835cFqIAXx2N
L0WC1j6pa/fxdUrITcV+O60nd8/SGHVrx1oOagymhMj2aKjx0lUPRpSgw4xVh2kc+j6O7tCK8Rct
OfwzrklsTq1v5Txce62xQjU2Xnmp803xLCyRUn+r6LCnIKygDtkQDS1jJVsCuFTwX5gc690kPE1c
GyVnP1LWlYPNpT2NizIPv06NgeRfmH1u1k2IPFrkACsSsFMMjaS/b6OquoNq/1XtkDtojGCLTg2M
p0LbidxlhwIkA5eKCq3/iRGGiJ4w/ijt7FNsMWCMFbIxRgVrTcPiU5v1J1qLrRJK+md/mnXURh6F
RveWfmU8GXp4tiAYLsaybHcKdhQLFiLbTrXNRZixrK3n7Xc7bjDiUEcjhfDUFIsijdmajVDomzus
wi6YH0JF09nCeTxEiPVjpPBWAvdYD/UYbEQwa5Lr3b5R+/EQ6FqDuK+96BP3Sc2xsUgdfdpYDVvk
Qe32k+vqG6NwmIoT4gEIfnK8xAJrlofLt2XMwsP2xYXs+j7TgzW08suQTPucSOFiBJNH1iX8vZtx
p0JR11Eb81GsmQhAImdRDulCeMZd6mU7pcY03cBdB89t7OsI7PQLr++/uR0L88rd6pH/RYzOizci
YGSU1VoQoT2oSO/G5fgtVlyxagzUezCI2QIyWjUi/gYZb9/aKblm6zPK/9+sAJ2NtvpUu8q2j5sH
6FyfRTeNq6is75XoxKDgLzUHCqMd3fu8QWTdFVRgz/ibQLmwjXMpYntPaAXuSdcQritNvIuJGtbN
uG5IoS1YbWyTwt+H3R7VfG8hlN5euCNcs4WbsrPBJZCoQOWetKJkOWKKDUa3AtCncQ9b61M8prCm
B/csGh6uxjDOuR+IbTRDnNQIncE8/1y1M/KX0W3pkNcNtRrBIxDgxhi/63BwNzCh7osMYnYEfjLS
Yg1niGbVD4TgRTNuebjXsCZgbRYF33vLeqXEYCVJHrMweMnK8l3p7A3y3PAJfXsrPAjfiTtLb2Lv
mjpbvM/WNhhpbGl4+pAEB6K2KFhbFQa8lNTK+DnZmA34EQhO2DvCRQpnx8wu1nmPJbws+gZ7gDZJ
2ZrH8EWhj9j8Nstk7wtwgdIe91bIOumWK+t4AFhy2tBApWu1tIGWhbT+reAV7RWxIZKKTfgM8A2d
Gfkrz/lxJnvkKkGggTSXIsNTZyfrtsAhA8bLuI+KpzRuzSWJGmVxA8dKhKz0O7+hZq2it1fygyiN
DuPbn8kPgG3xSEUI8zA22b422Z/KegkslkeykD1whvlmRSyxb1XySN7jes/b7bTCZ5ZEvaYAGvZ1
wq/jkHdPZJe8ve3o8bZQ4jvUfiywkGA2DrID+rHqNnT9PdQKfEqgqmb4Tc/+udeXmM+xKEAyjDmL
kAmu61Un8kOVOlCY5aGsvBUf6uQdP9T5WNyltVHtPtTfTl0fPnMUTTXjFgN5ECiw+M0/vYalznZh
9+yepfi2CSQ5QVd33c/f6O1rlVbRibRmll8zggnVxGqfTjag+RS02HrWJp/mmAshdJS6bxfLow83
rOKA/YoThGvpaXwrwAvjdDkXsi6srXSFZtG4kG9B3uqKLpc3vB4K3/6sx7m9HmZTxna2lJFHyNPz
p03ARzGZtO8S2u+BQVhNuIPhwpI5APJm8g3i5Phc1RFZh8gIUSadvzYhSq6+Hsu/PaK4EECsBqo9
jAwGrPnr+ztf+L45xyik7PWbA/z1UMxA5sQVW6tUYj5W81n+jGThOESOlsX8i8qwq1m5IZsarcAA
GqRuxV+DH9E4+yPLU3mkzqdmF6H8Lc+9LorZiTZrP3PsnVHkbwqiM0d8tQSMOHs3xnX1QPWyhpn7
bJEBqhhK9Gb8vS79bTxOw6NWn8yxih/d0Npalf9a+Qg5OEofrkuW0puYQP+mIJS4DkmkZGbxnOWG
BRghvWRGAVdRZNE2yBHgx14pnsdLNnN2OK7zaV55kFxbmBbB8qBlgVa6CbyRyf6ma1q061p7ZcRx
usCVyjhYkXqHTri28kK8N6AsRXttYBUhYmWPGUyINkEdH/sWwxKNbDtaMTkzpD2xdnHYWhfg/bGl
JyGDhc69ag3QUFSyokP31ulZuMExGLwt/J51BD9yVYoxPth99ge/8GcsumGreezLFFw9di1Mlk3a
tuMq6VdYEtQPs9zVwrdtsR/Jap89118inVTh6N2Fd7rBihDA4Mw0ILy+i/UG6lHEVhPaYHZI51H5
6hctyVny8Fb5oY9s9WZC2K1fXttvVeUWqIB7Z9mGgQXy2vJw6oCI55AgUNPJD9KTGAQPaKj59Fqw
LSHTGDPPz0StiO0MtuxTae8DdWsXwK6YhDyyRPwClc57GNRp1rbhHvXMWJJH1Uxgiqtp2NsDoeA/
22aqwKqbPYlkXTlv8dEKOcoLb+bKsvF2mtXWuNBHQPA1YvxYtPlBAuyHIN5sklpIWpM8vBUkHupt
b/f7aJbmxw4Bkf75p8DDzm8kgbDAFhQBh7nu1nA7tSuvx6AnEwVqRM61i2wV8fhFB1PDQPLnpUWN
EIs2m1wX899L/l0iwqHbiDh/Ad6AJ9o2UXnR3I10Rpffgy3ZffJ7FWnujUt5qEuzdcP6rBkGCjOq
gmb3XOBNYhxw9xXLDoI8SWLHX7UpH62yBCoHUaHvXBZO1kxnY12eH+SRdGn+UGfqmrvUe3Jlq9xE
2WdmSWTz9Ov18iPH1RG6chit/emSp2G4VyZEgXAz26OuIJ2W9Y5PKY+6NB23idLvxEyoMe0CdlKn
79i4ijW5L0yIEXpLFvIdTHJAzOf3Jt9g1Zv6IkeJaSVffbBHa5MXxp1RYdAeJUqNRMfvY4TPWt+O
26JQ9S0E+myG9CAu4YIwmj+rNF2ugC00R3k+JENOmNeHoRQBdU3gLcBJclC6PJggYfZu/F36ickC
VK+Z7uDf4m+fKlV9FFhmkZVODv1cJws8iWZBD/7cHxx5IVgwVCVy/ria/LZxNYLQ59mSd5eXy5vf
XlGeyob/sc7FBCD+6Q6y4+02f3dX2eX29m63niG+C18QM6ud6NNPBsWyM1lW5rCfDIrlhUHiBrD0
9Kvvmqy6dlF0Z6bqNQ3EJqM74OzbHYpOAESu4nsdMxBc6p1w3bK8Y4vPQKAUjCgEr4J8R7aVgWGu
zKfhpW+A35lRZO+Axy7BnWKmLfJwZWL0vLiaissnVz4ntwKp+7vKD/VNNUWFuu4vkQG7j0x6dwhd
pv9+wsN3ytIMo7NcAes2z8NFhFEPiBJeWr4Jteqe0PbKNi4GmCI00p2tQO1wMuhErlukbAu08MBH
kDbKRlqG+8CsImep9H60lw584ag9IH3lodYzsSnQoJzKe6DOj8JHP1nNttKwcEmCbhs26R9gdcr/
Syz8f0k5a6qJWu3/LOWMf28d/5JRuF7xp4yz7v3moVOCfS9CycCAkIq8JhQ0R//NNFUNrWGCQrpn
kzT4kU9wtN8ME0Ev0zFdyyAQgzDqj3yCRRPKz7SSBDDJN/yv8gmGMyvv3pQq5/eDTKVlagAl+aCu
MUuw/qRU6TrdmKYIcH2f6uaPahjFKZis8A6yc7Ly2NN/Qa9gERO7eC+zVl/YgWZcqqhm4eM43Tav
oOIE/XAhSzut2zbFyMyy8qeq6upLSzDFh6T2JAuBVsyS/Z61DcRYPImyMM+t5T6gABsVOJx7Dbh2
Fcvw+QoMF8dDa+J8MSEqAwYqKTYGC8bzbERTJ/n5VsDsyc9u0ATDYgwVDxm9Ml3dmuWR7COPus5R
TvhY3aoz3f8EWbzdmGzUV4i2aa+Jo91ZZdV+RzngOGpt+zZWQ0YA3bLvEpgIh1hFGRoiTfhkqt2E
1obeIdKGenCm5tU51f3ybLKn3cF7fblVyXpZ3OpYbRLwtaAPzxcpoV0jqnNRjNz2l0lZgESaC1If
w1Ge8qQlO69K/1Lv6riU9QgbMPDOvWVxPc8JWoIXm28Uuv2ejEC7c2R/63oVYvWs7g1yP1WNGnVe
1xfRC1DxowJYNwFUrXStBVog7tIjTAP7r4d+mILaLZRk7y0NJ8a30e3P6NMPZ3kEGTGG1FjXqFTT
KhuaMhdbNhUEmCMFCYW4Kt9C8O0rH2UWRk7hvhYIHaRe8eb5QOWHHBERr0XIaiDS149O8aZpiOhk
lVlD4GjNTxpsYqcvyreB0XbnwA/YyG5gEy45Qn6PTmT3P11eig4uJmQdsLOt5axwFg0hn5cP11M/
jM07wLElXD0bSYiMVdHCdO/B4WNHANWWJwLptJJk4r2j5d69NRfIph8DssXHW30bZLCodHGRVbIg
U+/dm0ncrSCA/bhH4EH/y8WQbmrisKd2LoibdaBJobcqA8/XhwbZ5VZXhyiTGQFYb+DBzrE2EGDQ
6vKzPGsns4EMOjd8PA+UhCb8j5wjcS1SBzMA89Yzq9LZM6HTf1wpW0LCXT6xsAWxlOZRFmrCLOQo
zh1M3OaxLbTmiAI+ACMveu/wQxvVIP1iwKUjz+GJl7FODTRAHf1eL4Jpi1J5evSjvkD2ADqllaPS
KNRC6V8CAAfV2tdT5S6ogTkpEEx3QzeGD9cCYchThh/IT1VzozIjkqxYeOtbQ9h54QMxsiH4ce3c
MY1qHzxsYi4jHehR2ZTuOtI8ILsJn2wuTJ3vubUDc32rC/3p5EWKcUZuonlEUKs9qa5yvcgPI7HH
ZJRcymyE7bUTdLJ0K0/CaIKo9dNhMNbmCQIM7IfK+NHSz5dFMOK6BcCfYT0aGtD2WdDYHUWqLkrz
DKY3P7dJGdxJoWNLaNT7CKbjHxib22u/dkJBWbanGKGjMXwYu6DZKuCxH+sqGR/JzM3H16LXi62o
R2dZlrF2rZscRsfYr075XDWINDs1Tvx6u6gJ0F/6cFP/eoNcdPeYqxp8jUH24CI/N6l6S9Sbs2tV
3NYbpEzRnJ97JFqdPXijnt763uotMkSbVFG6pcFv+pBOyOCgD+mf+4jYeTBY6Tc3XyGjNX1Vgceu
FHjLZ3dM6GD9mBX+vQPppLyAt/DTeuDhOpn+4k2vfpxkPdUzdHL1/Cd5oX+cZNkca3lTT9Z323Na
8Kag4Qej0k6sVAm0Oollb8u0eVF0Dfey1CxiEhFTvi3mvzmaPCsEBKx7qS+udQjQqGNmLqq5UdYF
Ag0gCIjBYepD66ylLBrNKiZiE0VfEwjyS0WttsUkvsQ6T2jSwbkoxmwjz2TRd/vEbtPn60kRntRg
Ch8aEpzPVoMBtep57Uk2FqmAz5BV1V6eqhjQ1jZkfieazQATSzkY06isyStjO4VymgjS6F1Tw9c4
brWX3A6NTYaUxmbU3FMadDaihpH6AKPVIVNthAe/7rSzmU4FevNq9qJBMUVGdoi3YxK2QK31GBRQ
1iyCrjMflZYCFfduwajl7wFjz6ddcpdO4iTPZDe3TspVUvDSwKXNx2u3fauFMfg3I30A8WpuMc+d
VexD58Vy1HvJ/fMROljwdE0PU1lNaAkLkh/pgATDXe9o7VpLa2c1JcAOL+R5/0VCXP9gsGHyKDie
ZjkmlE/bwK3jw8rMifQhzetKgKxCmiLBzf6xE9p0MQT6v8hyLEtkk4FwlA+2O6ab0a+btREN6TNc
mubkZMAzexENkCoSnoDJ9EGRB8qRtSjuwamircq884+3Bnkk62Q/efqh7nbth4a/63yrY4Wpk1p2
9vCEsnURmtYZmoMCrM8lwNeZ3QPKkeRmTcV8HZ32yTN6848KARLSXeJbS8pmFmA2rJOUybCcmvxg
pbqYsc6yGdBh0LsE0P7noay1yV5u9SA8XbvPHWW9p6OqFIdtcuojO9qVulrvCz8t7j20TFZpbHiv
bt7cjzOrGPwpwtVlsYf7ilKl16t3iU4Ws49QYK+7lNMmJccnDzFkvI+Am6L9Qj9ZNfo2giVpxDSH
XTBTg/V1KGPvRNg3fYYPHJCE7gzcPdT4ImIKtWhU6lgVVGYeXwzCVhcXGMM2Dp2SWDh1sp+JZCvg
hQ6N5/kyWfRuqRzaaESe488q4KLp2ZkMNPpNa6VXvb6jLULyPjZeYnyU08EGTjwXpgGhzE+0apHN
K4RbgzySdXXYkt35u2Z0a/QF5Hpl9eG6Rhd1tbBr48uU9NXJ9sR3M8EpZUDp5ZOTeEtBvu5Zm0T/
FIz5Oo0s5bFQEbQsPEiZWhNoX23Ar75w9c+oY+LHhCLUvocF+sTk8k120OPke2FZYCIsaATmaGJE
oxgKOTIXLABChB5wpKWBQua9HcNmZvbB0nluQNQVFpmYdMDbpmEvJfQaxklwHm09x1I4gJlX6+KO
pXHwVPrNA1Qd9VyadvCEMJK3ixy0J2SjLDqlehgrTT3Ls1sPfIe5fL7qP/eQPYhn+dd7NNEM2tBT
fV36JVYLbuy7h+thlGvuQTEI+IOu/c8hAc5+VLYOkeY1TEnlk98BgGYbh69agEyvilgaS1VmA9lq
V8NKcXB5CeJMeexTpNznXl02ldt/nut0/df9pKMy0ZFK8lwVsJzNvvbX/aSPDnuoxEn2Pda97gF9
JzJ7kV9/LWIQA0SrsOe908K0Chad6FDJc/QXt81N+B3KiTgQirChMagrHz/7jZzd4GkZB9LWySHs
MlT30CQZN5MDH9yOs/5ffAXm3fjP22HePug9kPhwHlwGXfeDUc2YICMykWh8V/roXHpZ/mlAaadN
XOO1BqW8z3rhrmzDMF8jbMcWXVeyoWDD/Fzm6X7yC/PVgF2xC3PDhavLqd/m74kxZzhcRbk4lni6
Xo2S9cYE+bOV98ZW/lKrZzNswcb/Hg5TjWVvASSm0sdiIQ+v541DyHBuia0S+0urGOtjAzdijSBQ
h7lZHnX3gdcuayuwSY5avAmz3QPR6ipobLF7DBPHuRbgiHrMmefzPgK9NhWoo3YpuuJy9jN9GDhN
476aGiKMg54Pey8vqid+Q++yQ8Wve+Goivs4TYmzRxM4BjHn1W8JKBoz9OIvMDLiTTwwxFkgHF5I
EambrC6Mtdrh0XM7NWdxGCSjoJSY4hxpYXCWR7IICOktXJcMwoeGcBLp4Z+fXvtX7ydz/vrZ8xoq
M89sLSHbf4qGgAUfVW+IbLJyboWeOHquorOr85Cq97hEj4+G11A4oAuCEMNVaz6VDYkCCV63x2s3
Uff+Hrg1CovE9DHr2ieLOZ17IYDrX7DT8aB7pZ86zAgv5tT7l1EDq2cJD+/iJHciENo9CHY7IqI/
XyE7TkJ8Zqy2jvIKWW+DkuCusiITpivvKs/kFfKuqRboy9tdghFsPDpZ4Vb2C0mPl6LeQJ61DsQV
Y3N5PZzP5ZEselwZDyiSs6WRh+CmVmplWLs2jrPNP38LmrQf+ikoxddA4MsESWsSzzAIn/06iOgo
VMVFaOnvwNOqZeiX8X1aJY+4G5D2gxh4L4tu1OL7KDSiZV64xUbWyb7yqGoQA+lRBgZPzhW3hqHs
ocsH4+uH+nGo4ruif/pQHc+vrovo1ORjcLzdRnarlQjbpMRQrq8u664FIo1rpBKU66vfGmo4LTu9
Sfnp/OeDyCPwgzEImR9vV1bdXkzRiq2bacrxVh+aTYoFd5VsCf8TG+8DigZH9MX1/OOh7OBjezS7
StL3p8OfLguMHAbpX242X9AohbKyC8UDPzOAM8Ud9yyPIJ7r2COe4bo/hYN4MgTgljKvy4Xbt/nG
ApTfoVobuNjF04L7mnuSpyPxKeQFQ0znI9ATnhL0L7Wu4Vdbi0ciUMMd8BZ14SiT+pakXr3UZqeC
SbjZM5byR1nPZjra9I1b7NIg1N50+3HUu+rVJkq1LzRozbLX39xVy8pp9c8Prm7/dfrwNEz3XNvS
mUMYz359cKM81+K+09N3gh58w7Y/TADYdPcc99Wm8dH3k2d5hJbJKtDTZE3EtVnKyp9a+mg3+El5
llXNqIbwvHGjYAlq9qtb52ES3rVPXcAmG+HTNICet2rPuKXHLZnuobnTpt69AF5n/eM4Sw+B8Yus
AhVbH0yLXJOJpcBFn4tisqtNGinpStbJfnHjQlqx7XYr6/oEgjnzMS7UmXXMtN46yqNbIevsIMg2
DNGofs39HARsquvh3133U7MFYHOneGxmZ7rSh/t/OP27W5U1U+Jor/6uq9c0zgGWr3+c1EEB4J4p
J3kUhvWnLgb9/KEe5uSPHrIv8KYK4Iw5L02II9+u/9Cvh9i9BJyOVNSvN8jz0kfLb67E1qxdubxb
IDD/qZR3tAmR7TziaEFrgT2Ne4SpiLgfJ+8o6rhCX6ehXja64CdBXBmhde13u4Lo28UHqLW9Vd0u
k/cMTIT8n4juqieX97IGwt1/QvfsDWhd+z0eAC0QZ/hidxEOUFZQbn0ilw8DGu94D5a/u5C3VwnS
mGenLZ1TAN91heiI/eYRqJHbfhsbvQWiTsnToGN16JTIJWdRADK19O91f9oV6N59Uupa3BdJ85b6
efkpEljPtCUid/K0DQNnn8aVvrz2TVt9W7XoOcVz577aK84pDXOUHbK2fzCGqNqPqj1tC0sJn/qc
kHbmJM676r1FLlLdSYn9rY+G5aNbAkVFN6Ml7mzMM3o7PRY4eS3sqEINYa6zonp6GEMsHuYLZBXB
/naDHEm7EiKaHmWDL4yLV+BvIHvA4ecDEuJakwLtl7YXESUeK3wMriPeYA0IsvtEgUatZCvPeCgL
2XobGW8NCH6AKSYufatCcpqb3AbU2yvd6mRvcNY/bu/vNNQXmcLFBFm3bzzo5HJev57PLaNmkdPQ
/POt6jb9a3+zGpD9bouDD7e7XcufAKNkeW5qffAviwXjVx8wlmyWYbvWrJClqQ5r9w9DLpxN+ICJ
Y3wThnK0ESZ0gQ4gN4aAXbG4nnthgMBdaWImEjX57lrpItJxHiZ8UZoRka0gMIKHSQWqM47ERuQl
TQzCucKoeMneOYKtlXYrOMDjylBAh8o6WdiJB7kEwd2FbLDmVqfSxbZDEGTs/yWcaPxli2WxubLn
f6hwk1mcJ6GfFqlGlczIo7j+ZlZiDzahOAE3RWSwjL5DN5zUjVXWkCjkofA+N4XiHJgb1G9C8Z9z
5q1PWmCoa3+wvGPtob3Pkt7EnhvWchWjFov3qL3Qaxgm02B4qADpmzBQ3VdcOrCMcUwQbU7gvTZm
+wVRGvsBNkdyEZ54I6x/+ecZdc6B/rofg7ANCctBMk5TNftj5FTzYigaupp9s6MBowYMix995K6m
OLAf5JmquvoWJxZtmeDplmGMkF+ExlcrW9P/R9h5LTeubFv2ixABmwBeRSN6UpTXC6IsvPf4+h5I
1tncp/re7hcE0gCqkkggc625xuxFtUv0tHrwcDxdx2VEbZE3eXhSlN5enhVGf+7UiUDU3E/GU+B/
NZ/KgzXi8IiGctf7lkdSAphfqXQVBQeN+tjlgAAg67HIIArx4gSlDwS8gGFdQfyhwF3h51qhD4CB
A5FUZS/PZN8EMHTb2t7jves+Tc5tqTauEVlzrVLN9wpDTGnHsHxl2WmtYXBna5S7ylszpuoiMb0a
zSdN09DeFXTxZ9lS9WU5TM2bO6jGBR7bEyvQaPP//jNpf6eR+RaCPqcuzlFZzaOM+ytYiUkUBSyV
pXwPMX1Hv6R8GdSKPsmDZw0JCZrowj/TJawTpuoxxFEQB8/sKbSi7Klq/fQcg/N3FZhtOCb64hIi
OQo7RHpt+83qFe8s74U7W0ZIDMkyZkun+8+wQv6m0OoO8n6yXwmrV1/Llk2sT09tgQF2XHruvvUs
rMHAtGMnixtZgq3IIuy7/lvfaJs0yc3fTtI/ZomAwdYL5NuW6z+P0YRtrZZ5ezW2m1WH1G1pivx0
TweZU8k/1dDif6eIKnF1qSTEJYwU0ehm7THRyv/xorBt0N+Chrna8wXyvoqDB878U5og0ZIFwt9/
/wRLKS+h1feLosyba5qW7bEKq1MYq81VdvGlACIRGGDi5hla5+Zrwij+kFPRaouD6VW/srjIL70R
uk+D4Tz3fKs+KoG/eQtylG9VKz7KoD12gIGfhzRIzlXvZJCo6O/SIVyZowO/0RvRwcZJuCRyl+/N
MVmLpleO90Ogij/Nqhlevbgjxv4c6J2xJ47956B7prFPWgskuufX5jaxkqXsk1PGJjX22AVoj7FK
rKCK8vZd/1HZnfGuNuV4TEsK7mRTUYphXRmjWIsqNN4rlgQPfZf5pz/X5H5p4hMciMeghyvmGOj3
E/4bP2pxnNRC/QrT/KEXSncABZ8/i5HwhhplX+VozVo3xdzZfTO+In7YpORcvkCtaisFP65tjvDs
A5I6yzvmpwGVP4iGTJaUNF0LSZpifmbohzcEctv/n6MvlaF/vwn51tmWfAe6ju5ADvnv94Ll90WV
4roK33GmABWOOGvzAd7esGjSmWQxN/u2qEgmqhQNObwn7vNgPfbgyLxD2RvN3iH489Dag/bojy3Y
Ih9mUKdP3yI3pbhIdXwKKL1xZ4zZ1lf06pJZghdSJrbIp+uL7GrMCBqGVeOl/E+fHLAmwRc46Y6e
x5Vl5VLKmebaGjUsm8HUQHZBuqDfawHOmVaHjkQ2fb+gGlFUY7+/ncpeIWrdW/xrgjwtCnI+AGa3
stXMd7vNnq8GRA94yIvFvjMB7pmKVzybQ0DRVeywchgz9epXosFSh9o1K7JhQNZ5cJAHj4mHscjK
BYmMbHnvk2fOPPq/9hlxH+898XKfJaeSIxspgOrcZVCA9IKcb2OwWqrRwgTt89AKT99a8/bMmzdv
omjWtachUZm74LbkZyWdlrMvHKgLDnWXJTsSEwk8MS+66HbPa5+NqJHX42cJwn5jQpFZt4UYP4Mw
2OssIF+8JDZJ+0F8ktP4w1gPmUPJKTWHxrWrzKvsRw1DKepo+1vZ1NnTRVP6aUUONEUQJhAgAKsD
MqDMLHhp5kOnrQbUPc+3niA1HvwEUAcEEuscZ2mxD6xmrw9txZ+Ag2Lyt0moLtlNmqie8UhUd1Wk
1Q9yFKse1A14720VFg7LMfLDEzKVCshekj82Wdxe9UkFLu4I73tPiWtIMdgvIcp3ctrVe1/31lKd
LyoDpV4IX0TrxA/bbMYJsTWUpza2xqjz5oNCHh4AIaeG6nmPRUTdHTHsEj6VZTpkodwNRbix+lgA
B35wlBkdS24n68g4glsYH2XiR02zfosAZvYe9N9ZRCSLYXKp/wqc6ZkQ7imbQxe+l1mruFGGpTkB
CcKhxr7gY+BCZVa2slUWuX2RZ44KN1/NxclJQrISzrCO1RHkjnzmOuHYbRo9/JTPXQvuxp8B2U4R
fU9joe//ej6HlnHt28GCihEWvKNSapPcHLpzHuVLv9LD18Ql0dvEafBp5uKnjdz6x5CPu85JPZ9C
rSclpri2jWkIqtBO8uCUIj1EHpWoNoTK24CiWB50RO0jhPq/vQ0oraufCvzv3MxVD944cUAWeZBN
p0mmFm0DbQx+6g3uJZfbvLnrNirbfD3U2yVyHh+xi7zVUCdgaSjt1YLIhAynds/yoLHQR/Z1FTkZ
KG8ugupFXD3KMT8P8mOhzUVUTG+9rHsuqwhLxEBdaAZBz8KxvLM8uGVULx1kKKt7Xyti5dx7FOOn
tTjc++3YnnetHVxXJuhqyZ6TZ3mKY6KlrWWnnKxmHVTiKDvFdt5QX9glH6PhbiiaIvdFUPnSttF3
2R2FZvwYp027ls2ODzpMtiA8i8xzXtxGAR/K1Y1jUzuThPESNXbyEQ+BthjjsJ/Lcdnoilz7ypUC
E5aCBwHQXBdvIUwmiaBW37yYNDzyHf8J7ROyBaOH2zp0/RpmdCiJW/sZu7WPddxB4E5yejsoU7bw
e0wsurkvlcN+VOC/KnRq1ws72baJjvNZBDTcdpWUogol/NlMCxtrxB/keIG2emF7zqMaPiTo97UR
J/bbkGJdNc8MdfUt6l3n1dLGca0kXrJzA/Wve2HFGxNMLy42Zpn7PtHgpclTc4iNEqYXvQM290UB
AFY1Hfz1uh+tzV+mdkW3tX1Rvpap1ixF0odIzafqVfXCZtXzBlmzbK1e89HhFxnUuJvOo27a8973
LHUpR22nire1oIBPNsGEqztTo5JVNoNOzQ5txzpFNjP+YHZiiqs/UbxpZl3wy6WMo/X62n9QsVMi
F2J/RV7mLzADp/K7rpWV5Wke340u3ykU9m16baG3QPtj+1SOYF57N9dfTIhxD41djN/qRt23laF8
xbq5JRjvv4g6cC6TMa7Yb+OEkivxpyfq9Kgr0I7xAsBTtjV9nFjMbEsKdtznFm+YMT3Ig0a+73Ym
mzcW5gzEvE9RPDGsNCsj+NX441rLopWKvHMvD0S+mz2WfKS6GkeQ0EqpzlQqs90YBAzO8pC7abjt
subbvUueTUqlrc0whxOQQqsPTWP8SnX3jBAH7h5Ml73s9+f+SFXOSjw+D+CB9j2SnWXlx94iGDEE
I6Ccn+SZalf5KenGP6Pj3JR9ctTFq4I682r6MGvgNvqoWidDDPWxIuW1UIq6/N6BVZ8KkX6Oflut
az2lELQo9efC8L/pEytg5KKbwG2qUz5G1Ume6cT78IlzxIJYGX8nxWFYjjiC6rzatyoex/TdB+TF
Y21RgG+P2aMckH23O1h6+GyzRHs09RqDSLgd3RSe0deRsy7B1skmtar9rQmFFKsNpTgAJQJYP1Xj
vin6koiQHV+mouuJQKv809kuP4h2aC8AZzHN0LBMw2rEeM0c4JoBhpcP1X83lQquqkfR4iH95jk5
H+IyNV5UPQ8/O8Mc4DujKDabRKyHsjH3eaLWexd2xmPiqMUTcg0oSKUgAB4GOUCGMjl3rvmWhZm6
NeaW7KI2OjkndhstqIar1lieqSa/FobTIC5Xjjb/Yqvy6BQiuGp9Nz02wgYlnaHtDdIEOZloX7Sw
sw8FXNaFnpbdZ2PjDjS04XAMwUY8NzpFVanTfupZnmJ4oSMemS9Hv/OgdFn0VAJglIl7AhQYs8zJ
enmwg8y9ncmBXGb473PMxKMexSpXmjJ784La7ZKueU/4fmJAm0KbNYPmPTJ6GHwBNAY5yp9Se6jL
3j7IUZwsF5mRUqLbQAfMSnR90TiTriiJI5HuXUjLRsdckL+eW7JLHrLscxyEcTYRCl4mxS22ceJe
4HWGy1JP8y32E/WbnmLL1aSVjWUYTZxjvjVjb51kK/P0jaqW0VW2HGXl20P7rKYiXERluTQKIQ71
2IvDnKMD4TyfyrY8hP1AqX5VY/X3z0Q58FcTc04DbVjxr/vdb/LX3P/pnk1JDlTtWzyaUdudW90P
NxTlNw8hgZV4lbBuXoQm+AQ1fh9FK342HV8r0whhGFMYXmIU9Vm7VrWYDANXzvnT2vXquB+Tgsg7
9cxrbVTjjTcQ5x7wsNqDRkbEw1Pky7cg9fpK8SL7Qyj9t/5MS84W66Sr3n1rqAu/lANht6IYqu9A
mk82tURvllezWM/Yg9WjM+Jo4O3lBEUk89PfHM7hGGkHMbVU54d+/T2b6Sto0+CCCHNVRU6+04Kk
v4ohim73dqLoJ2Dd4nnwa2NrtnaypnBx+JzybiHvTTGUB/thKkhGmvapMBBVZ/O/qk/MTZCHPexq
ckZKhBZcCsLlQeq/pVRcnt0H/pr3V1NOLsOAKkwx+Mv7reTZX/e7/wydBT3KvKkAq6PGaysfB3gZ
Y/PpVOscBOdXLQwksAl/pkhz4i+CPAusa0dioQaUgr4sV3Iajm0HlyDKiyeScAcfW8WefcSxtrcr
WLdxvb83u7kPAFvLAmc+le3bxH8uufcV+dBLW7bl/zQ5wNB0U1khorI8x1rM4FOgu9pLW0c/gsLK
jubcqkbHWsS9NW0axTMelJBXFkVCDWbxMqDEr8daWgJo5D0M5QzhvgxFcAsyOS6Rt6gO328RpPsF
t3ak+Pt6nqxOhQqo0QoorlQXZPjagL3j9Ods7lPMqPxtGoAfwtE9GHisH4hGuAfZvB9yH+F7o/26
9/w1azIHSocbDB7n7WJR5fU1nrVxI1oi5HxNu5NNrYFOao44F+IKlL2IysnQXSmfEZAKyNSTuwjz
RDsqWqwuldzNPpMS46XYEz8BTb4Zwu/fMl9YK7Oq9X2U2uqxDbGrqZMRUWSRKtRy4zFkexoe2aCU
z8CA/hwGMPQPPbuWR6El/kUONErfnNV2LRtjZGJdgx9IvyZot6vdCPSnX+ELoOJt3eyKwE1+d2Hw
K1QdsltKzK4Az+VjQDJuV019+jg5fXFFmggUnhf092RImMFFrJEuTeGKD7WGfuVm1ngGo8BOezBX
GhWIgefWSyrlm+9lt5aK57CEejRQMHYSs6qPWvHtmE/5k6ng96abmf69mZRz0MTeq9aE5qMFimZD
Dr16NR3vWkMB/MLU53XCNfZqx112VWH/LtjeJo+yKQeoUtzg1dedZJdip2TvSQQ2xju7ZXQPWvFT
i+v3CkOj18yum7Xh+gNYjng6szUcFlE4ZD9MPDamuPyZdiVJaleLnxJPKbf80+tHl4Q5TN1oLnFn
Sj2KR6PR+k9KOcTSL23vMAHaPfS87pZtNzWfVpdu5M8lIM4HlTXqtbAqsaozrz8NYvpzyJF37VO/
o5ziP/2uM0QEkyIU/iXbJqgH/5l8nzOCYHzIRw30TGw9hZ4aAd8ogzeWeupScnpuTad2FknAf0I2
Jw1ifeQBBZJNKzZwwK1Vd08wLXizGvQNpRZXRzkaNt4HAWn7xKM0fGMbDP/Hbi+3G5Fo9/FcusoL
NUMAlWrSp3YcFrf3dkoKq8eR7kG+tGVf20dkTSuBuwPv8fvrHZFcXxJNbqgKZ8MXUclQtcEjcs1v
uDMgHy3HpNzmyfQD4fBEUXkNu7vki1LmRvnWjjMgLa7dnyNJZn3MEa2URn1qiSR/hZmVgXYs26vn
zRtBBamtwEZg7xK8eAT+1DwRVVcXKoLTZTI53lJ4I1qeEq01+IDoKg8uNl4qSqjTrRVi6V0JZSum
JL5NcBTYlkYENtNuZht4fadY8QDzmYOnN5RgytPR/eimCGav773leJTv+5qiMjOe3LdQH921ntkQ
sOem23t40zWau5WjsGp/FpnpnOSlVgJESyVcRuCjuOICcpsknEI/FEY8wTrhFrkvkg01n/5KbfyV
Z7I0mfCnO/T56GL2V9gltCc4dUYEMZddYVgfVMxh0qUcyt1ce5DzDfknSDGdXvoJwPiahdBZax1M
vIz0SbbgsDfn/+5X9X7EzmSeqydJL+cagV7fpqFZ/dc9ZL/sGsKxPxCqes3VFKMVNkNksfRV15JD
t6VT1oQjm9w8qYMObj2vtu7c/9/zZX9X5flL5bPlmCGabdeiIp/P9BR5uZ5Qq6PEBMuHUZk2eQkT
6f6BtEySG1Nf7mWXYzvuRX5kKw+vPYK1ZVEqFemV/v1/Xd7JAb2xfhU1NoT3afLsvhRs4x5ukoUl
YC0+CJr0n0TAuw0GLO7KnptBiCWO7rEQSiL9CPSeIoa534hdPtjVxLtNFdlLxzq/Yr/h68arEqQh
RW4m1SWpqnzGuvJVeZ31ZLhGfArdio3A3C8cFnJszQsCWm630vNO7HrV9XZ89Ah0/1O3UWs2xFNs
sjZS6Mp6A78BHdhgS0WOrP0oIrVaT70+LGUf1CwcYHCUWWllt0KMol+qobKeowQ6k+VWIIapJn0m
aK7uARgCTSgU81lO+eeCATknW+UIiaarpi8D7JlJt8MnfW7FFc/EPI1eotmNoq7tXScmwnZZM3in
1E69k+Wnl8HSsZvMg12WJM2ecuwH1g/NEVJ0fJYHfd54xZb94fUzTEzK9OYNWjAfBEGtBYrPmAQN
KTxl8hTML/wRz/W81XaGNxxvTRk/NOPiGBZC38lWNek8UB0HlAJoEBZB3rM8IOl8NwZRUlbges/Q
XPFYNg2I03Oz9VixmIXyZcYNDgrY8KxZXY0XOTcPXSxjp1a53c0I57izDXKFNKvybOid/jz9GHpV
4DI15vi3mWG3G5reWruQfbdm9IaTMF5PHrUqMJY+/KDwl3YmfoqwNpd6lLK9DuOGJIYpTqoW1U9V
ZlZPWtDeurKsYz8+z2iGxgbNzKCcNncBC9tR21FgCTJL6CgHdg62yINqNmp9BvSeb1jQTGhBZqGH
HL7NLLVpWg6GUS/+daWcZPk+RLxWWQCoDq9VbTzhuzN+TCpbfcJH3Vo2qRf4Snh4Xepwus3SGmJq
ToPsPGSjOB9Y0/BhnDqEw//0ZX4WbMmQlpQxNqbygFfrA+h3wpERy9K+DvfeIIK9bMoDxisZaaUk
B8RWsBSWnVqiBMFansZocMRCnsormzX5zWLT1KLcUOteX/0yoP7WtLufSKM40bvvaqIiBqiM+tx4
bb/zNV5PHlyO17pTvkhNdD/1SMdKWHtKE1XdYaDZ+o9tZ5FCD8n2O1kVHInVsaDq2uli9LA39Qoz
po4KhjSx1Iu0QBloxXNLjvVU3Mgxads0jxVVrN3G/u/r5Jg2a6D/uc50oXR3AcZ4dVzUC2PIyKiN
kOVQmfePvAaK59zAczKf5UxC8R9MYoKRaFZtGprfe3RRgC9S/aJMFR6fcZmvNPQwXyVrs2Iyvrf+
/CdXiWV0XRifkJnqCzmgYYohNHZMVc+XpqoDLHosfJC10uZVON8bCvd58JXwLdAIm+gg6zdaEysH
REyzGZZp7aIytXZ10v05G0S+8ZQef648nYU/85T7qDy7XxaYhUo9mRedWK4/DKUhPnxbB74Rx/ij
uIn3MaQalkyYLfCaala6lsLE4fH8wq/pInjwPfgBqPUSDueLVwWI03D5XuMp3L0ouKAROa+zhRzt
1Jp6RMIRRmZ7DTGwetG3Rny1KK99oU6eQLBq4lb+z51qG716PjeZ/0B5Gs4zXtweUjzyFj6GG4tC
NmubP/586ByBM7w8vU2cO2MletP4JD3K/vuhnPwn1HaU2hfVG4/9+nc1xxyobPjJkrd76EI3eSmE
7SOgbYsDLFp1b4YRiGplOMWVPTzhkjiC2qtYEiEUkF3yYA3lQg/q9ixbRLCHp9uovCDAOxDBSwOz
+j/3qFwe37C2oefQJQ+h6Yx7N6jeZCvlUXLSih6R0FwKjEDdxlqHcuFmPtybqeK/hyqOsr6sKJYD
6PrVZm3O1cOyLQ917MUUK5ULeYO/7/qvdhT611I3HQrSrXSjISJearaivpk6MgzRaN2j5zfaW6eV
JdKbwdrhxZNsxzm47usolYIszNdJFqSvge1Oj0krtGUgsuQ1ykp9K4IKOnCvJq+dFQcHeN5Ygshm
QJWS7uavslUqqHfdsmqAXsXlvoqMci/P7gcldEiRyDZ4cNe5zaz9ttxHeC4/hAUeCUJpXzwX7F3q
N/1rWEf1rhqceCGb0ewPlemZ9VCq6fCaB6AYPNOkHnSebA+Kc+gGuCKJsPrXPnSsI0iJH9ncygh3
nKJofJNjTZkYZzcsLvLC2PeMy+gHezmWmKH1VNrKWo7lRWFfYbUAw+IubsYbr8l+yaHBDOJXjaeR
H4WAP+NNZqfmi5yXje1DVBERlT/b7s0laXYHT3hcQozZxcXrxy0+TfaFaoH8dQqadzXHzEyOOREy
YB0fvYMc5GueLlK3inZyVLFDfEhZUW9kM8deFoDboEJu0cj7F84+84rwWPz3YRyXndprB9k9tVVB
hBrLiNu0SCMOC8IB+9ZQh9o5X6riDwcOqpmmTaLzvr015YVyXF4NGlZde4GZPhCRcXeF6NUdywFi
TryykfRYiXEwWgdbZpLpYEINlz/V3NmDZUJ3Kic5AKRMFXpS2OvT8X6YBl896pGZ7FD4wRCjJQdl
fzwS/6ZC3MUNfMLEUHZm0B7Hh/sk4ufhqq7aeUGj/O4K1G2kfFHq9hrm6YNIDvIQ+AjDu5v2UR6d
tklvQ2mZXcPRnnkc/8yRp4oSpQebX3Zuj8M5tsduoWNDtSvNqH4LS97ug2v5xGNoVnp5nWI1usiW
2SbLyejGZ1YvbDXyQ+yXoBqqMl96OglymODG/MQynzAHGtfgtfxlhOl4tGCpk+EdmOdrUMvU66U2
mXZfJW92a2uVew5SZzqkpm4+yfs4BS/wzLhM8/3yKGxO1ughOedHyC4KrqbdGDe/ZdetH+buYx4A
c5b/CNnXOZhPOx2g4aDT8rXm9iarJp6R8eTXZ3+iWtT0jCOIufpczQfZr4CgCDTVOMqpZtn31gO/
qVvffZq86p+5sh+3iPKg6Xzu2yIcvzwPoIGWQ3uGlbsZWrdZR9T2yX4IgtOHU03NxlLLdu2a2Jyy
UAkOZhn1i6Yszcc27brrOJvXBNomcBrzSfZg0qbjBYzblD25XrKIMhUCtmPVcDHt7moi4rto7P9v
owiCKD4KA3chLw7S+FeHlHgp2jF+a4dyO2Sp/mS0SUxhoaBwhQeFlobOa/BNdtah0z5XEJDlBdlA
uCIX0LHmCwTr/bOrjO9yzCdce9T1GkAoqN2r01lv/lT91MFsvUSlL54Lsa6VxsXOq7NfFddTjuY8
JpLaXjhx3mzkVJxFpkdgJTUPC0bTyXPx2flzH32s5X2imPUq7qpUqGv62Zh3RuW8Wyoy41mLeuMo
W77aEAtqhn6l5GyW4KRVp3m+HMzn+Wpt/T2f+G2/koOeMVUnezTPdhogWko8nGudwdmJAih60Rfm
lZeUeQVXYD1Eo5tvmyqwrpmm++exCDdyUE4LtMFc1j7h+PtVVv+cU6z2JK/RC6N9nPBKxMSbO8pZ
g1ZdHU+PjrIF0NvZOfMPNucZf/1g2fSj6BBX4asQHU5cVlUv1TjwsIDKfruVMf0KjBeMtRMqr6k8
xlpx+mxmVPUwGYiPeM2sy8qa9nHuEVhT2ATlKCTxIAEU39uO9eYVMzW8A/8wpM/1fKj8npoTBYVM
lifps+uwkNBD6yBbcoZd1vaD65rNVl7ldml0qEb3uw31M+e2OVvmuGxRatk9nFMTbxtcHU+dM+jb
1O7OKCIGFSbdfAyxMD5q6qecceui9DI+yXZJlgllnLrX5i7ZLyY2J1lUDks1b7tzbtRsQZK4/Jxq
o1qWqjbu6trw3vvqxUn14nPqMTnvu6ZdWWFcEoNMKIqJp5pHqIJngFsU13w+mF6DrfoUFFvZZ2ga
AV+2Qa3jXynny68eQVjUHZgfyDE5qwD0QGFGebT6zjgb88HKrG7RW4CjZV+txTCCedmf7cB+YuOi
7+5dpdGap1B70mvWBQ/ycnC82Pv56YJvNCU1PycRWwd5UByXUJc8zbuS09z0x2XK7mhxn1QP7Z/p
5HstVqD/aQZ+iym33m9NL/rBc+PXAKyHuOc0HTQvwJscMOkzBb9w2B3V+5YJjIl0Q/lt4UKo+Gr5
fbaGf0ib1Hoeg9jFQNLGjsuotV0IT2mWVftPIBdg9/rotKylMdT2Z5CkeEZF1vCozU2F5B2UJOvd
MTwo/J0GWxgTp+cc71IQeeDmrUQx3l0/e6XE0LroQxa9TGRXZTc+b9FeCbJhIZs+znHLtEvN/+dF
RhFnC2uqUG8RnJ6NtEVg6cuiaQy+DSOWdxkGho1RfLCv/DRVVDWdaVnXsvQOsrvSqEsYK/ieLR7t
H1kswCYPvSDBPIRvZGJuVw+6ThjRTtsL1jG7gWTMJ6EYCB7ohNZwcP1PYwwuXo8mT+ExeiaMjyvq
3A/tBmPNQZ+Dm37wiR15H+E3FWSaYKExRcsgB28N9Uhbobc8qB4BlI4d47HT9HChzNltGIkxPBcj
OqKcjV94vexlmrsKg5m42eA/OSfHqW9b9GR53nAbLPdjUWHhNmfDDap/qHursrMJyeNpHK0Pedsy
xykOBBJSpvmntCsH1vMn3jj91hZNtJKZ9W7yPsls98Q+65on6gSNdb7pVCjh0kIdsK3H71anRpj8
GONzFAfGpiA3iQOSDkEwo+bpMFnkEeK2cR/VJsB/NG26GYpOCcMQ9XuCqziu/unLw2PjJyTUmGGZ
XQcLsoi3GDYq+6rI4Wj1qfsSlqNyttzkIFsx7tAvM/NkHnK6HoxtnjZz2IJqIkr0DnlFnh7fRv/q
aabKpysPPlLH/VF0lvLT8+oFyQoY4A0LHaevxh94jAMXDXvrDXZMOAuMSqS5Q7fqw6F6npRhBKVV
gpyYmx2VyRcXfOWoaThjmwZqzYyChVVgeB5Wow40aKRVPMiv4dDT6PFLig0gB3JMCYrhGJglRZoM
YhrCjFj7GbtjfIgpKVjzc0lqxUazKDr2F1OZmueiVbWbCAyy+O9MHVP4ASTVbBa4SykO07oBEwSR
v2tVXWDJZaF5GwxwsDkh17r+xrd4WCUB5eQ8Wn/rXjBSF1NC2+3gHS1rY+QJHIcsggZ7Jw+UbyDI
lKdM5BSDCntXzoe/x/819X690bTdn+tlp7z8NlzBK/fLTH9yWuJGQxF332wVWYgNRPoBT9gStgRC
7eAcukrwTfcz/aHsTCwnSiq+UcKo+KmSjccyJ4bAVtV7Jaoxd8TxA2K25T2BnMKAxg1YMQ+N9yT7
eqohFnyWjXWXqQSGk47PYQJ/Jyum8rFF8vwxVuKbA2HpUlHC8JzhLBbwgGC32mI5NwmUyDz3xKod
CBKhYmgPnl73znEskDG4Qb+0RhKQGdqPa4NIYqMGer5Bd6Ncg57vUMG66dWINVxOjTolt+ZV71Mx
4CwhrPgIsbJ6V1xg8E4evoL8QWLa2VfZ3WASuwUaHSw91grvvOM9RPlGt5Gjjmv9pizXPclB2SWb
Td7vTSr+X4dhdonpY2dl9q32SUTs2Hae9axnmn+0g/olHhzMItQumkUO/HCsbddtPrgrfW6isQMh
jtMzxag0KUxQdopHJhzAVfgKe9U/aQFxfcX6zPLgXbVG66WuM32NVixf1fwCXgzsQ3eWXQWLrlas
F4fkxMksotekr12sGvphrVTGobWAznSzwjMDUIPAN4r346z6hCblb6cESLQclfOiJlxULACfZKsf
dXgQKZJLB8MvRMIwP7NGXAKkAHxu6+GH1uLg12Xpl2dGwYq1Pcsb3VFPbWHpCzmjgCqn5NGPhqjV
onbIx3sTqg67svXl5IJtqltMbpTpJMrw4FV19mFHWoBaLG53luGlH73pLHpeQ6+tLbpTX8D+9PlF
fHQ4La1YieqPRjXOJGjiI0C//IdJQ+KSd8EqKfmYhzplbraJQ1OEsnM3FLxm+P5bL/ps72tgEvBk
JkG0SfFLO7q99uegJuXVgsmxvfdjQnlJzKHZjlmP+zCfsU9lys8tGuffHpz3SqjJjywkoifgPD9T
dRmvu5Z9ojqo/V5M/GBVT8W1KTBe0QG3fLcLfR3p1vjb8D1A4736Vet5tVBH3z1YVuTDVK7aB5Xy
6rfQyCKwxB3OGHOzCoR4RLNClm5u6jFEjiD1rDX6tOqNxG2+tDXb2YzzqJh9RYRZEtyZR1kMUbfc
8JdQCE68TboG/6yIn+SdipYahLzuX5DpjC+jARB5vkY39GyDQTHWR8PwDUFX+9tztqba1L9IBqc4
x2jFq6CcZlWPZobzK8F93Ciyx5E4LzF/qujHwMq/xU4Fu1Y0v9PS2vYEWr4ikOCLLKympxjfx8dQ
SZtdVgTj0cRiGcBHq78ac6rWoVj1l2gXrP+a3zwCsMaM1bcmSWzEBG7OJ46a+ITi28cBcsMFSi4y
0cheWzW/R2T83U7JXhCNauG2tDHihlZTE9Ma7YgUCS4Pe3mQQ/em0MP/w9l5LMmta+n6iRhBb6bp
bWWWV2nCkCnRe4Lu6fsjUlu5j+65PegJgjBEWpLAWr8BVOWiW/avc/IUVoVWecqOx0fxUM8FZnzp
Sqt7DEsJTz8QXwLCJru1xk3+1ROxp2PFzhjZC6vl1WMn0Q77wuVZfCusImB11LebqkdwWbb1lQ8w
I2/0DwSz/L2Q1TqOXVQIAazO56oW6rnEHjuSL1p0JCOOP4Y8HANtPpxy7JD87uHWU3V+dOw6H5cf
efiv8aF7GQmwPHp4q0VER94n1cjP5BSBlM3VqA2anWFwc9D8LnhXBXruBE2mnezlSY38eiH6s+wl
qY5yl6I+W9i+PM9TDq2mvMkpI4HVuqzKKXuyXytZDVje3KaUVdQhtpZZOTuuQfXQtESrAuhYiJRh
53Zvk0e9408Hq6/xXpH1eyHPu1fl0b2NBcsO7/gzGR4TMYHXtswghBudexWB415duFwp7qene7s5
DFjNpXgbyRHsb91rOqMSWyKxZKj+OVXHRHin212/kOOGg2mQlOX+nGz7ULjnej7S3Pj3kWxjq/S7
969x/60XUIJ7m69Ig7OPmmuS6M6hHeATokQEQ9b1TBPTj/nQNCdWHfLwNkCOJZmnL0K3wztsPlUW
tTxfHv7rJNIlzqHUsFwZQxzE2NjVu6gDqJulNS6l+IfB2dBYVtbAdKrcI/n4p2NMnOAB+jwWSwy7
t3sJGrPcL4DbE6p2F7K7NfUzqOL+eB+nxHp0aKLxy2BZzr71PXXjNOpw0BMM2jvLzJFKm+sT8tWH
SC18c33vN8ucfjlUNt7G3+q6GejgAgGBovq0iNVL7ubTt6Cw67Wa5u0hjKL+GS+hL7Ldr8uFNY4D
TgthzjIv1TErxUpbueYuCmr82XGabWyFZUdoNDtSjypqdQOis1PVYttq/B4tT2Fx6V2S8kVWyP1x
Vm8pWA0GqG/Oc8rCSMEWA+HlrqKG/qJzmzl4OrNkF32T40iKIgpXVq4cuj6BmhqMr76RtY/IvFeP
aZm8mWU5fkEzAXXCTRWW6mv7iqdu99r4ncGxnnTdq8Q6/z62DYQns2C6QNN2l7FdYIFllDr7K4Si
gCx91oZwTnqUDi9RDUIzVNk9RbE/vLDUDXaCFfhK9ipNgRf95H2XnWllaCyRjuASUrGMpnqjGcHF
GDsQjWblnWWRCZLcC8sf222nYDN/q9/75ZFTiZ1qpvpBiEQV21aJECfPia56cdkdrY5YxcL3FXGU
dWdulEd/tbmpDpWeyCQLMQMJEd0E7+Ma0antnOAi3P53YTnIBQ9YOG/+6oAwgM5V5aqYk/xzBvG9
4JKZeXzm/7L8q13O6YfF84hWx17WBlvvT7VPIHnmBkm2z6T12JqbBVytf2g/st1ikwYV7U4kYsze
YNy96Xbkwh66Tyfb5Jx/xsqmv2bXwwDTxarZmcOUKLCZEeuwfLHzkiwuYSKIkTRdj1Ny5ybzIXV5
lKOUujDS6KSHJXcfxzfQmC7NB1OfAjSExpXWKeWDPfoIEWtRrq0w2c4B3c+9JuuHvvMWzcQfBazy
7BU+Ru+jzt8oN7tsLau5bxUrxFuqPbjh+N3Q4k99hjbJzsR64ipxXhnjX0kwXitNid7BMnoHu0PO
UA4KhtlIxa100A3Mz2WdLsFDNkc5eAj9c006+tG1bfJp/Cdkc5NZNbK0dnR7U7rJXk75eoM+lPlH
ldjJVUIaWKM0j7TA4Emvd6QDGPS/WgrtI0665ApYuLnhJf7/89xep7G+3OfoB8hi0JUPIh/BFBBo
Do+16o/2EgA90LC5gNnYrvIJP84uLwV0RUXEWHCZ8UketbJxmmw25zrOAbdBsj9q9Pb3+NsoeUKS
kVFH6gxo7l+TyO7bSbETJieB/RU6bIknmm0nvBcCvMoxNAerPsvDqM8DGFY0jlyQ3DQgNYD2czow
dhAd+R9EPtGQ2FeOEdER/CweBu9n6/rxag4jYo45Jx1lJvK/JyVlF4CA6ihHKka4afs6P5jegEAK
BNVKn9GkNfvzmwzbrf6nu1F7pX/4Ux0idKoxGUO0TUP/qFmlybDsKys5DlrcBtu7kltrjLcXiC2y
LA9/qrcZUDAakMvJsFdkk/SofdiWZTzKorZ1cY7NELh9yN2rCxtlHzl1xm8njMe8Sc3HpApgjCi+
ury3edyDV03ikHidp5IdhYNnyqiTYby3qar9xUum9ihnku3cV1cN+HFoRJxpaEV8VZz69nqyqXbN
nPSseJLnYPhwIIqk73GwHSDvl8PJaLlfdb7XsUKt4kWOYIfghfuYUq0tkl3zgNEPVkoZD4dgPrGU
g+ShH5B41GK3Wd9XY/W8srtX/1qc3TvuC7b/fUiTNO0CQJfYDB0bnwl8QyCC+uIDZ0ZteC7s/hqM
1nAQPOYtgGm0VYXzRgTW3Muak9T1JTe06uJ41c/BqkBV/2mSI0bdSEGSTOVutJAiTrpSwfoWxrcf
duM7trvqchB+i3twZq/TUvHPGNJqO1Nr0oOOgPOpcadgaxRtfVVMq1/FWZS9TlPFprmz3LdUDN1R
ESr4KBIkLjBNiiAbslNZHbU88k66H9CJVPDvTjlC18f4ZOrhQmVjrKZWfC3mxGIcxc6Da3drWZOF
wl3gkBrtz24M8Cdy2qjfll7VwFjw7VVjp+ahCSCbB1GobM1xcl86pWbTmuvHFrcmh5T21YseHMtK
kH+kSHgaP7ZI92au015k7dYeeAf2gsqJBMQ0c+2ar74dWQc5Qk3T9NFFfHlB6tramU6gBtjSm0AS
mjrc3mdXM4RA+5zE+b2taFJlPRlptpLTyAlFhcUNaXU+0fymrLkY8qTd44NXLG5vwVMN1ga29mI2
0xgsZ1Psc9h22/t7FraRXwvCp//56foB86QGN9/766HDfvt096Y/n/D+DmLTJSUSB/bu9pI52w2A
Kiwf7q8ZOw4KPDkZuPurdpHir6HC/f6EcsI6yn9/wtu3FYUuUr/zp7vNrVsB6x0+nRwt55efsEE4
7f4m+/kTZu3t97t9LX0JCTwZfn86ebbqWAclcEFFzV+EPLvI8q+xXluH+/QOacfFUCvxChhe9Qzu
aOa7quW5tIX7RKrsudEd7wPyDRp7uQ/AUvOr90LLl6WtZA+F7plrb8JKoHWKCzcm6znXichhrstd
JkrIeqamflI045vslEUFGMOwvPE2vu4gzbcEQDcyH9rHoTi5ZfLzPt7TiB/yzGfB6WJUayis9apZ
pj0bhlUTu9pTGBT6E5JYJ3dolXM818bK6bE85KuVnXKY7SNZz2o7RAeTIX4bIkfhInk8zyELvS2H
ddY55b/a/KTZeLbTXG6vMsYNMX9fx2ePOeRZrRnhCmKX2UFWB21sHgA332ryrKFFzqiyK+RI/7zf
UMeMdtLcq2yKEXzYISaB1++fedEM/1WoaXOUI9I2Ds+O3txeUzah7U4cdEhCsn3/vBnjIwk6cftK
APuXWzXOgPEbXwfvbOA89tAoGgTWMYgu8shKM6hTWJbtZNWxUpTcKx0EQmS2OJ7/52gvUQc838y3
+wRyhCx4BT8ff7/CvdlOSkw6/7zCvSOtxO9XKSChoB/Pekjt0EhWsckGykxom0XHRrcUA0p9kOxZ
ziNmPXnDkayzS7q9rh48D6uEQQ3bRwN0wYp8jv2ihC4WYUY+fLGaHuO7wRi/x0V7rt3O/+Xhjqfl
4cCaELs/pNJRJU9dnfWJGv5wTO0TYzzlS5jNjq6GyF91eD2rDH3VR6hLbE0NQ33g7WpbO+yco6N0
7t7L3Xo/KPxzjcKRNiysvDT/BxfXeAKqVYpFI0uNJX9rdNle9gyGNzOOcnLJC73LxtOt1TG8xcCD
YA2iIucnaPmV82WEh/BKU7R0IzSWJ8sqn9PZ2mOeNOZThf7QNmrKfVRrETFTL7ioHngQ8MUKApQd
Ppp61p6nxlafYrV5le1ukBireKrbA3d3DU6lscL/SfkAz6ptPB2bVTls6M+FLhDd7c1wz6WhrWUz
O8RjXw3qS/xoTaELDcxOW8RfPXiWG5aJBCHJ+KbHfjDTY9OULRzl+XDSUa1wLe3Qa0FBfDFcRW5X
rqcxz149m/SZGDBHcB07fS0VbBXsAnyHrHYCylVcqL9kbVJaF4V07yzPRPPFekIlfYk2Ms/iuXCx
7w2c9kVW+qTcotzePspzs3h6NYNIfZA1PglKxH4Yn+TQtAcEKAjV7wkfKC8Z+889l0KpLkxcB4nV
UxiDFi1VJzfWUxT9bpsy+FwoXDcAhS3CfnJgPOj/dM8DbTHhMTgW4I3/tJfWHGjo1IQb6fSW4LYC
rLpK3ztl1JH/58kvq0ZJzNOIzeAQANJ6Zw3wplpVfIWuPr0JayUHabmXXoyy43/MDK4ew2eyNVYC
8ympa5HOV3xQAnPvqHFzxNAUW9+5dyL/DQ4peB1BVz1aRvtQt2n2bmKLeJzaqCYcz0lFNxUbG4zF
Rp5klXiXY2/H5gGHlSPq/f4mmC15ZBFLXx4vwocnnS17ZKMBlpDoKFIwU1DXzzFhrTER+qNIjBq1
5ShZF3zDG9nZj65/Ic94q8mmWmCWlqcjl9B8ukdK+6i1OJUZQ0kCEiHUV0UEMdsEZiIQ7O1jyAUg
mH9pVvMdZQdgP9FMEzed8pqYlbW1/WnmzA3oEio8sj1hN8+tbnrYp3nlt8aBPqXNaXRNYBYFdOmH
PVsqJ1mhvpahTarF1HUC2aa361GI2nvKNONJymiNlmzx2qRszfhT9j+Ir61uM1V5si/7zvyWmDAV
bIjhz6Il6tWmUXY21ILMXTIEu0h1/EvoGMXK1ZLsPbKVn5njWJ/p8HibB9OrRwUrlQ9h9S3gq055
9FB9WPnThEvTkL5O2Fq9RPhBvHQNTlCJkz/Jprgx8ZiPBcjqubPCQ3FTEE5fy17ujcmpMzFTlr0l
esov7fE+F/m4OaqVtCfZ73hZht8dfzLlI/dE9zJ22apCwPldWK4G/CIyFrJqlJazsXE0Rbq7bd7Z
iWHllAzQJ+bBRuZvSHx0z5qf1U9Qq27Ng42ve17M6Oh5VFpwzUEfGbajKqxjr7TpwrSU/jzrU6zU
JuyXpj0NZ9kmC6AIwzmdiylu7RWWTgyZz+iR7h3BrtIj67qKROu9W7bJXuTgQE/l9lFt0ngp+sl/
aOzAObeFM+AUP7nfCMEdgsGf3soJA4fCb6otnMzoS2BOeEuk7jcFQvMqxyjvFHVafM1J30Dr1Z1v
eTy+a5hPYKGLg4if9+Aa++h6L5zWPzcsdI6QGSt3kbhesp8UO1zIIWnk/B6My+M2M9UcX3r49Aub
UN2istqG61/W2V1sqoyvJ7Ly8dogaHaYeqA8kh3QjemPekJZSTIHWmpAekLUnFTjdfSiH6otogfJ
Dpj72nnk/+E8OYtpDXtXq6OLOkEVUBoS8b6VeE+h1XtPbgN8xLUfZcuoEvRBJgf/2blPttluuxm8
drrIWmolya7pUS4LMYHLl7bfXJHpHc7xfELh6+5mwkUq0i37KcRjBQnNjI2J0dpPejG5j6kDzIU+
2dLYlrL24bOv0qJBtTFO4jUWwMVZA5Xt1nWMOXRSv2lF/vtItkGzEs/jUC7BUERfvf6XYRf1F6e0
870DwW0tm/0gOnqOMEn2crfCOgYpg6yPvsaT+gPKfvcYJqJ4GI3RWcjxTW4gFVE4/YNnqNmjr5uf
st3ySp91QGUjW8N15rnVSbZzb8XKeMjEPray4Etskpyf347SK+k2RYJtK6u8O+vPu+t7d1gX87tA
YeZYCef3u+tYSi173d80SKnEVV98Vo52ISJbfJniwlrZyaCe/darjlWB2GPfR8nr1AFRIE5TfMIG
XybtYF6EoWcrYRo+UpcBJiDz0b3IhDJu7S45ebb4d7sca6rmW2C64WvXmUcttfUv/lChQ5Yn4bnS
BPR41S/WeuY774OeXvzI1X7GRvEEKi57NwI+Vl8XyjE2pv6MOgXMUTNsPsDK7wPW3j81v/yKNZf5
qtYK/pclwXcjatWHPpiiWTTT/5ooOLnPQ5FDwtHJK5uXAvb3pjNFcFChsl9QjxqWujZyEY9mh/j4
6INqm0xnb8Tejg1GIsWC3qe8brHCHNOvVhl9L7PG/04k4aFAoOOz0qe1ym0/XHjdGdGTIl4IG/kb
GCMLqB8bs8jqTy9Ur5ipie9GF31OXWjtFNvrNyrOI88+4L2ifEYuonju6ooN6OhrG9nWTWZ9gTi2
y4u+uI1ArjDAztgkjIHD3FhET2Eee5cyskAxz0cw8ZuVSIto3brIiaxDFMb4BbxjrZOU5vHKvtGq
kqdbb+vDS4rdNlonDuJFpLsF8/xzyq2Nb/V2ipw/1AoNN9qo3aRupyxiJVUuvtvrx3QEKJcERf2t
i9/AHzvf01r4S8TGtTO/gn02EVpe1nOHGH9k8JC/xXYfr4OafYA9AlEp1R55tSR2vk9mCSNDhF/K
Puk2kRure6W01Cc3xoZcjhg6+8WAg/ka5WawQx/UBbxn168i057lACSJsgWifkDOmqbe6kqk8xWQ
LwKKCbyu+eKAyd4paVZuaoxgHJGEbyj+6/vU9Pq1O6jWV3sUq8jJx3e/Hsydq+MbIttr9Xs7ROmH
wM5tK4AfbTUvsr+mWWZ9NVwiCkOqOttK9OnHmH6XfQkc5w3bamOHZcv0Php4Zs/naBYb1bjJdGJe
Q/hGQHknX4L4jrOKlGhr2KmyrK0QqzP2Ekd5VM7Ve5vsMMP6/xnSm54Jn0KYq7/OHUDaH9Cxx9ES
iT9Z1DE45SoqjX+15VlfXHgT8ZZMAV5Efwancwf+BC4629bPv9r1FsptGLTnv9r9oMjPAsR/l9jj
soG1vOz7/j23mvqxmsmJLho+xz9NsN6bR8xpbk1k2WqCSLBiFba1oTlqqxJHvcegsIx1aw4InnSe
tykNszx77PR2sGKHo9rye5IW9/eB7ZXHrAi7XYPK59nyUdRpk5IMhoKLX4IW8jWMGzQB/Dp4zrQO
hdiYxWis48o+f+zaNtSNrXX+Is8tn4317btQxx0aCexMbTu/yDZ55KeedYAZ9CBrhhcHSBllYXVu
SEhFaZ9fbm1xnWEhmKnpKhxH9RkyeHBopxoAq2+OFXu9cAkAun+UvVbaVisHj9+trBqJ25/Ksfhe
1Jn63Ji1eEBs8ZQGPqq9ehyR0bWSnayaptYv8jL2b71RP21NL/GfyJ4GL60uVnKUO7F+qU3W8Sps
RYBfaM2M1kSeEK/gU1ib7Vtk1stkNJBjdogUTmYn1rIq2uQn3Pjx6mZd8piz97TaFJCoZxrr0q5a
dC85KcOtqiBjslML/F0d22qeapcosJlGZ6HihZi0VnTuePjLPlkEfVuvhR7Wa9vWphQgtLialq1u
AxAk+xyn+IssNLNKVmplY2hnFPmtLWqnDLZSEOICagNnnAfLNnkEg7PeqYIE573NV0J/hdqLtgB5
WE7rLh3IjcwaPJknskMMqWmbUr9yHnJ2nRDcoLxXTzf8X1F64IHhfsaV/0sXg/qW1coELKkJL23R
uDsU4SO0Fm3zodfg75ZGWb1pcRmR36i6T7C8lmF4v4w6folf8lo1eUKN9q1oMweFui57rJICS9P/
bO/mzr/aiG3guCIWqRX+qqyg0R888MxQMtRpbQIsOBcT3tR4+H0icD6i6jKOR3l0LxxLy7ZaImBR
Y+/mzUXIOgTW43wYG/VLp5Mhvhu9yXZdgacv226D/4yTvffBQ61V61Q1/Z0CG22L2eoI2siO3nVN
UdAOVK193ATRe5hk3yLbay48uKN3c86Cp81b4DsDoeHsWZ4yVY1+IGXYL+WglB0syC/YHkRheaaM
PDamHmaRNTjGqx2b2ipLxuaSanq609QqA79g2KcqTtNNWA/akwNJbNlDJ/noJ+eJIPsM5Gf5RdJq
4cNkj3yWIaFp1Evoju2T2fAEySpNPWlo1R5yVwl2U6VOlzLMx9WIkelb37NLLr9wz8lOplWSAoib
fkGAS01WwFvTUzDTpDwBFXIh67IAkheDcBATHo3JPz1yDjlcjrmdI+u6gmJr332MjZk9hrP0tTb0
xWnIq4tsiucmEAjWOe7brWySRW/q4kKsYCHPubfLI33WxL61MeI29M/8SINtbxOqGXG6LGkubpgX
JzlenSJl41tTAxDL8LYWga3jVMXVoS16jxC8CM9uYxgb8G3JFV18d8XGZXwuRqslYWxU8zO3xJzJ
CFaugHdmJqZ2RLEFEYNsVgvR6jbZyMZYy93qdugGKDT7RNPGozrqQNA09tNFIJrnrk9Bgps+wepM
zbaq6BFGHEpzP2Z1tc/nyGSMIuNm8ur0WioylK0HL6ZaZEtbbaov+AiH6IQSWuwQJoXNmbNUHrf+
vIlaACxcd32F1JhfOFvHHRfWDPjoKiU6sAHH722uOqHwF/AllFOcZt3bn2HCAV3oDjBmitD4Pcxv
bB/TMoZ5zCbb5Wz2PAxcy7+HsQqxwQlM6Slp23qrpC7J/WTUnyPbrh9D7uB2G1rV0tchBXQoEhxq
L9WfHTvXd0VgweSfB7uY2zznUHvmoWaZFUsNrNtODtXUNj0IBbi2rJpOi+GlV+m73iElhGyQ+pyF
KGtanpW8lQG7HjHp9pc2ZjHMz699SyakJMJW+6nkHWuuFKFtYhULlzBXvAjqLdsMTFfB06ybJKse
FaUxl42Aal7HHRpNIiN0SBLgGyTycxEK4haxuwvqwv1Ffu7VH+Lqo8yscukolflkgJLbtOionu04
MfZizIwdFgzdg5wRqZ8cUS4f1exuCL/VBatTnl1z7Pg2Y5WB3plnNDuvXI6zSKEJLGov9zj/bRf0
VxsZseoQZoS2J2sXQlKMC3PIcdgZs3WG/hAq3YpRZo9RWxavlahei97QH0a/y195lwXgRouIzNw5
KQVSd65RH2SvI5oY/U6r28lesh4V6k6+jT8n5xKGtTYNse6hEQ9gaCrw70b64UbqyZpdV2yH7Ung
e19y057lRiPx4MUNwMxO89metxDCkqpbNIbTfk4bP1DKzzpNBwAiSGKpZf8BtcM7+Ur9u2hFM67T
IjUWf3X8VbXrht0W5EjZPkUF2iEeFoLZZHqnsCUMjfg6m9bYYodfRcNPVmQIMg/9L5QP3zAUD794
GTrB8Ir6S5wO1q6BlwPXxS0vGQnhFTLb9tY2R2/J442vfS4EBIOjrbnoyA0G9uKysXAcD2PpMSEz
bfk8v6ZoEZmBeeqbxn/xg36+UPQWY0aqWefV61pYWF7Mg3EJsLeTYSK3MVdD4SHhjBnybSqn9MRD
qIhXeerErvgJwaOlMw+1W9EvWfpEm5T9BLzIYEpWZcrGszCUwXgXGbefZsW+YQgXQJIHnB8iRAes
VZmM/adaas85WcZvfmc3C92xvTcczMYlnrvZsyrUaI3w9NHLHHQCwxHN1ngq9gNIHJRPNKVYtnV3
YKnhgmenV3PMdKtYbroqEj9/zuZiJLNApuFRtqh+cPKcaa/SdQ5D2zvrWmFN+HZDn1ZtP1sBEerV
leyvRyLCRYdecSP8c0xcflmZg7vIQ/UlcWBf2UgybEfSTxvbz+ulVBaSwkHxTIBti3K2jgfWqk4N
/iqp/uaYfDw30S+yphJCB3n9gqdqc9XQHD7URV6vgtyxPsau+OlkVvZYeo3ygDw0SW+r5zrC52GO
Rj6STW6+Z6H4afGdffBwEXhfAguIDREtUWy+4jbfPxSQmNaR64Ik9hwsM7W+2dcBdGsfvckRtyAM
htTpxNXyVZu4QeIDguNd2wUb2wNhid5b9NPjhzFqRdslWqzsCAB+H2uEzTMTAfIKPfTfXBYUInO9
dN7N0fS3WJ3kW7sqxWNol+fUH3VsyAy2/nX2Q21RdiHoHF6duHrslTDeD0NkHxHxRhFyLqz0EpTf
iipsg0XQwxctou5Xr29UQ90OUeV9CQu/X7eGWh9dNhCXgLe4jAWLLAMFhw2u2+alnkSw7IlFwhaq
YpSivTBZtCJxoH2qF0MT0zdttlhFPCVf+E5Z8o8aN4Xqvodo7X533QhllR7CGQ+UeGvXKKP4qtW/
ezZwrdoMux+BNW7roCJxJ4yXLjc9WHrKY2Dnu9ZEbGF0EB0ZE33ZtphM91nobhM0yY/F0Aw721UO
/lTka230jlPadAuVoAeBGDFsusiwN4UvvoRO3uLw7kaLJh+j7+gyXV2rcj5LLh6knPGARQZ94ylt
e0D69eDBb35gwGxmDkPhIR/BpSfAQIYgjB9lgUCZdlQSVOnnpkRRkBXLXGtNbkc7986ondW+/DK4
5bWyc6LxRf0CfTy9IOysvhaKhoCX5jzocdmcR6u+9jFQnjKL42PkfcaqyE8qohNePIz7wEEBBXh/
YZ6UB1/AVAzt7KMHlbEFm44001xVRvsyR7aebL3rH4TdQlxXALWZShytalWER90TZ60VLpr1M+Jw
BiaGHkcsEX4mZQhGakS+QLbLAjIWeHo5RNa9sPnKoj9HRXt8HXBTulRp/NpqRfNAoJUraerJ8PVN
96a6ebyAZJFt66j76ZIJecQm2DgPgwO10QyjJauN4sTRo+xENL5/7AYHuPKUfCesz4hes8a9FyXl
4laPdGdYjI2eAqrLu3U5uNVbZcRijQ1muZVV27B5/Hga+rLBBP/NK8dl30IDJcpm5MfbocOu9eib
MP2WM6jimATmE6lgZRn22C6G3iFvxms1xtbFzUC19u3a9Iyf7OuqhRq333vT6q5Tm5F2KpD5rKOP
qeY6jBV9OYq4+dWbz73roPKThN6pIs20QIWqWw0J5BkRY0UeKcLfYY1HwInL+Zqh5HnN5yPS0NdM
TytInDTJzq6AKNX33CtlVdXN7EHR6u8JqJ4Cp7OXOlE7nkHIQsmqEwXTeXQJlvGcewHz2T9lolhC
g7BfykLNFhEwARLnw7/d5Ka5miYGT93Q/vbfzOTkCNnh8XjYGyOv/sezzkEpe4zSX5VfuoehQvvR
FfjbwLrJdpEJwwp+JszkGm0yttzjxiiN6jK5tQPZUhXEcIKr11bFrmCpfsxd8nIhl/+OZwjJuQIp
BQQPpwuizMXajyL1SUyJg8tQr76U6WNdswCd7Xofuy6Od52JI3wceO1ljObki5fWH7qfn9WKKz1J
B9zWgTMR5TKWtmNkV0NY5k74k7oDK42TeaGnqIM71V6zmQ1w9/zI6Csy06xLYS2vdbW2P90ye9ZG
bIKaQlWxrVHWvRWXv9jlPYTcCz+CjnfYh0mBRFMkdvXYPrhcSttEd/vtYLnjFX3LYIUGtP6ukqDU
7Sz+ldtnMllAx7mYr/bQOh9OiM5p1WnNEwkmsanStgDrUoONJozFmqu5Fo0plnnjJN+rYliGRZ1+
qmGNCUIepa820MBNh/TJcZoMVFossLyh12vk9Mez3prui+t5GrfsDVGu6lsUWtA7XbU6+GbvgCfs
P7Ug4UbpOkDxrcYGNi/iI1LE8ZrIzfiQeXa56Czre6yVwQtUxHGnIZy6RfTUe2WPjlRkHvxAxgIA
YZ6NT2Nm9tB+anVT5514Rxf1IEdEdjvBWiM+p/dNsRVDs1OdIN2jCWHvNfIPJ37LhNRfa1+QnvBW
EUL+azEQdB/1aDzlhH0XQ+T5L5ZpEg6qh8OMPekNFIKrAbTg0KbnCKAejJq6XdcWNtUB3+XKxvFz
z8NFeRPxFC7cziX9Pfc2wsVxxjJfVHXWIvULFkUtD9IaSIVhdv1eCKLXk6vlH17qfPYgTa+VF5vX
wgh/YtaeQ4D2FiU46iU8PhQWPNXeYyI1bocuyZ8CfY5cF6L5YSOelUVC+2SX81mpkfNaIf201rTk
wx3rckXe07tmcwFmGSVVckc731Z0BX2PRltNNZil0K+9qxzoeTbQ/Jgk9r2tVAab6C83lnkWOSwl
rnR1b3PfJkttzHXEZeh6gs1KEK7doszPStBgQDClCD91RnoCdfHVATB5jgxrXYTNMxLU0VKf9NPU
eEczI47reK52LjF1X05jqK2sth12Xtroe3xIxks5F9EuHwm5gDKIdmXgRSvTFvq7PaKnXw/DL8hw
U9izY0fW6rUm3r5oWq9Y9wgkcbtMg+lABmEZmoqFUVRp7NQREFta2RqxmsDZ+YmSL/nLc71q6ZfQ
05GBcTGBMdRyPE2QVZeZQTo6to1h1VsJEXp1dKDUCdEtklY8IxaU7WTbvYAV9s+QxtX7de/0xv+w
dl5LcuNKmH4iRtCb2/K2q53c3DCkORp67/n0+wEliT29o2NiVxcIIDMBUtVVJJDm/1fsRq4moYJP
bjPghnHM6KNAo9z0mWU8Jl7o7UKKs/3M2hORmi8UGOWHwILxZtArEH+i9jrURvYCogL7alj2yL0y
x6OUaRmpL6DLkg6quI8cBZzvmo4bahZ0ZO5zYLBLhm3iq6oo0yk0i/lEPjafjk8EI6KoH9ZKZWAj
mHxWGsIOA0W42x4A5kNWje6TCqGp6ug9hx6Y5ql7xVcaccYJo26dBll0IWc4P0YzDguXNI9N5cz6
xgg9H3CX4TnAG+5ZNiH8OVbsa0uGok+92pNSBMUTe2lR7QxtxGyzawrI3v1gQwQAuWHIJi9t6w+w
fOFET8xXvj82OTprEN7zR7cTTMrdB4di5Ec8n9m9qYhLbyoQwraTsJKKuGr8h7b8Uw6gdlW3BEyT
jePU8yMIU97K0NqRKIsxP95lqmXv9dQ1yX/FRCo4LZg3ixRJISmHOFmrFgTurdLVl9FzqkvXpT96
KVALIHQDwwjoNUnK0ube5UnE9ypV+13Km/BaW/AZK6pV7jPN86mqpOFr4B271sF/n89Xq7Z5AWTx
U1spCT9/HovsYB04cEHohtiEEpLacp6krHULHI0NsKWxq3NManyCdHh1yfrbz2qeb4pqeuiAA3pU
QTZYG34YPIXc9R7XXEq0cAA1P5gfXZKJLvzomkHbgCto8pr2zbNX6tm+jc0vfdgn17D/F07w+iHt
pnLnuT5oMREMRI0P6KbsgakMTI7sLk3rPIzVOOE6hX5ktFUbogkHvGol/eKDivKHBb3FyjKV9iPP
e23dxn7wUrk1TG1x7d9slS9FlADaEyVnu4ONWO8sXi1iKJsBUA+qIL1iLFZSpY/4rfNhowyp/mg0
z5EEZ1LtFHoePuA7dpOKO+5IVRjhi5miEk69unD1QeAmAZZkU4Ua24LQ7nZaoBp3AKe67aBfHXXw
hQSEk7Qb4LUCL9q+JAU4AmUcpJvO0cxTG1Gv75HM9aqFdvPMcXqljlnxCvLjljRJ5Uls1P2u0T4Z
qVdd6izy70OrzLJ1PA3xDgAXOFbyflS20LUq+5Q03efGLP6kdIIcsXwYTvzWotVApOrJKhLy5bx0
3lueT8JVrXwM4bZ6HqZsbXZ18xpMU/1aZO5jCZjwQxko9atnDNa6n6aOJyxD19X8PSGKeOO3/oNV
lMO1Lyf/IYdeHnzO+FOQxfUxUsOSwo0g+WQn+CbxQ0YHqU2ooyZHnlCZ1PoKxFV5oryorqk+8/44
SPHo9PklDQsymzhokiA5h4A3EMG0jCbdUA9hf7DSBABvHexwKqrsD1mD75tEM3XjiqE1qdq+LHi9
K4ljfcioUiIlVEu3cq7u9cEehO9ue5/bkTnM294A4RdjdnjNrpj9AJw0lkr6MQK0nfovOdQhqdyC
zK/upHE+kJNuAjt616pBkuO6Ccv9fe44+hsAf9S9NDYoptjUoevftanddBuHMvuDNFajgaSnXoRh
5XXnUFmbbZvsyRs9WI7X3/pgcnZZNJcXNzkXeOheYfvqNXV4FZU0r1k9fiQ+510LkAUOIDyArm+M
w61r0yMl7d7ZMRTQWKSs1b5WM5VZd1FvDMmDSaaCr5Z6BHRpbp6JjpzcwR1u0j6vo3TD+TmCsB12
Eycf2OJFxInVOIW2jthFpo1/5qXVfy3LUIfH17Bu1KXHhwjcqJZw2GNnJR86Faow28v1Ez71fh17
Y/CpxnW8M8A52Emt1kD70VYp7CJCW5ik9DVF/xhErvGx+9pUWXDQwwLQ8gG3XZzZ9aZRqnpPNjPv
LTeYp5MHTYW1jS3nZzcVXVPLKn39xuBN18y0cpeIaq/AeobcNvho89+jaHnaKMAAfTT4tj35KURE
YqRYg3mLg+lZjuI5Lx4qsvPkiBwr62LA0LOKBLz6XAPy5I4jeOdiVQg6jZ1A19rEtmLcJl/90ZjK
0VGG4LaI2fCXp9QnmVIYLfLUBHMxnCJ7/U5RBLG6qvxs2i/G0gR/BGcdG6z5X5fzew6MVq1pHyAm
2FHfPX1xZ9vfzK03XCYtV6+qjrur00kcjDkjhxNgE5FgFJJNJWiFZC81LIGDATHs7MAoJGXar15a
iCBzDz3tO4U0llpQeyH9ECvLaXD+BuAoAGSxnUmivq/a4Fsm7YmgVLcik3mTTHN+KproR0NtYH7C
852fZG9RLHaL4p3df2GyLE+6GYD3cv1lnhwuNsuV/guTd0stc397l7+92nIHi8m75ZtA+Xn7v73S
ssxi8m6ZxeR/+zx+u8y/v5KcJj8PrZ/gdwyjZylabmMZ/vYSvzVZFO8+8v99qeW/8W6pf7rTdyb/
dLV3sv+Pd/rbpf79nbpBWLM7NApIeye2dpH4Gcrm34zfqJImZFZOjPA+6z7uzKR4O75PeDPtH68g
hXKp+yr/yX656nLX6gALzXbRvF3pP633n67PYYaj92DG7M6XK95Xff85vJX+v173fsW3/xN59Xaa
H61q6HfL/3a5q3eyZfj+Rn87RSre3PqyhNSk4k/+TiYV/4XsvzD535dyvRro3Nr4OilWdO6UXiAk
kmx2Tn81UpNMU3XSjUcplhLZa+SExdb26/gs1TUBpKOXQstmDMFzYXTmOmgsaqtaS3kqohQAtXZ8
5RQMkK0YpSUFkD35LUIv58yRaZ+Ivv8l9VLugxO1m2sQsaRMNs0IWoZtkgTWArZ/AS76BqhHeqtc
JT0Orgfh80Cdr2sn9waEyvRa5iCQCisjSWCSk9rIUUhnC9TLXSbVemJ+70mgwnPWAS0jlyrDkTrn
Ule3d0MfVMlNY0UuOMkW9SXFDMUOJ3vyMCFT3YUJXK4ueDcW9fNDdTNxGhC3j6nuEcMpcqpbpaXV
TdM6Yx+YFanrcnZvNNPBr8hseDPbGT0Sk/PuC+CCrCgnNnYJLZHVPi1ryaXDwWhwagbn+3pRVnWX
OE+B5f15SWmWj8N41dlY3M3MmSOaox88tR4pYoYvKBAM9XeyeuCRKVF/Q1zfqdRfzdOwt/i7nUnK
DS5hI7jsfYtJUiinL+qKPBFP8cxTNnRkVbhlRdFpDtJH4RzLygnvA0+LPLJhhLwkHReAK5xX9xlS
uExTnDlZE/Rot2/m3C2bqd4OaZaf30+ctSk8drHy9G4tObQK+4qn2zpqjQVXfQrR2qwOwUPUZcGD
7JHsFcDbWgd7n5RZ4tpoF4W0G7w5uc5UlgrTZeZ9IaN/dt0kxW8amSfZzLjOTjAjmyfZgzBtOmZK
tpLK7JeZHPqmGeQUnDCjoDgaslll1Xsq6WWwjYUAj3WV/tArivYgpT1kcltyao21VNy1wlz2hlnF
5a0HF2m7WBBxsndKCaQH+Ro/bBdtooUvkAzpOGz/pjTmwjyYuvt1kdvkE+rgaeUFUR5f3UvNcjEP
DkOy6gYgTMRd/7qv+zCnVI9SQ3crb8JyAp1PpM5A2HL9k2ysooCx/t4u0iGxkRbUhOAtFLYZmS0Q
X08w383poLxZwKxKHAbpkCr3Be+T3ixYj2C9KiA0bHSQ0c+maOK47M5yKHtL805GnR6wsRzE1ovi
f1pgmXa/hj56uwJou5yDTz1eMo6IMCDr2WOohvljbOWcrmIIJaQCf1sCBzUktYKrElxa90QpwJyv
5Jjc0x9CxwpfIVpQd1JO9ph3WmYstrUktpTLyLmLzbthGYxUY3jtcVaTL0qXE8koLZDczDh5iUhQ
O7oOTgOVb9inqjcO0oICLo8ztxc+OiKNPS+orivttCalygHCX6ST9CKdpJtI6inn0ib0KLpS2AqN
7C02ckoz7pwR+qbFVIr/aRjJFJVlpVSdH/y+nZ5mz3o022x4rThwn0pTr7dTneZfA9MipESCFa6z
CZA3EYJSE/9zZZG4mlTAr8Vt66+UdjrKZGOZhSybtnH9tWV52XaRybTlnKq6bUb+1loq7unJvufH
e8Plq/8m6Tlo++QI8uK3u2FHFXcTgZgLwZV/8irPO3FyNfOV7MoGLHaLFIIGTvu7tKZMe6x0a2cs
loCd+tBwChviRtDEikZOd6s2IsESt0BpNyOIoTmA6uoctNDmRM1DXYL7LHuyKaeMatvcJKvDb34o
kl+9NCDJASRncy+NVcOADjoJwURtneY25unH2PccwIdTUk6VdII35KcsJpR1k4pQ9H4nz8b8Y/pr
jaR/xW1ZXlqvTK5g/yfXrnY2jYfrE1CvHyKpnKthJp+k0cojILQXdXanYSVtmoEMauKeMMPnXkJ9
oFgr69sm2stu2lnf3Ugv9m9k8lLxXyW44BfZV3CZjqORAXRneqdMNKOtgUi5jGUPnmB4Sezm8F6u
9N7pn2SjFfonBdInON2FzX1VKZVjOUc2/UTpyVpqqmpSD0SVe8vWHk0zLD+2+JtDlUR2Ow3ND3g9
WrsrPwZBrsKgPpDXrxYfNSjkb9Zgv8gZcemm17pk01iaeGvtjgeNScn1OcxD/yx72VD+MQWuvZOj
Yar8c9CQkszL/adJ/Ku3yAbSTGHD8WGfENpFcZ8s15ErvrtcS7XOJm8zgYn/t3mL8Y+5kQoLhRPt
1DAq9tVsBk+KWoNCX3npZ7x3X6zR1P6CXNuzTEK/bhC/pE7SfvH6hJBO3IfPYezyzLRi5Wy3dnp+
t04H6Nc5HGrwbvgSXzS1cY6DUuJ/AnZg1UKec4mgl5iuHaiAuz4m9ZJcBLv+FCeKt01B61o5OMoJ
mGbJFtyx7tKJhmDd22aRSRNN1bZJ7SrHRS4nLENpJmV5adiHOfHgavvbklY5v73CMt+ICUe0Wfbo
WxaFUCnkDg6o5Hs5TNUye/Cy9IEE26RcdzlsFkEI21ZotOB8jTBwaUY0rgDVGgic/60p4OuF79UC
23slVfGggWMtu2WQwQJb4VZ7I/Srwt4aQ0yWm9d0u0hLNFFyEL7IpjMBkIDr/kmOggoAnMViEGYD
FpEz/7Rg10T+owa9t1blzYawY3CtJUhS1aZs2/1i3Eoh0JnhdZKASKkwksLf2yxzFptGwC5JRRwb
wUElVw8EodL4AFZI4mvlh76Bie7n4KemUipll1MdRTGMeO4ZQbGNgXJYy8fg8lQsJpBxQ6FYZPfn
qFCYk48jXTxWZbMstSiWactSi3EBYRP+2iznud7OL9T6jyuXiPtpTuCL0TMnINZKSVHq+F21bsAq
CTv9eRRKgDHcdaeRmS1tR8W2zlEj+G4Lo68Iq0Rnt9ajm9RGJX+RPAPGXA4dIvMPZjCeIQ5SX+pp
21Mf05BJR8qCoDt3C2Pjd3Z4zCG6uGQOKFycicpkI7sAi0/Nyi3I7KQMtd61Uz42q8pQf5je9ctU
2RsigcEwcVaRQ7zsVDONJOElSvHsUm384LeG9joR9FwbiWMeyZrSXsPacUG7D3wYp0ugwlRzWNsi
+mpB+Xq0jOrPalZdjqtCRk5jQBJYVx9nEYeVjRlo5jFq2z/lqBMxW2kbUbrzj7ZizWW67Ml1tUKp
j6B0pecxGSrq19lPaXwON7MmYUbKeo1qzdbzvf1cFcpDSZ3udmp72ObGoFyPTaadZtmkDQlOhaAT
XEnBG5XQF2B9nIKs/9GTJm+sjST6nBdqfSB7pz7pKsCSv9gGJeWgHBZRcSYsEp6lqJWshE1G6MxW
cwHB/5OfUBrXNpVzyqiTegxl4ZsZo1aeLdsJzvcFpGZZZc6Bu978uo2pbwiUz0G6tqLyO6HU8oUI
VPWiKOkfxPr7iylGmmqNB1ImobISFmWlVy9F1G2APp8fpb1WzRARj5RISaVi2c2T3uK6F9PlJN9P
NRKO4Pq+X8BNs2uWW9T2G2W5HnCVrOzEK87SmCyC+ahPVArJ68MQoR4nl7AkwNVOb3zqmtq4Ogrp
sXLoBIAqzy1VOXJYeU6zUs3EueaBon76MafvNeOqZOCM+5VnfFrmsImNH3Udtr8QTMvISb9l5ODc
CtEQwtRuoZ5Z21Gwly4yqcjMAp6EBJYfOZSNNAnN6GUkO/G0iGSPmtHRxjmzrEPs0D35OZC/vy53
t9SpNfdHj1xXcQuyGR0TBPU83A++0p4tzp4laAN6e9bH+mAPwXRwtbYFnhZRqtsGVStyLLtSep8j
p9sNQURScatmG87kP3dt8Q8TCpWazyRSDlrHEUI2aR/4ZF2JcaMq+l1IucsP9WL4TjaLGZ3deT8m
S7VppPpeIy///dJW6rkZ3J5/W7ak9OVgTOA3gguSbhIYZz5rnTfwpjUh6bSD4rPmfgAU2fkI0Fl9
bWIoA50xzT/n/lRu3YDyco7YAD3X6sopVG3jicx8qKDzsyUyN2VPymYS0UkrFhrZFL96cghMGmrP
SoHlGcSLtxiOKnvmC7jU3aMWZv2jrln+ZhhgvFlktloF16b091I0UHQJyqyAdDUmdzxKoWxigCH2
NgkdAue6e1wa+yVu/eKR7EyHo6JFEWfR1B4J91ywim31mllks1FiuomB1zyURKs/dg2fUBNbUA4L
Jmbqf6mu9rv2bIrh0JLBSoWwf5Fa2w2/DpM3PcipZMDeslqvHqXONct9Z9rps9RFSrsiAyd91TzN
+zBAPwzCi2crrxFIeY8kbDbnwicjVYwyoA3uvc5LISHQ+uYoFaMV1I9e7XYHkLTYjwjjRdGFylHV
zA7CC8ykLXlswa4LSExZbOXqkMhVSRjeZ991YU06hmJoWyUI/J03hOAQpEFxk41qQQ01txDoyiGE
xj8UTdkATaOqwW4xzoUWyolhEyYl0HO/VklGrbgFoe5th66EIOiXQs6wBrx2seIAxmQqOxuk7SPX
sY+5BmuMAKdUBdUetFxwBUtYy2W8qCEuBPBSjqe2rQ6NSfFymMz7gvg/KE9B/+gbOt830TOSawwH
4I2Y8g9J7BeD8PrwB5IGQtGXbU0FA8mkeIu3vpJSpx974AQCQHscvNZ5nERDVS4swDXesVSLnMcw
s5xHS/OdfTsmzmqRmZqiXahwOkuRnCptgbFZtbkekqPIalKpBUF0v8wiWy7j9VQc92DTnL3Q6Y8U
ZlOcnpbzJ5st9yYzO/yRYuiCRkXZvvk09krzkpjOPlD1mVyTPjinZJiuIzk0nWSbdkFzkNqoGr/G
vgjVk53zoeLbK63AVgH4ngMhpBUsXTVavgOWI9rL4RxXZFFqoXeVQ60m41PJP+VG2D3wpkrvk+Bn
AXkYpIattCoNS1nVNfn8cpg7AHbqEG6bFV9buyxgWgAO6NiUTr7noWu8EGzgSQ6QwL8iG/htAPG/
gRE4rh2ovm/vbE1wAuBiwTZPYXln+7iheNfbtOpsnHvRyJ5sIqiozk4V+hUY6GgU0q1WvZG0AG4y
TOrm2fDa+NOQtF78WuZd+6lUu+9aF+1cp6qeykHVXylLJz2ybtgpRqHxOpLtsQmswd9LbWRy3oe1
xCABA+MJ5u9z4pMmlQjjGh/iIyXgJ6mU8+Pqz9TlNCQlYRl/CWoFhGthrZQA+88Ay6uWpW5SfmrP
sqH4SrXC58Hqy2eKOWd8SSpgl7OfpGs35biamybAqL/s277YG6FlPeiO/t3PICQbBy29DQVPSraT
oOOTjXjrRCMVY57bx2DMPrR29VMkJuS5W15rO17f7Ts7OMXhfO0kRKkAn5e9pWn/QTZl1n+yW6bF
Md//QmnHjZkGCbnSPog7k0nFsKg51ZtQBzGIRvb6kjjJSo7fqckFjQ5h5F+k/L6CnPLObpG9sSnB
6tjxe/iuqZXOJoMLv7nSMkX23t9NbuIbGtnWrX5rKFdc1pZ2RqhY24qnCkjdcASsBxdUab61Sbmz
BLa0HANtEpE8TELjIhtGAw6jN2MxsZNCOWdpateJT2U5KE8kDlovfZP/qRTWcJEjXK76jrOZten5
3rxAHHKIkmK85J2rwZJDpcZkxzr8prl+kzLZ9LkFyKWrF1s5LJWZ3N2qn4/4bPn+d3X4kWzoiAo1
rYMrsMh3pjd11yRpPOpUouCkCORXFsVxTYJQONcBOehBeJM9S+dtU2gd6Mh/V8AyhvfYtz5JuT1n
MTAUwkRL/2oGAklyjaxwQ8AhRp3HnGLDIEtt6H1haVtPBAz8P1OISc5ZmxZnZ4yfItPK9vEvkZRX
dh2Wq/fdkYp2pHzQ99lS/8bo12pS9vslS9/7uXpbBnuSnNytNnj5tUmjHqAFKg1KakxWkd2H33PS
PCki+ou/zGcDbKxPs1a0G19z01tRgCQIuJ9+mOxKu9ns0TZ235VrSvc9gg/tfAlN0rN3dUgpkdM4
4+aNUHZlYwQkqPet4ZOuRc42ud36fFnUExD33arz+ZjgTf66KCLgYWFig/NSzYpn3rY8joEjlSMq
JcxzU8xf5Eg2Q2mKL81Qb/VmKp6lTI0Agqlnlx83Ih/SbEK10VbqTCEC/kTfz4rRrRdZlrXuaupJ
Vl8WGpNvvgZ3+X1VysFOlMnFK7mGlOUe2LJ+OsY7KWNzFK0rPWoP4IzcinKC4gOapefes8cruJnX
WIwok6+eJ1D4d4CmzRs5lA0+/O8kysd4JzFLG8u7+US85SQpaqm23oNs0K9rgKGpEx4nMsl8qBnH
Ur+lZMeb5Rw9tGIk5Xpom2f2Dic5ctXZJEtRn6q9A+XWSgrvTaPqN1+HKszoQJqTsnBQjQdzildN
Vsdb21Oqh6i0iM4CzXtIHc144P/tkvDsaB96mwCK2pvhv6ZSW2eAoVDM3Zun3IyKr2FF4aoLKhVg
R4qyTebKuZgglJy8RjX3Dk6Rx556yA0QLOonq4i+EeGq/3LiPYwawY7nTL13qJ577DzdXhdVgMzu
Om9VsDe/dK13klpbSUC8Tye+4nCN2geVXMhjCsXNxtBr+0LZ/HcgFUIKKDQovYVoaRaZDUb7oVA7
6s2xkHJlnMoeLOuf06jd/H9Z7p+uKmXiDjl36duATPlahC9b0XQi8iobio02MQm/l0UkLQJ90nad
rvIHFbZSJufLIYWgz+S7W0c5WtalSiYHC2RfUC516kgrFzTL2WvVpxSLOn8AZe/dGiJsU5NXh0JX
o4d8aKn+tQz7CW8QzFOeD7gSPKQraDGsP0arexkSvsHK2KytgRgnp/zzHV/1DdSq7E5epm/ryqRU
RiCr6oZFI3uikSazQGfthNc6mrO/Zr2cbjzRgLkew/4bxSqnirLKTwHgRnvqy/tDFfkxNDbqN4vv
2CF3HeB3Cqf4OFKAtPfcedrKYTO2/Raipnwvh/48xBvVMuKjHHq6AL+C6OI88aj8GIBkRbkR0FuV
qipX+J/Ja86BX6tUV/8wavmPYS38rXLoJZ4PFFn/QyuH2WNpbqdA/d7Pswfyq63COpSa5Pq2eUJ2
9MAJxtZgLOE/s8mUXr3KkWyyMBNAFvr3eDDybDs6R93G0Y/bwKAcRjXuPbFZpzCmGggCUWgmFSZU
DnctPzWTEiVhndaWvi31AezZX2qvsoxyI1e8L0tl7WrKfWXbQhWz7tO+OFlJBk8gdLGbmfzzb6oF
CIPu/aHMg7WdtTA6dbWbvxiJ8Q0Sz2xfBgF5Ol1QXGXj+mN7GdybHExNVXWbRWkogba2aiiWxq4a
DgAafvTzimJCr9ZXnu4oD60gDCEaENzyFLQlSzPeyMsqD8zV4AI+GbUdfgPM5CwQaPvj3MN0Sfgi
/tLpYFTalvu1HQJedEkJTnxPXUY3tD2YEYX3FZigr1rZ1y+mMSUntkraFojn4WvC9jg1vK8mnjoi
taVKLqyuPZuz+13O4xzA65uyk6eRikfiEZ3Jezey7pBk6vhiarb2BxWlcHeSInKUR0fZZByFQqfk
NSVOk7KJKso+1baCIDx3XJCGy9m5lp69kYdQNxZ0bXmw1vxWvTVJrN6Kxv9SR4F2lCPZSGWc+KuB
2rjrIjd03bx0pTFXUFWqjffRno35avvRtOpVSAVnQOa2nj66eznMFOsDrM5r2FjhxBCwNaYWh3xq
eniRvWQOs2Ylu0HgJs1qUaluy6Gl1sgMZ8obwx9daP9WZmt7oDnO4yUWTYAXJt/UxvDZKexuLxWw
b/lQn0TFJ9vMqTgs67Dhbz2QPSS7oYDdiQWphXjhXO6NQPK5j+9GHSE3Da4vALFEzrTMim7Ac9M4
foYOHKPgUiu4iuFznfVDK7h7GtLleavHxqHNdP2D2vs/tEDfxadpgBmOfYK7opYu+DY7yb6OTfMv
EPaPTdzh5AOkgeOjf7Qbp3iUjvxUr+aVGuThWQ4DLQy3lQo0mZs4H5pxhh8pmf+wfbfcpe2I89Fz
6s9CXlT69Acls8Cy8hUmvLOuyJA6FeoYfTbdBDBjr3ntJlAgs6j/LsVuNoT70hhXVnawOaOdQO4G
qVn0zL8PJ2UcBH0h6nv3bh6SbgV1OOC5v+a8W+durUEvkK+WNQPPeXKog9jXuTNclKAYILyHysoa
tFsHl7kJmS8yqU3UcbjIpqjzV2UMnH3SxLZ/lTKgQcih0ct6JWeQZBLhnharVvmcHDTiPyXkr3B9
U5NUpsMu+VXMxR/QmVdSa0Xxl6JRu8PcajpVDWJGFLZEgko7okrvl6GsAgPSxybB7CvH2CQB2rJn
Q1OyCalbghh7pU7sXQmeGWjXuqZugqD9qyxx5StpBU8gdS9UVvwke+f/Cu17N/xQSAL4u0wgZLxT
uLlD8euyjLSWLPF34vi/r/9PyyyyO338rxm5BbIKv13uJhJ3Ewl6aGm93KsV6s+BmRsrTWmqDT6G
4hGGsfzRET3yCyhgsm9SIps5hEWuHmznjamXthPnocN9yq8VxmrKeIz53VbOlEubrto/TPiypMjM
+hDGC8vEjRyF8W6OrcBbabxXr6U7bDU5lPOyMi0IZ6rmTg0oG6fMr+8uERmhy53Jq1Pv6/DAn/v9
ovDarj83OB3vt2GqggRM2UDk7DxluJ06D0epblXuU9p45pW8l5PUqUJUDA5AHcbE7kgMpaItu2Fb
a5630WP24WtOcP6qQS/YoJ27DX/Umw14z0WuwlOhe4LNZtGT+9ceQXW5Om5ycKPOemitIuX9mhEC
1RqVFB2QDR7i2bQeZM8NauMYtO3L3U5OCYb0X7mfz4eMfwaOb2Y4/CQObWNEK1usKu2WpURe6OSU
xel+SQ2sjIiqrM0goo1D3wWU4JXlQQ7hOocI2KIUSQ7dDKiPunuBMMA9wy/h3Jt3Q6mQst6Lo105
hTHIg+T+GfGQruC3qZ/gmKufopiYl1nqVHwNU83HTEOdyVuZNOYt2G7SAbQOOZR2cm4bs/cwcTDf
575br2nCdl821GJrsJ6fzaL/0Xidcx7YNFACD9ISxVQ/FYKyvIIIAThOK26Kegd2OZgTwAxWWhVs
5ApvunJZaS01Pggi/NCgRppVyKMg34QSs8zghG9j70LJNE62wYItvRwydXMfU4XqXu5WkxeAYGGH
395oLDmpEPNBPef4TZ0g2/CU/YpZ+8p5pqqQ/RWNlZQKNMxE/QD00bVTMpbRJaLOFfR54xRn6S7A
x3mIHcqq5rKyTsRs7UNgDs+KMVBlDSryypj7dscBavojwYtA/en0WQ/AROAb0u7qtL/Lc7ue7/Ih
09/Ipf1MOsnd3kw75QqrIpAsI/BJQ1U91IJdN004HrflFJ1mwb07OFALaBDo7RpBtmtwcDnwiwo3
UhsAzXrx7YQXlJhb5ZP9qCrRoRO2MCe4JzfwPwJhOj81dm+smhrUHrDgViB2G18NrYMeI+gj4MxN
Slz1Rl+lsZc89FGZvsC4dKtAE/9CmlW+s4NGAWDNK794VDLjPyop9oOjnYA/rInZlRLN+gp0NQRC
FSRAg1vfRYEdAlBEJL++arWCLy0jPVsaSxupkEPZlA517H4AI08QCsyXxVD2FAHpXAx/LstLsVxk
kQ1h9EfnfEnHYt7VRhNou2q2KVpUOK5tICKt1jxHG7ZRQmXFSXUZO4OneObF6Q4HUrb6v2aRSxWf
DM/Y3BeR692NzKT/pClGfYiNOHpYGrsgi3qY1osEeKToARxLuBLmyHrFJRkcpWwxkb2mdOe1r2nK
ZlFok8s0vKbB3uoz6g7Fxe5C2S1qMjtAb9oYqfn2LgwHV1xXdl/dOhlOgT/1J091fjRSJodSsQzf
mMSVkq7ejH8to8y+ufah1VpL7TL5t2s54sJKW4YHOJuPQHvM+2h0wlUtILRakP2BAnDLTal4xjkP
PaC3JNRWAmjUNSG+s56sCGevX08qLJfMUQv+KNOsn6UJ8AMRyEoQMAVBaR3G1HHYPdbKl2HQjlTO
gcathiPBL4FdLuTVXH03EpA6ojjUH8rWPDVhtxuU/hQ3VvEtzNyGt6ShfIhis9qMjTI82qoV7R2w
Nc4u1BPrLp1KqO10wO/b9mvWOPEHo1Scx4JC4hy4tw8+8ZjXIjhJlWyAfiClWW3gDcSafcVT05gr
OHf/rOAKfk0MnfenoazlyILM6NUZ+ZG5SbeZ2GtvHGNlK1HyEoRd/5KMWbxxM7/dp5ndv6hFEV95
An6UStmMgf+Hy27xIkfAcTj7xqR2M1ZxC61ZzBWLeU74Y7G5Sbs9juDr1LUE/OaCPYwA8elByCbn
RAxBPtk6rb6vUtCAokgZeAn/ZOKRxDha2gDsbJFfuiiqpvwKzYsDxDJeACULiTKNyaPMtCLL8Fa1
WfIok7CErhEjqQvi+NaoqbqaWnYdjtWWhAsTdUWufvnsFGbxzF6aYol8zvdyKBVGQZ1wHDsPUtRY
fX3RW+f1bi8mBYqgSw049KRTH6frwWy/xV7QnaUJkQz31s72epmgqe1a5SF5aTRzlThsgpMy6i2g
glP/6GXKLa4DhcMSiZ8PUJb1D9nQEP9XU4pWfKA894ZDzQIcRfXe9zWDD9Fv1pUVEiITL9NUT8A2
jqH9ESPZSGUhLBazfy+belj4xobi3kTZFrYLOiFnahe4ke0UZ+55HMPqBkdJtYalNfvzP1tkrDH+
fY1Oq/4PYee1HDmurelXObGvhzEk6Cdmz0X6TKVSXiXVDaNc03sSNE8/H5Hdpao+HfvcsIgFgKlK
QwJr/QZPErMMD3WadU/tpL0F/I3ncmk1RR8d5mE01ppmtU9mOXZPafYmrCx9VBEbjxGcDO1hp/ri
yXcv1ohOUth2D1kigDXX1oW9Kc7cuZRfBx7Zka0lb53rm7vWN+NjmerOpedm4AxecNPwmGug63I6
zr629SoAkLi+e8hhzpgtzZ14mZBeujaFdMRLLwP3l+ZHrxr8T3MLcn8HNG/zWXRndfB1lA946JZI
Of4VU2d6j+IFqeCAKkixADynHFtdHWXJzTXYL2jSpHcPuWPOp7lCHVuJsvc4IPFMcp+lMWuHSfZA
9QsRv+u1uUb0M/oKcBI4WOy9CDfBIrECg5NKhF3N+GIPmrikKMhAbuJncs7DanvtdJLOPTqh/imC
0kCpJ3gtW24RvjP3e4mBzab0Z/O5jqz2hvKHXKmmQBz8Pm5TTHoarV+b5idDVP2T6msQWEi1Orqo
llFN1dq7zDG38ns0cLybKdXSNQAA7EUmZ7qV9WyusVuKvrqmu2OlZH+SXYWqiEAhy5m06LVaDMGW
AWpmuhiTNCOKTmomS+v461zbu2Jy7U/DMFR7mW6jEOnvGcRw8z2u8TmcOkN7deTwtbGb9E61dPHa
9p3+AqSuf6C4dptlJc7ffUAlU2ThWjVFMeR7oMDOFpzeWw4//lg3TjGDstfmQwXqWmSkhvTlYEcj
mlM/z8YcpQw2A8NOdaiDUWXOdZyL4McNomHrj/lZSxEF+6O+RQEiiHZugYvW6PXsjJspvfi9Lrhj
ZsYjSs3DOq1ajzd9Dlet21jIcZnjuvLC8sbp69q7nuZBVd4Ynk0K2q1QZNS+9Sbq3CTcSqyGRmDg
E0+p0hywxem74UkEi2d4biXfsiBYk3rs/8gTeW8hRvU+T/xgLLOu7js/rQ5ycMgRGrm4mEmtbyKD
gj2a3V/UpMk7VqgQ/XDtIV9FetG8FBKj9cYN5KoJcQCnPihRFOU3105Wc+hSp38mJ7F4jYFtV71N
GYUUeaxvqtMtQ/+JN0Z1qQN256/4d/u3qmU6rbc2vQHE2XJppIv/8Vqqs9Zm7/drxRieWKbh31rL
ZHWtRDyHWW5tVNpN2n2Gu1Hc/Zmv+6UtR81b5z2KQ+2ytu4E2h8zejAHtCLs58xI3F0ti3TbLWtt
mTRI32rcgeXS1EdzvpC1pu5LSzMq8TSmD2qiuphrV0ccPAaeefRjEFTD1sr9G3Ut3Rz/+ZXClyqM
efSYYXA9hKKzgY5GabzrZduvVI8v6z+7VfM6Rs9b4wjO4/gxOanYWYToB62MyeQ22oBxuxEO3mbA
WKkFZtxfl1CwyJ7rkTHF2DJxeh2dx4BrNSM5zUjk6Z7xbusRMOOuD3ZDWE6fzRntqb/CfY3Srgrr
7j+GfxutLlIsOb3fRqtwlCTf/RJt41H35IGdk71PUaN/tqbwm3Sa6RsiIY8aAkSvlkhsyFW2DnOz
YfvTz/NKjUBmcTdIHzZnEFUA2vtPZmKMa5MK/C2rSZRXda0rb1W7Bzc+LLpQ/vCNpTW2XaX1RxFW
F3xlvPdBNLgd1WS1XfKp+wadnZPb9tpZSl9s53JonxE2H9CVa8dvZWMuNx7rDxJDe1SHV33hz88S
YAv6JDoYr+VdsxvgHv8Qx0PttrMq/Tn00IIdbPvP8TFGUR/jP+LLeLmMD1zGq+urN/T38R+vG3Kd
v41Xf8/v4//h+urvb5a/353K7UgB5dn07R+R2Q/felSg5zTDH8ZbwaSLEfy3iwMpA/EN//TvY2K5
J0RuJQtO2z6gHpTsAi+YPqPXhhRbo31yBZrH9RLHvHj6jCLP2voZLyDaXePL+Nmz5IHsSbfKMVy5
aa20aVZZrjk39WC6GHhIsVE96qA6PprqrGlNpvytu0z6Ux+N4+EjPhmDTaYs0p+wdUaXKU/FeyXb
F4+q6h/o7eaai95YPw+HEY+a9YgMyy6r/AZpPw74aTVn1VRn6qANlMtDq2tRQuGRpEHRqubuVh3S
yu9u4+WgmoE92mskXrrNR6yxevLYqh1qc7IzrXBeqXlqiuqYKlRl4XQ2yPu7+rucTazemvCl9Oz4
LAfXuManBImTMXOw09RxJGFvYF3kgPxLmuWn2u1xUc9Ac+39AndvtNu1M4leeHMuVOTZXPTvivlp
jNne+CXbLXd6wh1kfvLwLoBSKjFfXGLQbiaMXVlwxA40P0fcQ26bnrrRRwIXWAbKx35Tr8PRg1GQ
iYvqdeKFZwVKbGuY0fzUI8S17IZZTHZrUzf9tySaPhnoEv6RpfcuSobhynHAR8wLTxBZ/W2fsW4R
JbADqfefBQy3YY/zXHRBAmrZYpoDVr4ocY0H3Y1ABhgIu+l1dVKtkdTInTqr71pZj9dzjWfsxhYZ
79kIEAgOP6yhPIR6XsNMvG2Kaiz3jZxYMiOot6Y4Od7a0LYKtKBQ+jHl16At12M1WejdVto21PP4
lBrD/NjaCZKzCMsdRt32t14XtTtvxDHW0MLxtUsXwceuiI4i6cfXyUuMFRvAAh8Geuc65YmCAZ6V
xyMuJTVPjJ8HTCD/bLI/Sk6aX6NHjxbQBRqUfGndfs1ahKpJYnDbSEM8cZYmPHtE72SxSUaT/5Lp
LuqaJVhiUvBbp2rFW6UtHuJt6t9RcGtuLNAleENpEr5kFO24eLeqO9gRheeJB3VgcX9n6gZShiHa
Zdc4sgOWVt23ILcfygxiSixmZLf/mmLF9UDeMHr7CM2IdB50k4T2x2Wok2Jsw5PxOrVFmHKdzX2x
MQKMkBvAOLfpLMxPSPHXod59Km0RXjzEPFcqrKcCBw3LeTNQtaTe7+2wYAc3lZJQ3GhigSvrxbFJ
G1/b9EnDHqksrN0sjfzOS8PiesixOsEYGglsByjKpQRZuddNfNjstp/u8lA6sG8M9zMSzbvKCssf
5dC9lY0xvlquPmw1kbRnHN6Gc9mV9WYQffcs6zzYUCKPD60Rz6/kF4DRhA3ki8GYXiOv/6yBNYEm
SEsPbdY3+fBkFZ31rIOd4uOdXwucee6j2X9Ug+rlKwPnwVi5MUrLouj3mj6mu9pCvw/uy/hiSv+s
8dz94njoYJoj4Jw4xnUSSia6dOPQfaknKHSlm3kPI8piN4MBDmACqf2lJvlm+m71CeX97BC6Ybxv
O7t7X0pGagAuvWjgToU8NVKIJxHXrz15131ILuDQLMKvnW8YzwviaJc2bnzCxhcSJGJWa8y+xNdR
+6MW2vQdQCl3P/jij5Hvxgezis2D1wb6Qxei7Y3w2Pwd/BACWtq3JvQycDetuA9dbKtb6WI5C9Sh
KNvkxl8UpNUhmGb9DPYn300LtOIjdj3zEJn2Or5Q1x57GRgZvMWuaRF0f16H98bBCBV7tboqxlM4
u6QW/36q2uogLGs86dBI/vsgvdN0ys7hMJ7spOYqABgjMEJIJeiAzMzYkJewie2HqhnlfeJ/SSwT
W/Usj4pzOAWPqs/1O/shqqR+aAowqQOUgmSd2pG1laVjUMNa2iEqs2tuzSWybwz3LTQeK2+f16j8
TZUwDnNDSRoyu8s62KDi087gvzGwlP1928bA/vXholoI3vb3leORYS5SsVUxdVj0FPAqMC4YmXAp
FesC8ZYbWne6jrDfRB6eyFDMaIlKuFslWAu8Yxb8Yy3cB6r3yV2m+5jMRN5DbtbuQ5Hb3QlP7Xil
mqE7ijvcFEnhSW/+0hrDaRQgXTQ/nQ+dZlk7Fh36OwBE5E+1YztqD2Se5MPo1unJs4W/CoPwD6tK
lyXf4mFtPzk1a5OOutlqREH5RaRJtmmDuuX1M4wAQAneui0LFteFsq7njXfTR3pLxbaUd8FiV4BE
7PTU96AEJ0vL38IQ22bXRajOcVAXgOf9UAVt+hUXv3AlcwtjjwFJtdRrBWYQCdAMV+bPyMXihdUn
7kNP4m87jcAPoY0bu65uYWMAPDg4hTBvJIveYyh5Gz19uUfoTnew5iG9hf7NrcgZ0zusFnkssgt4
mBYzkzqs5ifszXTSIxiyja5no70yGm/4J6QwDvlRuwjZdpFbf7f06VgViwh/YMMY7mcsDvJoWjnS
cF9mB3vcuG/YVIcNDGmRbvw2bN5AIOEMYZaID5tu81ZlK/ZC4dukO+UZKZFsrUZlLpxvM/OwHVkm
Ifmy8bICWVTRyovdBg2/aafBCrXWXr3IhxTpk50ohXyyQ22tT+fIvsisivGsGYuTwELpm1kV323d
Tt51A/hinHj4yhoOddcsmwHKOkhd5GFzUXY9AtF+1/HqylzpQyvvvIVGppi0inELFlMihy8fvYWO
q0JDGqLOkklx8r2seprhLp4wmZaruknlYQQTt8MeSb9LuzhGv8K4qBZIWYApywHlwm6fok/MEzK0
km1tDmKlVbnziByLWE2jE3yWfX2HC4QXrnjUOougLa96GxcpzJG6iHeFWfKkHMxUAxyV4ekqEhdi
RufekqYy500I4Yp1Yn++NmsZiF1nI8jkUZbmY0iSnZcaun7S0xafLWRGV5kI6lt1yJfiTcM7P16D
aXFAvcY6q049t1AfIUe2rW3MPDIPVEhnhcklM/OdoyF9P4ED42dcWveJ9M37qJT1BYIhqq5/hdrl
rENhMhgn9+YjPqaatXZaWe2MOA3Ricaw83C9HHdEsDuTfb2UujCWo/25bYY/jHZGW3+Myh/5pR28
7oeW2v3K8urpyWtmn/+pNZzY2fqboSu/sgJwcNGghCz1IqISBsVONT86rk2KV6nfFrd/i49Wr28S
dLU3atjHoSxJYVjFvYpYXl55m3Ey+rWw/GI7BiddhPJRHSKPtzYQUj+qJkrlBoq/KPGMrXzU+BY+
InNZ7EPPw11+maViqGnCXjcS/6TGDR3El3QOdtcJy7BSRMWunYNpo2YNjSUfm0Z/xZK0PKvQ6OE1
K9vkoiaB3StxG4kOFRWKizGQiJsMnCvNZiAZiyw/d0/xroV5uLMcMzyRVjYejRl5VzVidNuvZLf0
p1b3mmNjt8Mu6PAK1svk2JaVbWLyIoJL3cH37337jCoJEq54CWxsaxGpwppwgwxscyRv6b05PFzi
yrVeo9hIzgMYtHUVON6bGbXcCvUmYZdd2q92gP1J7kXrrgQxbxheemxz0ziDT4v3SZIMd2XXVVvU
RvVHsvXO2mrb5LWuYwN9mRxdemf6rGEI8a2VybFKTZNnmzft42AO4JVw6CNuzn4xCXY3ZOOdAGH9
bHoP7Mxbd7M/39SpdF/izNlG1Uwc/ZW9MaObahfm+F4IstISWdeATAQu5CYlkGX6VAILi6qxuuur
uXkIouGLml55wtnkNrLsgup1Gue3JJvNo+8DNe+rUV5M1y22EW67z3Zt2FBYi/hL6+AerbY8zXCM
5eD8gcjBi+2k5XtclvVabw3xWIxTuFNXHNh6XK/oott60fIB86nRKZ/rcbSB9hvxFzuStyIVbKK4
YgGq4rtBxWv6tnjPmCLy3p3Y5PMYHPNs5pH1FA3AMIbMfR9MoCwa6gNHCxXpJz3M2EUiUDBXeoGh
V3FF0YWF1d9w5+jXCkUHqrVfT8XXwKtjDKgCb90YjTiEPs1BZoglDQOuyeRrwFB31j7WsAhXvWPK
Di0Ckr1WvWYNqd2FWoi3n32j+cLboFkcfs2iLQ9/42vdGx2mXbl+tuM2u5s0q1ioauPzgjCrSnFs
Wmd6Ya9fnUKRRFsFLPs9Hi9xBUT7PV6xXvinuBqvjVVDRTK3D3qWhLvcNyIs6M3kJZKmtu9T9A/c
IElfBqFVJ0dgfql6SyPT2HdMPJGWXt8XuKmP2e1sLEWcrv2q4B6WJrPTMCBT8IH+UDHqnZTjf6I/
tNHKTiqmACKqo7WpC7SAQ10ToWMfh7ZbbzYpI2uJeK897uytcLA8qd47HK9fm0VAnyQgCmfL0OyH
ne76ElSjyhRYU29d1JlYzhD0vxu1OTup0Ee8LJxuP/ycpTooiP85NejsX2aJaP7ezK11EIaR3PV5
6m5K6D4bu0JlXcXUIYTacBCVj6sVJJ67tpE9C1y4f/C8rLWcU8n/8OcU3MH2ft17N9dx6lpBAGmy
W4grvwQ1PXA27gzeobfbWNtIq2wODUK3q8xvIww3l1dIeQV1bXWd6+zlFaxKups8MMg7mb3/4MwG
TDtjbL775o+qTMavdlWYa96G/I7Ssn2KMAjbCex27yIjtfFIa92tlvvsLA1ZvDq6hJ1Ti/4wLs3C
bpBeTr3mpHoRc5BAmaLhPOlx8Wr3+Wc/GZwLnO7i1UrYyvOrOnURXxs941XbWa/ewfAhbxRZySXR
/PwJ5tCditteWYLQgDQ846j07g7VZvKd4hXbd+umGuI/pwc5EmMxKuoX08n+cXoIqOXdmcvrdETY
rZvQ9cXazU3QGGYcrFOfbE9qTuwFvD751PZvPqJGL13TavdhRiE995JPvRl5J1I8HZ42VfppZNe6
090WtBSfycrXnHYvpgCHObOJLmOHO/uIPvShnbBI0sJJbrqosl/n2PmjynCnqLMHqMkssRcSBnyN
VeKUF8+0xrNy2lV+vEuI7zt2HPZfFr0/Q02NZ+GQJwEQ1qY/Nln9mKBOre/hBHS/NPGO6Y9YRT3W
vV5eorSBYRj4+ca0LBQQl0Oe958z5FKOk6wxDpy6JL8zUBxfJ67b71RTjdOXjnwSFBEbs7heoBmb
jW9moPCkOT2PAVmExGzfcCCsqZBP9gY00pJQQHAbTe7sduSh9mp32Sq10+7NMh39FIyetlazwlD0
69zGJlr16m8T8n5vJFric57hpAbHu2P1nuSbqQ2qUxvrzoa0ZrSTGU9wNAakA4+RHZhrXU9LhLpb
ALln8ENkSSTV/zRq86O5yORsWHt7q25oeL6jUbYm+5i8eF0KMguv1B95C1IvcL4nwBBIG7vzk1lg
QzuOVnhj2fDZkIqIt5oL595uSvyKZtLNVNPRR7S/DtyFKQ2GSFtim7Afg8o9wt12Lm3s1xt/ysRb
I+w79UJWHB1SuJBYw/EgrfQZqEEZJHfqzGnr75oWuRQCf4vXTedjYI+7eE7q8zBqbDilbsuzdNrh
rM76IvnzzB1s7UaPgYoz4CP8t6G4ow/X3l4uuipORWIypWyW9lF+8LGyupbNBj6g21okb6qzWuAi
ZbyaMi97VsUvV7O+sFQqblUX/gHFRuBvsVedLEGy67Xq2NdO+Ug5OUpFeI+Jnb3BqAloUwybXcWC
5Yy8+1bTBeViXAqv8ToQ7UFSvV2pER8TshhpKd8da1Caf10kzvlTvBiRn+VlVFzNSqVnbfwUO3LV
8cvVeUHrLk706oGtRP/SFt5tPEmQIEvLM/IXTY/9i2q5bfk9yBdNjimXLy6O7nhNVvPZXpoVeOZV
bXkD0Alm6ojWrEXoy1PfzvIlldG0zvHJO6q5ZLyxlkys+aDmjjo37GmIrP31bzBQGAkkrglqrkeR
a9eberZTvUMa2EAfF3+9GgvOJnewUJRD9Ro4yWHWhfvZsTRnkwF+gDwUVc/wB++vcVQ5Nin7+bM+
Ft2jZ4kvKq6uE08t6px+N987Bdxr2c3e57G3DO62XXMXxal/cYTtkIYw0BDs8nHTjthK1l403MPC
HO61hZ7f8JicdR/I2c+4LexoQ+HSZoXGCNUR2gZmFQUKLEsorHTNR9h1uiswK7lRsdxKkxV3THtT
H7sE8LfBKn5b+2I6phQ2n4dyfuiaAZ+gjlzg5Lby2XEhI+IQcB6W1jUUoWbSoDmrWgl8NbzMs+FG
NacgKbZhFk27IAWD6PW9sysUc0ePgn5VLaeYx++sRkbLEoZYv7B7DHC91aZLIkA4Cw7XmNN97s+n
onK1945bqp2zImdrfUBklG8XiMj3LvcPmKiVLzwk2hsUYheHXeJoBH2bcL3RjSd7KMpoM91HdW3c
xCyzb0x4Ml5Phlxw017Zw9g8FlrhH6IpGfdjkk3PuRi/kfp3viUO9xH0Ej6VlZXtPJAXJ5Lp8T0S
uMjJOKnzzSseHX3sv3YCi183cLKLbwAKaFtQr5qbWzdoI7SrgHUPtzma6hCkg3WzJGaA+y/BX059
FTX7Ot9RH0bzcenvbCNd+8tWk+X9GkOC4Ez+2vI2g6vHm1jT3E2fd+4FB++ePU/CryWq6oM0TRd8
DR2h3QIYlfYISZGb9UEFqWh51247iiCb+I5cjSh1bXoDvRPddOZHvHPt/WIshYXX1OXcjccfmLs0
2DQk82Pos+FEZOWiWmoC1UN9My5bVV2r+pyFbb+us7a5V0MCnmHHuTSclYka8KO9HEKB+EZYpP5R
NU0ZZpdIP8B4vodyT1q/ebVRXwhXEOcfdf7k9yhMU+yS4vJJh7uy1XMsBipUWY5uMEdHdkvhJfNj
/JDIvTxFYa2t+OF3n2Wd/XlFQQ3kryu26Gbt/bnQt1iFioNlpGhaNE3whhDzj8Yxm/sIJgF2j/6r
Ck+mTnoln/29t4yqXHNvi9h4Zrc9Y/oubD5r4hJ93M0IlvuEM1X7VuQb9W+cnYfRMdnyQqdzywou
djb+2sTdUltRhHLW+TRjtDRYzTnRIJzupuVULlZA6tAatYt3CGMqBFC6lQp+jDFR7t3bVa6v44K0
o3IGNsR0KDoKVQm/yZUNRvNlcjNBHWiGBxyW4XZoOu+1c5ZvUPkJYzH/Eg7xH9cWoM1Dy2pvE1l9
+Wmq845ba1Acw0CLN14QyJ1Wg7sWPk5dueRJFQxyz1e2fCsQPemXxK0FBWaTVin2nwjRPtihm66w
Npu/9CBJeYLl2YNI04zyaQhb8adUozpTgotXVcZrDxttVrnB7mOcTIZ8HTu5uS7w5hv6YriflkNW
e+TRw+pHn6MBoloqboYxLNJ6Yi2K/vJ1mJ819V1lv6lRH+FuYoFjizI/fHTUFQmsxAXAqK6mXq/V
pQHe1SzSL9UQbi1uDZesHfG56qf4sQDLsxYOKNSpAcAwRGX92TC6V0wv4x+FSTVU9Nx1fWNf9EbF
FtAKT8JrMZXS7B/mFJlvfj1FZHDy8VkM6bgpqtq6l0jA7ESbtLe9gFEiBmshdA5y84GXl9HYr73K
h6JHwYwKyxC1t6q7hQ+KM8zwo2WDuK9JByPFU6bYxJUPc+/go2MA4yq0itx7KjB/w2iSTzvuTj14
vDeYeWp4Qp7lmMo2WjftUB64SyG72CbWJlpuuOrQdUkVXdup3RTNymxhkv/rv/73//u/38b/E/4o
70mlhGXxX0Wf35dx0bX//pfj/eu/qmv4+P3f/7Jcg9Um9WHf1H3h2oal0//ty2MM6PDf/zL+l8fK
eAhwtP2aGaxuxoL7kzrYHtKKQmuPYdmMt5ptWsPGKI3x1iiTS+sX3fFjrIrrlXjhi0ru3gv4XOxa
h3g2us94omQHCsjZRjV7wxY3DeY7vOX0gkwI7swgOavW0AbuM7R38EbXXpOVJZKXd6qjFCPUqrpE
18xDqMuS2bbvzOot9GLv6M1Zt1FNtAaLdePlyXm0quqt34Cozt9Sk2JQNhvZWg3SUyk3PqnQo1XE
L4VXXOZubO4NK6gOfljKlWGW0MdVsKg96GpRcFYtUqrNfWNo07Zo/XTj1XlzX7ryy3/+XNT7/vfP
xUPm0/MsQ3iuK37/XKYKNRRSs93XDuUcMHXlQzU18mHQyhdlCm8WYIqK2XZ2ymI+kfqrGsVuImMz
zY4gNIof1cKZUQdbGj2ePukPoHnNAx858STtTz9H2Uum5GdIDx0LVV69X1dhMr5m6FbMAeUC1QIb
DBklfo26rH8sZg8yL2NCLWgviW2RFbn/z2+G4/63L6lreEL4pmcIwzP15Uv8y5dUAHqcJVvFr3PT
djvD6vOdxdrwSBoze0mG8s6zEv1L4eUUWHo7Jp8dJXeRn2kr1VF51gvausETdOPkJHN/2qZjjc1e
0z1hPopl5ZxFj7JLsuO1GS2lA1U/0EnI7nstwXgmyno4mD97VI1hQs89HbAq+6g4qDOhme7tx1w1
6+OivwxmvnpdNeIjHozAWZEO5PsOlOOmKqbwxoVpXl7bkYmNJe/WXvU6y5CPcQjkRdcZvprx0Z0l
eeGsMZ0P/4e7iBDLbeL3r6tvuoZpC3fZPHum8/sn1OpGi5455G6pxfVuyHUf9yD0fzwfQiVpBval
WKNdkqCR56rzIenLsntzWxHfmJksHmI7KR6MDPfPbPCto4pdDxLmRxhVGJIu41QMcduc3IXs96rZ
T07xMFTCI4madbtJvXgQVBR1y1puoYQEyGBAU04ts+hWY6Ohy2ymnNYg6kmReu06dY3q7GcVPJhf
TjsEhw/JHNwHegvaPSl4x4fMPvDbdM7zWKf7cTDjuzLJxBbY6PCQ8IvYYMSYPoeSFBW79OBVqwYo
ZuOsvWdR9FXTAZ9rwjujNz0/w8V6bCyjO8wAo0hz9um9INd5r87gynznAigz/gyVHSKHSZe/Wv48
etcJVR3CzMzBhX7M7yS0woA0XKzxaywXwbfZKev0C2kViMkuIkuhXrtryx7w+RU2tN/lLHVnpNrV
aTvH/jWomgDNrVP3h51S+w3XYLXTJR2Ybf0uAsKsDmF6sLxJO1LcTFGw1lpzbXgRFgCQ6M9I4Afn
TOvkDflmCPC0VNwJG9bQv5wCat6ixj6fPsaUPou2jWo7wvmaWGG7D8ruGOtV9BLpfbWxyb2fy9ny
Lj714bW5JLv7fDGUzOw3HjHljuqhdcSQm/po0FOvbJzpCtNXyPwxCLHo86ByLkD+SfrkWVvgRqoT
8G1yNzTw/e1grtZWk0+rSU+wv1oGm51PmbWIP4Px7s6zP+gX0JJ/HooCAxr2uu6efeosVq3M9Uti
AMtDtn2nxjnGD33qoju3S73bqcCafQyc6LM/wPpIJ5vthmzte3dEx80vzfhzI0uIR4GXgY+xtCfK
TBdLBsELORm58pMTNaLpogWNHm4l3pGUNYGR+XV1Z2rwBpCkxTo7n+sbFSvAcqJ1aVR3ZCpehgrt
iIYdaLhli0diB2znYUKkONxWNos2rQAXoeapKerMjxKINBn/m49rzR6C8Bk/lm0WZbyxCdiyrTUH
0cZlubw1OsGTG9X4CyyH8sYOGueudYVzNyWg6f7zk8My/35fMk2hG5Zv6KZlwOC2fr8vjU2Qd+Hg
2l/GINiai4+CsRzIvPVs+zmzEbcLwKb9Fay9Mdo0lMd/ianRPeiwm7TULNRGltmqrc6iEVl5fc4p
Ps0m0oJdvyP7nbGFdNJLE3HbUwc5Fgl+GeocWQVdR4iHUaodNj6solDeqDkqfh0ChOgFPasQRZ3W
0FelXcBnMzG6/s/vk1pO/Hb/Nh3X9D3b8XxDWJ5aJv7yhLXrBHdjzam+aFZSrF2yQvuyrvAWBcj0
Lm0U7NC1ey09r78hn4x+wRL3EpQS9cqe77JZC+5D2/o+VM6ETy37F5YT7ckWo/4pqauVikeBGR/I
hlY71TQKLEJBcDyTtTPPVjQ218vWRsWCvNPzy2xH+S4TxoDxQhbvhBd63HtT99OAvFG6gGL/Fs/D
tVX15edwSr3tgDHQMUN38VOsl1eAcYJW6TWOm3n/KSOfrIC+fxtfEFeAYT/WEnQcbuLGK5+WuuSm
KmJrp5ra1JV3sFIPKfmuCuFlAcM7kuUx6cvqCYNsKixd+2OaNGP7nz8t77+th3jWuhTCbD4vW1DG
+P1b3dSt6VHFjL7IqMcJ2ig/zU4bPCR57V6GshlWnd0P72MfgR8IfQe2sme8oJGzwxJ7eLflmO29
XsR728q7bRuBdDHBl9wYy8GjsnajmupMxSJbUKtx3VMi0uKe9Q6SLjo/mxov5HvEArGLHbm5DLVe
nQNjGs4VZhkv3WTfRU0y3yFKVL74wv5BvaO7Va1oSVJ2VdTeqGbex8O68d3h2Cwz65CtWjib7l71
xuDGt2betLvQF/kpWiBnYCD7s1z4RM6iHd+vu3Zoz6D2gFqqiOr7GFUPAhlxj91C0aI01SfDd276
zlLfy4VDfYzc5iPPseqQJi3JlEwnhZHqDDVTuQxtu/DgBpAzW39yb12k3OaVbZXubdlYl6a0p2O9
dKheFTc6x/0fPnj1wf76MxXkKG1Dd03dYrNm/H0hPCBFLQc/ND9PImw2pVOBqLW14XpI+cKjRuK/
lk3i7NhSJLdO7TkP+YzwrovAompRB8/ubGkBB2ULvJhKyW0ZWPGqaMHVTANSZuqAVlRx8Vzu/WFn
aSxG8Rz3UJ36/5yd15KcSraGn4gISPxteV/tjW4ItQzee57+fGRrprdaE9oRRxdEOqhWFSSZa/2G
UMtw6VgS7/9+U/8xVQtTV7mddRUmrK7r2qclZGyYpaNrkfbF1rznGlLzuWGW+cdh6FHng++osZCb
7EWKuPQZ1Ei/MjLPvSlTkW9itvcYKaFBama5dyid0DqoQGh2XTJNZ68bqk2BNfMN9LN+0etjcyxC
jVi8UdQ7QNeghJJp7XiptzfA7x1kqVCj7r2U/bf0v3o/2j7GkViL/+WV9sfDL0zXEo5mOLrpzpv3
T680FnATe/ax+hKl6Y8suxKe985DFFmXcMbySHyOKdJ4heKRufpok6W4dcRJw2Dr/YQSjZqFLEbT
DCLWy3EjLyAHyw6UbOboh3ccSVqPv6DeHQoDZTAGaK04/fkd/i2L6lDPUk1jsu6JgYI7gDAqAPTA
DRP11ZY6JnObHbba+X0IqK/3qj4P8dFcWaA1OyIDW2c3VZ0+CMc0DtJsCCfi7MZXzWZnIqILAYuq
PMixeRq/j03B+zsLswzana8Mmz4SNXRfp9UW7VCeQco7XwI1wZ7eAYxHhMRmE2u+GI3vfrF6u1nC
XEBdROudmypBjFXMHYgNEQ7Og+wKssa/FpOH6ObckY2s8RpvxAzcDPJzO6hzeIiOaCqeDQCRf39M
bPkc/DYHWKxpXICttu0AQtQ/RwaQrEw0tGy/WAPI8bIOCX7hLrCOlN5+Kg2vX5l1be2Cuar0YLhV
vcnOspdXN+69RIXHwjQfMpaYsnm0wE7xcntDDdR+ajXwH05uqEvZ6QpsWDweFQ5zr5PfBn3/gDtR
eTFL0z6bfiiWLcrKb8DcYVTp48tUF6D+cE3ZZ6FfPFRK9SwHdEpWL6x2bG6Re4yPgT8l68QblK9N
uJADcpG5q8INxqNXZC4+8R6v/vnS+Ok9sA+wHljF6LtBV3Ajk8RLJ7UI+/k9vy8yR1tVi+rbcT5A
//nVVmVGdSsPSKX8s00O/jhXibr6fdxHm4hQSmJN8du1Pl+/tEEFsZ0UZM/vbVu9BHBCXhMde6G4
HLJ9Xiv2Sx+hG1/br10Dhy7p1Aq1Js96tUvswKEssoDvwJVgMILIGe3QK6Em1Jl102UDmtcJ1FDX
LfddQeIPoZCEx0T3sYuG7h9Bn6vG/sjCow+e3Ly5dwTYF5HXTy4EgfNkNM49cDZ93buIu4W4Ed+P
ftVhc4fvUYR0xZKFCwjzob3KscOEg1dSKR6sVcb6GsmwKp+Shex9P+TN0nCj6TZh43gyB03fiv8K
pUi9k0/yJx8iKxhpT1usmG8+muQJn87/VP10uRZG36o0hbWQ50qZlY/rpViOHdQCS6PcbtZdn+s3
ZqE1JDj4WH0uDXOb7FULV7yX/j4uRzN846rk2LwZ425JuLss+rn3qLeW8d5BbFo7uRIhL3udebQs
FYMPOIVxMTmiSYcEMbEWA0WtRrfykHsNYgZemC5nNM17W2Ma097OZrjwPK6dD2rTwm+JxfXj1Mhu
lYuY2mUfjWKNutGj4bjjra1O9VLru3orq/IwZFq76Dsn3XdNMd3KNi0FHqxAepI12V6M7j53ivH8
0dSaEfr5bXST6WZzY2Y/PI1UcZ3gaESodXzB1usH+Ub/xlU0427Qgksz2sOLWVo6aBrUm3BI+eeo
PmamgVp5GdMCXD6MwWU06mm5TPyLh7TZnasqw33tR0QbSBlu/W4a7kU56qeZf+i4XVYSn8QDCpwL
SEHGdrniQEbh5aTF94J3BLr84y3b5eJeHdJ2bWm9WMvq6MbhbTaWS1l7HzGW2tLwhbKFsUyI0SeW
gLCXXW10z9CPoehY/fXZDptIe2caVl/vZYc8JD2wz41r6rOWVV8t5GjZ09jqOUiK8k5zEc8uG7M/
x7ajXbwWQBIg0vItQYAsRdbxOU/TbJuhp7gz1bx4xPrrVg74EgrfPgR2rYSo0cHrcBvjPDjOQOxp
HK5QYNMLZIDF+wiNlcxRiY3Txwg5zC8yXNSsBmSyoTosliuHKEKANflgDvN3llRHzUdEPkipJlbj
7bOs19eoNZQoaxLQsQcvfdMR0Clja/iOURHAYiw177rJRx4nbaydF6kjc69jvw9JeOZcy/5mkVSW
7IqbLEvHPe/jFMWK5xamFyZ9AwKAdf7r4M7Vj7YiNfgZZ6LlBoSbuwjI5b5g1beUygFpZaO7pwLE
jMrcvgYqr2WpGDCNyZ2dluJU9HzLU9Gj+Ixq45fJmSlLmjJcUpWQnoGZiDDYpIL8XhaNVn6BNwT6
KHBzuDRt+wo110qy8ssEyH/r1VOxldVEHIrBAx42jOVuGo16I09GEnKZw3N77hUFeScvHteyPajD
XRNp5mMxqd0h6Q1zJS+jVfZFTQgXelmPdECL7mRiWgZsQW94NbAxXpS2NCiaxluM3L/Ids0Huw2+
WxobDC/xcAzm4aJR1J2LYd9ajipU82rUFilfENBn3SoUFDv74XU0GyQAykWM39qyjx3z0VJbezE0
9fTS+HWM21M4fjUjH956Jb7rUbYjTeIDwlR+5nAjIwI615Ide7Agzb3p87T6EfvprTJ0+u3khxmM
aXO4yYDNLyFMeJs4FrO2r9J6u1E0OWu9IajXXpQsKvQTr66pZN5C12AIVnylmzjzUcmPXkWguuyw
yko5e72mnAcbHbBYlEfZ9NEuS2rv9fynWHB+6jACXVlPfNi2Giwcuqb46iQhsj2G4j2OmZ6AaHaV
Gzcv/Ft2OM5Ch8JBJpY2y++ziymCW1KUp0jV+6M+aMZVbXzzil9IPMuyrWWTPKQAbbBpGdoDqUgi
2C1LBlfVgsc+BnAL9CUGRdKGjyh12Ne4K5mv6LS8eLj39R95GYaPhSqqlTOmeB65Q3Me5kMhIuQd
smqnellzVh2bw1ySnXJYaejF0oTEt5Ztn8aVyYDtpfUAaUc7VUKdjr2blhjo1NHDNJAG9wFf/Ajx
zWgM70dnBuHCQ3qKfKs/rX0QY+8nQeArN1GiLUyg0kdbIByrwUjrEKzUu51iNDfvVVTljdNYow6z
sNcGfLvHJsPAoCp4TCIzrR5LiIJrjMGCreNb5WOmI2fJrG7jFkNVlAZGok6O6OVcDW3b3gVoSS9l
1Wm78sACM3qvoqjoHuElgj+aB6eTpZ5F4X9PxIMXT+pXoODfIiCar0Ndegu/Mu2HpBL1Knes4Bb2
X76J+kE9D0o5EOQf1UMy8iMlVoHECn4+S0sV7Q0M23in8m9vaWNzgZRnrvxq1Nhkd981Leh/8mgo
VZL8jFjZLWKsEZ7KcAzWVQFE+KeTiXQVWwlPgBpZ7qkvxQ6bRR6AwrCesjLTD4U3jjdzrWwKvik/
yB5BAScLRdMnREzV9NH2DSDRvlIdZK+rZWguomsPJJ5e0Q09KnfutJFVssbRtiegt57GLH1Ej8pY
pK0Sn9y8Dq5CaD+ZDLvnMEjzXQHPZm0hTPns565G2K9QUWWh1+2Ckwia/K7JmEFMH2GbudkujeoI
m1lOqN1zg97tuhhqdSt7uVlQuU+qBHwWl+z7VQVM6clARu9q98Y/PhdSYLqW5+jtsBHYM1pqV9/h
OJYDTS6x7Iqt8OIjtbhyqrR+Ri79GWYS92fUL8l4u2/O5AHUmk8y4Z5sh8DEKnw+KXBAaunYGj9P
QfJ+kuX0S6cqnDe/TxGosKP6zp8/KRXBPz8JEFz9nFX+s6X4yo+07P7xSbB6d5NiLZhLTVCiczJe
pujloUqbzb9s8uZYRy6T9e9ZedJowlAtAmcAkP6M87SZVwSKCp/CjgId4c82PooqE0+piF4nP6qv
CP+Jp0CPQbDW1cNQsvTpR28lB8HFxtYYqPX7KUEzHiIDVJGszoDJLSp0Oj8cl3AGpV+hTaLv5BWR
iARlUcQk6ebeMYyuMRY0Nxq78gPRn/CS5162CxJ8FlitIfxhTuHJd5N8EURsKfNwgF2aDjhjJdaD
HOEPz2i+dfeyP8B2hM9uLrIWaryK0lFNDqMbPDm1ayGYorMbV62tV+nKDCR0TnBLoQfN1VrJol0c
RxF4I6puUg7Ia7r2TlaNxoIZWjTiGDjjPRPxk3Cs7M6Ou+wuZssBEpNMRlfwLCz9iIc3zNKj7AUx
0p7//gtq+ufMw5wJdV3VJFZjwRIyP4WzIpvZpKydnh3eMG4JEE462duJidFLEcdqMNOOzq2pGker
yrip+L9CtPNINFujeeNlb0J1oruiyuO7EhPrvRObDWnECGK5i5aoijDxtlZDZT3mRfeidryY21Rv
rn7toLZSTPtEEd3L1PXTbjKBcQaIw72UOsobEyGwi2XgkAM+/P106CHN3ql5dPr5akULQ9Z1rPLc
Y0/yNALPlqfXxZQfCrLoGHAxrJzhFJmRVqcU9Omz8+szXbeOj46bGUs5yjcR9NOYHY/yGmgikdQc
V4oTDcuBSOCNQGHupsB8wWd6u3w0uSaYGH1AtE22yYOHFc/GQF33/VTknLWTUVrPKia6Jx9/xV2u
p+i9zaWPtv9V+vs4O3J/Xc/9b+nTVeLQNbdAp8m1qrd1p3jbKAjDJRu0ad6lTbdaGiQbs+3y1Ueb
r7XTqms1fS1Pkx2dIcqlkdrd9qPNNh0E00ZRbsx++g4OHHnMWjN58nx1b+qEsSazR6m6Dp079N/z
pZUF7avozAfwYwEgHGVNAwQm1SkvetnVX/5+f/+R8Nd19gik1SxY6IRtZf8/EkaZxSYnFE3wilBN
GB8se1fr2QMEr+aH5bRbc6y1L6rvmMtA2Pq1RFN/XwWTtYXsn59y1O8XOcDBBQgrbvL5oCDrv7Ji
kKCyKurm8vc/Wf+cNdFt17R1gpuW7hiOYX4KnFma6ocBWakv0zisIneqgYhwMJICz2fbbnZsk+NF
r3q/2tTBxuIbP7uFSI3u1c7qI9Q+4OYaFCvSCJCn0rR/9cHrL1IzVc89mmH3ypherVTtX4uKH0hg
KbNLgxW06cLPxHlsKkKbg4G/dp7wkrdcR8M2kR5Zkgc5EKRCj29VmP8LVEN3Pk1M/Mcd20JE2bIN
sqLkGX9PHsGiB4mRzfYDFhOmmZT5ifyMPxt5U7TnQyr8/OQVcM4JYO8/tcuqHPExVrYlZo5Wa2Lg
9Tdf5NO4j+rHubkLcQdWU4QmrNHf6YibHwPTfYU4QAykNkYMGmzf3DhGTe88BCbocoA5fyObQGsN
e2bSCW1aOuVFehUbp9oJjR1ydMOdWpQ9Yho3ZpRzSaXj3vSrFtWW+QR5EcUrgwXwCf8oLwLDbLzE
WMfJTrNu47VX9IZMlBwTYoQsOYExxPNBlprayBfILLfrTx1Zilb7Qg60eFSWQkNItmoLGzm9eFoG
etg92Ik1XvhC7tq0Q91rPpTDK4yp+P693yI0yiK5Psk+QCwiy5pTnuB5Y5UNWq5+oOHZoKunRCt/
lWSbPMRz76fBsk321o1h700fdZp+8ouj6rYEH8bk1tSKgrj4fw6yc3IQvN/kxlgcZf2jW42QNCZp
MJCkdfHbVSZlo89vXm0+qOBXIq1NL878HgZGE5+nJrv2769hQPIbzFpbcApz7+zmgwRnRiYRVIW8
SFem6q3ZbmSfHBWmU7VHdXVkoTK/y//Xp2rduA8949enRumgLp3BBLKRThMKuhg0JkjuvdYgfmCl
Fe4V4qZzldVejMqr6Ini6wgwnLpBZNc0a77iL6xfUJU3LrJkeQY7QFwyrLIw2CZOgHBkR8Q+HxuJ
ulzL6sdBnlGh6/rRpJJ8WLRajExK0ytngECIsYnM2QSqpZxl28chsPxg6RdhciB6HB/R8MIBcC7J
Q614Y76QRbJWyQZt1GvUBskp8jMUsJwiWzv8DKsqKqp1iswGqhLoQRPkGiC+tT/9Mkc/o++y+7oh
bt2PQl2/V+u2vXWxDRK64eVLM6sIvZRFhx8dgwO3by9ZNJ0I/iRnnxwesqems/AaQ38eBmGtW7Oe
trKaYw64MKYxvpZB7T9VrFg0NzGek2nsICz/dpbV3aSQZFhuNhFxAVG/8TQfRsB9z56VV9u8Z/uT
50GBomV4Jweg9DYu7MCzbobQ7Y5mkSMhPLjFG2jQ+QJOoTirDODUEWEhcdOOxrSQHUDFbomUNI+d
5xeoyyAoG2eg10NHHOQAs0STWiHo0jn4qRbLOPWM7qF32bR6aLSxc642Mwnn67BCOBGQVQyBjSWz
vvNCYTwZNdCsuTtyYtDcFvuVtK+stROYw2EGF8P7QnpOCZRjKRXnBnWV2YhnSWKGX8T7oC5SeLlu
cxxy/xdhQwzdd/IJxS0eaOOlKkvSU0AwX2tjWmtho1zRWxjvRpe4UgGGdBdnYrgTqCzetsZJ9smW
SrML0EmBtZRVYhe3hmFYBzwVg30d6vomVrX8ZczqjfwurKHtlkEz1Zc0KUnhjab5/vUixLzKsjx7
1XQealx51P0QDOW9ieGTPDPTYiTQChNOQg1QSTF8d+0OY/AFrsb7DyE8RPZ6B41OHa+Oq5qU2dKq
EEZQOiQvMwNt07qEJwe5tXTfC6Ms4CT0Xvhv16j+f8b8+RFcJ6vbal4WfHyE4gvzX17L4s+3Ms5U
ugrI1bB1y/38VjZNv3FTqx0eDWNyrnHSXrHvKF+1Fn/MDo2WraxmyHZYlSBgVpEZXPYtIcixX3m5
r3QxX49dLDME8SAJKhGQ+P+UFMN2WWWM0VaW3ntL619Sk8iU/L5tnVdWpCUtG4NcIET65z0Pe4e6
LMBQPxhVj/AmqrtqpWs720CMU5Y+2tz/0SbHufkV19DFqKRkpdCMSfYhwelDN5VEHhPXO3Si2I/Z
FOlbbfDszdjy5nmv406zQc8YTZQhee3aJlnpdWUfShdBUbO+j2wlYVVmZfswCFOmZ6rR2H3HfVG7
gcqkQ/oLv8tRRADSte7gZCarlfdgA2l5LoBVbrraqaxLMmQlWnNh8Sxa1h910OD/OFfDIl/5ulc9
+Olk3PL8seabATqjjfNS7uK4GbDTc2Iv2QYoOV17srwn2xs2sjbGrXuVpap1VFTG8NOLbeSnF7JR
sdJXFLS8/cdgeT5Rqo06n/o+Vp6btLyNZWM34Doe+josWV3ztn6olqxV+uKZELANEqBIDvJ/Ernu
HZlLg+Bt2D12TUaEl/+RhV/BEk75gOJWZpuvRRp+DaIp/RZO0atR5QbL/sHjBnVAgGIO+TAPCHlP
PIZmyVTXu0Dm5uXSe1GuocQY88tqY1svDZ0/4mNhVWlt4S0/llIolOK5ADtuO7VGunHCqdyzHnce
SBPf6nqofy1ML0Yx0dcvuh4UF7+seQnNHW0wXQoerEdXzfy9HVbdpuyZcOrom+wn9RyspwRLeqNR
Z28Gr1/rLP8vScK6otfc4qtwo2dYXh2yfsI8kMhVVrKdb30ZYQ/8MmupbvvWrrd24SovAeI1ckCC
f9Ra9Hp1QF89eshCAjTzBVXfqJbOODln2MP6tS46UjJzR+uR8EXJSrkVXu0dpzQtV1ZqujdRD8MF
XdKnuspr5MsK/9Fkb1D42vjc2XZxGisD/aQxG5+heYSbJtQzEPn0hgXCqgrWTxfZW8F5so3sGZWl
4VJhm8CWhFFxOE3b0VcQQ2rD6bmJ2nipYn9zlCfZrr9ukW57UOpeubEznGTlB8N72dtu0K3kSZgu
JqvGc6w9kmb1uYrQZpnGCWBHPe+awkh//KjiE/WrWhZedSS09M+q7A0rQg7y3GZ2VwpLn5BuSu7R
NUj8m4F3CP3O/FXk1dfN/tSld9CgcSvrP/rkGYpnrvXYUsGE7OPM88yXcqgrJDsQnAOoSsg+JkHT
CWuf5LM0nVeo+ErZ0bEYPfM+npy79/bEtYi6gSR2msG7ZTX9Q7bXLEmWaY0gAKSl5CZtimYRzFAT
ZcSuJQ0c42pNZX8BJ4sfRISsbtcCrEGcd21njX14L+JXYx9k3SMZs8V2E40cXrKI4RjnbETGsi6x
6nlvK0vrHKqTcvgHuGZu87XbEUi7x2TB8hWUWxeFb1Xv39mRF/7o+nKLU3EeLIr0LcUgPFoU7ZWd
sRks8jhC0cKfftSjd7Uqp3/Dfef7VOXaq5iMAVUwBO4Gwt4LVOKR2fVsG0nBhB0EBDaX95DqoafZ
OQS55qIcJEu13uAV5TjpUrYpFZSZhRJwjVRegwxCuEW/86fs/jjP6bEeC4IpX3deOixcZM7hmsb+
WrFK48IeV4XNqmn7zI3aM7gtZOLMoL5XAtbKzlR1X1CKu3o+aMWFsvKzrntnN4UzqUkymySLyfdT
7RhMIH9m/lMzYk1h6Wm+6KrBBoDGgWAfNJECzzrXj1iIQGYVXP4GBbXu4Af1izb7s8mDOzOJWz89
YxCvHGWTHGoFiEJ66JyuPsbaAc6DmhnskqgyV0KM/lWkzYR7lTXiTJcY5yZSu7Vw8+wBXywB91b3
3/QBCEzNGnrRxcUqRtbnWz7EswKfZjy6IeKH8kqVr/26Uj4btOqWIraWUplnQlu5GQZnZ64kLEPP
aT8lCLv1ZbipbWX2RaDHTowIHiL+nEuQkERNomZHIT0NcynSyvTkF1Wzy3EgfC8F/2371Jv7db9W
ofKDDlAPLrFR2DdzMbBU9aCYHGRVHkzdyaz1+yCUDU2B0QZDndjSlrlWhDcd0puJoyfPQH7EwTHa
eiUsqM7oZaAMFhAdgK6W3jiJjg/r3IEeWrHq3dY5lH7gPlVJu0wsY8AjBYpE1nfjRlbBfe1xkjMf
8PaJSBdDAEtQ327xc+WrZvWdh7X3BdP2cJnms0CZolebLAmzE7K8YJmR3d2Wk9/dau40LoMA9rqa
kHzQ5wiTP8eamj409k5WPX80yZJT9sYqnN0MVQx/tDh1TjiSO2z64c2hNGcuxVyVbfIwFaxcFnAO
sYh0EOdDMei2IgC21MiHIaRbIKUg69NcH2ofFJOs8xb/T91Pq2dDzdD8ytQXFfxwWqnZTzaIiHZm
JvslgAZBbFh3YIWtTeAU4dGyU//cOnPCSWmqxzbPUL9A2fdH+5Ykcf4zE2BIq0o4jwrTHsCBpDn7
fSUOuZ3G26Rsyzt2nUh8pGXy1mG4Kc/SuuLqj8xWAPe8JVPr9u+RP2H+Tk8iS2i4tlAJC7umqavc
Tr/HvIhRBp2jFt43M5/lDybdP6bE+uDA/BS1X7+l8bR+MVtkriMM1pdxeB4F1nhaDa1YMbXw2oph
jxMSln+lp7Miyy9hVNX71l3pdhFu0yIP7oLsLomba677xkFVTP1AtABDl7xIlmHXgoAxIGWwazJW
uTqi+jUkKlMHl4NBi8bnpn3WDMVYNSP6bcTtmi30E8LJegWlpgmwtdAO1gy+sVXYUwhKvwgNca1M
f4l+gJzVb6b8ETM6F6QPCsaC/CbOUU52UjVP26ZV+6i4E0ZFPglMuPbmjmxquoRYqRzt6J6gB6re
oq+v5ogTl9dBRwpRkT4qqk3KHYXURYZP6yYFmbrqPfypnCBZeqaWb6C6qZveS/TNZH5rDZHtO0It
a5v4+NJEyHRDBHxY2lXB2tts994UJju4uGBlJnBDsZkvkOiF0ImHmhLyJ9c5OZ7YRMM5LReDGk73
PaLRkYJ74xjwzofei6aIiO01OCZlDfCu2Iy6IxZx0JO6j5typSLIhvMDWjJKL77GOZJ9nZWV68z3
soWilOkq9UVxF4EGBFIgzohYi3MDFyzWwhZHhmCJws1wAHDsHnEwRPi8hkhGzjC4jyFNLpNBEHLE
1w0QYlnt0eFboYdJMj9q9hM69og1FAtrIGIQTe23VC31E/CZNz/Qt3bAmskq8yhbeN1YHoiG+42f
nlLdeBoiSz/4jWqvYhP5XlYt/jLS3AbvSKsmx/LAri49QeZPTyWT9Bgg+trCyKgir7gPjOLBNJv0
YIakqj3jSPj6iiyW9cLcuw8czN3xHXeC7JzrVvRcKclWs/seU6uwXuakI28NwHRdZSySwAb9UAQY
wOGgB1M2WnRd15xb6zABg1jPap4bTH3PbeJM5yAHoKLYZMWhsJ0KD5dZFebaxh4M81CU0VOeev3Z
GwnKxmhmOFrl7dpR3DrsRxdMyc4e2VJEocVwr0VVe5EHYaOcOJQZFnxBBeiqVPWjPtZA5XT7VJCN
vfYgUVajFSDfb2NDC9h22XvTolHPfumYT9A0F04QHEui2AclVYb96HavKfzxsyEGsNE6P6MOwHUp
dIyF2dEDbgQ/ueoqBBK8yRHbgZXsKhX2MlT0b2pfrkUoeL2Mw3BWs/SmgbuIOz34WkjyyGOMerOK
sxYj9DRYE7Bwt4lv5ytElFfW4H+1hN79y7Sm/R4zYFaDCqCbmgkYHIrCH6RLImtuHsNH+54ir3VA
AdA6gh9Z4WoeYRGUoM6EdYi3yGCpLggeevhwJxhsCwe+oOks/z7Jutpvm3/51+ASjmCr62qkPj8z
yQcg56Lj9v7usiZGhaOtsJPOf3ROMFNoxmY1GW68sCJ0Q5zB+akr8be2aYZT27vTPjecbanarKAJ
Yu1YqQwHTwmAPzWhvdGCEpXzCW3DtgteQCSpl3oKLnFta0ANuvCctiLZtvhCmGu5Gcc48VnJQ28h
iughbMt75lR37Rd9ir9WYm4rVX8OE2wHIwMNMcOK0TCbw91R67Z8XUjitKWlrjW/26dpLZaBqXbL
0dcqnKNsSC1ztbKsZF339tGHiIQLQbpIB7wJkY386TZhsDXD5lVkE0J/RX6XO4Z7EL526EPlHqWq
6CnmHlpojvuW5kjX6WOrHkGJGLvMZzrLlSTamp6ojpG/rmaUbdv+NEfjyt0JJ6tK1mOPmmnlxe1J
qE0DwtPFQkAtjk3ZNuckxRzY8vN2iXpuvIhVJyRqod0g5a+QTQjxzazH6efff3/tj3csd+J8P4JO
N4RtO5/esTm6nXZp+tn3zFaHm65yC8yePKNfkmW4rwPBIr0gxivmu7Mo8+DWdKJ/4cdovweg5D1o
2iZEceJomCJ9xsajzZfZbuVm3wHiied8BGGIm5LdKVDUGlshDAGNH1W1deHxzRqdWfzEScbeBqzx
cA6KT5oax4cY3EkbdiM8et52f/+axB+PyZwsBdTBs6KTg/ycONUUux7gyU7ftTz5hg1acwLukCDH
lvrAOpFWkdlcEVdnkBFbtiz+Phi1YU0MGLxwnzub0BRvKPm35wF3WbRURuWYQMKPxkxd9X0nTlOP
j+bf/2ztU2yPrxapbhUmpSM0d04efsIzaDH7L4BA9vew4vlQY/Or2/ZihVMfqhqeX+4z2wJTMjVP
ZrAm2r1HbVz/kjvDnncdLFiM+3hrF/1F6YoF4Ur3UNtjsogcxPxR/19q3FasHR3tISw1dT0G+Q5B
JXXV1P5RcxBr8PD8s+p0heGItR/8qV4RanS2vUNwrG8ShElSDDZxM5p1sZNnTxmyjd0jXxyQ3D2W
4C3XpechXeKH3cm2RhIg5F3h+OLh2eZRvSij8S0zSAYGUAiXsTK269Ef7E1uOgEbt7xb1VFXQh8c
3Y3f6psgN6tbvW9SSPmJvR4wutp4hhHxCndZ3pl+TzhsaiCI6eWqMvxm6RWs9NzoK0y6oC7fFMMw
z2XCgkxR8LvVHJw2S/jvCzsKR4JH3gPcMnffG+HPloUSNB+52BzGPZq1xa6oG+C3hCm2vGK1A6Kz
ISq731QdH1wUNfSqw4gqb4K9NSenDPan2EWGWDIGxr7u/WHdo/m1dC0zu3eRMd+5XfvDRHswZRUg
tJ0Gg+ymqFnaXUHssCFSAZoevPHkiiLeBWWvLcbOCCfCC9nSLJPliFf4jW4r+LCWiD/2qhtkC0L9
ym2YvWQGGX+sG7T0iEEli6lMW/n9T9S50/s6N6yd0dXTsiFmq5raDYrwsy8Q9Lt8aup/eVN9YtC8
38oGehI28WoXnbpPDKpW9VyeS9v7blVhwPKjyxaxrbibGMjORlPDlixt110sy+wuhq9hiBn5xzyB
M8/cshmM7r6bHfqg+j2k/Ch/f9LE79gv+dcRQIfhowmS97bxidypqSKp0rKIfgyYKeKCgU1vr+a3
3Cc5Nu9jvxM2xmMFqZNlQbh1k2j1Qu8BJ0vl/WJCyCoa8eHQk42uWfUGjAKRvrBJb3M1c9fqFIjN
NG9PsrgP+fkTfW2kJrZ5efDcMOX8y3/nj/nOJrlgugAONEvYfwjM6KKfpnjo4x992F6BDWv3mgvc
vQJhvPR4U67GtkpuGtTQwEl0S02MMNI0R1s2JhO2ouPqXdda/mVwWhC0sa0Dgoy6e7t/cHPnbfTH
4sEn5/9vYBH382qGL14XZGJ03XENJpLfd4yWFtZpjWXBD8VH+GZCUrHP7ccmiVgqIF+6sQYxLALF
y/dwdkgP/R9757UbuZal6Vdp1D3P0BtgqoGhCcOQQiGXyswbQqmU6L3n089HKvsoj6q6unuuBxAI
elIMcu+11/oNsNh71IYvRmb5haRrx20wNYjKtdBO4PWKozzillX2jHck/CnsEHSl0Y3ttSJVx4TE
4V4yw1WwBGINimmW34yLaCtBu8ca6GUGKfZNSU2AK11zneRBsyc3nD7kQ0PajMa066enf/3LfUKw
bS+iqTJ4M0VNButqfcLLLHmPcsKUJq9mLreeleohPXgA7bs1b5W4Sk/6JOkeXKnXWcAoqp98YW61
Uz41HuwlBIjH6FqZxOZKy6MKfWvpq4Fx/UUxhSOOhYPQqV8g++IGCVnDBb0Y23WbDQ5JFbRPkrA+
L0XwvRd72uiAQRU818cAXs+p6dEi/9f/K+/PP/ze4H8IWmSTl1SX9E9tQjPmWmuGRfGaaZrogqQd
z7CBLYy2h9A4xoSZN3mcuuBkimtrCe/VLnoL6kV2UlHWdplqhdfbpLRI7aLcg9iDBrISulXS9+kt
LW9wrMz2GxbM05VAutfsci8WmjOGyhNCFaRHYTeeVe7toiI4FPNuHSw1xNM+E9TLRLnvnBbfYuNI
P53hZomPA6oGhaXYWmVCdxWVx1rvvYAavZKq0glTcrD83SCitItLWA9upoAeXxl0jeS9DkGYRE6P
aYjdhsVa/GCItdxpeWHPqi5gapIjlQJB5wbZh+KqW1WPwtyqsbBHEBwsDTem9cIXYc5qlxLFDfjF
8ixPD123xAeGnCF5eh1Sd15UuAwPmQMQXHYW5ZGQEIhnO772en+y6gYvHzofxMBtiorpTUYYbS8A
Wr0ExxM7X3X4da3BqrguzsTs1snUy/hEEau0u1TVDlIUTP5szm9T3MtUHQrJD1ZH10AuXqO+RuqC
PKaNacB0VeHSEdT4UnZo+0207DuNqAuKHAkPEXGfNRWqamsGbhgMG+uZ0zQ0iIol2RddbfC0XB14
ZZOcG5ghuDHSqY3m9lod3ijQdzcZwZCNjMgRrbdxrwZN+gWgvx805IjL+YeZCeEVLXi9m0JUvRug
dXYyox1Bblw8aesEhrSNQ2t1FQbVDzSKXht44Aep1M4IO6t3at9PBwM11RFd2hs5BlI5aflL0TfX
qo4qfWeGlxGfrQtiqU4r5Xc4R5RvRkjXrp/J7RtPhbTo9kzp4VSI8nnSJPl+lqL9bFbpZWSMiebZ
3B1olshvj9GIhVAEkxa83kGPSf0jT0psUeWWlxCZnEC8z9dhT6pqMa32EuJ/9l9E9MY/jCoMXdIU
jc7QsCTwhp/a4QFnSt46tX/VsY9x0mgmisvhZZlWTxtKBHRjmjUvZLuT8XKv7CRE8ESXQjfCmHGv
x8tLPsXaPksRnE80hMe/k/UwbGSyrGOarBkqRk5051c4REIGQQqPJi68hpthp3ox4v4S6LasQJMO
x9l0pXBGvj8f5yux/Z5mxUEB9HmHRECJgWDRX6NBou2SUnrbVHNgjezxLlGO2kQNCPmy9FveDpkL
dYxepI8YhnCtMY+1HZwYeQ95AG5oGJenEVGtdPX7LNqmv+8TWXKW4SGn8oXu2pR4YoGEUrQUr5MJ
0kifhm4fBhSU0vUVDpr4PCTDfB3r2qVbquZ9DPO//qIa124qci8lsmKAwbpPi//+UOb8/e/1mD/3
+esR/34dv1CRLN+6f7nX/rU8P+ev7eed/nJmrv7r7tzn7vkvC17Rxd182782891r22fdf6jfrXv+
dzf+2+t2loe5ev37355/5nHhxm3XxC/d335tWnH5hmHx+v0pr7de4NfW9T/4+9+gdhWvL11M3uIf
D3t9bru//00wpD8A9RMLGQQX2FmvSR20ArdNyh+GrBmiqBiIvhmWTkxSlE0XodMn/yEi/KAYurKO
rdG9/tu/tTiXrpvEPyyTIB24hWYgFUde5j+ewC/9v/ef7p/rAQJM/0tHqKkmkGuLEarKuIlE+efx
KcNJ3aKBHQ5NJh5ANYROH9ZXamzE6/vGB9N1XzvhDXDWnQnq3K6I0L2in8ApkKW0CxNHzVigbDKY
xVNVroQp84HiBY66RA+noX6b+uwKFWQs9AQ0C8pstMX4mIlQug2cTBzE8yn0hRaLA+4WJEUAJZpA
D9AXtYvlMbb6xJ6l5SxFwi01d0wIFeO5ndJHw5JvM0kRISWN16rQYG50ET0tGDtXRmkd/U8qmITE
dpPnV+PKapeeE6nAkKhMXXFao4vEkWP11prvhsx6aEZGZkvx0CzRWwTmQ9eSH2Srblo9uh4bRK26
wk9FunBpGQBZ5YvdIwDpVEPzdUHuOArKuwGATps1+1mcvBbarku584uqRJfeSN+GhpvXteprVsZv
RBb0SSWPGeWXW73C0F6TriBatXYacs+h0XxVSw9nn52Sy6RWYPxDUOusxmPYvjc1vAqt5Gs2APCA
5Io8TitS8fypwARqGhO1LB4bhnuJrXBIEmhIK1uBF3a5Al4XJps+43kh0AtTLrbV9GCqeH2DLXfE
mnvIVqUI0LcHUS3cUB7tKcI4qBLNozrp3wOjewkajsNvrLKzBIjgmJ8gWID/RmZkZerwpggtRPXl
O2URF/HZapdGq8jVRLG11mP0/NVbAu6Fn1M+rCdO1ADpifXXDlrhp1o9USNq7SpTOq+ezKekl/Hu
SSYTe5/sFn6ar9XT4OQJiqbjagFZaEdtrN1xmOxWbXM7bsczkKgasHDh9ZTRXaXS+eGX8DFtifQC
ozddKq1vrUK2EAGrQwl0AsM3fKqqcN+ZrWYD9GBkUhpP6L4OJysLX4IM5/OusR4SA8nxOLwO4Xm0
mBAZUT/arZgkTpQniDcTGJCrni/CIL3IzQtoOOFObgNXyqzIDok4XSVyawuHFS3wVXxUdo2Bo5s1
+cReiq203OuoGUccvI8RQ+7tYwksa3JEAJtLLanOIr5VxiC60qzc5gPfTCNa4InDp3jJzhS15FTi
AYna7RA3Mnjk8LYmx7JLyZe46tpB1gX/ZrWjxB058wqulrOXaQicqiqoWhTyndV1jR3eiWOPI7xl
4CiZQ66qMxygrFcMuQBW3VWy4qGytQcJ/qYH+mQv8vrh1ekxQyoLqLx2nub0bbJSxUbbyLQbuXzS
RrgNpQ2qli9BfJL00ucdnexBEgoXHV915BUxhhKhpZzfKiya0l7GEJfC1nS7Uh94TVvUtdoGpQUd
d5tjjlmsPWR8YgIfnWOKewStEMXjdYiVB9KElDVIZFAk95f0R1qHuxR4glzzrHvuQpQwQGsktx93
6hI/YAW7kzAmoqiAhASqvjirEbJGObaJZX6s1QmDpjw4dYqRAidhO95vPxTJoD4wwSsd6+Br0UTz
oecnZMj8IENhcqhde2wp4EFAbUZiOXUznfZUKQKK7hGkZaTtKIW3X42U6+oGKE/a2n3UAj+h9Ux1
I3HG6oJgMD9sa0o7Ik8EjtP8h0BDBkSpPuYVDUth5JZTRk4mtxqKPrVoyyKGRGKk7xqMt3uq6Q5D
LrgKBFEOaTrAds08OJa8frN9VdtzbJynhMaybJpnubTe5ClLHYH6dBvBwwrqGfQIrhmlKpzMVpj2
Xahc0mjxm0iRPcA55BqiL21Lc0T5VHbmUbmKR8pgRV+2bo1muA2pfQd0qKAzSK8VHoSt5eZ1iP1y
DAreipV7YCLe1FEWNcEWoTyNXnmSvinkv5xIKPDtwP0MbXWgsKrWOkWo95SnC8rYs/ko9qTITSly
4OzU12KOTFbZo6gp5pRoLKOkectHzTbC3gux9t6PgJadCXHrQSKxittI6YyqdSFPuVOVGyHnp8A5
6UqmqgxoB7lVKXVJvfzsi+xeGfm1Uu3r2OETvhjpsiurxtrXc/WjIvMPphTqHJ2voysRn15mzrYg
hw5IuHZrS8JWvp2bNHFDq7szsuhebPqfE+jQBkdY2+w6Ggs9vBjpz+0tnyyIcyh+JCiDdPp+VKn2
5+2MP5ZR3sRgwohYaW7RQTnWijnZW4dFLBk7i8CNlkIbOENbU5K0EFZLtPiHQkl+mrG864u3SM33
1DG/gfqubUnKfooC3yJcM8sJ5Xyfq7LmxYN6DCBKE5cLmp2JVN4Si+FTG+y1SdvXtPZz0B+FEDhP
IOvnZTSux1EkT4lhGqLkslNHgdfHQLQM6gPYSL1i2ffFhFBuR9l8uyioLi5F/S3ukX6qQjojQUpp
yicJuonOt7wMDSRpNTsLrcX/VZjEF0n+LI7pU1OJvoSwZTzRT6Z8bKL4CiwZFGYwfcd7ERMWNQsd
PXwG+jw4Q3Wljd9gv2Zu02hI0Us1SHEsNp0RM3bMG/Sj1XO00XXFDpGiQ5iTp24QrxCI3R0jRF6k
r2h8RkN4aAd0gxqTBGzQy7dD3zh1P0242tBA6tOqXdPSE4uYKjjZcKqnwK4Riqc2zD8x9qT2kmgM
97Nq2JmE+xW/ayZ2u9zIGJCs3SEfj2KXRBzZGn1Bd7YnQdoPMQ0iINaHBRuUKV1Sfyp7ythoHzSa
eisKqRtLmDmQwl/sSLnWunKN3wgbBK26F0b+l8i6VsDC07plIiLUYnHVSl5YCtF5DV3iSr42EL+z
DVk6Yxj6dXtzLKUseQMAOAoUT9AT9IxJKO2eLg7BXkzyMIPDaV1ob5B9fooTxMFhDNjh2TIUrAtU
/KgQhe4QNwgu8jJGeBsY/P6kgRPUvb0SgH8TF6/mKNWocerVrhaD567XyDgPkRf1QWJjx1gbX3IG
0V4qEGbp6Y7EuQ2/EUfhakh2HcokPPLiIOt6d+oYlL1P6rnsTji9tbY2NwUhk8eoyvIVqd2bXSUd
iMC/RTWj7BSRhtWsYA2OR79pLAmYbvaUiZMbCe16tjstMp5DQ0P2vqrkVWeY8mzYMnlfxgM8c4sh
YWCJjpQfldlNkqi4CCjiPbJ2rV/NSutLRd6Cm9kxqE885LIQ/VGb3tfIiPlVnPT+trhN+nVDsJvD
tvd19ccopZ1vUGjyoQhBDZzHxUFpNjqBK7pRoZfuUugO+DU2FqltCYiLgvSQ3Jg77HhhS8sHkBne
1KpnKIzSXmQYCRAI/U5VrSG3gICwIE8X+1btlIx6IvdC+b7zpzx71BoLe5BtA84gqtPFDW4Cddj5
SyfhmQdLCvtFfs8w5EuCHBSTTjJB2J+i4jynnegVMhIkOuZSFGk6UjZR7zRZUBO0t+FV0GVXQimL
eyVSdN9E9t+3VMWLQHMddJSym6LAlvJVxw/tvl0UAjBreCnh6l9FBjIOyBVF+rmqldTGY1Pzucoj
aqsVAgK+gnQIyFE0oBGC9uqGF8ZsxcnvhkCQnG02NWRCHD1725biKkuJ+I3FlpbkPsn1EauLZvK3
uQyRlgJdZtDy1JWp1gGzMr7hvNO79epzg1T8VwNpul0pS4o/Rqni66KC2tjHsjyF2EsX0c+8m2Vf
jKEj2u+zKgXr2UiJHQOuIzSV7EsCcE+gGxYo6zZ2CXNS2jtzoTYkX0ErEUCJqPi6aQUGfizJCP1h
WhPqhTOZQ+UOZKdO2wQhql9zq5cLPlUBZm2d4TFQwes478ZTZ3US5SkkiURDB9YtDowNoTmDf4jH
Kz2IDFuRNTD8DcjjRdSo31naqUZ8+n0uUBvDVTsgLNu6bZce9G7RLmCmEtXb1pCX1056AdcB7NCE
jLB4jQA1YiDJ8FpxszDUm2+4UheuqYn6eQwCClcQlU5jPerXsyBcJQtRODy/e9zEhHOXa6diJGuP
w2h2qo1eAtOM3Jhc6uF+W9RIwOLnV3nGSGxWjaL8kMWJdIWhJsCPgbLajM7yLkO+2gVlPX6vlnBv
TEZ6m2py6jTp9C3vjfxL1Vuah2gMxiKFRniu40DQ87QjQ3/4Lb/wa/j+u3z/p6K7to7WVzqrouu8
LCZ177+WKTJLkBe1bHp0H9tijzHNOlbFM890lcJ86BuiGgWzUYrZpa3G9F7/L9dXJfLmuolso/ip
6G/NqjxbXdUfcEl41BZYygbBJIM9JU5/EuzL2E3avU7dUFr+i8rSmvn70Ej49a+THdRllYoRNem/
/usE/wLVx6I/ZDPjxHXA2PbWA+xNzOXV2QFtdxDByL4XD39ll/6SMfkzr/X/c19YQVgqmaL/PPf1
f5p4KYvn3/Ne74f8ynsBvfxDXAEEsI9V8A9rButX3kuS1D+AMOnoxK75K8Sa/sx7KcYfIvUn3i0T
qwrdsAB8/Mp7KdIfpM9MBpm4AqCEaf5P0l6SrnzKe/ECreRwywSdwQ2pnxXsc4CH5JD0EWu+lcpb
d4u/TSbCJ1+KUSSXl6l0iipkVCSIjR/ULROMxn7NrYuMs5+KjiBh7OC3oKaKrF5gzYO/zQGwz/GJ
9juhLvx+RqJum9sm47q4rTPyEZzUtlKgC91bcnQUkeLcheX8gH1wuDiWlCNvV0hh81WUl1WpJdgl
plL4HxOJ4Iz6z7oS6x1mBzV/UuXF8DAJL/xmvYXI6EwQWaHAVKv1guSYgM+rFVf+NpFR81mcZWpY
/piVM+sFmkLrhTibg5pbNw/DQoyxzeIxMC9OliazmxDu2rqc1OL7EzOpFR3QkvISUx8yvAt5iu+b
xzo/tYU/ASSlXuRrc1D6nT5U/sdiBkeDYEOIEkDcRKVd5xdLqonONhuOCwi+bXabCJbU+eZUo2IZ
FL3oLCV9brn+5x8TSV//feoFBhip9fFrC10aLTzeUNJU+hHVSR8Jq0r0kMaIM1sLdQnxk3X1tsPH
XkCcvwDNR2qKpO1uruu7eebFUNYQbpvbgrltLu6VRnQ+baZzDyRPUZJ8J0zSQ7AGgWmHPLi97bgt
y8P6IH/b9HH2385ZKOujRXqktgHZS+6nq1fvm9eb225pO8f7lbbZj/vcDsyrfTXzrqVCKvtDZkrv
cwzDZRiiGdWSbXbbvE3qJftuqmJA8M0RH5P8z0WtFjBVKskCrKs+1n/sq1G58stqnwtS6U+FyZPH
Cp3p+/y2+mNirO/K+/Zt5T9d/u1U22xcjwmIGsRo1mtsh2xz7+f5fIrfrvsPs4n1U8E1/vj5Cr+d
CYq/ThmZHMFvR/+2/V/c/G8H/Db7cdO/HfpPt297fr61z3vGVG5tFfy2AZ8AogGf/8frvc39p+ve
v4vPm2N01Q+fVgolX8326eCg1TMeWb+wj0kF5UL0hAVwuK0i1baXadI+jvnY8dNptw36chvFlYYH
EK9CFsqlv81JBU3Jx+KndSUaHOhvrIf8w+y267Zpm9sm24m2U34sarBuM0R9OEe+nW6b1UYGEPa/
vvq24zbZLkM24kHoRwzz1nPJKepkX7dZRP8G0UsYO+5F0O1KJuKQrJmVD6A1Bz0HOdLfVm4TM5PV
BRzWumnba1vbxaO2EAjXrU32DbnsblWx2DYtiJIt99usqIV5efPbaWQ9FO2pIquVp2TYGTBxbYJ2
tPlPTYOP2EqVcedMwt+lIdWkTz/iRsUBHOJbLlGqiXLZmZr+R0r93Wm6afKG7OdM0gf1t8jLVw4V
NkeyM5rxqcrQDoFTC9Nx1THyFSN8UZZh2KF4jiIVsDEnaPBv++0u3/+NWYXzM8dN5PVrlzas7fiw
tvPb4n+6rt264D8n2xHbse9HrCf4tIjlMeJMn0793zgNLOKewq552M5sbZ3tdur32W3tdhpydPT7
//pOcjH2o2RGJe23u2mnclfJ81219WTUEXPfyqfc3+a69V/5WPd5n4/NH/t8rKtqHZbox/I/O608
IMFpb0d/nOJ/dpnttB9X+TjNts5KqJqnZoFIGPHCtHZd8tqvbnPbum2RHvwiIT66+1g/RC1A2G2X
99ltU7L1q9sxn864LeZbD7ltft9zO2hZL7vNvW//WH4/Z6Tihy3gHrRIaAgapYAkCCU8SfwO5jqH
W5gjOyJiK5bPoT3147RvxZGxGRHpLpVWTcJUdJdAgVui6pWTRMA/Bupk5kwekP658/RoLaJoqbVf
q5ethUDp0El7qyLpmqbmd0VFGaKK/bT9rgvmUYI+cxzNGtvRAEN11bhD7XKG8SSAzW/rF/xzVXcg
wvBi5Wzq4XIJ62DfVhMuQFQE7CyuH0Q8dfdR2X7NYuFlg6jNUm955aLhcihCgJYXJ9SecIOz9tQv
LE8bDUdLoz1+h06PgwLllwJn7m722jp6SQNUEOdRPyit0FHkGr1ITXc5AoIejhTjrjDUQ5XWF+wR
39JiDGxGHCiU6/oVQ4TIDhCShUOCvEaGNpZGIvdEUaZ0Td3wM1l8yhVozXlcXYlz65XE7tBDjHs0
nZOjBuoWHgmZj9rycgxDPbWbU2cY4ztdWgSw8mRynoeizN2oX71PBVHaqWWcUKFYvpZZ/GygV+1J
4zexxUSsutSq5oQ1zEcx9ypjbec0+OmNglkrlr12GpPV1tBhsUlJUlJY8xC3qp4dQGjx9soU35Su
LBzE1L+X4zSS0Q8FmsVgJfUot7LyMxssxc+DaHjMDJgs4F7u8k6/KpCE0LSAVKEZILdzG+Yhnhwk
mKrprcqlwhfqJgAQVvf8FhVg1g6zC4xlSShjZ33ElJGE7tzAJE79saNRrXF52Klt60AEbj2Afr1j
1NZLIkEPlltsqpBjdi29Dl3NKuNjZMjfhugWw87cqeIYp1K1Md2q6vZSIKLtpRme4oC0JvbX4mrX
x/xb+jIeJ+Sai0hOboa+gszw1bxHznnYG/E82lorvArRIagBimWR+KW0lnLfkC7JkMLEqx3B7qwD
erELtQqdWquyHFzOVUcaelL10WKrRVM4nUmxrFBBZRdZe6yTLMKmJ6agapJriurVOCI23CAIQT3n
9UGxum9h2r/hrDa5Sg2QOk9vBhFM3gyG8UaDDlxSkbaCc6V0+snE7GS2MjhJ1U9BD/HKJMuZ5djf
1CUeeV0v+VZbvRWYS2p9IO2qitfBg/zWYnwUV3sLuHAyDDgjyJmjtyDztAg4k5JXFoiAOHZb9AF5
cIxsIKxKCJoOfDyLdFctY0uhS+c8AUjYZPzWLdOt3umN1yK/YPdyD3+FI+YqwitSnK8LRALA41ff
TCyvY2k5dYYBbU98atO8camvUjNPbnuifbtqM/Oko2HqBmYOTaTPL5as+nU5Syc5weKd/weWRCi9
TBqck2BUM0cDcHuZCv04T9YMRsQS3cpUnGnK+tuKr4pEcw45pqPWCG8yv8zwbOyVLoTQo/m4jAN9
OOZUTtVj2o6XmLSvNfVBxpjhqk66+0aJzMOyMGZFFJAEYjU7oN8YkBFC12nYXoumn0eRtp+U7DKN
DP+ADcxeWWqPkdAjr7XMh2FMy+OEus/Qr8X6sEFs1ex2SzI8o1aBwhLiMnbLh0/hq0F/KiGrKjee
hoJfr4XokaYFheO+ehTweLK1TlGvgnpIHGv+jhqhrSsov6kGrE700mndGk4QD42GEv8A0KDeSeYp
5W08ag2AEHh8s0aToDUVSdI+e4L76ShjX9oVd+Yqantd43gHiL6rbTGCp74UUmGL0vS16yBoasl4
qPhxbXmIXpcheEXe7xqUxUFPpvugqAE0Au80OwttstrYVZJQuwRpAlCS7qFEVMgFhoItroCARqco
9wPMFBdvN5wZzMKjKZwvYwI4QokF4GY0ulGUpTtypaTUylV21qh2lMj6HdJZ+xA577qezoGif80t
SgFqigd7vmatsYNyZwACtVF94etLbCI/bJ9Q3nAzljor2JWjyng0jRECX8JTItf7qcHuWpyLwZny
8DHmM4XF9SxhM0oCZaodEDvg6mCAQqVMXWOIsPiDzzAknWHjonaVhtKD1BOWddZwJWrfrSxA+kKO
DlSSe0CaGYgL+AVKADQnbNLQEYq0diIx2+tWp91nlTMMpnzqccaphRMAdZsvTdljhjXbpoVW+1yB
Pgd7LM8IFqLWanqhfotcseTGFd/kGLQgnmpBPk7aBU/hMwX8xq0N3r0x7U3wiekx7Z6giiEnYjhi
QHPXdel3Bgjkkik1WZ1l7Ups/2yqWauwk9JA70pij0j62Ijw0OS5vaRoY86JmiA2oWF2sxY751k9
xSWUPj48tw8NapM1THM1RjuJnP9CbbZHscXpDXU/D8GXRZ9LR52sL+h6LZ6aoZ6UAQnu5uC56bXT
gKocksI5+a1Uf82bTHBRNqcCiTThgXptaIeVfF9MsWQjjdegnXOS9QgHsxoZ3m6ypF0X1SmI3RjB
EV3+Vpu95FgN4FrDZFVDdvYwGwLFyaL8RkYtR9yAiKjX452g6Y8TDHwdh/timVQAtAUYSH5hA0tJ
G4nGq9pUO0br7UNBocvuFVDXlgL/zyxHb5i11K6lOHBaszBXSAjgieSmuRMp7Z0hF+2MhNIURcEd
BZNxR0PSud3wPPTojQYU3WI9gLSCTx0DPI0XWvTrtKP+R3JiTOP5EAMG2bdJ/CXIcVZdEuFs9OoP
dUCwB1qAL5rR+mZYtipj6bHM4GxXau3Ki0HI9SpYn3QlDecS5Rx4TrR8I3S9qhu9YlWiV8z4ZyXF
SL+qBAptjNZNJ6ql24AXQIXBEhx5qPZ9UjyYJIh62mMfR69d1ErjdZGsYrKa3HsqQLA+EnUvVCqQ
FWIJ3254RAqkcbuuu1hKDWhngGjeydWNpstf5EY8lcF+0kFM60pKxJpUrduLdl6n930qXbETP5ty
O2lIvC55eIWdwY9q5FJiYu4KMZ0dQzN8KEb1lSRHd+qUwelJOsx2op/p9EUfUWuTp7dsFGanNgTZ
LkLp2CJAD8ghNSBeYsaQ623jTG/KTAMi1qB/YOw8mlZkOIoYnYPBFJzIBF1VG8OMAVVi2X0BnCdG
veVYE0KLTYnTGGAuXVRRgxuczDDRlxeUI8J3vY1HhsEVKbU1YMKkrHXVWhGPoAB3S6kqB9o4L5cg
8OhFghTk8NIDvlNTicKZyYOLcJxLeqEh8ulPdaTr5Hn1U10dimyOYX2ArmuPCC9J1MMWiqEithXJ
ZFeA6ByrrBQU1UHSqN8xIVVuWmltOoFjU/SfXAjDLwWyMyGVIZ544C6h+cCIrWJYty/bCjkeFZi2
ld9NagExoKhAlYl38pj3LuWce63vf4btgE5PJYLxiCj+o7GEc6GMcULtibHcH/BwABQ20TRHSXQS
DQ2mgT9jQwrFRPoK8cmyaQx1L0mrK/pBwi3d5HFXidOX6GtA/rcrFXCIiqzFvq5RlsAhmATCiLyV
+H3o5u+CNuxCBQl5vJLvcsuM0ZHLA7fQwkOPpp8ryk1Fmwdeo4+TxRMH+SbRm0sW0hkjy3/sUyO5
rpLhrMU/G1M+N6OsPykFYlCxXwnE21NKrntJXiGWlU43NARHqLt4prbwjoK4FgyVjAl4U0I0wR7N
IILrJ1FghZpW6hhYCnFKZHIryWPpJIF8FirOUXYNme6g1O1E0EEKJYHX4S27K0bg4z16inHXU9Zr
Fm8MZ7DUkbgrwuwp6in2Fc1CyZfxj0y+4rHDLkXG4IvPi+hA6jU3G0l3TB3uh2n0jIH5gxiiZV8E
45vcSVeGNUhoXg1vevhIOj7dje38NuaTAmWyhqwrVGtgOSneKFFUTrAgvdbdRJKtQ4hAoED5u+qG
xbN6MdybwnVujT+suU2vyRxBClVUX5ra6zaNa6dZwmNIVhgiRvGslS1amd2i2QMq9lGw7A2rf61A
+rtZ4EVi/IKaQmPXqk7SxopRfh77Y5R1P5s8sHb1NJ1MBIhiRNhdSadTqAzrRRdyt0x6as/WtYb4
lQpnx7SyDpOa8NaE+FDKwWGUzEe1HSx7YJBsK8b80GANjgDJo4TqJMVrmKCGmJ4Hsb2ilY4d0ArQ
GBMvk8svSBI8R+VItd+w5xL+yAyipkKs6gw7GkxsJ0WHQVblfYMOZixIt02XChcx0YJLtdTZBVF5
VbCgkG2rxmk4NgDWgAWv6yQjrHCDGPPjx1GhDMIhbyYEiNczbRsA7zx3izG5dTcAz1zu2/oeOsl4
GaVx3xkItjBQpTa8IGW8KhJwI+GjUMFhB8K0+EndG0BTEKib4pOGShd2vNl5kKbwtlsncxbcNuAn
i7w8GeGIz+s6IR254IMD4FAujV/rCn2uEUCL+OT/XNevTGpZjeV9bULYMbXgBi2Y4KbnZayM+sJH
IdPkdzhN5bJ8WdYJqdnqYM6Ip26LaH0ql6Qx4puxb99XfaxvdfUpJvz1t1WmUMuXDIKvC8Cg9LZ1
20SRA/nYhji/b7v8tgEdIUQb3i+8rdaAi9rxXBbH7cLbuiAaUUHuFHRPmsrdVm0bY3ByJ02f79+P
zKv4bBior4VRckuusDTS+dJJUnw71hPUnzo4jpJyLc5JdjVNGoypdWIufFdlp8Ov+HNdNg8FTi4A
HlNRQBkBCI5ypQi9n2qpdonXybZzH+uUc4IUKjIU1AImDD9qFuIiolUmlmvrMqZY9a4pM9WptuWo
0mQio+mStObNYtGGDGh+8e306sWyUuFGg7m0LigMb94nDK2+9Qk4yVnNOGO2EpunApmNj/0AIVqH
bBHr9xMZYqmfwJxd8irvzxVKwO9v1FLFuAdHnW1lOYrWRF+3qmCGt3KCaFsQTqdtt22CAIlsB2ZR
HbbFbV/JLDpXq0cRbR+O2tbJs5y5QpleY/o4YWcSWpdsNYIMV2CnovTfw6CxLv+XvfNYbl3bousX
4dVGBroACCaJpHLooJQOctzIX+9BnWffZ7uc+u6wGCRGYIe15hzz937NLsczgeNelDmCz3H9s2hY
9o2tJWSd8J/sAi8iVQlSWjn+6iXtd0rsWph9a/sC5KjdqImzBlfi++X3AbXP5F6Qye393vx9AACV
cWpJoNCzvFdY+Cd9KEtd98d0YeU2mrA8eM7fv03a1vZcMBHbQmsRYy1ZHBBUm9whDXeC2VhQvdtR
FaPka6NQd6m+ybZN74brhdHLfk9NqfKSeRZ//Yb/X0Xwf3DQUM/838sIHn/mD/mfIoJ//8e/VQSu
/i9TOHT9MYWhIdCv7pX/qiIQ1r8w1Gi2cJgRaeOjF/m3e0a3/kX4JugCHJ5YyNQrl/TfKgLN/NfV
OAMOHp3B1Zhj/b/ICEzD/O99pObV32UgYsBUriJkMLSrr/g/uPiiV5SxrWuxN7IO05wcH9oRUBuI
nwZPpQXmXQdLEjX3JacOPLvlpgIila5IGAlB87SiudGjFc6y64Sm093rZvnR4dD0ADHt8NqAhh4f
XaTP2Dg4kE3ngTreDfESAXh9049IBMYkYzzligXDQGjyxtS7j0oMAStDr13aAJLl2YKZoKfqQc3q
1oO3ueucIrQH+bJWuekZSXWTN1cZbmveERlxMrvZoQI3Rf7gEgyutPoF5Z3EnLbCX0BhiYhSG/qY
zN7V76gVu24cWqiiEZET1MoOCdOtRrZE6hUF+T+rvWcBinA3VZuNk6/bQR2e6W14q0p0vO5WoK/S
R/JAADHZ0H4ZH7GETr03kS+yFTHOd/LZnEi+t0jeh864GWwqBTNKCcvm+6DAYo8HtTvUo70c2FSV
x3pC2jBpMZWnMdZuS+AaRztz/t4y5la7/b1f7Swd+bm4RcWintaF77mCwbqt81jnUxiSMoM6H6Wi
WwGLaTXQLFc5V2YdXyJ9jS91q2yrelpv1kXHd4PfOXDNVlzi1SRYtgQw9HtzqKP2QjBPLlI31DXi
glIzNR7tUV5RaaOB8H1Mbsc6eoFYpZyFG1NMhVvh24oTnX8vOmdRzo1WU9H5xBFBCMpq4zp2kM2f
StgvxwqXUGNQ2vJE124UQEi7jDhr41p1ZBLLZR3oJrCyEHNhcmwqm3g3Dm+/V3IS4Srbvumu3Ell
bo7mONs37lR3QcHzBGkxJpeZVcMpnSA/LnCgvD4Z0GkKbcbwWF1cS8Avz5fhARU69tI4ZXdpm/1D
dZUfqwKr0j4x1O5JKDUX4j3W1+jh94ZmdqEx1ePFRi6j4uV4GkvHy9j4vYrCLo66GFc/p4b6upLK
GSzCZA8j9deZVe5jpPfPY1SPn9l0hYethnE3WrAx6raCoBIBdZ+Rzx6R157sa8pPaykcwHNzGrHP
0K1w6o0QANPdajAfNUs/uVbWnywxpUHVEaui1Mu305b7eGpgmddoEylDJW/1xCle0JnJDUoezmzd
J1OevQNeY1ui1qRtZmaziYWdhHKy0LtWI1kpGYnSLb/z3RpRAQPGbr6jd983Yx59juQFQDA5u3M/
PUm7XncJjaTQkbp8zaFhFpGlnWkEDJ6YOn07K2YUwIaIn2kFGWGD/nnjzG78TNiOsxnNWIS/j7qT
tlUpaPiZYTu7vBmWFwxNL7Dw64s0dFpTHSUrJzJjnxDZ8bv8UNQmusdLRonXaY9FObonOZfp1UcH
4WpOnZtEhYdoVBLDm0XwR8ZLF1JVNi0tJqoWHSrkUSP+27g1miL+KJVrQQhYGLnllKuTPCEZoaTu
43Cysb3W7QOyVbajhTs/1Mo0P1SahmvGJaVAViMhZNyPrmrd9Omibn7/wpadu+twMHhjUvqjXS53
eWfPd6bRUyZJ08M/d/Fb5ttYpMfUsoQn56p5EY1eYmCulc3vzYW6hdckEe+qjK+K8OLFVPNzVOfy
zlyH/Gmpof7n07vVgj+b2qR6lFVxSisZn39vzfEUBxpJLbucc2JeZueREYjqL72/G8JSaFWJmGAr
03xc5mm4dKb7jAE6QOFZ3NeqVtzRGwJLKQ3/Ktbe4LorbxFFFLdKPvq1PrCUiTUas82sp8dIezQ0
fTrUqQOqxgZVS5ZY57G1aH8SdzvQd7gZSREMLIXOyVrk1W2FVO3M76dQFBqTLXKXaifc+jk2FPmg
VCBaBqbLa2OiCeFep7vG0s8xKt9vx1HJzxPK1xwOKqBcO15eFKMyD4NbCMov3AxQWhlBN7TavpOG
/VpwVBWJmr8YLnFt9mpC0ipL5xXql/QFhxcQ3Ebf2PCqXikv6dgcxTpFRxqQFICb/s+ocD5plnoG
3zU+W9S2Q1aR7NzGyAzJGsKsCPf+rlIha7iSSkFExyNwRnox3UKpfhScwoRT40Nwy4rwHQB0FpWN
Z7vmRyntPj3OaXWKyHc9T+sAoTa24wNvOXuyzWs+RLG8apHbhaoRpw/EGg53zsg2xhDJQzthkjQj
q9mZdV3caFl/k7cOWNi8UTjNs+GlM5UwS+vqYP2G/0m2ewZJMvvmGvindRRNU8En+n0U9YMNduim
Ktd9HIsh8izKEBfTGu7UGJLY3/uuNzEPYAUtxXPUABhyrhe/16aK9zOR4rfp2TQcZ1sbj7/X8mKO
sYQ2alCCS9joOJyoxTI8iU4StpemtMs0rQmynPRBCvrtpVCnnZ3LP6oQdJlph9CZxtk4xpTpaGUe
UppMtDpQmqx8CRw/zk4HEOFz4Oue277pxORAU42x9YlhX9ZpuCgZE/uE3UXr7AhU4FUk02cn7dDk
3aVUINQojLLeQF54qFg/6sqCyGBS2JZiXTwkh+0R4C0NtFQ8TBFFUzWL1N2qR1Zg42UI8Z/tdb19
i91yC7tN28x0NHbm1OGIqFf4/YoLZxQzq1UPL62dZ7ejMX8Y1LaMoaHxaTI/DFjq/GZ5SMeiC7Ux
uhaXel62mz3bMHqEKV/2QnRiRkuZFvKkJKonO2pMhDhzpf0Tpao/DJ0IIMhRDunVi9JHNYL48VuH
3FR0s/RKW4XTrWB9qY2s3TmZbfimIV8R7lCuGEhUEIUW2tbchlPaXHsyGanYzRf9BPQMUfWs9OSI
cNYQNwuvIy43tN+f9Vb7UkvltieBWhERxX/jzaERSRnmbqjxaGbF9GMPduK1bTn4aWo9xYN8zm1z
K/Fpbtshx7y8/OSNtAgDUnzI+i9m1HyNV3sl0JMjSw1bn9RALHC55s6bkuQuRvLomaFA3bCJxui9
dhV6It/snjmYSZ1zu0Zu4yHCoNmp214zwgUGu28WGPTGNP6i9ARaqiR8hE5CW3zBVX1dyUddixHf
N+GOU4prUy0O7dTgpTPVl7oXD5Gd39cDzZPS4nwSfybLm6blOSLjmgJs0MQmbQvlEI/9OVqVQ7fY
lBaaDRwfOAqXGXu605ULB6tyP+rKRz7JO0GylsyHgKogvQogpIzEngPRxNH0mFZhQ9EJ4C3xsjJB
N+bXMUa6sbivQBFp6VoGwOKSQM9a2jg4Q4lP+7Im3NqOxinZZftWw0umZySXXWMILd26aQl+iY32
CfoLG1nmev2QNu25jQ2g2om8Yf2UbxnVCDUhM0qdT1o1uQHlJxl0hHBQ+ocXHLVbIC5k1zQQSXUA
/RVZIphY/euyG9J/DgrqlaY08BQImHbZHuu1+qp60WylsjwKzsegB2XK10hJHDXx1JCWabaciGAM
fDZitl+5y0VFucXbz6+tdlLZG36eLhkelrzEAEKUS+WIzl/0BhMhsBYO9cQbCNqktC2eRQ28RtgV
3Xs93bQmIYatbuOS5nND3fHdlLRKVwP5IsdndvNv8vo8qmq+xaRJ4p2YqP6RHrIkP63BOaIr7dfY
pLh7Bpn51hPm1nfbUT8z55sZ4II8gbfapPg8J6yWzh+nXD4NS7vR2NP7gBc7KOREe0LoYZ60glRZ
PkbdeV5U42e0wBmlAA+aHylRDwN6viHHdG9KfnKzSL4SM73rSd/0arOhVWkRmZUsTF8LLj7mojFt
3q2MY5l5AFP+vEPrdsuC+VWdSNkczHtpWSence8KbSF1XC+9pZzfhDPc1q1EZq0cWRqBSuuS70TV
298DsDSgpxYgTsYh67y1sc5dbh0H8MlwpCxFbGK7QEEkSQ2kjjt1mFqK1RxQF3FLmS6Kml2yxng3
RXqJmX8tBUpzPa/4ZeVwE0tj1456gqAg9Wk5Zl15GceIrtNq+2sM4RnB0RkrLUNWEnYduEplAOVN
2i6t/3fjKnRv1/VncJAqdDm8HeuklNkmyaLIZ9FAU2618p0+pWdZaP3WUseLswxeXXTvkTvsa8XO
QmNUaZ9IGdJjvB3acd70FPfgt8SBarRit7TmRir1R11Zw96wZ9WrhGKe2O+TYATgpBuwFBsW+2PV
4TtwcezcGhlyIzoqF5v8Dojvf/IFr+QwEnEJGw1Sn/MV32cPzqA/WG6VPua1/hJFTO2xbJRAwdw3
mrIMWWXJvelySFUu+J2VPCjU8C8knxc3U6fRgkuXPMynzUzrl63czlWmW4SW4l4pHlOd5DfNbIyg
ALtHT/bMzs8IEFFAdKAsHrRuejCWxA1Vy4l8ZAbmVpmdhLHbek6If9uYTnWm1pmFeJskVln7mPOr
HRU+KXXS/aKPMRiG4qyAOg5a0zlPkyN3sSDkO3MzFi2dGzSCloTD0O/ryvxudfawZ5+4NxM8tytQ
fmhs+Vua1eQdleziKym+1Z6WEDYrB246RdtGR8OplYDSVUIvZNmFfedsFjb+DzlhId4aWR+arl/T
WRn73k1Fw6OdGECqoKwx2E3AvXQQS3Vq3yVLFLKtdfy2c+6tkofI9H3GYcR02WFvVuglxD1xXGZ1
t0QM8HYhbuWgjJsqIyDOpVPP9OqULgr/jjZV1SzKk4wW0t3cNOjc9NUsiiLszOl2qsSfZKHUO/Rp
hbisjDdqa7CxpocqB/xw3dVkgFgIa8E/t3/v1F3rJb/6JX7v//UhWHL5n//u9+EMXSa7sXb7+6/w
5fmgFCP+h6f8fZCEciU0ZnHz+5S/d03Ik+aWls+KL8KP9Lg6Em+Gm7esGZanrdTN/dTVJ2BRXl9N
PwkJyR6ovlcKHrfpXipCeprS72vZn42+2+PWkl7aj1jrrVczHT/zZv2xs+Wn1TtIDeTESlff69P0
s+LqRLuRPDKJHcvEb91+9nvg7J6pkeO3GtrPslzlhUnQNeotNVtUUd/rii21KJgFRhAlbWMFRlpV
fo1/lVKqm9CKb1RGTiwav2aMEV/n32trgVWLAArb1wZ72A0Txvrrg78XSU8y/TqZT20+K5tRSz8I
0LQOoi+Q9Bg4R5B/FZjg/VnrXdpjLuAYI4Z2cVWDtkiImK6vxonf278WWnxpeV/c1XBraeGXLQWr
eqJAjWLYTZJDfmWC6iars1UrXwpjTcLVxjBDrikW/SQjLJ5q+qjH2lGgm/l7of23axb1P5ZSMSfx
XJJ4Shdtv1wRpFr2AIIXCoh+Aoz9rVnU4MRDr8XPxRQf0WHhHkQ1bXZfiYye7HTekbptIlcorasI
42bSxUZTqoOhDtsxWyEETrVnGdpNrLQbw1Q8bRBBWo/bdG7ZzwQFWrWIY4NNCvEU2jGqqWnLRtvg
qM59O72D3ULvd9j0lr3pXeW9xTmEO706pbP73SzAYZAJXpcIpslytosC2y3uBtU82lV36Nu7OR5u
m6o9KWkcumCVVaHgm58Can8s8duNiQ6qHZJ3dRW3ettzLpGCcJV4UU3pwBka4uIAXgmS+yqnL6gP
08kldcBT0D2tRbhK4ziGYN1gbinNDRKDLRBBxJOtyryvnbWIGOIYPdCcDRYW32k7sqH26O7yMW2O
4KotHiErekZdHEx2UYR0IpBhY6hFL6oybiMlY38xH1ztbNhEU4mi/4wcTFGQ002kPMVFy/a66FWU
as2fHNGZWygHZ3HkUeuHA2KImZoNm5/ZrU8NA783s2oxnXqvVfPiFc3Y7KVZbman2Sj9cNOW0VPd
WCIQRn7OEDH5dXNeaOVvEcgvUfSAGqvymZoOdXYZzKRiGdTYYKYB3lHFPqxDvy0Rw3i5zMKpLl+i
wdnMuF9pjSdUWJP0sTG2Q4kheGzZBbDg4NCXqE+7h5XlPq3YXvM7C+oAIZpPicngbdA/D5T2LaHs
4KybiB2TV3byy6jtQ2/k7SZLs6+MCA1CWFmx5sSKaVCU8uJ9jhCt6pKDs4o7tCbNrrcShAsNQZt1
lHwviz6c0qugQkfgkzONFY77kuVmB/NgeESlwlYGy4dRTa8tGsqsL34gKbyoBqnz+frVuwDcSHKs
Q1OzGRmiaV+uDwUq2cAVg4JsafFNoTzh03IDI8FGsiBbucqWBJKDIr0vbXGOldmr+uVujBtlr/av
BooQpX9B0nHQcfROQ7sXhXGfVeigBNzwSR1Sv2hh3zuj+adT4HSq5J222bmGZMIK/baIpOqt+qJT
QzkBpvxp1/Qtzi662r4ApWqCqilLVpOWHk4WI5pp9uE4JTcuMYJvQ1N/qVa+R+p8MxsDETTPDiei
PrIKcfTWBytHSsjsEhVWIH2SD60UL4aZHc25eoCqEaB9Yo7Oj7SyfdnZD2XW7Y2+/sjbBbV9GqFw
0F1gIfnwlhhusm1W4zPKsIDbsKX90qwfkyR/KNfmT8JAoa3tnwZqnoj6u0Iw5tjqDWwOYAnV55rO
nxGDgqqWf6CL3fYD7hLbfl+y5n0AhMQ4FUijqv2mpvY/qnUZAhjwgZoglEk97a0z5mznrusj/JkH
OnMGKTycXU+1mO4Kx3lvIoLDZDrSIh9AHtpUzZx53rnL01D2Thgv9aG6LlWjpvpDUuFWaIMK+FR/
6pgChlg9GyiCPYFkUl2qsF7JfEvZCmag85j6QqptUL9IUTS/NKawJhp8juA3XT0NrN6spTrVKJB7
2u3ZuN5bBouylUrxQNmD3AaEShejnujRpsp5Jj5Bmug5XeMWPsYVFGQ/EOODfWXZm/oUUPElMnNS
34Ab30MC8mIn1TY2a0MREwkxtVrnAdNK/bpY+bavgEFtYQVdbKyYBc9az3fXr3gom0e3IEnSYkTI
rSTU+uRLYV+GQqxmmcNHSN6yFRW+Kysa4+oVdOU+abN6O1ncgOKI0btj9CxXIFdFeXEQcUhzuTWu
uh7TVJDsF2966ly3Vi7pw/kz1NzCm56mqlb5t/T8eyL1BYd+84fFx1OZ2vWG5CoAs4I9mnNpLQzs
0+JSbVc0zbeRxFM7U7xFzC+2xYfSAKP4yspm0UIENObrraayL7LyG9pjPNfoFTpHDDN662t0u6Cs
i88oaQI1Ty7ppH4i12KQd9sLxBTOeyKCCAznrNT4AqEVbJzrdrsm50bUsXpjNSis1Nw98evvofqk
vhNTDlFmvAGxQdko5wPGjrlbmDvQrSJ+i8wnfK3vs4kKwFafooQCxzj9YY37PBSoqMY6TLHKR5NV
w8ziI0X6RCiFlTCvpI4SDHMSs45cQHgaDAp5/secyAVoJyfM5+U+bnj9Ap1l2AwIEydN+ywdq/Uk
IIjFjG6RaT1NkMBKtGGntXWLHYYW9NfiqBUrObAWG20Xh0o5LCYlV9alkuKTcLxkVGm6oX1K2zpM
Co3WYRWjMtbUt1X9KKfseaEFg2QdPp57HSFb+abM44elY2h1pmRjlaN6A5V8ICepBIra8fbm2sR1
IaCrRMyt41xRd9cMnd2ZuTD/oHa1wVzYRmgNagomBjTTWAzqhgJ3TKXNITuhhwaSJnCHlMTapAuE
DEwnzqFPnHAqbGimafLUDfrMiNWFXe++rGLZ6lP/NSDhJPUaUZhjxmcYyXdSo0ra6w99O780unsa
Y3oZRau8UrE1RTXAl6urHdZFoitwLpDyolGxWj5TEFpEAOYkKHZ/VguqD9g5nMb24i+zlnpQ/mdv
crMN9XV3H6WflO1tTqGVYnrvV7r2hnOKKbtIv2cCFo3S5odL8nxDgAjZOPa9Z8l+DBMUSAlwrrrn
DYyJsGGiU1Ve3WGjlnV8oyAgGFwOcYwS9AXHuA3aEuUwkQIQZtwvljdP8couV2IviYd1ZE0CoTbp
v8rOIKLPZu3qpmgwVIsNZBSKSq9Paj88EwVIkLI8z+WGnxdVEPWkpZ7OSp3owTDSCJYDsVQdtMP1
qk0AgLUdjJNtteg7hEaVNq7Vm4TYClCoUfIsGvBG7UTWKh22kgL5h7FarR+Pw8GOxttqNtLAcFa+
uASt4CpDhuclwMK4pWvDBgs6S6rMjyJvbu2YMc9FOKJgRyH8r/kg42CrJvG+L2eKWOOPA4uevspL
rmaaNyHoBSC8hCnwIH9MshCN877K0R/X6nJaavlTKa0ZKmDzDer8avOs9vSlrdSmmJemnw34KMi5
zii2ypUfnZ2tMkdxtTg/g3So/9PXqyhXK8p1BCgNWtDThrdWhmULlm0cSwt5Fg6iBohUpbkv1sw3
3sXjR4U0j4jijat2id/r+MPp2G+ktO/Y0MJtnD603EF21jsbMBr9thf6W1faCznGA9lLc/cuC+pb
hAVlQTIb+UZFPaUu6tmkUWhGokFIychHxMmt0pC9MRNTg14e8FlDKGTElM6SnahhG8MfgaQsQQtn
16x4xQcTdeioyNCyvidDHJrBFp466DKIYIoGmaWqwSiz75aWGers7Bog3uPU6Yn3qpDKWhQBeWW4
Qn0w0uYKZkW+m1GSerPOwlhEGjQ5wIBqtz7HikJw/aChHXcmQJSVsyABnpHBcpdZahfnSrly5kNM
5yWgMMa9831vDuuGmJfBS+rj6ModYDPsRZaDrFntgqXEe9BoCiT3er1fpBsFsDrjoGmrfqM55NdO
qbiKClhMmi+Rrd8Zc0ySVEqV0FGha9nVWw1Fyx2eh2yogqTGZgLUUj0ijVcruw0Njfj2jkBWzQ5G
Bhi8IsWJ4SFMaetbp6jgTKbzpO+IbjVRDhkC0Oeoh8PMJNNY3cL8o/6kbP78ZGaidU0UXDVDtqdM
ZbHPl+UmmeS0K4u12ODG20/woxgNuz1r6Ts0680ug2yu6HQb0mLepzm0F1GIfVyQt7c6LEMsA0o8
5rjZhX+mDHjBMiBslWSJYHRz6Iz442TaEydjsSFfpfJadyDB2ygPmyaQbX0UMcgbEVNQ0YnE2BhL
dvXfj70X5ehpSReS4dIvnxriidtCwGbEoRuI8j6NITa0in2LpwC7IBRjmkbYY7L8BqTgQzSAzSe1
ia5kQtXOwOVBq3aXJnmYXZ2JfTfcs48NByHcjZrRqR0ruzjgjNuu6UFq1cWsaCw07LM9xSnupzF2
X6KeWBuvbkzlm+rcZoVAVwB0UxemGcOV54jsugDLcbrl9T4STIe44QdGatCRs9HgwBmrT5ElQS2v
Aq3EZoxVgHwuVESMODuZFZwAKe4b29qPdlUGZg8scDbqGnMg683IMiz4QwPFNvsL/U+1M4cSJH+S
ORskZHR7pLZBj0rTgYoPAYqwVNXPSonlcWiUc0vKWWLbT84i6LlHRX5WMoxaRdjwkXZxHSd7tiVH
xSgM+geUQ5BG7HOMlUiO0GkKPE7DeqPbaRHQ3PFELy9ll9Pq0GcPqjXB6WN7RVf2kHRzdkydvW7W
PHnQnQpHYlwN2yJtxJ0TxbQSFf2pdcHGwiRn25Gw5Rz1pzRqw9VYMYLRdNyPalP7nTttVmr+oZBl
H0TVeimUE5l81Zbj7lbPlROiApQfc3fS1pG6BHs4xDspkNRV+WiT7Ml5paCPaeh5Mpa9XrPdm2LT
8jWXqUf86BOYzF4WzznZLddaEB2H4UOw+cKngipkAmkPjBN1Hb/kqs+sXJ3S2hgWuDe60S8jnP0N
MsZwWRvChs11ly3N3biA9kpA+wZ5iShWry2HOpJzSlxjDKVgtUd+4C32E/uk5CQrZSYiKD2ntDa8
paiHtktDAoIoIwoVtzhZ36gOshPpO+B9EG81LDfsKHBnYQen82GcCjyC0wA7yrF2dolPs6S5rPit
Ncqg16hkM90eR5p0fiPHTwt2pWcabRXo4ytje0N/Uv1WpdP6GZEsXqkLHAPucFtunWgMpg7XolJh
KMtZ/+b4Gd2iblkdbpYhZUtFUb7VKy2gZ3lF5tIbdXMj2qg5IzapxixcKHyblsv8HEXLSa9geWVx
ecRzP4b5AOwDqckOJOSfGGMzo9YfSE+4LflFnNHSN1abHgYkMcwDoZ0Yn0s6nV1TOWhqtonAg3nk
t6FRB01mULZMpuwQrdPTwqfRxv59ST96s8d0jw4FEbgWJJaNFbSqik29CA71cbr+TNl9r5fWtkT/
o6rDBd5sUPGrsd0vH3Jj7pHPJsV2rO0YLG7+rSV0eYRVP0bRvEM28TbQfse1y0DktvJjzZIdK2lh
rzYen5F+d13/oVH1vI4hQzmvT9WWZNDh2VbnW7k4URgtlOumsRQ+9lzchcWHtegaI6cGsk58Rxaq
1Zm1P+tb53G0tsmoW2GdTZdlaU+u2+OjSJMdwhqyEWDL+FOtQfTL5XeuTjmbT1bAhbBbRJ84qmwT
f3CfhzhWokMBHL/vdyNdFRqFImPSjl5oTJHUSDy00/YYG2stC3LZdKRwLoFBRcNP5/LdcuwemzTT
kpPMjPvuIWMexxKdbZtylBuSGD1zZj/ZWOAO6lL+0IoDfqsjvIormkjU6Sr8pocYNpw109meaHah
WjJ8wnYkoTiYZcYMY0ZHJGdLpcNwybwtTMQX8htpF5uoAmSqZi39dtF1iZoH1KSpKVtS0UKhqs+r
UL67eDYOsqlxmrn5vXPjPKpzUh1l7Hi4pi3qnfGDpf9YRSYvdbbexQM5bDVwuTmZTzghOUXYccm8
Q2+HC2uxSD0V7W20luNt3ctu6+iN8FMnFl5r9YDnJJxfR4hXS5r3nW5+1mb+SvRutDWyRYSMaqN9
b1Jg3epunh2RRpH8vbLgrKvevLUIYgTU6fiUmbpAwALGfO7s5+YlB9C2j65YHmG2n7Uc20PZ6ERn
Dpe+0XsGBpaYNUHVftMp3aYj6DGOzW3SI5FcZBPjaTS8SilO0aLke5WsjrNqZzeY0GA7pR2miVWc
KRxQw87WLYEVWctgLAiX2PWGKtmXIJruqdD72NNLP54IIOfiBgN59J2UtNjmttlklrtVLGLfSbNt
MMcom6Gdsd7m6XY2o5OixMxZOocB+LTTslgPKn7we6MgYWbqjO0cqw8pvajdTJg5S9PoUJuWuq2g
84w09g8w9m4VW4sCMatPKhVC0xjXMI+E4uNRUA+EDX1kDWXHpcM1s5T4Vc2ctAl1ZNfSrxvVGAgw
LBss19dqtivSZ3WVCdbg/gPLg7tNGGmqq+9j6aiQRUm/zfVZ+mphoFnLC9JoKxe5NqA2hpL3AkmF
X06VEtJ77zCL0wbi2sIcJi6yLUlSncg0GIqP0WzVszqMm6n8jISZPxdRcYdP4dMsrE3flLipimu8
Akyh1g2HZLovOBRQ1PZdoPzufpUgsq3vvutflBY+QWpVIQkg0BBrDfQs87Joum8rLlmYujaB831z
nnqNmXI8THWDRp+8Z8YpdlNV8jJlCqMvAGZW7DjkrjvOb8JaqpORpm9NzbxcUq5OFTzChcwPJQf1
TndIfEWZtNdb1tZTPQ9Bt7F1lk9LvL7rbIZnm7Zrk+UbUdPFSPtXwv1SMnX6N6l1kR9RwvNZIf9M
XVNsc1klPqRtsMQpRbsW+5E/TKjVr05uheN1xa2B6BYquyDTPtfA8sdpCmCwymhD2MeGwcaurw7o
VrwIVvd4Z0e8SCTAt9cyMWiDJhgwCJep24e9tBZqTqZO2OaweDaD05jl0WEx4R5nMnmqNBMwdm2g
ndXgA3erUoUCNz+STkT7sb58dH35p8/nBqGUfYHkY2CwXYnFoe/gI1x5zlOWgNNaPQ8T35uhD2tQ
kKE7ipYarwYewWmmRwFFbNcGV2hVoXNPG0kz92lR7RM3nvmgRnL8h0DyDzTk/+K+v5CSf/5wuUJS
xH8jpTQshXyrTfrqqGZV6//+4e/fNL8ElN/b1PGdxf+LJLniVaIcejxrJPgq6ZLw0O8//MfVf57/
7yMmg43m7P+X7+Lvm/z7isx3ct385z1YwLLAbo2BlBJc8n/f4++r/30jv6+mJVZd7v554UbJWUL8
vmKbW2v39/v7++S/9/5e/POZhD1fPSscpHt3fI8tYzg4paz3VTn/F/bOa8lxJrvWrzIx9xjBJJxC
UsQhQc/yvm4QZeGBBJCwT68P1TrqUZ8/4ryAbiq62HRFAomde6/1LfOAZalimUmgAC3/wkEHpO1/
3ub9AJx+3ydFZEVX7b/v+fOvaFmpf9/WhkQThanY/9z+6xl+/vfXg3+/1u/H/fE0trbIeozIWBsO
ffQFlmtQN0RXv99IbWpMIH6e65/+SXoJ1KnfzwZIItqao/2Q/WLxZOBkvE6/4izkS15+YMuCm7f8
+OO237/+/KtU7tnNSn/7x+0/j/+57edJfv86U4Wy9ykV7Zb/+zq/7/fHbT+/5j8IoN/3+f1cP7f9
1UN8BRbOaO14TQdk9/sBv/7cn99/3lbZyXRe//E0v+70V0/785hs9mFgdHLnVI46tiVlGXHW8BGW
X13gFVTx/PjjV31cEMJ//Pegb9PZ26b+0nGBfP7rQT+P/Pnxx216BVDYGkGy/H6FP17m92P/eKm/
uh+WYN7T7+dCX1gfm+P8c/PPA4QEhfHrL/v9BP/0/3+8yM+vf/635hdyP6Xd5i8/gt9P+/t9/OXT
/Nzxj/v83BajINsMrvXV4WBfo/NFRvgDiCoHxejDKKxGXUcE0m9/LReD9ajZbR6S6GzKh591oaKF
B26qqg7Cylww/kv3odiYWabRUmTL5ljachHLNpxwbwrXwY7pb3OakCGd7OVfdOsawRbbkZveyOwd
f/OlmdE6073iXg8bfe/H6S4b+/u6S2g5arQ0XbBtq7FF/dcB0pRhj3m6urBnLhxhR83cFtP1JPtP
EYYBca546FPF3oM5LD3AepHrYj32ahRpph7uCkP/9PPx3pB+to1rRBHFWCEuamwyZMJkYxZUSVF2
UVQEfzZLqFg5y/jsoIIieYD2UGW1TEGKy8JAC8AQ2waHUyIIoBRmii43IlPhjay7w6hPMAuGWb8h
gB2E9sA7c9iuju4TpQlbG5UZSNgpdEyvjbaJWioxZuB9wVafzzTAp0jHJr0SJkhuZj7aJtQUs1z6
MZhaEPrPD5bID6WUF6h05TppxUs9LBHiU76lgEo2Ntd2KhQiwplI4SmMAnbsVdCWhynuznQl2GOk
tAE1nciFKDVW0H/oeSiRbIeazw6z5z4k4eI+YoY4S3NYa6FHziob89abrrJ+/G5dPhiv91+YqTMe
7f1zNGXY60H0hGWqH4lRHnfMzs5mr8eInlL2LU38VPffaUgBqetUBONsezvCugFCkDVmMv7WGhLv
hMMnLWiny3YQG2rjR2rJcdvWZI7lqv10cTxGDO3RBfJYh1byztKm6dbUIlQtg0ZlTnqMG2avbe9j
E6cjsZcaDQIY4g1kPSy7QmEYR6OxMQV/eISucZ95N2PiN3uv5U2PC0U0wgoAXZUvWm6t2IWkwTYM
JI+nMzZYkOYmO/tY+1ZgRYJmvFiOIDN1yF2O5y9G2JTJLeOBWrwqzQ0vK7P7qAtzXJucfiQ1Mwcd
J6RycezirtdTwX7KPTOmGAIi4VYCDG2QI9+Ck6Dt5oxgAABaDEUKZosoX55C4KsB4dMrNGs96kFw
xx6v5aAkC0pFDkgHTuPYdDY6Om1bRG14MxlqNdfeu8xLAQIsept6bas8TVsPBnUZvln6CTEE9gWW
H39qi/K1GmP62uP87NeTjvpkb2hfrl8iPiFQ4mAZOtGxqX4zq9BbW1MehHF/Pxke/jT/3HlU35VG
5zXrMZaT9J3VRrcFR9AFNB7lVvMeyesoaasWIKtzcrNFX9IL0arzzCm9HhTRS4lhXEUj3YmC6Wun
v9k1PBp/cvtN19y1Wf2AmD7HlOpvHF++GKq/ZIZWrD1LbXPVP1Z6aK1FS8phE+oFTZqe/YYx6kDP
4ZCpiXFH6sZ7W2g6dbJxC3j8UUtpimJby3P2SG1R60GZyiMA4oiQpW5vWAgu83x6ivz+jczjhqlx
9ZnOz7OZkeiGOlRPYmb35oNXxw897oNTmShjO5wgpOhO77+psfMC2lXjhBgvJfxr5YTmd0nEgtKd
l3SwL9FlPhE+dRYmdyvAfFg6+js1i3TTI2lRsj2H6ENoTU07Mj8cKGllvJ/enX7Xh/k9EfSvRlcy
F1LTtUgxTHd4Bh06iZgkWLsFg7C6LxFJkW6MFiaIOCbWTdWhjkvfej4kaC0IYbBZHCRUsxU2LUIf
2SPGOjW7i9+nrU6W3DaFHd6gRlFQcPx0vYyQnbEAO96xEGh0HPL8eYi6PDBISULYRzuC1IQnaRvW
2lagB8YsCaJsmAOn0WnIQEHTUdlvWo2wxZSojHFpTj/1DlPfmlg8p0UQkZiflUboSWJ+tLVFl6NB
5a5jPQe7jmOmo1wrwgzYB0IaL2eqFU9EBKFSGAt0ncNU3elpfVm30xpKMdkCNDpbGlbmwBsmFtdv
sd4Bjmk2o0Z0zKzLK+ZWq6RyRACRkn1rRJz1kihdAM8gfwK9CO1RgM/r1Dg0TNXd1sU8lFeXBcGL
heUegLC8tQl+9VFcx15eBELP97HhknoRKhV0Q4j+wxuOisk6MH4R1Fx1N52Vomsf+ixwNGY3iPsI
iLFLYnYs7cOrGfCF/bizEovJwIBGyXV2TL3vBZB1VxWCEB5zZ8/DRRaXDyVUZWHkCNFj5CFTnb8k
JDBVWvXs61V67MkZIuJR1rdogO8LO3+cZlKYRdPex838UY3Ok1mhq6E1XDj11onGi9kL3IyGq9Ei
ZTUc56KSyGiqlklqxVDGEXBRQhQqibMbEg13CUq1F6b2r36U3zuyO48ESqT6gMA137cif8lGjolU
keHYURtYhDXMiIgmfG56Q1Mrk4ALALFYDednhpwWkN4i5OshHG+TwUFiXwHViuzXSY2vUctM0M2R
hHoVbYKEiW+RfQxu8mDV40tfz18pQ9o+snZznxw6UdwzX2Uip1e3EldplywB2ABHV3wed2JGkFLN
BFZnhkV6G4ZXol7fWq89RB22HLqbgHzASw3K/WpFOweKK+yqU0gYSsH4SUduoYlhVZeQsMLFI6RK
OE463heEERtMUVB4/AO5kOnSIPMO1ciYHpMasKpJVKs44dqsmac679gvhwjahWvuFx11LUOAGG52
UvaHXmA80ofnjjeFY/6JdF5oYlP+6DfaiZXvLmlC4Cady0cfXRpQrSrb3CnYYmMVbtt9SwuZcHMS
NemgrBMsV6uBMeFrPDEY7Fx5mQD32NOR2Ojt5ASjf86q6i7vyNFgKIRJhbMX/spXno/HKhvsdTk2
T6hCzqavrjsvX7vdcCNV9Eq+LGMQgsHX6ZC/uD7xtWTa92D+aGoBjYdLwbGRCXJQWcSe6sYYqGjG
jWfpZ07JnQCRfvBxJlfFJd4A1DaYgfDMcLp0T46iLTfnBBy1UXUFjIdMdzwoa12g57SK6L5y8i+5
GFcKlQ9Ir7uHhEb8HsTLoUfQ4+JawGOA7ryMAOS2oDLRML5igwlYcs2tU9Rbt+0vLKAnqoLXVYdo
6fMEzxejdUtDV4CFushQp3oRlBFrtmnyW3zILh+j6+IgKFBZBZ0JL6rFw06fhckqAehFQxpfhpgJ
DfXKbpvkVvUbFTrqngscleSN/wkwsTsbk1q3qrL3XqjuNTGxm/O7VzS/cMK1BLts99q0pNP3HlMN
IGaGj2Qup0nTMBXJq6oOkM1z8lCE1WgC64jxGbM+BKlFti/m3oOhnD8R/uJLruBdL9GBUxtPA6dn
1XMxTM4CPxaZz1ejn3K41MmtwfITtB3nWhhmjAnrMwGm326b0B43GJdnRP623iWCk3djRJUyNy2l
NyahMPG2jHsvuqg+ORSLRCvjC44uKUFIsrIvzCR7pNZ+9BxLrm1y2pDpjh90pRi2eD1wL59LjTMF
mde9RWSTpK5zo0Up7XGnRrpNnJUc1k5D79buC6ZNDpBP4VGDObnYplHy3W99oU52ZQAVs0eoMOPw
YMMUM0yC56ZC49rqsg92umtsqAx7tezaojfOzPWdlli5Y8x2VdczU8w57nfocq2W+TYcjQcURO/s
lOu1ndXIXg0m/i4HjfYNK+UtqbJD6DAdTGJ1kuKykLogGw0xcV5QiM42XMA289Y+ppx0ti8aYi0K
rftitANH8QwqfoPkPZhwSq+wGm1UH12nvRCISOqXsUmPXTnfgkwiuUa+1kJDreojGtOr+EEKJKOj
DB/gExarWo+oOzHlo5XFAO6h5dBBCCBOYbwy73tnWiWl/ZZ2BTFVw7QWkbNkn033po55KeUMjPmE
M5FEi+Tsy0ZQEuSA29gjxoaDEmR8nccjcx8gppylBNHXALf4nMQgLqOxuJiwMi+bJJNybCEX2U8a
jAGBjQy5av9stifN2Dr6yBjA1u5EJbY9OKplkQJYrnv4QKdHb/HuDuFGZhkLm2adrLiFUWq9m442
bUOzv9OncDMpA8ZalOfrpKEiJK8+xdI1+RsKk4gzJFsoVlwskPRVmfVtMa5YOSOUJBtoHesm5BUb
spqp3ySo61dx7QaZz+weQhs+N9t8sz3vK2G+hFWwOhB6v+8nk0gt07itbR/plOEjKrawzmUVQFhi
wRPQOgECrP3oZQzGTUCXiCJdo/eoA8jgM3wkPIg7nlOjPjShOmkIFOsK0V+by4c0Ly9i3Tn2TR2Q
y9EFg/KZwRtQ2xxIj4ORBquqnS9pBTxL8TkhSZLFnAYMrPCJtd2NWw4vbjt8JIXaQxNcO6bxir7T
DiRx9utyrlfh2GDrmwcGAhw8Utz1mXvTMQxdTWlx0eNY0phRrqrUf0lt9Cfon+5DddsJnUEoW/cV
aWNLQhCMwri8yG1xFgaTT+KzNs4M/qnR3SvJrqMHLBHETAV8MTyYvfag+4A8o3i6xeHWB6ANbuBQ
MQhPwwNbrWfPv/XotSMyKdxVyRx5rVRKgU2B6bj4klKzCqbBPiIbW/VNB6YpRj+E6zmHiKf5Rz0l
WL1u142Mrc2YGuzEegRv+A3KjWY6dJ6JE8B0abT4/KJk4W3hPS3dzVDrz1qeH72mI391nHbVCNSy
zzG9EB+EpEp9xHUL7tM6UF/gCafAGACIUlWy+xqu9OxAJW0ftEV50icQ1aqeYIDWgYsO6C+0/Gcy
g9Dgeenn5MbPsYqh0WJI1vrOWqe+iehqeqpEAorVJF3T9FZEsxcAKqONkzLaE91zVjJhJ8c2CsKU
b813GrQwPoiphuRP391zt3QRXznZwzhy9bYrBK1yoOToHbX2PRBvDAEAg7r+UVSfMnTJ2ojlpYqI
nc3sBNPreJKZ+Q4IYh/GacemDT1yrT6SYXrIULFB7QcfV3PGQxd12Rv6nErD0F6W09bPcatOUIrM
VtVMvsDjahUJw3UIkhIYWIrJDiYZvZAk+azC/AyBGqdXKm229TbErqTdx4BNVx51NvAl83OwMHXk
D0THlDuEb68uahZwy/RP/OKQWfKzYga0dav8M82x+g79sK3N+HKOEKrW/Fi3y/xen6+a2N+71yNX
U07FS5zKb4kZbk27/wbJchn6+LwS1ijDbTZF7z76xniaGg0lR80uvrKaq74R6MqY/rlMrzLf3GlL
lkEsp3Nu62qTJ2W3TRAwOgybV1IOj5yjqEEMichlEM6miaYdj1sVcxcFWRofjFx/wIOqBQnTv0dh
oh0hKvRGxZ/++FR71hP6mXu36Kg2oa6QXVKv2zBMVog6UCShpQR3bFHwcm6i2a1qQhidrfWiOyb+
D+txLDqND7S5rfjwVuVg3Wh5NgVKWM893A8jGvpgRqvFN+NHZywE99Hs7I1F9yaiuKUUXlEBOBxZ
fB0mmrO6swr6cLgee/Paj6Mb+cXCGwLMGmrrPMb9DWF/0coh7RWOcY2EQH+OFwDsZFaXdj7cj+gU
tlOcXKduf4bGBKmQmSzJjCpgE3gesHmPk3VnvCGlfnNxLrc6B2ZmP7qxc2c6xMRGyUXsz7tMYUHJ
p2PbcLZEWKe9cd9a+nOn7HfNRRLC33XAVAX6V6cZQ2gbiO6E/E+zP9TdJVTEi5YFwBdJsW6U8RIu
m1dPi84z+MDaqM6ZSTap1rcfsh4XrcBj3tVoGWLkWtAeV7puIxYJOVqoYrqy8vcz0UgoS/JjFar3
UvQ3EpwgfACbPU135+bihMiiXTOkoKZCau8xseSNaVogivSLAsBgKGOqlUirj7iI96mdHRu8xXpm
f8Ye4ZrMGCU5oka0HZOdOUmSYbNx3dT5QfYjfhJdburKfsuM9tiYTGJ9O4H8iP82VdZ7HJY3DdGb
vIVTF1+50BDaeTiXJGyuMvjQqwT8xWDdhgocaRh+z6V2by6eNRw791r2Cgu1tIGyapEuqblMtJ2F
DCxlfLidOph+cgcRJzpUZfapwuXDjvPXyeifshKrSmnhNG6X3MhkIABwuKjS5A4LxRslxJu+yJzd
qt/acnrtZAQpXedCrhV+to6BeK5n00Xe3P10KsfdyJIZWBOtWRCYR1TrdBPiVx9L0DJTPRd5dEIF
fVt4g1i5uvYyR8NZr/1j7JcXJks4UJSdqiokBiRhDggWkyF5TvJGrL9rW37YVv4eShlSwFc3hQaq
1S1YXBzcMSHmD6c+zeWwCbG9OnT08syQpGwUd4ghV6WLhqRE/TINWJhiI3xKU1Sxdgf5hSxUkGjC
YkyNmF6rop1Tgy3V16C+CbR0k2w7R+4pJ37LEfUr0vGrvgg9MqqcC86QJ9wO7kbrAr+sLpLOi3Ym
OEp36KKNq5Vw0uZLcmqPZd7PsLatjd1B+uGSp23sfO2ZnF2oKPu93aMwX/TUo4fFbvmjpOXfjgsZ
F0wTu3IqOo7ikmDeRwgyAWnN102snmMo26vlEJynGsor5dE2cjhQ6OVfYvfb0RF/Jh78ks7tVdiG
OrsEc2B1MjZ2Kk+5KO5UbL4UoyPY6MWUtYPceT7wdKG4MJbJ3Q9hMQImuqF5LPfsxu7UVDxLlX6w
+70fPKUOLn4Qq5zDAILAsy3PjQxfKA/AWJJcisg6as6aJzYNOqo1YvsMFJO5bzTo5no6WZQMdXQu
Ju1cuVK7ZK/5NBb0dufO3YLtLgOUFgN7eoQ4GGrojIs825dQ9CuNAQFPAMNK+2Dfu5q6/l4kobcf
Z+1Ssis/RHDlI9xixz4Z2DRqzdaaWsIFU0T3crJ3U1sYRy1Hy1zPRFBHmctGzYv1XREaOzKYwIhr
HnL8yffWOMCKW21q0dRA5tj9/PrrtrDYp5yXjG8CNwd62pTS5FqlbLbxRbXLY0LSy/HZE8kFg59u
60B3xuw5HSq3ACnpua8LQ97AQL1yrU7b8/dsZ4NCtRMhnT6CAtjaPM550+56KvRm4BrWNzQgE3Un
x+qtUyCgICnj9tCGgzB6f+eG365LgjQBMW+qpm88tzXZwjg2kb7mL1o3KSxMlPbOYHzhBuakocIu
wvDdSoF30yLyAqhKwsciTxwzf5PDsuQR/DosJVusIdr09m7ofsS+ifmFWJqJRTjswoM1J2dd0LFS
vvnkZ5cAW7d4hC/q5eWSZQJjOUaNQPR18L1HT0DEgDkt8N+s+yk9z7pzW8grmYJhQFlzV0Y43DEy
HRopaGm6V3gYV43rfTaj7XIxhORl5zfpMjrwtYK24dichB4NuCAszgi/nDadro5dj+6xjupxVU1I
1hC6cVpbh7IXX75us3uDn4JOvM4AYupOCIvclS1HluWuzAnjHQipqybtn8eipRwaU2yNVvE9JHN7
oTK1i2hv6zY7ZSvyucBOQFhwVW38WH9OJvfCj75RQaUnvVm8CGw45cJ/b7X0rhgeQwtbSu+xR4sj
5LEV1u9RVaiEK5QZPlBjQHzDCobMLk104ynzWa0zkmXtjBYLNCh7ZyQn0dF9cXpxyR773tGLp7bw
8o3WYDDoDRAUkQYrzDN3ySKFS1Fk8iVGbNr1vaBzSJMKnSZtT4y/c86sBEuz1OrjTMr5aGfZDmUQ
jzJPFrOwre45bzOGxGKgVUl69Ih3g0e1C+NNjezhNAvCUpl768xxjE049/dGXlGoWjXOYkg/K4uG
lS0/s7S+bvxy2OfT4i7K8YyY4qAKAiEm4iewb9B8ct3sraPJx9Wm0jCb0jHLq/gQpQvXvzJfbAf/
K93KaMe9m2u9QLM0mMjbltFT+FrTYcG4pFG7qjPGAUyDGCqjHJoexchNCOYFyBzNzk7X/F1/2WsL
gqbo5MYv7Yaaf8Hw94N3ICOVEOu5G5iXccD4VpTB4GgCxHPA75qsu6kLhkCt3fLVDNWJvvxFZMNV
6OjbjDly5IG2JrWUPKQ9Fhp2U7u4FmAHukS/UIzdcZSyiLmmi8cmuSiFfuVLYe2E3tVbIkQPc51i
0MjKTWwKkHwRF4coEu1poN8Ojh1l/ML+LvGB6uqBqRnffzkDm6MjGyZteswr2ursW8l3Q1/YWFCX
dauBXV8mZ+UyP60bmvbSGomr5SiGAQYsUCH3ZAPx7PvlprSX+rNS9mnuD3bGSpon1WPpzNYez1nK
ElZNR9EuM6EGCmlnEBs+uED5lcjtVdXRVhMxh4U2CPPEvLFQnGhssxz7scixjblGGa49krJNKBH2
AA1bcIq20ltOyat85CWyiVPYyhtg8UJYqOjqM/7aJwXAniuNcqDsZWhoOO2DYnyE/d+tapuXJFaC
TkzksKwxknG8/sn2bQMpeHH2aEqeoupGp4XCEcWgm29lE2ctlEeQCJuQ1zbktLVqllBjqbJcZj0b
x0MJnkb9XrBxJ+Kh0DZmJ0iuVysrtsutjwwzjnter37THaFuCwJi+3R6Asdwlr3bQ00giAB6agNq
hxHRDEBgTGbupH2LQuMTsKN3aTld4HrdMWKGSuPQN/0GgAVtc0d+mirnI5rS635x6nqh95jHvbfH
p9QDsJVypdCgBmZd77vy1JQcyXaIa4oTCTKLvBCTYrkZS/Pgmjg7KStsjjkhjc8xst9087sf58+u
rG98mW5su76eW0c/tgnG8jZ8Q7vHo4XpYOi+DyFLBaNkycypeBxt6IkEJq0D/xQZaps21l78RnhI
FYhfZL1DUiA0d5PP3kecCWY6jL3WKGPZ88/UImRmR+xrd2bFWlmMUxZw2T6kVjgdHaw4K+LHMTR3
FLNRNW41qe1ymdwpLde3jXdtCo3CUJ8e+xFAVavTFR6bB0Us+86B/29GZQsGyAevM+Yz7z66iFv1
kpNv1FrfZp9ce+z22QRzVez78UmYbAc6/Gqr2CfkOt03lR1fRRWuhMpibECtMrToeav+BXgEmu7w
IutAUovukwiojmqDFjxQ6ntFU6AiwHMVmaVD88N66EO2hyng9g1akDeNrXsTuxPksEQcCoJiNCGB
0NjQbdxZVqvKp39t9Oz5oMbR/Jfll24N76rXqVicYQ8kvtplZQXrM3/HUR7yWMwlmsfO2HSbW/6i
lKMKX1ED13cXW2A85zrItHRf6LCFmtC6rls/JaaTY9uq4SPhBZwkERw4eddGjdcmVsNwKbFmAR0P
vBF0Vty9TVN1xRU2pQq2VphKEpioJToQuZ0AqZ9xltH191N5rc/yM23Rgqg4vTN1P1zHNa3XuLIh
9NU0TjDQdVels04K7YNe+/CqRXumr8jYNXHZt4zZ5rH8cF34oK5ga9S08Ihx5qSGTkIKVLurZPlh
030rgI0ff27Cp/LR23QeZObw17bePeCCcV8gEAdlbi5402xL3gNkwaafAlmzDofSuE9B53Mc6E+t
JKbHME13HVl7z8EzJmb/KUpioDINPe2qLYZNE7KRKYaZWmjVjFV9qMf2vnflvDMxIG16YEoj+avM
jpnOwQKpd5w8uIg9LErKw/trMImjhGONdVDZs/PKqo3VtN1lL73bnIwQvZzxq0qjuSQEXK6yBCQl
j0cArynGG8RqXjXhRJOfNiOOwvehM2CSuozl0854tJzaRd3xKusy3MUjBusKdFnjXpEwSI7QLJAT
o5wPpbbtGbEauUYyGtCyFNNWSELOTq9IJ+vGbVHUwMPCS6BkF5HDXoVtGTpYCS9Wy+jHGOihfSkp
csYvllxgbK53bVjNTd1ltGEcSBwT80/BdYlMG3YCeDPD/joNcY0nttUHqiyirZaDf6sN79u1QVsX
6nEkCx4HF+WGO6GwbbHiW9b8KUZv31jQWdNv1+EAnYv8ox4haegu0Wedhuq/nKLTYMmHJkNMoTi4
zPZ+zNqT36Dwwae5QWf+YGRwDVxffIi+wSdvGaDlfNNah6Z7NgHW58xfNn3kHHwkP0eZjg+El4VE
s2hM2ys+AFd8wg3YdbG2ximSb8fQS4Mhze8hRDA3dXHyIyNHTjdd9RbTA1uEL/E1ChRWlXU4zJvO
VIHWNxeAx/IdsowD2TFXsmVA7NKLyIwRqY7Lc2KDeipK+6uZxwsB3oAqlZyh+IQhuVxxdGoIgtpt
JvBpZUt1xhzlykljLN1Zi2Gzt/a1rQ4GxKSuGO+0aTYuOrRAprS5DCR7uBQ2xbv1ZWYWOGNYEVql
CFOaMy4GfG5mTWwGoqfGi4m3YjVz8zdTKHVG/8lq701bTSk/aOEo+yLmaElu8gouX8RaXzW7VhgH
pyeVKAOQvMkN+Zo7Cda6EbuSqX1FdveWiexdQVTm6Dd3Q833IpKBNA892zpzC66WJmSaFhtNS5mg
Wfj5zAokiMDFRoeBia3Nx9yjWUb4xAp7TFX6wPd/6743+CWDiH4BbVqa/q2v4ztkW2VHX2M73ram
+yVz9eRN7R1TCCikqRbxoSvmzrjL6pDtgDAW9Q5zVA3PtSPAG+mx7626Yq7Z8utMnd3QOsnaeDfC
AcxSiU5smWaVKkL4knvAwkp56Efn1DfHyZp2LmdQiXqvYOEOHe3Z6pLvxsSJDct63FWAmocQ93zz
Vbrtky8jutFldVWLrRFy5WRNz+HX7QvRX4wAJfDODgxPNp2XIKnThdxGFKq1dPONvdhcWHw+XfOL
gaa3iWf/YkSSFpSG+Mgh1mMWjo8whI6jPf8Yyi8kgDAK9+LsAArMyrrYqcnWN8jmbKoLiI2lszOG
MTq3StbbqK1v8YFtdLvi9M/EsWFTGqlawygPeqDwyQXMI4xk6VcMcQ3TgjpYpcbfDU5ROHRxKG/Z
hDnRRpsGLBCxf6KzsR7bcrkOJsZmdMv7WDbXVmcB6vfWvI0kIJnFDDy65euGnp8DMHdVMy5fJxMM
PdfKzqlT30DNx6s7SiZWI0OMsUhpVuW7WmkASuSVmnUDanO/xTUBXi2jKJPE2pSgPjp6wkkJeUeN
5caL54sEfvU6jOtyo0t1jLz0EEZ6hr0bBTsAxg38mqeEzWI+4nfpW0oAFcGBo+gHAPEZMdCrU8AK
fqQlgTaZb46qr4Su9oWfTxtlUO/mCncIdbW2LvMK1vZwrSLrXYpTZLFqjgl5VpP5TWo8FZgNsbL3
v9xJvdH8ErX3yARlN5YRs5LsZLEpjSPKiDEyr8j5uIoHJNVDh9rDOMgoL7YG7QGncK5HEzMc7alm
J2v9CFcGtFljPrUjvJuahqldgFlRSxRb6VyWs3UXWumtYE3Zem63y5p550vjGHIlF96SY8OAzAGZ
lKZ0I7HApVgkzHq0AmSU/OZFFDsSXUwLz1hXxYFALcKyjK2rFFUJzUa/HJEAaPlZjM1nmPafWcus
Ip1XRn2b113HSTNhhame0d1/JqP91fXVJoR0bum53OnayLxsAmRYs2t34ndasgzsMZDRPNOurGq+
j233MXXHvW5aB0yZdaApk8xJbcHLotHpuCDaLV7b8zda6k2tSy4YZCb1vtjaNVdYfXhHsn6dZ+/C
WgAH2YGm7g2WMJPvr3qaQz9oQB9gdTIe/KpBjeS/xB2ucyadZw1MwgqhXYdwdjzbhXeH14oGd+E9
6E1/7sLq6u9/+5f/+Lf/TT34/6QeGOzjfj6pj/Ffo68qeFNvf/sqVaKmy7fi69///n+a7K1s/2fu
wa/H/Ffsgef/wxG2cF3TF/4iE/0de+CLfziG4zuOKVzb9hhc/3PsgY1nXniGb1m2T4/mv2MPLOsf
bGW4t8fNv8IS/uPffr276yqfoqps//j9b8yurqukVO2//900zP8n9oCn0y32p4hvbWE7vIt/jj2o
k9oUks0nMBqPmV8huMYV7SlO7MdcuMiszITkTUcQ6oyEZu3QTT44fvPijrW+6dCq7COiXsADvLR+
HgfODJ0KuYoFXz168BGoVnACaex148a0EucY4+ryootOn4CGouEO0pAQxb5zn6IpHXe+Bn9SoFz+
wZOAwZpsd74IYi9lr1ZorG7GZG9N0wK/jEpUZsa7N67DVG/POqpaUN3UpspF4VIYFmyzyv3O8JXe
tRQBgykCk0SCq9wO93mrSLzqSBKUPjz/dNTtHTk7K76Wce3owGLcKb4WpW+SKkCoXPFKFxEdhpyd
k1cvwIUaKXA/owLxqvmaHZOBn3TWg/YmZqdI15rVRnfxu1VV5u/hmwEQT1mp0uR6timzBihCmFDH
K7u68g2v2qq0Sze+XhhUK4ucuMCvH3XVV2m7X+AWuNw0VL6TCeYZL9ZpmE8TBBgkjaW+ZtwSri6N
Hqll1R2lH5onJnQXbU+Xlh3EDobg41CYdxQT1n+ydybLcSNbtv2VsjvHNYejH9QkAtGyFTuRMYFJ
lIi+bxzA19fyyLwvq/KZ3fqBmoSRIiVFA7gfP2fvtcOqTL4HNIR285AD9S2ZNbgWYUOr+oqK+WHo
oscCG1nYipxo2Ilsm3Rq3G1Xlsd8TO0bV7GgtyJ4oOLttyuTZzVyaphs8zus9XQ3VABloxwHcJzu
aaO0e+QAoD2Mem8HMEFq5dw5CI79Nj5kgX+eaqvdN8SqbuaCcyccjPhg5j5E5arlnLgkyzZ2gpfG
qeDCdl13wFEexpjykOpXl1rkTygYT17fXDp/ZJxZBut9ZHhgagfBLCDo0hM00XsZt+cgy3Hiuglx
z6K6tAZ6giZ+7bODV60hh/vPjBHUmMxPA5YBf8lofgAkyJz5kvg1nHQXI0BpMyMUJsFL8YlOinkc
XP9ddM64L7op3w2B+cto01dSeaOgeemIJjh7BeBgy/R+ANz6sH2iuNyRT7d16h+eLmdjlaMx9DkS
pIbhHcsYIEYNpJqI+egGsmsOiQv3hsvxZSBycm7tD9Gkv1fZlaGsEZNbjU3pyr5Cy6MooIGv+CUy
uN083fjHJGMHYeejkcXzLiiX98ySR0Shh4VTg2qZeQ49iBivnI4WaqA1EU/97HxOaWHTEoiPWdX/
ihKOsTlDZN5Q+a1X/jP9Imv3Vmec1Cue9RUavBGIKubRfexyi4kqQlPamobX0urAFzzZtFAsbClo
zj+ZaOJntH3WD/o3rbQuduYglY6Uva0Dd29yNPXMnERFTDLUZPVGVU+1q6aDu+IWJwbyLYHiUrlo
q7HhHhNZvDXC/qgLeHzdcBMjbgoaJAxip2qF5uapVvmdmfpPGXfc4Pu3Tirvo84jisuZKlDJaElm
oIxWoboD55fQ8I3TVHjfSB4jSxeScTtmx9luQRwBmJNrh0pZlJ9yIjsJMv5j64GdWYr0JTbo3cVA
+OIgqzdlRV1RtgFd3CmHalCpL8NawZ4V7YczigRt+84yUH/5hg2eJknu7a47RR+tO5NQNifu2c7G
rTWk4zGlnbUxB+cLSIi/kcUc3cRPvuax51GLzkqe6QD/4rTp72kB2bu0LLh1hhLktQ1YIaaKDMR0
Il+VJPZu2BE08Q7VrjqzB3CZ0//f1BP90XT1PlS1PKE0gTZfZIpqr2L2H1l3mW9UvJqupwImQG+a
72I5YJBsgnQr1zo6eiT5oYXArOJOTHylnc6bMp0vCot2KMBzcMj5yTirc7pfhDDGW63oWD1IC3VP
RdklEgKHBk7DlyzH7MHKW8QFOdpcN+47sg0yPeWiFUKv+ATc5Zxwq4D4AhXUzQbdaLzsLqvPMS8Q
Eha/6pkJbgyHs45p76UMylZiYsIglxywCty9DWMlww38m1HFT5JJHxo+nMTEDjKWIWnduFvEQrpV
mqJBI+subkz37JXNgG++L7CAc2XU862WDSTEO+xWwXHFL7p0P1uodoZl2ZkBIj+z4XRvJjXidwWd
bGjLtwijLpsZQqikT3cWo/rtPLnuxlgzGdacbJcEnIkspfFjNgt5JISVLZZQ9R3anIdpbj7IxvYJ
eBnuZyLSd5xD3w3y20/z+A5SpGcgKWrOjMRx0v/ZkjTtE+7M8QBdQEf/H1fpwqLMuIm+hjo48Le3
KCE5jjBKmnOMhl1A82nm5GU5b6iy38hd8Xbt1Blh5pQgnh2adhkJDBrHBrRpvC9caR1UkcehQmG7
kXH+A973K46J9W31EY0H8LcsrSTKd1phCx5tPEqf92cgf5JrhpC7cd7Yc/tA1goHz+AcWz1o9sq7
c2uDHdFNz5FvHbuKh5yMCwgL0JLM4G1yk9eU9KXYsRhpBgy9Ldw/zXTbZZpGPcZ8sitUdqk7KAnL
LodtCBgOTPeJBFl2IKzs7RtxvHXoRvCPmpVfbFbDI6uaKWskz1W+MNaWD+7AczRYSBiepGB4Jjuc
jKG7c9thU+TR8m0p3Uvc0sbuZnVaUzO4cWJFh4EKviNHOuq4kWtRHFB0J3fgH2/TBSV4D+N7EPWx
AfkDbqn9sSAyzuRNFXlmvGnsr8BquPKXPdOB/jVpGfWT6iCIiCAbO6jDMSXVezSSB9AxxZ1501cx
Nx/ACtAO1hHqlXvyqZpQ/LdhOgZHsUa/g+F7mTk4SfS5G/k6sy4aV3NRnoh0inaGtzw6D+PChZeb
7cUV6NMNxQZNPizdBRSAWYcSakCnS+caCQsXnIJZw9pi/+y4EbFEje+TUfcMlPGYjmDb13dPwDGp
7fJWRD6ECtETULP0ezXb8Y2TBxczaxv0Xh4VkMpfkNMECBvYtcc4ak+AKOBy8AZ6kT3tPHxSoVWS
wWBY4pDY4M7MGYd7/EKoHEKb8rdsc5hqjOxhbJwiVfywyUsO+4adtKJ9yXrEYtUz5Tp6Yj35dvBN
ymCmM0clmNrL9yWlne31cG9QVyKMbHtmiWKGdF4hsIwHeco61G7RaMIDSPw8lIkJGr+dTxgFUOtA
2WPyFZ18tErbeiU9ZcX7dKIKHJndnmaLTz1f6ByYFk3lqbTCYErH26Zf03BwaNt3CcaxOAqO5CYE
mqIBh8lKfhQMnLd53e0ZhdyzLzHvrK0ljD134IrkAi2q6LvUpN7xZZqnYBv1StwV3g75n7efqqxG
eCXfHQ/GRYV4HxAtFCRdc+U0FxYGECc/w9w2R2fGzQ1uwo3pFOMRVOItaT/ZSblsgYxfsWclVBYd
Y1cTGgX1kpWGYswxyIHVjZKHANwUO9jCU2rF01oAoo26pyQlnoFmESFR2C+YJG46kvtG0/rej8Ny
MjNaw1nFuExY8D5M5dHhRBsHi3Q6FoNzYAqHn44PkzGPG+xoOhQn1xa7fH0vqF0gMGcIdeEP3EGt
uZhl+3PE+hVy7v7JLHZHRgjst8yvDrPOjUdmeLOMcbBdOHJsSzl9mX3sIeoiM9OzWJQX5cFJatHL
OrVNuUmpGdnI9Gpl3asveoQ/lsTdt7V1V0rgMGlBDlsyWu8tEoUxH+zQzoZzU6TQoGZ/T4non9s6
wJSIxypr9r1qvJM0Ffy7EUq0StYnryVyuCi7bG959dnp55d8akZmZa32LtlkXc++xamDHJROTPia
ydboa5Z3B3XA6k0OSFD8R6B02n0psx+pEA+E5VJuYirL8UemReBtZhdgUXXyfvlevHPEaG4mo+I+
6dDnKxAqxXRTl79op4FYmmBguL5/w8lVvCzq5KQNak7AOmndf1IrXaj0KvKmOPTAYAwYmTrER+y6
Zex3wwztTMY0xWCK0kqvCXQ3HBfWTbubXIieXNZRiZhUcGwJvXTBoCpOmTm6d3Q0XCbJ0efqqnq/
sOeMXmVBlYcxT/RAgSOSUFrQOtY+TyZv76O32S4Jg9GygKyuDbJYJFjikAPmtXGD5V2c0Hg8JCMd
sDija5tgm8in7FL2ikxtoyGNnZi/EuAUU69Kj2LVDa344Nu4ZHdGQvzB7KGYj331IUZMIla3HrvG
+iqs4pkcQQix5p2fkHc7BehZYJ7vihzYcY/0XbeEo/62chuOMR0xX8Qnn6alu43S6GSQLHfwW+st
9hjCtqOqD25RCLKWXldOYcyPbwgQm2JqCaRVZ6tCMht3gF8XkgJix/i06oMYKGUrLHE7kOU42LiQ
99p03Rk9wh/jZ4aCdUMvAONHrYcJFjUJhx3ca+AB91LEZ3s3cJgfluTsQ0zeEK45bShq2c9NpiMJ
hdg2j/PQ71vMCFXO4K6kb8d2+oVN4z7pvX1mJjp8DxheswQfqS2/mzCMn8nwfRIVjpSsOcKmsZmC
v3r0KRlIkfEec2SvFs4m7ZPdcJoP1glfMBE3YdwsGynI7cglmgrktnsXFg9n7CpEdGRjkclfAtSn
gXYE0357MYIEtW63oEtlmipesgyk9syQox070KwE54kxzTeoxUi68ds3epYk9CxwteIUsWnvvDZZ
xscu3wOHdm+Sdex7lFE4AUCtVzulsjQE6LbsaTmHE7j7PMf+QdvQ2qC5RXNtqu1Ufwy9EYFeEtNe
qgupMvVNzVKQVr5/yBL5DE8ZA5vdvNjlAaFoCgOHaOtOPIre15REVDKM+HCW5bsg7pNtnX1WcfI9
81vntqmLO0Z+/ob9cja/AqO7ENdz9gdsg93aHnyd0CCB88oSIUZkjreB4xK2gPbJTRBSmjzHzSj9
GD0IO4rPFhX3j1V+UcOC3U31DQrH7N4TiuHNl1QQxJCDonEiHC1ySDRzFEa4GdANGsAqXCMtPB68
feXOJtk12YQ6FL6pir4x4t8kEErOubSwFZvGxhj9O5HOO05vxq40cD/gw3gqIiK+RiBYwOAa+gMw
b9UyquMC87kuhtvBxkCejPSo+gR0mi9epGq9k2+t30sy1Iw82pbAU4GbmzjtB3kcqHjcDE/FRGsW
+66P/stHFa7rkhhkIHKQ6s50DPswkGLHeiremil47SzuNHd4cwmK21uu/FQ1amho0s1io2dm6opf
bEjuXLpajozvyPN9mQRLVKpzoCYEFXGZPc9Ji1YioS2zzYr4uYA9wllsuRsI2MMOjDcrEUI+VWv6
nkvRP5nAX8lLVD9W56D6rDl5lvWO3Wh7x8j2OV2Tl9XyLT5RFrDUbrbYh+pzP/JZ//Hl9fus/JWP
8O2NdMiOLTr3piPN4fpgAq12uecO1++KWNbn1qyGg29HjxKE4gKO/RQlVXCGcmzsI/gpUyrA0ZXj
qS8ZvUUmzCpn8dOVq4kvVYHqlt7bITFxBCNjwpPPYdLv7GBfxFhDE7efviUK40mrviqLhEK0wd0u
lslj78m3sYds3/hTdbQ43pnTBM6YFflTGY9u4ow/VdGc2iJwNxOJIjc9XyHAwhhRFgohD2pNntnM
wtQWvJ9x94k48uQaKw0LB2SYbzo73ulqZ5bAlU2Zo8ThpJgE+bIznoWHZE8I9WhF3p2hXGrIhQyp
NG5OYhhpApkpRzqkff2wPEVGPVOcIOUuhifDaT9Zioiit9w72y/PuSouLsqGOjYAjRti2+XxvfRu
utRmdIhJaE1H7DZwPMjChr7v47KCnQRS4ZLiFeBFTOjqCubxZCY8FYEvw8FrPtgebkzkh22WIXfK
1pVUIucW1joVnZFDkMOahGjUv88H9yNo5HsTlE8od8iqaqbPcQ4QStY3aV2Kre0SSJEReLHpJ3Ja
rIJlZW2wPlLqcdGKxzHo7si3RzFceyb92QieIwF/TdvfMzC3jk5RPa8GYNHm2+QY+YGEECKcvem9
BGjkWVG8UWWZnxX580WaMYqw9h0oLBLKoJX67RodYpD4tBPubUveYnls986kmZ6BNWzmMRlDsHDN
Gejmnw8WLJGzpX/l+mdOEvVbA1rl1l+j+qxwhQPjMLBGFfLsrvFDz6UEoo/vorZ8RcD4M53omrR9
0RNIhhLlenO4aVOfbeETS9ljfCYKl/TF3DoPZ3ibzbkimMQolB8iN323CsHzI9iNTU//cCrAK/c2
lPDrMzfmVR3SlbPf6pkrjRCe6jDpmBlPJTAxcCnHU36B5fWtyyj5fcdvztcHJBM1b8r/+97kgxKZ
m5yuT/H6sDC+YjKr7+9Mom9trRN+iJvByoJ9G4foGPhBoAlNzIKROkfdXdxLTf7R9x+nzfY0+N+v
N6Pl0dGSU3e09Wu//pNmHP/rX9f/t5WnNEhjvxxvWv6TwqjKw/UVO96I8O36Ply/rxKyFD25PDnW
+DOYJJYD2ieq59N1xu7AUDOFGzvO6kx+K+UU5zGBudiqOIzF6mwHw0mlCF6NGozB9ZleV5Hrt3Vn
rVtfn5s6/aqvT72ziveW3YothnCYQCIzRaV6ZN4yHKuo3jE6JBt2VJSNcvw29JG9n50MzggacMAi
s4Y9oYuq9m0VPDGpgLe32McEUP+BGow1oQyC5phkK20pqGJLORsHy4VNsU0zcUNUg31jdgghoEAr
xC65Oot4gOjQeehXV62iSpy8Pl//nzUG+uAUKxGCJrE4nuH1Z5iwWBV7eXQN2xVbmosL4CAqjOv6
mydQuoOqvx+W60eItNVGJEU7LGnPJN205+tX14frFSdS42sV4MWXSqceSTxYkQ+T4I9b5Xq/6Afk
ViyYDXkcCyKo89j4uJkyvdgH/GX8zVDVmzQbufKtCOBJ5W6y0aLQSyHi1KdmaVFCNM7vMh6h9xbO
vU+nYC8QyJ+vD5bXkW01cMt7XjGdrabFLIgBGypG0NE3ivqYfjerzbCe055SncNVDUEzghaUkdjJ
xhaaA6ee6814fWj09Xz9KoEWcAQQGBpdBaLfCWCWxS3UsevDqi+Nz9Ed2WXNsbbgW5O8N7qvosqG
0/VzkIVf/fmJ0M3xpfFpTMjVJjf92apgueWot9729oB+IM66QyzW11k6Xuik5cNi+BZwWh5aHDqj
IZc9TsI3BAnW3ewvf/7M7Ayycl3/5KEXuS3wqaK7Eju/4cBU0pG4dX06XQWCwesvVGomiwb75PVn
ZqluiWz8UoAbEckZB7tTy0HkqNCkiicYL2U3HSxuNAbcVXmPa/aIxxCfP91Q1HuIL43ISe5ahx6E
M8NMVLl+VXXDZHp6prdAB7ejSJL6SYuOGVdjQJYpKTTukpljqTHxrWGvPwNihdrMGpHv2njOqyOE
qDvSYGlfVGZ1Fy1f9Wgmt67s6SHRcNusyZKfMOEefXRZ+2zg9KzUgvGfS9y8Y8mUd7g2vVAitsDe
XNwmebseRyAyYGsLdC8JjiDf+Ghj7TrP6HLW5Y2PgYB81y5qw2Z2vgmdCmsCYm2gzYSOKN5HbNo7
R+c1mMr/TLvyEUAHXYd+Ap/fUmOL25QY1V3iprdEzzc3Y6C1GkvjhKSzZBxPklhzbjoi8qRV3vz1
4M0S6Dp0obCKgB557j7xg280btFkT9A2bkpzIRprHahBYuA8KVudP9Shs0gJXt+QlEJ8ZWdyZ5jS
PQpRlDfW6pN0rR+gMNAEcijORu/3vHhpmBA0lAY1NndoymfTtsDg669a/XD96q8fJH0jzzMk6G3O
xHR7/YFIQN6itCrDv37v+q9cf9k2U3x1ZHC3wsBejD7wjK66JwtCfxl4+CvRo5MD7qgzQtrrn/71
0CnShK7fVh2+0NrBXWJOFiXa7J2rYRAbf9U7CX3ycxwJ/zwLme9VKY6oBsOCinDRYA+FMx1/yfBT
B7DyD5ho1dUhUCjMGkywc4BWh62Az4XlMbagNbFxnhpWVSiZw7mE1U1TXpEcB2DmxlwKjHNqhhxG
MYkk6mRL1rXhmjjEKrCxHPPTwXIzuf33lHAiuivb2h3erbrl9vKH/Vj3L6nOM8oJNlLXhCMk7ryP
R9qt431FCFKh05BwSyWwcBtGb91O9hgUdA/zbBGiBMgng7Ht5HTSJheMsyGLz1m07c7iLcNY8wmX
v9v4hBLM1ksWvNsLjfFUJzcN9vLKlq2lgYRgLIpOV909ez6DL18nP3UD52ydBVXbhzZJXxIBBotm
hrPleLSbiY8qiJGKLEnn0SKhe2TF00lTfd/wLuj0qSp79AmjinQqFf6Tl6m8pOXks649WIuh7Yjl
Qy0NJJoEW5GBwM0OmsUudqyDzcnUGVhBS7GwJgSFeJCtvaq592lrm53LXR8R4iCL4Ua3ZXXVjyDo
C/YXwy/v6LbZo7WQ9yo9ttKVYC52BgXR5aHQgV0Ed2FCOagseW8XZmxB8QKtTF9Y3DFkganqpfNI
AAOKBQKy5gpgpTwEwexuODq0W4vosJV/DMATHSWA9PWQHpAW0zEuEKchI7fJpC5o9kNHdqrN2iyg
e8goK176Ie3CyZKPKwsgdzCgKp1qJlvMpWIVd0C7PwaTNiUBaHVbnmZYb02Z/miYBHhlsq8JTCO0
8y4xHg3ZnMG737jEqrWY1MbC3AzErblmQIiEd0qIYYNsf4+2iJHClP5AuLGbx93YkNvmpt8i38+3
eY+bRye7NaZ1YxD1ZizxpiT6TY0h3Yhw9Cey3UVYZwAWgmbn2ASe6uS4zhd3KpoOo6L8JFqOKcQt
7XObwLniy5DTkfS314g0urkhmakqwlyRUkdaXeeaz6Z7G5Fh11n3uY60o//3PJNxx+EGNzsMkJvF
cOfQcZFQrxMZedztJt6Mfz2MFnl0i89aWibZpVkBsSw6Yi+3CdtDhPBd6vg9MP4VnX4i+QJg3wBH
SXatYtCyagQN1WfAuY+BT/U2L0EHmo3b3oWAr4szvu97byUOj6pbSdAruY4IzOgwjjo0MHNYeVWc
Wx8JtQeqqIWVklrN0udMehV8mAPd0nOnH2SiaEs1S8bd2Xe7NPbuUe+GqSXb8xjXHaJizrHwhUnF
1GXh9cHzvG99uXb7ZqB1vEl1MbdAvl63/fzTXTU3vOQQ4+kTxzQ1oFu85ZA0kZYTYHGxI+rv6w/n
h6wvizMd1+Zs6of5WqGVYhq2Ja1mNK9IdWUKOyfjXqkSuUArw7DgVdzDudnNZ8PF6OswoEPX6Gyn
ai3RzOUB6SsOjtZghYSl4Ecz0XXVOdYPJUees7hYut4eVuPZr3gl8LvY8q6/1MFeOCZuBR4r461O
PNjaEDaI+NNfzlkTnZAYmnkR7Ujy/S7VwMsp045q0dGveP6jemQYZI+oMowCf+HNHFPsSfLriIWg
QrX6pWXXIEGdYdi/vifP/SRUPByCQTHt/eu/z/QTYbDHpJu1RXABlJoKTpiSi/9OoAXXf3b96vpg
yPq25tanPgrmM6WKB48HwXWxflh2P2hF5JsDAeLGIfiIFhxNprryGNLVVkSC5vgu+pSW8KSHhZS/
7ijGM61A/DAeHqEldRgCuQjOrw/xyg1LFt2hojd8vj44ibfzoSXCCtevEFFyFRaUPHQCMrkdSGHZ
ENCb7tPGei0MlsXdXIBTMr26C5sONS+GRYMLgFqbsxfHDeTru75nReVL/rDoAayC/3j+P7HeVXP3
v4j1pLB979+p9e5+dEvxo/r1jz81fKdfKOL++Et/yvU8558CsZ5wXQzRwgqE+4//UL/74T//YXjB
P23cnFbgOIJEaokkr4Lyl/znP6zgn55E0u/50qf+MW0kdj2GNP0j75/0uxH2uI5HmLknrH/8TZ33
79R6Jq+GHq4W9emn6vD/C5fhpi8YDwb4O/6m1avEmHVlkq8kDo0qHCd6sQhNyfwTen6IymMmQZ0b
2tkiF2UVmRVZCLkH+IjcUNQKv4JEZ2IP1obp3e6/vZV/Sgv/u5TQ/JuQUD85z6LlCidTgE13/f8p
JBwK6m5jdZej0Y80bWybO8/EKD+oh2XgkrfL7m2xvYNdstuVOHcbFyLQv38S+lP4+zvkk1Fn2Uwv
bEw14m9PwunF1DrJzDG7TQ9iwrPRNmw3S8Ob4kVoyLj3YgvZj/v7Z4aYfudMpAYa30XOU9TBuHZg
PtceHtYMLZXwAUk0orgUw8U2mojkT56zAQ5w+789cef/f+qmK2TgWza58nzA8n8+9XGkrzot3nB0
LPgfwfh98gpwp5Z1LKIYFw6+6q1fpjdeQqRIjN4sFFi53fUjFdqZYhSPala4tvV7veaTZqshmnYH
jQqwj7lT09ZS5etkipdZJt05DbD9TNEHbxKJS+VAZCz/zZCk34ZgUsdm4hQ3tzml5NjSosTxIFs/
PWI+RkFzBKdCMtY8SoazWNOWmvFKU+Tr3m+eJD0+wPimdlwwAk4yclU8fCpABNFXE68IydKv8rs5
7XYAPlUYRDiMSW/YszbqxEZoVLFTneyxeY5jirA5bnZrze8UgC7oTOIUzB2ffFx5zDtePNnEPjKl
5uIxoh4IDQy9qTxkJay+YXWwJgaK1T9pQ8vR76T+7Q6iops90jL1+J0xPWDWAHHUIH7qbRKpzTwG
xm/tTEMEYdK7mNaK97jy0iNgAoz+Ebl8yOq+QJIyB9eMyhG/3EFG4yVW9nuNj2rT6gucDCUurJQ0
MyPQHkyyOVXKSI2kBs9tPpn95KFFVRAiAAhoKD3w12lS22gCWtnC/y8XKGWUDi6FyT7N3myoa2Hq
Gcco0Mej2rr1Momhb20eW5cMSQMJGYAS91ChoCJZGCdsfzGRayU+k1D4z22/HAbVgFPFYuI0JuKx
IQZG1MjfrofCdjCYi6BN3i6REn/cpcYkvgymn8RDP7bcDoQ1vrTw5DCIqe+9m10cxhxwyEIjyC+M
omltWN42KoOX0cIP3iaoazybkHm4iEusQ+H5aJYOZ9Xk7tM+mwk5y77jFr9cf1KafEyTUrTz7Oel
5TMPcCGO6AbI6VjlDm4c0X5TB2/L6Dg39K+2QKewaA5snO9asjqQN0zHnPDT0MecOLS8d17Dbd2u
yZfXxLdzVrxK26eTDlM9GdneXUCJHM/SPUfF3SoJ4vaGh0KrXDinYJNIgQrSmruPTC7ESpG0YuJZ
Gmw8NUUlTkwwQC/WJsty4xOFwCuIUxhMdbU822oG1hlwpULH48bEJprrz32d7C+F4okm0K2VqReF
/2yL12Oj8MSDM3MR11ZIhFiWGN3mT4qJeTSTDJd4p4peO5YfSj6L4QJVK4zTWeJ4J4mNBMsp5V9Y
fMZyOiF4rPWFMTHfD1Z7xvlaojgBuhw6av3IJiZRUshqOyfTw4qCikEpvx/vxoUpIuazZh+1nJEC
A/fZWrxljumcpQLUZpLb2C4LaTxl/dp17paV43c8AtcmgN46ZUq9VYvTbxvDwae7OhuQuOSpwJOG
IMHVm2LgD6u0fB1KQJ7wWpodeFdcfcwnMJPykfpacKOX8Vo4/aYvaToIm9yBQdW3yAtIS2cmgwk/
BCCGAV4vftAx6HBFkmThN3r9nyP4Hqp1/7bDg510uHpgSTvB+DaarGx+xtz3+tk0I9dHHUC4WUWE
+PNQW9mh7VE2NyM3iUoz4htj/oPE1SKsxrwTJhKnki0CXazc+dw744JqNZu5nbOHyUPtmg1sv3bO
rX39RMaBhVmR87nOCG3n5KmbWSMWSn7f5lkjtSy36dFHFUYcJK+uilYc7XQH54J/PVH5oSyjkBEd
nQSZfdXN9TJ1uY4H3pSmLsHjYBWsX1eV/LKRSK0qv5gWAp/rf0SVwh09n+kkSLBCHSnMpMXA5niA
3+Dgu+FjZ2+QnN/ip1UyiK1Wbg3GbwApf2QqOddt/H69RFbFalaI+KvX1J0iQaGwxggvJmR16VMC
n2ODpvMSEHipU4e/0IX5YdOzeYzZrPPVkO1MZvGAuIJkehhGfcw0etYfoOUiWkB9UgcPUT5NW867
nF+RbOq9wihBXZnyM9bDhRVoM9johiEeuZEVkTu8Bt5QX0CLXgd4C8r+3uuM4WFmuK0vzGhh807j
/AtdkgiNpEI3NOdY2PufQwpqNZBd2E7j8/UqIqhZoZFaf1gJgsnO33kRu4SQfJytvsABHxZbey1v
F8mQl9g3QnQZMfrjygXbcW13xIJtDbe+YN0mLCPO993kfpAz/xVIFhWU6nrNWcOydM2NWID9tA7z
fP2zpmzOedx+Vhpk3mbIFU2O+2dIjH7JUkyHeSsC3lNj0P/QhKmoSt9I6xZsxoh5x/yhtKpLw7a6
maJlk03RC6hUgMEE0Wxq+hPsDSzJgrk7izwffDC1+0HH28Yx+07WZqFprA+mTfRWmmVQ+/mdqWlf
e95b+sGos0cYlq3Dt4OER8nW56J87Wyk32LWrJvAQ73E6m3aLHb0ZX9nSb8nbl2FmDqJ6ivJD42c
14lXH05+ebnWAcbMdT8Ltkk+EwAUsKDy6p4iGdGBd53NfR9aNpUshwSy9PlX3owfje09lg5u2nq4
XaDSgsqjCsryr2p+kdhRtnMbXYyZi2vxGl063041aQJstWyDhKTFc7QZGxYyuZanCoFmQtVCOG30
YgFdn9LueH0h2P3y1li2hcEutAoK6bbzP+stHHrYZHrlXBXvaUq6qsdqs2l63tw/ShATscnUlmEV
sI41PZfF4BO62SBcw2LbWNEB4eweOg6uYtU+T8P6FrjnmRs6j+17C3JH2gC8toWnGTKolqagPdpu
Evb9AJi840IaI2NXF1gvnPyOts/SGr84lND8R+/MD4f8UPgSbinNi9Gev8eFzqTTy6rJnJ7ah3en
qzXrmdWutfiL8t5FTgaSYmU9473oR5HrTiKLjxkB8/IU8wrqK8vhKWTzOdFhSddbVirczRkEk0EL
kMCLcRd7y6/YFyO+VxZSjKLllkIMtzAA0gARH/LRmRlE64dTpEvdrYBSgt6omHexbbxBev7yfLZW
J+D6qWE9U2yQI7zsnSZIEPWJ01LJ96E7egvNE+HF3/qkR/ktoB2tuo6f7X4PPvgFWyCijoUXWdXx
MRmXUy9ZlRk0Mg0X+HAYEgZEk7Lbs4BOUA+51uKH2iVnSuLeRFlVfvbj+CRbRiltym1uebyvGRBU
yo3JWu/l+NHrhT3LzJvUr72tPRPbMqq3fLTcjXYWF9w6q92CTp7HG25BwJJywEiaghApki+YNRxU
JqiCOWIdodSO6KzHsSsuWVY9NsbPYk5JA4yChzq77qM1Js9EHD2fS8TNL8VY+GFVsw8ZHW31DLVY
VmOZLkf7ZkmJqrZhi8cm12pvlQKdDiViXl+ul19AQyfsjbAk0Nxd2x/liqN29u88vahe67l6Lh+v
ZVAqPwqF6vW6GGcmbARdg1wX8Qx2CepK8S2yGB6MuUndk3cXpH87/VGOY/8adKAIIcn5EMD8Fzqw
j3PVXzKcRK48TN58PyevVmOG8UqZEcTsziUer03U55/X2hedqyRpgz3cMsicowZv7LZGEz42JCgW
X6LhutcFN3FfH/CK2bQnSkhXROcUn3Rq5peEJBMOxiXNXXursn5b22fiTx9RGZA7h0+n8jlpI8Ag
2AQJJ0aT/LLq5X/N8yMzSYzWpa42GADMHrzBiSWg66Zj0juXvGQjtRf3uQjyb1XGe40o9eL1MMXR
sCBN5+wO+Un5L8i2X+bKYo0c3Bs80pfr7giQi+vfHe+RcZ1bSnAOFOmA7v7RtotLCn59U3vrLwqU
0NNVPB6jFxnzkvVrxzpyS8r1I10x9hMM3tsYZ75fZ198Qv9F2Jltt60kWfSHGmthHl45jxIlUbKl
FyzLtjAPiSkBfH3vhKvqdld1Vz34XlmmKJAEEpER5+zDNoT7nmMToznxggx1Cwiy6kLngyJAXBrI
pqMq/pHC/TDL333CIjFX7rnMzVu2J5sKTTXnPtquZJ+ESbBaHpETSE2tvB56qpiyb1+wiVw9lG6r
OpspWpLvql6gzXHPfTbdaItWqeVmKNx5b3yJN1pj0uGMw2fVfWSCG+byMc/xU9Yz0w7SaN41Tkzo
vE9uYn6BXQTJuy8/0Ljpq8ZM94lVe/uWGduubn/qkGAn2AG5Bt2BLdKGngoL2oucWe2W81jdh4Vt
H/SJwyrIdyiy4jZIshyNp0mHjOmnlEiT2f+m1PywXbffteQRg9r/6iwMdwiWtlOj9rkSrmYSgTxk
y0fA1PhMMrl9xAYISi651nV21mo+CLvyd8JFNKJp4t1KnNdOJ1c3CB48mHy5y/WFVhPGnpv/wvU3
7FPO3N1jprPEiOGezC7gjhgHlH0EOEJhrHYpSUXocyiR6m1MB0vPDE7Y9BAJAUhxgwDxoCoqVQ8A
wxVxukyN17YR/dl0VhFs9DigzKMgNOrkLXPC7141XXo0RBsMac7adMNXYvvGFdJN8uEzbpIk1ML/
INVV2CgchDnt68S49HWAjCcEL4XAj9ZzZD2WefA10DVfIZHapJmT7YJPsxLdPhy4ahDz78ZBTzCM
lRdu1pfIpxJj0n00IwnJVhGlQhBdq0TNqYge/6E3fEjqPPc8gJ8DSCvdRTfhF93LIhBY9AJop5BH
jHkVbqqK3AGmDorfNHvEP/o5Ay8lW8gsetHyVhLnrYgEvrEL4JX9JUn4S5egL1ocaQI1wGyRbBYB
Ev3ttV14zgHjbbyzxfBq/UOqEAJ9q+g4o2lYvtmHUGKQVRFZpHRESNMfBSyQP5KKQQ2KPAe7YaSU
OtkiK+lVkNjyH92AN5378eGvb/15CNrOADCIUjss/6QtmWIISNkBh2KViZES8B9Ps3z114P/+odB
DUMW4cTyveWvy1d/fS9Ynvmvb/71mP/3e//0rNC16VTRqfnby/ujnRn+SHXUASxPtBxe60Gd7joV
CvuPIwv1nCyrqaJrqDXteXlySP128T/flOBXFSQjcchiOhkM8GMLjVy71gvSV4wGwuQfXZEFBLE9
/1EXKTEJXoknFDI4VJWeMQhbmCHA8kRX9ic9JkDA63a8l/IU9lENSgLTZh6j9e09G9iX63cM2XPf
OS3fXP4jBMJpK2KUt8y36YJF7OLgirVqkh7lKZBq9RXLKcHhpKyaY2ccHKO9dTUCpmWyrzUM/5eh
fjgNT+YUDDvNZYfZNkLZJld1yIbjGOHoaEFxrJkgb13sDVsjL3BJ6ume67ZkyM9WpCAanYz38lBh
mghja967JfBk5KPkdQU2cws3+NVPW7CDp6aZwDalfruOQmhlZl1sHeAOWztNrrgc3spj4MxkG+uk
BQhkL1MYqhpEqwHarewufnBaorrjEsQ3b+SJaxVAZ5ZQQLTsOgfnnmbDU03iMN698kHz83ZdNsFD
qGOwSF5JN0JQCn/UCnuk5NInjseYw4Pla7tJi6+ZKy9Jm+An8tyfbZjdassGwu0bPerXmS0NmRJm
FpVgPWbq8DB6HPXkyeqj26zV7Uar+gO42Zfez7KzzNFm9Bgzdpbl/zYn+6dfevZaE8rqJYtfAZMb
RO/dT5glOGfG7ShymwqxJoW3uzlp/9DWapgPfQHcOdsVl4VXOMQC97Z/ZExwLTu5GQgpZHCPfkH2
v/CtD88tlLCtZYdgRAtsdDGH7HJC+Ll3QLKcH/ESWusOLWyTWxVx3p5gqaYCnCJMwU3C7Lk2iHtI
g33nouxwfI8Et8orN2YTP4+FS34yrpszKhB/NeXAMSK7h5LXklCCYRcRuUktMH0344Eb9ADdQ1CB
Jr4SegcWXuGICf1YTA9DoRkHPOMt7mBjh+0VVBxmB8eP3oUYcMO2w5mE5mpdDdaER5bYgxpdON1b
opCHD8MmGVWjiyuDFzOhDS2pj005GPRt5YVpq7/tal+HZiUOteVjaHfZZNZh94sjYL9ihAERtTVO
sGhTDgRmiQQnHS0Nf6VNexvOTBbogFGVzTcI0m2RZMc5SjrUFxCps9m7DB2inpoKP6t+0I9DXgtA
btBhuAc4iKwBPE/f1j/ZGhJeaX7Y3Br3GZVYKQgE7snlZBtDDzFt+FUi2dJOjXdxZJxj3fcfBnrX
nEBkkDegJ4VIsEwMBwcCuidJOnBApBNLYXz4DpTFJrIfdRmSJQ3/zWhBDXaWfHO7+EYb4dUN/X2P
SxRBvrhVbnAtDI8EbloiDbHy7PgfW01Od63VP9m40lJx03OvVd+MuCdRy+tvdTvSy0IGldv1gM8A
PxlRd5+5TA+GDKCTTXCYaKE+eB1ZT5mE1dk18Pai8chO5ZPW0Gc8p9dBKRNyDCEQpN0HW+Hh8Yda
DwbsBgBWjPLDi5bD/HJx85ajxtw8+2H0gLraNuK0xd3uGg/liI+gA/dFYxZGQKlDfaYuPzTC+zYh
sXk0iYVX3Tmwj+0Rw+rvAkwkgAGuV3O6YDW/VMU84ptPxCqFxoqnACu5VTcH0SvEU3zv6uIK1xTD
NWAKWn3GoxyG65TK/jSzcIMHbHByz1yoOUDGlFiUltTdsDYRFcwJuox43Q7Qp+ktHGOn3YeZrl/K
PI2vppyOKQZiGKLZTXZZzdpp9NvKjZvzEyol50VL2J2l7rAL4/Cmd7BUe3Iptug33xzbeVXi5JDd
CzHWQJ2R55sSV0lwo5LD0IeBjPSmCaoAcvD2B2mN2EruAuUPS909kZhFZnp/VfjNY7i3JmjiWzfQ
7xXOoXOtUzBUJxVFZw1asFKi6qzCfxNZ4qUGOFczCgqnQ5dUu0KpDEL2iAWzvjgx12YN2djHdGl6
Nz1kiwPqCzXy+EQM6U8LA2USVg8TXCG/J3eA5AoxFmthICYxkjXaTiBa1Cp2/zONR3oTomL0XZAU
J5xPW/UyNDqMtNaZlGgbXCpMyR7m1gT+VN871/goC/OR2RaAxO4YDsVnwITQUae0EaW7y+Br8aWr
rK2GiVNGAIqH4tLVFXfLdwxdIJu0W1I3j75tXWOR3ZFosqWrqivWHHswP1FSsEcSzaHUjTcZmU8e
Vreo46O3ELvXriNWMI1jNA/Jw9iKc5ZGzAH6gz104IjlumgqBNzmd2Osb0YeXcxEPpquEl8A+SOf
A12e3W2SvHjy9PzSRNRqCkSQ4hnDB4soBrBVTJvKRpjS5t6zxZ5rNXBd5rNKiQFx0jRvmm6dC/oR
pW2/qY9GPRVRLQfByubTGTMbXPXf7QwXXuXXq6QZ3kPf/TkK795u7ACf4Th6rzkfRz/W7xPXkJzn
rW+8OmH86bQuChtSI3KHiRfJGUbuHQFhnmqtOAVGv0HhgdbWlld68CvbNnYkSvBE3VEbP8ZpqPDO
NqvcF9uMCA57jH7QT3menolcYc+oQg7peNoh7MF8iPZQv561ggkFy1K3z3PBVvVMqjQYS974KWdl
SxDV+MWPco5OXXUDSX7IoXM4qfjQUkhQVqz9UFTWLqWzhHvC3swGbjQm91dLc/bNtRvNCyxA7oEp
uFTAV8+jM/2mJ/aNUmWDv+Fnk5z9lNOw5Ha1pn9wnCoj29rFGd33AQkGfdH2PM/Qfl0jA5VFUORE
g8OTTswOWx76BvprCUB4nRvezZ7gp/RsJWmKFkimREp3xEHxJQ4GchSNi1na5y71PfIqHqirow2+
/xnFMIDgUfyuiVJ3uxYLphG5G93YQmxzzuOkH9KaPNSqhBPoarXCNH62mfiEGaBa1ZyEZAAk3FO3
Xn0pjJHIRuZpcNTjirCvVn7FA7wx2BHr1gFbHZIctMqc6F1qnGsS1WqIjmc9BnIrtSHaFL6Djr3v
GuSmMcpcVxw1L321ADNARDH3xWizvYjLeqNB/18VTf5mS8s7uwad41R7psP9RDgLgLicGz3oiU1u
kq1jT/JkpMbzRJGkOi8Z2cAYREO2gzHsSmXOSjX9nEKn3LP6/TSM8A1gdLLv6uG9L61oR38J78zY
f1QMUOORjzS5VdX8ro+lXHUl9/R6Gi62LPYk9jB4tPEHVN8Gk3NEpsW3PqBxmlmusyvx+SMa56d6
IqZw+xJE37/j8tz1OOBxrmDNnRE+rMtEe40It98UuXjVhunqJvFrgZcMOAbxUDOQ7E7259TEZkUY
XjGZj1lI38TTI1A2VbJlDIKCeR6+goC+ysZh1rWq/PhOINBNAtmy6clZkLtm6mtqPSJMECQX7IUz
eIXpKPYyxKZg1u9D/2h0a8c3PsXM5JU/E7oI6nVS4VH2Ipd0nYFkw4IkjlruIHusmPHSFROEmxQO
DEvUeXjyt+rHfO7d5t/+LRnNtU153wDx5S7H8LlYt5wgOr/C5enVswFFQ/xg7If4RzNom7//qBnX
rEaIRdRDAmZXo7JwMvlygoN6CtLboImE68kjZ5Kno5JXfzWxcVjJ6zzf1PNGAjsm/1cPhnYKuNL3
YCjjs1dHNVrl2wzqJMnuPvwWgKA1vbOAkFKDG1Idu5uary1QT8vX6t/4UyN6DzhzLELulu9TpBqi
3zYpDQv9U8LOJajLipf/14x32VUgx9k3GicjqMVAieZ5SG14O/W1uhwDfldaBtdmaA8k3AC8Nu1H
1qG1Qcdu6PQvdWBlB8mk5hnSRD7VSLss8NYdP2GQTsRfhyKghVNy4exrqHnqEer31XF9Ar60Ucfq
tCKHHhp+WElwUL+8bvptrV4Ag2srG4/MkkdRbtTTqeNSv1ZTL4cUoOW18xzC2SPs26qfjn0dPkeG
c42OCQ9tQPert0e9PPUW/v2lBhyVOVLN0TcTM5sJGPAJgzUyK7es3ztkh6uC77VMwCYPlgRfq8dU
zPt191Nn24K07QQ9atdmfx6eRPoe68s65OmyAAqwSVwyfSw6FCL2dupbEf9ctf5BPaTuEpW2AAWA
SDMj/6meSof7UUDtdWm6T03zKavypp5SPSaoHvL5UT1CHVNZ/Y4f/n5QYOZX6oCjygGph52z9a9y
IKWRzXPaGsuvU0/nyv7A06ADxag9PQfzQcb4WoBnuWVFVvJ3HcbCyi9LqIQ0FptoPnUWU70yJVm6
J3ZrMJl0RFby5VFsW1xVqQTfMGtuvY8jndiefLotA/y6S7+43d61kdO1cMRujot7lJrBWUf43jMx
N6XJODglh7ajF62XnIpIZq9pGI575AhfNdaNcVRuu0pPdiVJQK50xMFpgOuK9CKiHykNPW425hO7
hc9iGPFeed7jIoOwBSfqUDxwk6RZpoYitrjbFZAGs/DaTdNOFRv5tjyWM/SjIj6CkH7BW3UPZx+1
Tmewb5LIG9v81FbDk/oDRdPc1kompqRgJLbeTNgLu2FnwDNYz9xE1jKOv/QQO37i/dSCTuCan76B
a4BM4tCi1hM63zMVm2PR6rca79Wa03er9JSQswFtkxwlFnEC7Cane8ki6iEoKlypJtMma+KeYQ9s
43TMAKVznNQNq8ErzopCl9KtqT39SL8v7W5IHDyyShCbbpqiuGhqXgkXnne7YGCiMriJND5Mmp0c
gqaK1/RYOb1pCk8kjaNzxveUV9cop7B11chM71BQtGX2026SdltF7B5NyfGXvyu/YlhrEWzpQSCF
5cjQxaCB2xgHnRDjvZnopG2EW9HV38raKC/SzlLoFiArLJvADQYtnQ9L1u71lzqnp80w7SOseoaQ
ovRXakhRRWFyEBZ7nWU4Se18KD16B7jqSE1A14ewnGTTECF0kKvUMJoqE+Yg2BflzhyHs17nWCUa
/dwENCMmmUDYUsNMB5ns0sLPjwUwtD/Kqwqp2EqvJfq/YZeMhG4R2p7sDTWGloYijVcvUUiRupzo
vhePG3Cs5KxAQbbHsIcfVbNkDMm+bBn6lQV4dhKNaCqqU77WPLIBpJMCs7y4E7lpk8an2sNYkBl1
o+b7B4D/8uopDlDaOo+6dwoq7W0Ox58Jlht8MOlu+dVQPdHeABzZjiZi68GOyiPKa/RfYo2cARHJ
aFUPv9gKqn2lwuBwsSJzU3Kwsrymc0KwfOSfC4Ct9L7ct3z0m3UtaZz2OWluCu43J48h4OV9QnbR
Gjbg2tGpqFCE3S2lzJCs0ch4u1EzFiXDvnTEvShpNceSMFBzCk+WbeYbORxxjBJx9g3pu7/CT/bi
js28K40YdP/4k4qz2k7pZO7RNJy7dgZMbH7XDYYTscwv7APhZI1ztutlebPi6ifz7niF8iYAeVif
+lDc+jYGhZx++fk1CCiNhIowmqCxLNdC2HNua8X4itYFMKzLGqBgTubAJgKn8CUwjkZEn3CMUW9B
eV65StL3Z5yqBoqLSqqoOB6KPJJbE2zL1tWg3vdyJCKdpDzqUqrBllOJtk0cxDrhIZRGtkuaICOo
c5onpx7UgxoXLUODJmcuR/nxgTGA4a9SLqi/6XZ1c2bnuUBByLCHwQ0XcF+bD11vvRFJek1LDV13
9ZEN1WWAAMLtYIcLlpmP7LNd6DERqEhI66od4LpR72ng+uAFZnRxpUVVpn6JZBINk/hbXleA05yX
LEYHpFRe3DqoHhmWzV1Jd4gLuHA5zQAo78JC/63mZ4swZx5Yh/mlZ8dCN0Gv+BpNIXNa9mh2DN4i
ubD3oIuk9rljRP8NMfmZ5OgP0yhuVs25UAbxuyZR8bcMtc0erk4uPa5njKkdlg4n5IbfzUEP45gd
qD5+g53xHqs2kEMU1CaJ8SZhOaMaGrO7MdMjKnmFzQg3o48tglPiiFt2hLAyiJJfCMQshqp4MaAB
7bXI5ULo0US4jTzIHoCijV3+AiZzB4/7YmfD88zom9YhJ4g78CIS9SHZxHyzjjaYXypyairrpW4D
cWLIhhkDbBDBYfg4Uyc/Bq4N7db5SEEg1H37qafMkK2ZGqCEF5DgNpJwT8njWxvgFpcxoyjiUxya
DaK6gYzyjPo3ykhfG7Cqwk9izITZb1zZvY+V2D4UDOeaqH3LxmCfOrxzjcdM2+u+YNjd/4inZPuj
rL80+ZRUx9LuzxmAQzxanMWYLK+zaZzIEaf8VUrPLPY2XULueVyTh663DaKRqPxQEzuwNShwcDYQ
zZh8qaGg69dvrSlfMkNReNhvDBNnL43gZJ3U7hPnzXNJuLeu2RSuanbWoxKpq+B7QzKWHFmAgHny
6gPIiI5RR1gQ0v2/1wVbCM7/SdBsQIllY2Jx57HQnf9vVXBjcqGhge0OYY2GYsKfyVCUya/vpyUQ
a+dlRhx6KFraiDb4yHQO1ot2Ie15k8iB+yMNBAiDuIwbu9IqiYSzoWqqm6aUjF5EWRQG3nH5mxOO
6nTPP3hPxCmO3L0Zd+51stjhYIdP857928A4MlADPNFjJAnk8wwV/T8IohVn919euHrZwG8NXnug
3pifP56TMoJja/wXMi6i6DARH9imHXIWjnE2roGHeBSrDNVac83qr2oa/Y0J2HYlfIP8ZUNpLiBS
blx2cqgCKFcq9HeYVFUAR8oSl6VfFCE/RKsKsDn49MWA4MTf9Q7v3nIXpcFG8rF2HnJua2ZcvAxN
yIWABDnUki9VNsXqPM2UsGm0+Dz+aO2VwKEsaQWFYrpRZb3LhupFrXCFi90HaSXcMpEcMpyQv0VC
bqWW2//hTbOC/+NN44WalgshmOHuP71pPk48b9Cs9qAlFgK4OrzPzCg9VRIts9yxeelMxmKLmHKR
RzB1OVY27Th1a2HDcvFgb7IGaa9DqT1Ewtwt4phF1jTPy8wfYqCR5Oesa3nnYPxBMYmfaJO+/1Gz
2USTmMxxZ7ZIStwQyeQwZ81TN4zcVOMj9J0opimtrsB/f7F4/3rOWA6LBi4MHyXjv1gQol5kZBZG
LVbc1twBGtZCYPtezG2i0CLmWwPsRSWm103caq2fnBeRnobpH8+UEoErNXk4hY9OPV8s4WHxdA4z
+aqYKo8kS+bs5SgYRjE9jSgNKnVTieziY/J5Z8oguJeQ8KGW0m5BA8H6o51DHN8R2ZZ/pENOGiOZ
Y1uR1xhlC9lupYfVCooUcqkRhUc+AqErD+k8LTqkFCcc4K/66Powv1x1b7NjI9g7hLxUSojlRwOJ
wzljIIv2UcIWfB80qD+zDz1EexRNrxnShNlrXcWYgAYaEwjDSinQk/OJm2mwQcdNA8w+CpRYm3//
iZi6968LmGeZmFYsHWK16+n/ZAtxes2q80k2h7TCFkuSSrXvgDlvTBvNTikf3NklvrnzuJWK/uS6
wtw0Q/zFPbkGg7Yyu+h1Upo60vyQCovyHAfF1Xcid61V/JCWlN8a2OeEx1CULItSaxxtopvaAcIx
xuwfupx/eUn0gfZsJ9vkbgZQqjIWjkJ7ofHBDbUxmaGgKssaMA1t5V1Tu/+Yi7reTgKgqe6+C6Xj
tEN6Q9oQJ9t4yreFp+GojWegLr18DDxwgHN31gT0JZIzNn5TOufSkM7ZQe6aZVZxAGS7innqC6Hm
pzCAydE4JVQdaW6SQjy29OoO1phnFF6tAcSo1VGTo53d1JJ2Y64XW5Y2zBvVh9Lge8Kl2cmCp5Rh
i5zN6lCgO9YvJYhtcmokVaS5Tf6VB+BGfdYmx6YKXJRUy7+bFHJWoz3pQ/RVwjnRUmtVmu2vpaCM
ivrmakwwm7InSlhdGUq41XjOHTLaRe2LyW7/7qUNqSbhKyvlh9qasou2yBegNxTn3XcZON9Dvd5k
DqFozYBjFBzznjbkRcxUXIFGjTCTwRbN1bsSBlHxr20tpkxzsi97GMlFK86mHkOfTtHQJxZV+Bz8
msroLWryw6JU7eIfVdR/4ofluWL2EFDFvBJLhFMUI9tNcuMyzhQQhfFK76utlrETTUR5aVzvnmko
eJWqS1WcwGJMJQYhcokWvZ/HRx97caj/0bf1at9RDlx0etGzj2wEPF4oJDQRvJhWhxLQEVEWriC4
reySw8VIPu+YPaG9t+t7b6DnF+2AFocDoJLdtggjd21vPfkkEYRqFfJmfrneiTew7N+XCzxu6njj
lONTnA4oAOoIA4wwb2TIhCf8aQTN0HiImOglfvPNj+TNsYj/Mtn3rByZ7h325L7WUMoVlH9GwLbI
8PRnaLHPdVLdJuWb6Bgld2yPg5abP/ZquUns8K7RPN+EhrFuLIHZWW27O6zvq8GgFTBT3htKAlZp
/GA6HuNEXvroB51+TVtO2zg+G0bD3YOZUW7559pF4Z92VnJueJPtmWCHqCy/y2LeAtkio1AyuGYy
/tpnlXEmyJpgehzSMktuqSmP0+TLQ2UC/vC9gmDieQh3GNJoWfTgv8uB+4keOHvMyTeHvSUYPTff
1IAKjr4vL9h9P51sMl+ymV5yNly0GC/YjIml8179WLAcNWCSvI6OU4LeU4+BhXkQfuFH05DtEntX
xi1hdqY1bNmh+xt43YzW8z2BqQ7j/x4mQzCqLmnHTtVmcNcpYQ8izfLgtQ6JajBMOmw9U7JK+SS2
I0SjE6oyEANkn2RaeZrnxN00o26tRm2+mnTN9/GgIWQpy2OhzM9zMF/j0s7gW5o3rTcUxwCvcjED
mLIBz1vpd+AtJBI6xJFKp/0aTb7rEDuKV8CwTkjSrJPntX/7irGhkYUFYbv602y45g752qHWLXMT
u9bdDar5FHRvUiQu/SX0KHISDiZ99SXRb3mPHb+KsxG9otDOJISdkTyMB5C32pnQIO/UzF/LX1r1
neUrHHUMQRsbmW05pVvu4w4CQP86I14/2LYXnMN+Tvd+aX1LRJBdxogQD2suNkSXkZrFSOUctdW1
Z/9zAET3EHleesjTnCCbvEdunotC0Yu0dTUk9Zo2onOOB/OGiM7ZL0e5HIXlEWQEi+yrUuiWEHgl
4oeEkQoAOAipBkuGtMgCwJRvRlMM/zJnviMyUC9psHYSfp1eJedS17tDndM4Nxgebi0DHW+LQvDs
F2+C0BfLdKJj5jXuuVZFSEhk/MYf23GP2ezJjrruIB1/7xm0VDLqTgYt41uQ6rs5mTajaf6yZJpt
094kkVR0zXmMjZ8CcfquGKv+HNdjD1mJpKvKnbbZOBhHD0DyGaq8e5amDYsnYmzIWvwSRv5blgwJ
JjsdOUuI6QhoZg/ihV56epbTk0PaRdlyucSBcTPJ7vbpmKAfxEp+GF+icjZgA51mDqCfo5LGEPm2
iJyGfWvkp6ifCPcqXHbJQsyKeQT4qA8tkhEYoqzTybiVKJxOCOzTY1qFaI9xLtAjVJQktoUZJhOw
WAUfiZl6m+U5IqS8B4ktY216ADvzJH5IUIhTrNACZTMG25LSrGyN06IABq/AOlR1KLNIMmjaiLa6
Fx8WCxecMjrA2fAVueh10JldllWrVN4M5NW/8th9tYv5dakuCoIySX6099JknBd17fchQu3oM+5D
yZ1/+BPL1AwMW1d+Bqei0Z7C8VmF20UanY8keMcYqian2skm+5yi6LzIs0szh2hCIc24jnQME9Oa
dLUH9FG75SgXwbRqEc1hcRvjDaLGE5zNBwPaLBcpvGAITGXS3pc6qZm4fcio2Mcpcqs8VECJnt0Z
bRqDhvfaKecndftcNOSYX1D1N6z9vIqULsXzHNL9LVooj0oarCM7p0wnGk8UH0oPq9TnroUCHWMT
o0TYK1gCEkyQIUGnS9dcRtOGuz6ltMsz1SqrscovbUh12WFChNcer2uxBtt+Sukrrvqe39Mhfc4E
ojOtF2yt+M5ikpmjWl99LNr+Ad5o4iU7L6dHUGQSJIa8z10yHIlggN1gxdcmh/6qkxmkPFuLQHhs
sBEA1B6wEPnIyATOMoSUX2Cy0ZS09DkLi/2tGGeVclycjA7na1opD2oATl0TD40e3CNnZlZp3tjd
4g1x5d1BuVvkyRe4Z65VRlC9ds9GOg6ui3egmT6I3CVEXBdbcxJw/+1DObkYTZzDsoH2lNq4b71H
1BKPsmit3dCi4uq85gjKlW6a8gMG2hFu243ABCrRaMISAXenB+gY1BDrrJdcNTRr5a4BrRCsdBEQ
1tpTtFgXx0Q3xU6feKh39X8imfzN5JWhQoGT1EwioSAhgK4x+eZWxkAGF1UU/h5iSV2szog5tuhF
UkauUrN+oIiWq6XZMobsT4ik+OYFHZHBzXesaceI+Qq+4kxu9BT6QcpBt8eiR65ij1RPZURd5GIY
sPoZfE1RfLSatmvJsVp+QeSECHpYH0DVEr3mtHdl2rFZH1htxTdVey79g9CmEhFOtFH1eSual4zR
NSYZat+Cpk0KOmMTa9UlabR67UvvOZ+sB6F118RDBR02KJ3bJrjrUXIaCCNgNMhbF8Bp3Cbpg2O6
RMdwaHrv3KUD7Ccav+kGPR3T4+3oJB9PRB4EOgQeaNB9XuuT94vmFnp+qUxgRaU+Ife3PwQVuOIk
uHTKipooK1KoE6Kn2czpli2ixlMEXnz1h+iXFl0rPOd0q191K/wCxpWhmwSgiH1nM3rAoLBg3mTJ
sYYT4EQ/9rq1PVSPOfNWVh+sLmO+TbTo0yh5D1WVyg17607exyzFx6ECrkts8ZdhYhZQ121nxE+u
XxyGrv6dhdnRUA2Qgs4v1Zt+zKbm10Dn1FLHCDrwXntkaKTBTKS3FqAcKtl9FMQ4nOamPoKNRS4G
UpuNxkFqXDpBCPBH0+QmHizMjb2w96SEprhY0q+lI+KjdIg0YI0ejcCNzdB9+bYWk7Y1GC9+5v/w
x+CBHhS4JBI8h36rD1BZ0VrxDii3XxV9lA5pFTM5qDT1SCZk6/VnLYv4oGWVfgRj9sOP4t9l7IJ3
8Wuc1D35KV5Y7kZjN8Xs5BGJsxy2+CZgeI0WmLDO2tdVzwZHee7gmafrQShMsU8RyMGzJXEmttfU
ZPySDMo3+pmpmtgqKH99av1ISICEQM4ZseyP6pi7dhTXmGdA0XhDcF+MU4sDw1AnlZi019JEmoSd
emnALX1rczFOkFWTdxL3DUAFdKURll8Kv0L1mW1JZLrFhUooZHLoR8I0xiz+MwBY/Dk6PsdViPoL
1AxSWrXrsMmySMDnA7V2HepeKvvB0Gy8z09uQIp6ty8qE8Iq2pNj0hqIsVyfKU6Sn5IJkG6ZvPa2
y4fhnFM7Oho2aQhW6+W71HXZjyH8x6SrPQyz+9wRTbB2lKtM6wa63tbPSa2yGXtQSXAQ+dYIz9mv
4Sdzay4i0tlHsn2QtOqJ621ta2N2fIqLI1ZPCOctymCLnXbMDSJESzb6hWS3txwC6C9GOqF4t2Md
fzoXtzbaj+1YcndlRUoLNovCxrXv0aDVW4qDTNpbEU43YzIQYOC66OegPFq17sFcw0iEWeO0GERl
BEayZ2vUbbB6auXjMuBcNrnmgG/P8i493LogoPveFNW71Wm7qJofWiA86ITUguMxr3TE2O+szz4Y
72T3jZvOxqCWjKV9THWJb9H9VWGD2MH4utQlAtrJo5FfA1Q9VuGnXcX0HnQTpy/UKoXpmHptupr2
Wx45Oty0AWOJ6vg4kY3nr/XLC73pkxfgPRhZQptJflWZhv7Ty7joKnBFOTlUqIR8qqZKWQwXz/Li
PIlncWRFuwe2eF9GbtPEvc7vpvc5MC6pPj8NxZyukMLTGCMbBZUCmfdB+r443paWcxT3n144P47o
tqHF3Tsxvtngn7zMvUOpujaVs/fV/pUAkgLVGJ4txXUII63aFsrlpcbNrsAsy8Ev+0lNh9cgtQhO
fpXR8kkAS7qCLETud8udL62bW9szPWaauVMOxOXqyqxpZ4v27Jcm0qXs1Y54KVUqjkGPhi4kgUOV
d/Anze1yyRVqIrMMNdSgqB8+PdcgFQXx7j6fSDlj795xclnpLXH0X2XPdalp8W5w+UjAv36Q4lMD
G0XrqgfIPtQtmQCaT00lcCuf/5+RtNEoxvXaVZ6oftYuoea8LJPe5TNEasGsPqXp3DDMb+rm2HvM
JlrvzqCJO4uqkSqdlan3scuhvz6OpEyu1DBe07Xfgz1870L5RDuMgUMWASQ/JC6XR00DYzkbtCYh
i1JdF0sPQWPAwsiHJ6Q/uZ9071nVzIg2s80yuVgGWJ3zI/S7l8VLFGBtXmmIGp05bTejH000Eue3
eNSQNITxrqQepvfIsdo0DQl4h1Q6KR1FRgtKKEi8Hoe4B3hzaCSCMVDtjHG+ROqErHv2zqqW7i2V
GuK1R/ieN0DHXCMsvEbO4ttSMyWRhuIBtTeF0Hiw1B3PR/KJlTu/qXrMqkYYm+lW+QVhQ6jel6q0
DErP5V0mqPabpO70yfwhZYZbs/HqzVAvo0xnLtlq3MUyIh3Y+ob9+b/ZO4/lyJEtTb9K2+xRDS3M
ZmYRWjGo5SaMTDKhtcbTz+fOrA4mb92q6X1X0ZAQDhmAi3N+MZr+T5HrCwPwKVN5LISkpDiWJbK6
CMrpwDfLOwb+PzMFSvSgODv03JCrE8TilOiHqPUJ262TOlzLGNAA6kTGm3HrBXBKTkJkXcCfoVxN
bw+PECwt4B6WfTOtRAoTqBk5L5efJa2uoDc/1Qxup9LDIJhA00gsA0S9fhEnwZP8hkpN61coqUNY
QcnPz8el28AwERo1ghJnD9jbJq5/JYm0riDgCzavo7wnBCmQWfOQjSZciqwVujBd8kLgSJ0YB8ua
oiWhreHLF9NRGiJdPIwHmeKYUkQJCvt2DO7bD2vM7dlg0vacnCO8nJeMIfUMj1t4pCR5yyz5aTgZ
OoT9VejhxaT6SLMxuDGdVWmAPZb8ScWlUdULWs60zg6jEBNInThbFcPahA+Qm4wbxMs6hvTtGxGd
Et0WcmQYk9TNSrIKRX8uFFIIRgr9VXAUJWzEwpo8MSNCxiVJbeBTsDWVDQ4acxtW0BIzVsLGEW+t
+LBI++yswbzWffJlKsaxKxOyc1+YG8PPf0rAABB7cqYZUvQGwrQvFV4vIMrTK4Td6KD49gtcmI14
ZNR0T6qHOQ9h0lBwa806vQocesci+S1qvahol6D9MwZHvjHrh+RdxCD7lhdVMrhpPx58tHRQcuC9
dmOowSpcH9FPxwle8kSnk7XtbTecy1sIukF4qk4YHQbYfgS3MoMh383BPd1JXYsYmjVtJOjfxt/g
Ov8SF2o7jy39xRsZLiV8VyHy9uBupptBIXFW6jxuKRjEMKTQ4av6tWIDBobTgu4aFXlSznytvBkT
u2TEy+Cv5WfxCvixeOri9fMS8FrIzgpMqKsMr13s0n+KJyrOFhgVIzLB6Kh19TMmnZr6guxZgddG
fMiIIE9WlqxkmF9lYIpEa5W+t0l44dBzmmK6aPRtV0kUwirOeHdIqzyoGmGYExzRVOt77Nke0VZE
EIVAhy06EpZuauh3THtZZ0hjDDwhSBnDn8T1zNifqmFFWHzJ5TLQI5n+SYunZzO0CFjWWAGcNBSW
KpswaT5gM0ZvI4ZSwWjXTxdC+YIwEekdwXBIq+ZDJeGhIGMy1zsqkvQn0FGCuycHixuPeAojMFMQ
bq2mW4Ali+CAxBNojO6HHUVr8brLOjGOQk7XRiuZD7FVWP+JQ0qJLpjsZqqBC5Tf+uFi/Di16SEy
A3Rq3ey0I6c570sF6wRi4FKywA2tFeOoo5Qq0AQpPhiJ8uYWZKlU+KEJlnFgOBA4CPNinpIaQjvz
IPpepkM+tPCn49Bjs1CHFSg+534s6wIY970MJsg4hlKjbtl2+q0Ux6iSEbQtPr+G4AN1MdWo6wWM
oQ1nFyT5tRHw5kw0NjY+FKv6bjJpuuMYZlbqChnNn6OJAFKsQD0tLesWKUhvlinTZmh4B7KMhl31
MP7N400rZF5SJ79QWhwBHXt8dfsPyVI/lTHwEo9n3hKrcRmkWkV4CGDqum5HUzDB6/J6rMkFMKBh
REQYvpgnQig5PxGGDKiHjFNJc40jG/qlgdaSR8sWIvuuOkQfkZ/Ff6t4EOKqIrKS5sRjtGKD5yEk
O0B/gId/ygF0M2EObrQPHU5Xc53fJ46TcC2V0E6kS1BMB42EO3U/BAzPAd/2DDAcO/6Ii3w7Jipd
QHuamY6A+opAPeiy5zFMX3WkY0ESIb/QT3gWOEC2dAdwhgJJB5VTswDI1Sf2PjypI5A68zoViI+k
745lhRPBqIdH0wWDVU3g4FIBnip8Ou8WXyXB2WVH0+KPtjlLJqJvJVHShYo/moRcNLbLyNPyD2iz
AwnwqI9P04dDxxZsDqyXzMFc6TPrOqVPaQkbw6pQAaocjjdE1oIvFGBXbC8leCiwwdKNPsPT+kSl
hN/z02Bh40ZOq9a616ipUWLmkp3qxdBJyFpAcueiJRc5Mam8E9okQErswcm6KD8VDKFkAIWfuqRX
8ijFVcK4vEB3/la0myUYdAL37R6FKmjkYggfkR3CRYxxop/8yNtHWYXK+iyLXlBxRLahAEtpPiZe
uD6FxAfsDofooaqwmurjFcP8FyWwllpaXAflR+e2r0VJXt2N+M0SnS5bCKpuPjgQMLEYr00BTqKi
kVIhdMaLGWp+xF9fxOgu872NG/YzbFJvjcwmyOOvywnF6kDIA9TEa8Avr8zC2yvKaZ1q8ZsU5UgV
lDdSEZqGQzDDi0I4nrh3XkMP7GTQA3OpzkX0y0EUQGI6+inY9W74BOKQ4N4wk2HOglTPHD7h2uuc
cCOFoSTSC1MPRFPxxBHAAZH8i21AtK4ffwB5omd0ak8zs4w/pLCQZdOieLmxoAV+bCPzI6qTeyFg
JJpNNccpBo/rd2zpLgBRvst0HWi/9VgXj5NLPwjVnQJtF6HbQPhMYIa6BrRlTWY3EB9f1eR3UDS3
MgGsOWTsCNDMTM+7Qgvw8gTcD48ZLsHywbw3p1sxfBoGuvfIOIJPFXSzzhEKVvQOUwHxa80UL3hP
n0+Z8iGDw7ot6MRYWOlIvZAhAchq8btrNUj4rMJDh8EBCCJcKFXyc5CK2lUH+G0uX1ISo7jldPY8
rTX8+iL7pg1Az4qnz8sNrocEZNoUB8KEB4FVgr2wkX0/OXbLlWOYnpaoIce8JSGCx4Dt47wC+Agw
20CgCYhuuB7MeN1E9qOmUyWDNn0LBKQ20KqlV+ukSOmHGJV74zKm3WHo+9hobrkgvTP37OYI1gwg
vJASE6O0QUgiwfczZ2b4LJDSHc4aS4JY00qE1xHVroXBgxzeNEJpTKZR21Z/t8wMuwfrPbEGGIVC
TkKMbER0FOn2n1mNHoMxONASGbIlbHYEfVZAQUygIVHnXo6tehHkE1ABg/GZaZU71DqpRjPnVXwQ
UQo0TYdXI3rREgAX1/S0cNZ7Li+jigFFKm40ED2Apr1UNnaVZsvTgCWZq9XXUr8rnmiuQ3cFbt5l
BIihMnWkvrSBhte5EfAtn5RVNkKc1klZzYsW4qZu34no+JQ775lSvQpFKzFmJPFxD6dlUyblldAU
yUPrMBH0IIhMn3EwyZ56t8iWPsEihIdJTU51R71ylU7qndQ+TMTle8phUDERKGM4xLVQo0NJJF2f
DGC69Z4g5quMsmgDNUdQo0+sVvc5cX6IpyEwwNBA1h2o+hQXXHJ344pvMs9xetQdQDAMtbA5ekhU
mVWXEEox8JRf7iTU9cQYTMaeiFHsDHoviZn+MET8VDxlt5guMK3ZOQXpusn+kfYlNBkgumr6cxSa
R475rofDtfh5DMuOVwHpTYbFJANs3kN+DYUgEzmbEq+5lt/ULG+g8NGgk8YTm3W6aAMsjVkpelbi
McsesQiny/H14PDRS7UiUXpEHQ60OF1mOQJskFeAeRzvR1FRiBYczlHcoLzXDhEgiSJClE0RvE0i
24aytFLGw4waXuAlP1s1Fa9SCWMndGp4EpPoarsifI/W5aU9wFcTKM+pBXFdle6NbEk6UD7IHal0
5cnvRwU9EV7RZyyAVumEvPnJR7ONKqq9iLP2WdQ1su23TtPRAHi0BCdqjishxdYCx8HII/x5Qgdj
ZqnhXivQNgyz4qnJb0fDupMKUqLTaxvTS5J5exh4Qn7QCDHt8h+bo1oHz4VivBfX5io2c2tRYQAk
exWysVFc2KDjuAIS6eLPNZfRC/1YI5YwM7sOA91+C03qEoj+Q917GDQ6vOn9TZCSSYYScVfqukEi
MaLqil9k/1bJTFSNsaqurfu8KvvPaJymEQywLJiNOtY3Ekb0n3/hW/8jL7Bi8IPmUxj3vxb/L9AP
/v632Oe88n//tnQR/qjyOv/Z/G2p9Ud+fE0/6u+FfjsyZ/91dYvX5vW3haXUIr5uP6rx5qNuk+ZP
RV9R8v934y8F4n9QNPY0AwHb//x6gl87ijv4P/9rEdZNFf5o/iP/+R/zPGnTt/D1q7jx5/5/ahvb
f3gqoEAXsi+ILE1o5/6pbez8IeSLPUc1pICxkD3+U9zY/cMjy+EB3iJEZzo2m/4UN3b/cFXP0NmI
vLGus+nPK736VC3+O3Hjv5LutVQ8LxiHWYZtiDv/CvgctSzWgnEA34lhQgH7Gk2eaY9zEKFdxmLA
FVSTVIXrAkr5sGrClN0t7tlQ3t51vu8adkaIDy7Ga5u+v8LKQQ0vm/KJHCrJx6svj/nXxX8VO8ay
5F+QlipXaWuGwePRPe0brC23bLtwYapslEElV0sVUIOXUh2ddLD5xFj4UOMF70sm8UZJ1RthklBM
x9HtcGXDHwMiH3YbmylVQe/AXk1OFyHqQL1hbwXZr6f1EUQ7QbDzLh3jo6bLL6h6wemSwwjCnmDl
+RmCrBwOCav5SayjhKAVooP1Q5TpYlKvRbQQpxMEvx5RIMERFKdqfHh2xkHQCsUqUUQcUlAGJd0Q
fqA4VG8Vu5qxmFr8MDn6nxdVIi0qrklcoLxgKgJgpUvBPhRlBItRsARPvQ1PhrJQ10hVw9iB0Mp8
yXwNre0EvU1Pkf2B7hZCexNlAmhwlYUlBruy2YQk50PtKUVRyHMCUz9CpnOx9oRahxz9vIRqV0K5
E3ubUPBUqHi24OSJY4SQ9ErIeicQqSX7lpD4GHGSjV70UPvE4XRkFSD8mRD/RIkYImBJ6VwwA8Vp
e6iCOpRBH1ajYV5a9d7MVzV7xJALT5xDXhcnLyEf/nmr4nw14VMHkiJB3VJQFrlzEwqj+HfYWOpb
DcVLh+Qob4DjwAuGLYSyEscS9y5OLu7BhCyJ0eZKzItHeBLzbKshV2L8HMV3KpcGThvJU/hhVQBM
LIGnSsB8LQh2LQRuwRIU7L8uB1J1d7JTyFy8DjDhAfTbaEeJRVFYUPMEwU8Q9gRVr0xI9UbdSuh6
tW22F+sF+a/rTotoehGUQXFcQSEU7EPBERSHEBKfHlmPDDM+cVW2jqbwr10FrVCQ/eI+WoYh1GLm
xTbBYuyWhcmdcbTYZMQdas2toBWm7C6uQOzWJyvbe9Zoz2P7tOnKEaIPkJWoy1/TSCOJh2uBjYsv
yDW61brPYJaO3Sv0unkFYGxQTmTr6EckRvES1+kyISfmjcbVKU0e+sLGOYIxZ+bCyKydfT06F2WF
ybFPNjSK6bPqF+0QtgvE4TTENdZ9QxxTd927OHvSa5Q6lRBlnDhyEcZW+x+ZoCIHIsAjXEwVLbhK
NGNZY4kch8QD++YaqzlB50HLBbRZbFxSifmf2PD/aUP/oQ1FBEinzfr3jeh98xp8bTR/7fCr1dRU
7w/VQtXFVW2aJsNEc/9Xq6lp5h+qkGy3NBUcgGoi1/+r1TT1P1SGBLZr0+ICqvzdEkDlP0O1NMf6
NBL4b7WarvF7S6TC/KKxNEzVhoTGiy0A2F+IEnB4MJUdXVjuGmyyRJoLOpaL0Nh51pZOfpiKl7vP
2e8FzGRtpDNHAKSxAZujK0hWhPx27eXNOnNwMLF776HLrR5LJZNYEOr62aiI6Da87BZt5UrB4e+E
yo6iTT+HXAmvMpj2c40e+boe4miVV8SQMR4L4GL6DkNRZOMixz+mE9otfRA9B8r0FOBCJGT4w01h
MhaPsQTSAduuUrSqwPVq9Top6Y8D+mSgGvYWcSBxq27qZfmlnFU0tNdv5SzALryrXRHS6k5NPQuU
Asl7uSlskz8fxZfDyE1fnpIsJVeqNpaO9QTRPQo6dSldX7QYc+gnOXtqqZBMM7iTzilylZzEwnZP
Fa58f7XO7IXlitzyxUzGVDqIq3JPuUnufl6U686nyaQLjVz+l9m/P7s80Pm4flhAxw2rYYtrS7HD
+QA/SzHXiYmcO2+oY8hA50U551tCdk/Onnc5H0buIheDBPiNGiYqIt6/HV9u1dBRws9WbPlyxM+1
soDlO5xHzoYOMMMy+LzYb9d0Pp881rdTycVAvBSKbuLy/F/3UxBFIewnlqGNoDFSoPNYjMLsMZPT
UNoH4VoMJE3MJkKCz04JpvpVDsOUVZ8FM7HhXOTzGLL0ZyGx+bz4ZXP8KbiHGePuc1aW+nY4ufjv
N8tT9OerRBLHhwEV4s/kJajxRUIaMBYXK0uWvkL31OsB7wAp7yD0ieVcWGbKQrK4XJyUINr1N3Kt
XHE+EjwZdpLLiTi8nDvvmUnFwvM+rtLasxZbqlkVKJdGoZS7RssqBpHn2faUYRKkYeIktw8gAReF
5REkV2jSLS02Fh1SfIteUbpFTFTbsixczXCZOrmYTgGZPDhjp6wcgp6bKcSLfMqQTXRDcM+fs5q0
NOZpgloRtqSknZiVa4PG2ZuRH6zlkpzIHWW58+KXQ8qVcrMseN5PrgN3SUIhQi+y9IFJkOTP3/AZ
DBC5qvYTsBRqCsIMjLVCNIAb5MNEzSYmRj0QEsplfW6LFZA3CyCvuJuZwv6pZzS/M52TvclAfMdj
eURa+A7c2bjQuwrjKy8d0p1tHaq0HrfARtOdK+5bzp0ncl1mG8Ui1ydslcXzmKR2Iv5VVOyV8WhG
9AVhYduboCpxuA16mCw+kwQdmVU4aXdhOjB0wWVU3Z0AbHi2dV2HJ9jKFTbUGLMZsxBMOf5ILKZ4
qpsNd6EjGQs1Op6wu+2xggtdLZ/HwsD3rMPpVKW39r121YRlv9XaBwKnrwY9sFVa++U+zNpi79WV
AO00tBCg7QCDTbenBGGColU3ElrsqeUvjLKcq7Gq3jiA3KSHqhtWAQCUWrhL4pxKrBA0ZiHsU+Xs
eSWeA5dGTxbrLFJJjggel/igzpNqVLSVkZrHT+9Z+TUFVb12IP0gQjoymLNVdaf4l6XaKGu7shHn
KYRn1kiceG77eBQrakfus73ScVb4fBEN8cudXz85J9fBFQdbQaqGwKq6R0QnWbviKyhGMl2WdF07
L8u5Um8JuI1eNW5cmDWK0w27uHDEL2wgIZ9lAZ1zuRy4bEJDnV+lJ7qfmQ7WhfWpLRejSva5dSHl
M4o0h93nbIPtW1vr22AiadpX5s6viMD6hWqjLs8HKEzG4Xm4n5Oy3ZrQC/BoQQyxqWokMg2cY7Ca
AS3dCG+2YTLqheOvYHQiqgUyvBCaQkgIb7Txuo5W4y3i3EawrW+HFzdYk3vAVRQltOkh2Sg/82Dt
G4tS8P5AYMzj9xDZrquwWxf+E4PHYiAPgsf80/KHURyRbTfrjQ4KO1h2yOwAh0W5tV5aPik5Z0Mu
O4R6oIIxW5bme3t67VJx6AhJZw8E2zIBBvbQo0iuLNXgNTUOAPEzAUnZt+4m8VckDiHd2flTMG7T
6YOIdWSh4BagR7aCMkCSQCUtCH09BvLQrXrz3gbLZm0NY9/5j86HXWxH697yljm4ZG1TRRe5/RAY
QPIPpwDH21k67k2S6MCl1W2hblCZr5tlTjg6WKOLMrXNojDWNY8TrH9NhWNyWeEFAcLWIyk0x4dZ
+TkQRHRADPbtUzUstGnJEU/FZQA0I1sFKoDzw+jeZIjDtY+pggCAf1U073a3rnbuHuwNEWL4E1a4
i0bU6hdZsg0IXaMKYba7JsXZGMUBxqTzk3pEU812N7VQg98YrzifoAqzxqStiLc62ZB6C5kmV4+I
FNfdDNnqxLgLDQx2Z+nV6CPOTB91jeBr81MnF/xUPbjKjiCS8ROTSY3+2qV2kaL+mWxOxCYCxO5m
ubfGZrN7iPYD9rmXfrjQ7kERL1Cl9BvU8Va5gSPOdrS3A5DRACUEEpYfjSAu7P38AkNHLUSuE3Oj
g6u/RRNdaqpJgNXTQfWuc2WR22u3QiptVzlXQDgiAMkT3wVYIIaGQIdy/8GsL3zeoz0IZ553NImc
XsS9YYr7E51yx0JKD24jMrjBjkysbyyh+pvdekIU8yffrGm9B3jeDgvokm6z037m1XUWb6EDGap4
YDwnpYTX3ex4OzHrLN1tpCxTtIggfnYzDta8wCOxhnk44He5GhvET7FbnmfRBWPSzAPbMHfcPRwX
bVioh+LGwv3dvPNwOVQ32MgCAIeTjtVIvXLyfTIBPaPrcHCQfaxxv8PEE/jLYYrH2RKZufugmiFI
6S0T67rREYhRiB0crGY1RqthzW36SE9ayabF8XHa2yBVP6IXW+FSYTTWa11d9PpNDzkZJcI7XSEa
8qxmAL8vwydrgCK0trudZtMDn6fPnrGr+RR8MqFXRYX8c3gzEbcijTnjq62irSrIQQE6ZiuTTD9m
Dumi7/e6IKciYQVbZMe8NhJMIdgBavoQVW9NusaGgYTXXeteIudTRRsSUUBA7PeCAMy9i8rX0jja
qGEFM5CCgMVPFT1IIhmr/jlG8d1ZRyJYtkLTjWFR/kRcCFJwW8wMROMwPwbgqqwjyIvJgmd+5GV2
LryjsUcCboNKgwLmiXqznQHigcUByYHs8ZwrCWG7AEhv7hk4EYPB//jJMp7KduOgTLnBpOCdLFJc
bbg0Z5ohMQw87FgVqJ0i57Z20wPhfduYwXe5Lx5rICkIcHn7ZK8STFNXuX4L3rdRwRghqNUfuv6A
93Pw1obHyVu07VZ5Tfi5SsJbo4Ly+pFMboXfbTQP77PH9AINgUvzToEaexOEq4l4VPliGJcgBVsw
EsjnW9pSjRZduTaSC204KOZFddr7GI4V9/DMS8TxlD3eq4AGBqyErzGYB9mriDQ9Areb5sp7THn+
P/IHZ0/OdNiYy+qWiGRhbv1rsOMwmXBlfPTquTuuVeJ98bIDDs+3rCyiJ9XY2dMyzPRZh/YZMHtk
X0O08dGpxi1pRkI/OBTKHTCNdrozp904XvcMSutXTz00FQ3DPAD6bvEjo42C2ujKr+Yj8Iz89g5t
mXECX2LNGoCf0a5Nlg6WXO2tT3ZrfEaxhfzJhETkIz6es6650P3LLkC6kAV1RUpYTXDruFEn9Dg3
8Qlg3wYNtzzcFSrc1de+OGjKvkaH2YX+NatQiilnpHTQGsL9qwZD28ygvOBW272jMB/NLoOn0Nxz
9HjPgCbAAbADoT0L7uw58asbeAiajlrKkihV0uJwscaqrVyW6MG8aYCn1wGs3XZxh86oPbd3+lyZ
RSskZKrFD4vk2WMxLuyreFltzWv4JiTFFkQJr+xqabycNk1Ernzu4GU3c5YxUPz3gurgwb+LsLC5
dY6EALlygnswGh8HmEanjUfw+N68ct+LjX/hX3xUjy2C2seITCyAbKTEUKPhjWVBWSpzUDk3YFbn
p00655nOMDOeBSvr5sfso1i2P+qVvdgGwA2vjGO20a9GKgU6APcA2/hissfoEew9iizVo3XTneaG
A19iAXDidGdj+1Asg+SColCP6m5rQ2hYG/nidHVylp1+n4SwkdaAUixg8UI2dOYP82ABTxW5+aZb
+f1ym/DGBZsAK+KXel1conQEPEgltHjDcCmXHk9+tRqX4c5ckHvll8BuzMTB7DjtwBmk2uKN3Oh8
Qgpj2eor7RFnvEUP3HBuHMalv3HyWX1UfqgPYAu6cFa/Am5fprv8mvzptXrv72Ikc2kSkFmen6Jj
B9fjPl9HXNU6vHafiVKzTXtMcU7L59Obw1WDa5uB2Q/ybT5npIUSEVPBwpoRGr2u4VYD2eGxP6p8
YYSJGD3da6Cz592t/lAfwUatuisL6NSsu4r39twAKzRbtd7c5KHNrYNxqI/dVbU9rV9wkZsO06E8
Giu3nPsbhUUvWF7weaewdcnJHoZuVt0h6goyfzXRQRizW0rkM1ICx+lgrYLnZmsh2P0KGnZ32r3U
r8MhPQ5Q9Gbumt7HAU/YQ6CjrQhEdB7PQcMtvBlp/1l0QcR7RpFFfpGsvJU+j66are3Oi7v4WNwp
T+ENwliv0Z03i+7Q0PpZPvTLYosI4AK2VvPsPwLHshYCPE4VTxWwYJo2s2qhrWg1HqnJeHV4wkDS
EuhIwOoREhJ1eH813VQHF6rcNj4qG2BQB7K9C6wf59nau8rmMOFQFpopzSK4wC8Ehtpcn8Ovn1ND
qSBZZvazYmyw+KZxeSboPl/7azol22TP6/AQ3TWH/md8dNfdoXyFlJ4T+XpSfz6lx/BmXJ5+Bs/Z
e7pReRLUMYgU7NsLTwHuMqP+vG0vMJ5ftS/qfXhtg5ulbplBz2B6p36gYqiAhJmP95DPh9md99a+
YG8OFnJfXqcb99W8r57HIxUhFaT5Wj1HP/BWOUb+YriN9/Fev7fn3VV5bd7HSzjXM3WtXzCdTwvy
UrO3Ip5T+6zQhoeyP7MOOI3P813wJF66jfI4kOpDXpsxLYKELyT32gtE2Fg5zNJrbZNd0iTuyg/e
1fw+yWbbaR+t6vtp71PHNI95vMwvaJ3iD/neN4/RJZbL/CG7kS+GfcrvFWFAMEPY3ziRyJoX0JIy
NHVm4UczLZpHtvExEfy3tb3LGIVHg8YiDRaPCWQMbcbb9BbdKqc5mQKM+zS09WD8jWsL/jx8y3vl
Tb2gXrbn1mrYIjrD13Jl7/zNsB34Qcbj8F49l4xAZ7AGu1l2h0mj8cO3Z/CYHpTLaaWtQPHSIkXa
piY989AbT/Fa3frbcDuggDjrkClcGjvlwrho0KtwbtKPka5dDb33PR7nJbIjIF684Sp+BEZke6vg
erxR187ldGjH6/ii2tOlsIQRx0x9zufeEt+Aq4/wuudRD/OU4IjgSi/9XXQZXk+Pg6wAZS1xondL
Q0Tq5j7/gCJOpQKo4Q0fIP4aLEOoP2gG3/oLm4rgodmiYLRF6MJ9bS7LnfeWJksFxOqNF8/dV+aq
5+DJOnTAMMRVQyXAyfKma+bwdvjdu1vnUb2vLtFqj6d1ei36By/aW/nCJUYFCZwFwLvxMD3SIHZv
iE1weUomKmMqNroI/UVNtTQuyXxWs3E3Lt8wYkQYbTbcGEfE5WckC+fwBJfVJXUpzSSKIBfo8dX3
Ccb0s+Syv+C5xht1Xi4V8tQz7VLfBXyhdIHm2ou6FeL+B2/pbvnwzYKVQIMX2Qavy4W99i6R2Tzm
m6ZZWHf+Ix7ki5F41SygGnvwN2/BAmvaNSjQ02a4tg/dLKfBiy657gGfBypJdT6sGI09Aqrx35z3
6bnp59a79mxdgmlaRCvvmD0We3vb7IN67t3oEUozS6GRCUToiu4gcRhe2ntYFlTP1bafVwtlD0Fv
Xa7poXLk9ZW7sG7oU/Qfrrh7f9ft8/W0aT8wtZ426aael3NtE62i2/A6vkbsZNXfrCqYQ4+6yN4h
Y7DQURGa1dd8s6cHQQzERuDDCCGTLdWH8XV8La6qu/gmPTaHjFrQ+eFdBnfOrXZZJfNpe9rZa8Qv
r9Ulaf/nN6zdb4Z9x+dsbMT/9gCrADmBuf2gvyZXirWMgCUlmxKmI5CjJzXZAJKJ6ULNlXD25AYA
PvlcELJ3mxX94p29I+O8JldZbBkvXEcr7Ug3k7dWv/dAiq+op/N+O9z5O3PrTciHrnR3OTkfKrZQ
rn8d2zBkLidUhe+aO89b+Dub9whp57v8xnvkIt78NR38SORNZbS1o2Nlo3jF2IjxkQy7kSfk3eq1
X5PPdTVi+q5uEysg/iTdZuScJtIIcu4zGuVqLUyD6JpRCFEnU4ST5URGos6Lcs4fe1iLvWHOZShK
Xg96bLs2gGzcO9pt3E9oePg92N6+gDDXo/laO1sNGmLWhftaeekI5mhTtyKlQrJaD0kO5/7O5asW
lx8qPZbAcY7ykn+pE5NfV0Dtd3LC0MVWFXvrCw0MaYsj57DCqDaTgWuRcMWpIxHV10iEigAQWjRy
Nm5U5GWDnuoyqVF/g+Oghy4RTPfeh6C+nHwS9n2W3cDohmWbGQx4p4h80miUV5VJbDC0iThoYhWO
WN0uCHDCJan/pjU20ReQ/zAH1EUxIEafD4PolGMUFycXGPPRDRJXTFSLjADKd87cikGVNqh+rocp
P+qGQYVbKpfEaDcVcjRUnFyT4UNvsPLHoXOceRuPsASFNVAjXYnkbDvYhDSwYKE29QnsyhivjOvK
OUcm6/qy3KdQX9eRQfhbTkaRv9MrAuXndYXShpsq8Fd+NnaEVLS+2sGirnadmMhFOYEH7WJtwghM
xkHlpMCFChtQIdtgn07XTZt2KxmX/YzV6hOILr0MmULJVDZhkRQz1TEIcYrI8Phfc1aLk45cJyff
FmU5uVuMNwD42mx80dycQHf9Eav1hzq4CK47VAAxIo+KSjvTaPlea3R951XHpCm4r4Eg5W701GpX
asawhsF/TE/bvoUIp7cGNZFJVLwQWZsBcsrnHD6++ylDxhEniatctTNtiTZbuUvL1un2mtFetmT1
V50CiXjSi3JXElXn17AfHN1tt59LcgNmIw7cNGL2X1bK/T6X5SwuMV7mFHtjIuZqUeHroJKRSqmI
H9eWsGz4nJer5QR5PqLMYnJePG8tMfscyi5Zy2Ln9Z9HMVoIQ/PzJvQ5r90Wt6K8dAzki8DZ4ppr
XSCcQS9ar2HaqkQ2T4Np83ixpjrlvNsKHgpLTxue88Sq1rlnbs/b5JxfUArGBPcgdzDsslaXcpOc
lLrCj2bWST7LC1SvZCG5E9HrZkJmW7z64nzYf1Dy81DntZ/Lcge5qywaOTHNsJw9H++zpFx53v28
z+fhvxcfLARLqqq7/baLPGHvVNW8r4hpnw9zLvf9yr4s/+WVnU8NbS1Z615E5lk8N3nIL1f/5e4+
Z+Wep/Mz/nKmz1lZ4PMGvZZxJoo0AGbE7yev5N8+E3lmpw7//PG+nPl8n99uRh72X67gfIrpZWrM
e9J0z7XIZ2Si8p8sSDFy8m3dt8W/KkIOgLjWt8NoMml1Li7nzmXkYfPSZgR2LnPe/Ffrvp9GHuLb
YT/LOMZ005BvW7Xi/lyZi/WF+1hZR7tGNOS4YjMRW78tOjLDSf38a4srs6iy+OesLI/ywwa8Ybv+
q0PIEnJyPsznWc5X82/3+3Zh//Ywstz5TPJ453WDyIL9D35XooD/AXukachl/R32aJXgsf3+G2b3
1z6/4Eeu+ocK8NZWDTzV7S+QXdf5AxSvbeFAoYNRMhwAqn9CdrU/wBe5oHJ14EmWaaMS+guyq5t/
gGECAwyayQEX5Vn/Lcgu2KffNVrRiDQNE31VA+ARiKffoUfkfdXJRVRjQ43XkASrQrwV8mhfF+Vl
gyjVwk6CYB2mSnyAeEaATyfAlJe0yMUV0mXBXm/bowI7EPeLSngeVfDACSWUCVJ9XpvVNEfdRW2V
9K/UrFx7AWKtX573XyB5vymmwvwxXcDQhk4TzgPWv+F48T+bvA5Np7XKTzWHx4oWW6rPlBPS7ZlO
qnMqsY7ynHcH9ss/nFsTkOZPZPT2/f/8L+vz5J5rIVRnmvwk305eGVFH+tZq1lUZrNyOOiYxJiRo
gmWia9ic4GFX2ABf4zKbn4yw/Qe52L88Pz+b0OXkHTO/Q8cmbYgLsLuog7j1lWH2SIr0WInVmU2I
3GcAHm9xEAAlmiITbTE6/ftnr317f+T9G9y9yeutG7jM/v7+DJC4YohCzdqymoAManfjV4xwjdHS
ZqpJ0NEwGn8B5/tH1UGd7Ue03FN8ZtRllsLfNopK+YdH8tdXZIBz5+NC6/4bmK4ZgtPJwOsCDxo6
Slo0BMsMBPnhH278G3qcG7d0PhcHRL2tG64UTf2C2UOv3kCe9NQyjkCJYnTzaFkNdvRQ4OMa242/
U/1M2GgR3dM7bdP2Sn/lVBXmk06pQ/kilQuf3ya1aLr/oDgtnvnv76Slg/RXdUNDttUWeMevcEKL
sZ0RaE27rst3JCFIDinBD9PwoNac7kJThVonTM7+/oH862O3dF33dMt0wUpSa/1+0hMSQr1r5O06
UmHpZScoLgXm9p/N0G8skq+o/b966joYSc91VA+Sgdj+5amrbq1HGqOMde2j/jq53EaVQ/pJDJLf
f39Df/UUv57q23uEZJJf+lbSrl0YUrM26RZ+G70XEQQtA5rpbASNHAbjxd+f1QBx+i8/nutAxzBc
LEPs7xXyGMS22/d80LqD0fr/o+w8luNGti36RYiAS5gpy7MMPSlpgqAckPA2kcDXv4XqQd+mFFK8
QVcUS2yWA5DnnNx77cToS5LMzSNctQKeBWMZxYQlnYZzXY/PvU826tSoPZcGeCsG2/YL83ozpsbO
GD17n+WEscbsOCiP624Az/0Gjc6pWQAoagghYQLEbmO2X43IPkcTHseyjX/CF5r3U3bfBtUE+12k
Nxb+4hMjs7h/sAaDoa2Q+7+88+UD/XDYOnSJpkWf7Nu/HLak/Hk2sD8yyeweWruWD05fOjdJzLsy
EvXQL9ryURls2oHsyLGKp+4Ed0v5a60FQeflU971DXJ3Zj+DT9bvkgjiTLBQsNcxBOFgsRUmra4F
HpeL6hL4875mg6NpTAQS9kJlIz9Ad9+Iu2VvKhjNffTpCt2z0+Fk2Onbn9+yZf26dgmoypazXKwE
/304VdOQoJFZ5P2Onq/YDMN8HJv0h64mNgDGl5mANcCBARNVITSAOj4OQ/ycwu5i9nJbz6lxiqvv
5KAZJ9P8bEuPqKba+pxESzyHgwUY4fPWG0S1cnpvGzs59KCBrTnza2oEBGpprLOjzzppNOBdbK5m
vcKr7y5RWmZfHIuw60Eu8m9uynhWBQ9hVb/0w8nCFu+WDE8Dxz/bvWkdSvad9TGdY+QQiW8vErHb
cVAPgH1eAnUkHIAtcwDdkAyeTFO8BCJ/alMh9qEHDM4rh00PRGxVoajMAAC3ruGz2Vw7CNkwgg6u
fJWrNrAQpfR6Owfxi5PKe6YAd0iu4EtCboDt+G2q7ZoMmXLaWDGKHmgBuY8YILj3SXwrjL2qh2fX
FP1qNPo7sOZHrKfFVtcvjWRrfXJzB45EfuuaDZy7uQf0JtgLz5XxCIQN22r4LWnFt8pv74X77FWd
YN9AECXhsbfsfvKLhN3MUB8KC9d8tMwJe9guN60aXryY7ItUEOACFJ+9W6tBU9T2d3ky/eWo+vXC
FVCXODaXYjf0fP9DSae7WAzQD/vd4PZoFfQuUJmB4EU/RxrsJNiJVZRj6P/zsfzbZxWsusJcnGTh
h2eFHaOCcM5YdhnQOuMDDtifQ+vB/DdeyK54y0Lv05+f8Te1D4x4VgLU+XDyXfvDktPFIYB7KLa7
1mVDtMwKrm3pE97SbtO+C1/Nm9BE/oL7pRbzX+xjv564DPLspTwPw8Vy9+HEjQeh0lGhrDf86lMN
fZzMGOMAeMbY1r19i+gGYI8x+sVfPmbrg1eAuoMnhotPnes4Cyv/vytgYUZG0Y98zu7gX0LOsI1T
FGw5x5M+ZCVJzfQM+NTZ48oTYGdcPKE25u8eYikxWH97Nb+u+ryawLICW5C0RUn031eTSQPuMAlZ
O62pgjBNoIKqs00Yo8AsAjj1+dhZlw7YHBCrioy+aI0UmrjfZHyuPLvcwURf//mwsH/31VAPQ9y1
hIPD48Nh0RDIOkvloznCQwlQzdjUnsuQUKrXOp5+qm4EntdUZEV4dsy6l78VTvU4gRyAHm59zjQb
vPvO7W+TAM5CNlgu+A48yHyv696Mn63UPvfS9C+UImqnEeH0ETKZOfmZuJHeoCKN/vIxX8ua/y6N
hEH4/tIROiG92odaJHYNuBDQTna+O4e7co3v7wIjodhAzV4kIlm1UqlsVsqBvJTmmnivjv21XCwn
PgiDdWd67/biLfdUSXwsodB13a+9sAuJvHMIPc7zrSlKlMdx5BwGN3g27crfxF4yr7U7cQkLT6H2
+72oeMMx0hxnQYzl8Nv5jLCvFH+pvhZ7zYdqgLccWrgzfcflcrb8+/9UepHVEnMdoBxTQBv6BPEF
ckM/WUTgjUU4NDoDkbiHZISCNZQlbrfkZyqNtUgo+BVJKnvKc6xakSY3t7Fhbzgu0kk1gTFLq0+F
bpAOLM1sn3jbPv9qBONLm+TBbV5auLjGpf7xnHVRt86NLRQ71zZMI09ltxDa400doYZI5PQ+d4XA
suOSmxZ1oBHN7mmsvO9/PqavVd8vB8D/fBofzrOxz0cXUli3iwcrW00QeVb2DN6nYmC1rrOg2HBd
qFcjw3kPitEqtEGd+754UWl/9+fXIn53pacAZ5HmKmSBePnvNxNMCqWvGLpdWPhqN7oBYlU7exui
kK0UazpJofxVLRHwtnHMBSG37iBeZ3d+WB/IvdnPvPBTRMwZNoGwp1Wdjn5IKFI7A30plhonJTgM
E8dXYfNHZFO999agDmHMRD5qvGDNh/HMn31uSQwkGAPaS6IqtqqDjKiogGQg4iBXkW8j8xPRVhTe
p6JeQprCfkJpSK5fxih/QmaZ2FyiyOwp1vjHwq0OB0QC5pvjRu+w2V4QM7O21yF4luZtQCHkNIk8
yQZnYht/D6w0v/3LZ/vrQY9c3CLC1xNE4CyTp/896IXNJBVEOaI+N3uPo75aGzP+6Gqmpv/zM/3m
IonvjTwGGmX+6sdMjy7PvLKtMGPVcQnTrAHdBgKjIe13SWJM6uSmLNwEZpr7/Ocn/k3JyyzMDkI7
dPFv/pM28j8ndhPFQ+1H5HbbpdgMKl2ix7R7IIvmm+34Gi1ShK4ZYIdXom4TsSk3xUQnH1HXr7K8
Wtd+8N0VAGLnWnurKWnTTSW3EXTIv1x2f3Oge6ZreyQYUVzQ2P732+hjkCJRana7Mlki5ppj1aXv
xErcLwyPQsqfnV/9bZh1LVo+nOlM/OwQdz+jOe/jihoqo9NScnZZarjgQUQoa6x9nz1UD2RYEOG0
ABi0NUK2z/v40Y6Cg92Vaj0ukCqncgG/tOiNEoRrbUShOcvpWVrjsTf+VgL92q/xRQqWTp/vxTU/
ll8S7o5IFNekMagAqtc+u+KZjzfQzORKJH+LBvrtEUuLFODUF0DVPqyBXphmcTHobueU57G3z67L
s9qld+Hi7ACGRrIbzhoLxN8O2F878gBIAMW0u3whbvDhekduaVxZbt3tirl/Gyf3wfLpDoluzlaJ
bu9oV5CE0X9mOkHuvCSXp4tUhxCnzfgP+LhDPWcSqhpkRER49V+WSuvXoQgv0Kd5xELqB+LjVWOc
BjEnXcYZZbjvXFUUjUyfbrO6O9M3/kgk1bFyg61n06/501ONmTkivmPjAw5jQgbsceIj/PN57v7u
+6JC5puiuw3cjwdyH6vIdkqz3U1s8W7NghwGAxJ53s3pWk8Ur10fhoQ2kp8SKzNeUzgeapshIg4S
fAGIpm0hnxytf2DYHJ8GK35Ioq67xOUxNJz52ATJZeZKc2rCBilXJErsnb55KVkXwtQ69wFMGhkm
4XmuWSZKRQkHB9rbJF6o3rrmjC8Q5bBmwnPo+v491+ITkJjqYDip/2o38fe5kZtMWcluLBON4Itl
zWnn+lTV666hBvjzB/abzysIPQzHXBOppa0Px3diBHISpdfsVAy6eZbpZiDpbzOWQ7KqBvEsk4F0
7/ZnOv51iP2bWitk1fFDUHf4pD8OsWVqMe5v/WYHvMffp+bg7qURRTsb8vwqqDzrMLbIEVRBFmnE
fNNxGnGb4LX/f38C9FICG/SyG/HLykDU+tzXgdvsMjndtW6BfDszzY0cywrDvvWug9K6TFUJH9Hu
/nK4/q6Z5MmZ5tLE+MzyP5zl9hzFaTXw5L0/iYXqs7OD6mtax/GpIEMNfjts9XieIVzF0LAJSPjz
m//NVQYNghe6ZAVaLtFv/11sqJTKPkwEPOOFyl+HB7SLadCRapYW5GmZf33HtEK/6SWpKc0w9EOS
CbmO//c5A2BDQzxbPCf52F8rG1XlWPfevWZoA2StfcpLla8t3YDtFoHJYRh9d3xigXwdNTvyQML7
1HgvU2xWQwEykuCdBHeZE98Pdn/qLHSEcTUg7gasi6PNMV4CsPLQgwSgQzhpRqb9144RE+SX+slO
8rduUriNujZ973W4daYuf+hyuDGOAxaJs522t9T4Evp6ROpfxPvC1s5b5rpflQesb7Q1umV6onNs
LX/ItaL3zMeUAWjTNs1HpjnGsxtRRvqjeJVhlh4Yf0XnSOYoxWBs3gtTtQ8zVMKbYXQe2NhoXnqY
xQvRSSvvLXBeh9lKfyjm+u0Ik2+Qzz4dxEM1CuOMEgE8U1EuNo8kCh9TP5xQXU9HcPb38zxZr11p
SWArTvgp6tJyB9GWEZHtuncENr5SyQyHNl34nLZ5FPVg3fZ9+IUmKDvXlk5PwYwOkRWyfNVT+my2
8QDocQ63oQUEPFmcXVOv3yFI5Vw7AGD1M7K5jHgKsJhD9ZQSB010/PzNzKyHMsg/94WEkma78kxS
vASI0X+vp24k93PMid+GgbkpajnT7+XqFgQLHVifz+1aQlnHSFNobyOVXhH30d3OVU1VP+RvPdns
O2v56fqQn8zBao7cYu2YvrywsstLT9TL7cSY5PqQFdTitg/sXV6SQJUuN5Xpqn/uXR+LMjJMyHDc
SR1s08wRJ0aP3ul679+bsYjBjozM5AJRF9tJom5XdiXP0TjJc+wiQQdg3WziKKuOCbC2CmhbXx0b
OJTaq+heSG6+lTFCs+u9uUDNmucIzDIVz3fkqM13iJbtKmruro+w8zfdyTx198Gc7avWO/VlJO7/
vWnKYSWpVS5+0ZEA1mUa4gLNeTeVmhq3dl90Bkmm9wv4I8OM8z5yyR6jpboNVfM68Q1sE9+PYZuI
CAYdqY1Tab0ZSVUdO7BjjkGZbNa18djXFtLKqnlQud+fcSgb9xY+WrCI/S7ShrMWZHg8x0mGm6fr
8F0vPxaU+Odpzsk50YdWGQVAGz8b7ykT2nHKDYKE5XDfwbsz06ONjOKBaFqx8HDyg6qbaGUhrtum
ppc+uJVKHxgwqY2eCGKaJ4/xu6eSo2NKdYzmOl31jh++5lOak+FQ+5u+tKNXL+0MnKhYs4o52HXA
2l4nFxtHGqv5XBrR/AqABomTFT4UZtu+Fl/y5UG3S/KDHkpOBiIcG9qXF8J0pycPhXLrW81LMy0g
wAzlUD07CGargS06WuI7nMHO3fUepeu4+B78oJNba+ypkdLJaU9+M/tbv8m+OHkgbv0AFXmR5B7H
NzbLPqouAGhwU1h9uxNWsi54Ly/LjBJUDlrsRMRqm4KsfzKLMsOBdD9UxG6HM287VFH4opISs5gO
/J2T8cSQKvK1tsb6bEz2fMSzSdzaEQ49QHAm9Q+9UsOXWLuf1DAerbks7zwCzC5Vx3FS2YGGDFj0
526sblyvTr4nXgGMzo0FMwiz2VaxKDaqg72Vln3xRNDawxRorAZpUAKvqRGva6P7JPSrEH7x6pDo
gUmfwXGZql1UNMHnIblt7MkjC9rUW5Dq/Z7Au+yTwM3QLY97DlVuXiMTU5rLqgP/88VzCeywYYPs
h0Te1O2cvpaT/MKFJIczHvHr2VNqV+19QPL1a4IYOJbFqx7G4cEJ5DmZXmu3sZ6DNqzuApKyY9KG
X4ScM7xDxrfrTwD/5bnsEPqSK2OvR3iOO8Hs9YFF5saPvegpXG6mHo9WlcwuwGgDOXZKlIdT4p6d
GS7ta9uaXsLIwwEgsdPafjW95K7INnivv4LvBVNUpd3ToBNSa1352AKLeuqXG0szP9AVbAmc0HiC
lGDsXIbj7UhYyE2z/JgOPaLqEo/JaH4Ji1Zh89L+fvTCT9opM/o1j3PRxuNguP7eijP5tfvBFz3i
EUOxO4yBex95Pv04OEDY0Be25QjY0lmwC5qebYqxbeBkKu8kjACdeS+TtSYr9C4Omunuek8lFDJV
Bl93NrBXa4f9PEiG97qokzsvfw0bwGyFEiGjsdg+msqxjjWwqRu/8ee1Z3joqxdmW9iE8z6cCv/o
MF/L6uTiTxhGYyurj24N/Kzr0nA3TilSWVFu2aLtHmwJvtjRrn9s7KA+Fp7LUerPyd11satc/jVJ
Rxr9yJwv1xvBvoGVhUjquzY+uWGzCWLLPrhR9D7L/uglfbFJmx+VAVs7slhzmLPxBo6h6g5DnrRb
OupwXZHhKd0+PlpmHJO5aKVYkYtbe5pB3BAYK9wl/jPcOU79XWbZY5ZFDnu70zae5Q9janctrnRh
QAUvO5dXQd2ndLep/IAwspnN1yg9dUn31i/OXLv9nqqTyzpOA7PSvftZSe/RNKYlvmV4oJxflxpJ
ip/ZrPmKXKSGGtIo3FMw9G/21N/P47KrXN/lfrysuuwsRS5KElxIfvYW2NHencU32052LukE2gbH
EHJZw1+s5GWyg+9zr7HdORgLiG9mzzPAA0C4nTZh7bIVKmGHVWrjD9hVDWSzNEPprVXNr8Pk3UO+
mddWjnepnQ/OhEGzvHGJa5d5jWQ+deFtksTjlDOeUGMzKRv7rEeGKVuO/vSDjvMBbu1IZhXx9kXt
MoEsJoePjZJV8LbqklrZxKrYL4bT+iXLGiKmUvGYusj5h84l20dFVAWCeS2J7utOBt8CCxyxlEVy
M+f9QxlGj940N2tDT9auS6lMDBJUGTL6q5FpXFMFd3k6oOifx57s3uJADOZt4XjY/0vjTmr9Lmdv
K6oZ1nU78YYc60tZmxdGJUR4BrvStNf+TO8ZdlCIR0wzFRr5XnF8sSZBwjbwqLdtG2wnoznbGTZX
FCEVfD3n3mwNB1FwTgaRRWyL/ckegsvUIfxRgkM1K5aE8yztwNc1l9E3yq2pCdNkqwoJL3wg0l7s
izDoI8q2lvgS7fA4IWMm+e8HuTwAPALnp1E65ioQi5t9Di+Zmh/MLqRDBnN1A5h749oEbGYloQBZ
tMTsacJT4gSnjZLGsJlA3oNLOvuJQjufJHI1O3Cnx+pkW/Kln0mMEqW4ZRL4c6E0xDD6uqH4EaQE
bHc4fcYZzMxAZYELrN1mUFc3rupePeV8aawagUGLSv7RvZMGm9FxqLjWjXqtTbh30jb4gDFewQww
VnXaH8MAwntXr01C7s8qionN895RceCkQ227bT3scM2gWHYtb43aHxfS1J+cFBZGaupPwjKMnT+O
d22tHMJNkTtYzXgcKtalWvmHwpbtLiqJKIvN+dA1w7eSBTCtJ/nQT+2dSrEQDZJo+bKp9TEbJ328
3uukuW5BkhxwVZwZ55AcSKDdsdZOdZQ+bS5zRmHV9TEPXAMpSHIMy6a6aUwfJrMMMR2azIyXJHdV
xO0xGOIWlUEXg4kB/b+6PjikTnOs+/jk6DHYsXfTHC2jZaJY4xo3w6w54kOowGWONYEd5nD2lyds
3GlJxUKOXlhacJYGJBa0DMYrlyyG5V0kBTlKjo83LybNMo21PHr07jcwc4a1ahWe6Cg217mZdUcB
cg953yL7aPW8IWrvUmXZ3o5hXHRR8VXFpKz5cYahSA0VoUt8CFnK5gJMPsEuikFipfCnfTUJMk1T
Aq1IdC0CxPuaNRNXVmreBi3eNWeJkQvCYT/VyEbGEZC349vd8XrDvuCWEMVw3+L10V0hD20vXCRq
RV6S/cj+f9MG5VEK4601onHbLT9dH6IFP8mS3Ji5LY6yIkR6hsd3DPT8JRAUS86AsIxBFGZhD69j
Fc19BciIT7npumptgfg58vLKA9mJa78vnEO6WP9g7h9R4xOFvtyzRvgaIulBQg6fAqKOt/xEjtpy
U80o893Sei1z0NNmi034+niah1wqr3dHkW4Y04FqKKf4OGXkxF/vEZZAmjvJwdHobjsX3Jqs1c5v
G3gGqm3eEuJJtv/8aJAlc+SQGlauAxnNSejyFsgUHAlyUbmZDCGPunrLq7j45+Ggd4Ob0ktbYpUJ
M932LpwVQZbjTQG4+7ZtcMrQmG6uZBZnwI2QxeriZKG+TfzuDAUORkvAHpo5suPJumb5HD557xh7
i2/8pi5ktifKxt3YI6mkc25AdTGDM1Gd3GggMyl0621j1DYnOTinqvNb8uF/zIEVHRnytRvysNtV
Wx5SrzG3IsLmMzjB7WSE82rMSDZx2XswGnrVPDO/jYOxWJe4sE4mMdF2v9UBwJgskhxNPemgoZWA
z14k2sFVrX29O0sXzPbVGuVdH4UNCQVKLULvfw1TorFIHooYVRgTCTCmmeyvRionKQGkXH/P9MB8
IDi5ysSXm+ufv/5oLu6rNATscv3xn+f55/b6v1aGVa6KwcDPdn0J19+qry/33z9XE5qwtkfcEf++
Nn198dff+eeViCl/E/aMPX3RjP/7iwmc0o3W7ltlK0nNvfwr3PZ9JzTLdFz3t9ek1uu93Caz9d8f
r/euj334PaQc+RYk6Mv18evNGLc4hv79f/24E9tGJ3fXh3BEzJsW8lXXl7TKBF/fFCEEr+uP/95c
TVz/mLqud68OLjfUYh3kzm1lUYsnDbSKcGyidVs1J2Uu6Ag0ket6Fh0A8LTY6cKKsHb5uG6XvUCd
TviQ3f6nTq1+RUATKQyF942FCFsTF+dd1iYHpyhnQEODc99PVrfNo1KfvYBOHLjdtiCi6KbtwLm6
S3LRiMDKzsYfuanN3ZzgO/WCmfn92hjY7ZXm14DW5S5h1EGf/VT4n6nY4AJxIcdHNENPKHCNmy7X
Hi/Lf3S6v7TCfkCwguxTy3wdJdFbxcT+xvBmY2vO/pfQvwdGiVOt+RrpOL+NJtCxvm3R/Uf9S57S
0g3EkKXkU5L4Jw9JO3s7crGfyh5xUTk3e1qr+3lytpKoBNItouhmZHjiWP0pb/N+FQzmtApR+zle
BCCCFCZyiPs7WYXrVpGUrPyiXcEL/yqfRtU8kBMOq9lxqJ/ie8K57u0UPLcrIM3geWf9/KGUFe2S
nsYjcPq16tzblFDVlcANHmkUFjR2DIuYsTARa6mQeppSQ22sqgpOhVN/1ri0zPIxyppx18bAnxlG
hve+Ap1WglLPguZ7HQ/PRt9Mm8Ec65Us9TFOAS+lW6No8ZUHiyxxcNcwcdsN3q+dX4FRj1u0CZLa
yCpHYz/YP7wysvaJekmQbz3GMOSIR4xOJCiHR2s6TKpCjeSYJ+BipB2GkCvkUMm12RTEHUhpsTxf
0vp75cZ609ECby1BSgghSjhZpeXdKFP5uzBuyTcEXZlPcbWy8LHbAMsYa1kgAIw23pOV/QONI1ZY
t65u3TY4FkqDIxNqfHAQnsmifjPyuiOqBC/2kA5UO6Cez7ms90K55mHKJEjp4tXgJRwFow+IL4pt
wCjQm9nN3W3lp9G+s+t3ulu1Zg+n2sW+re6kd2MuKUclELBdPfQg7LXfrhXbmwjSG3YUC5+GsKJ3
ZwRWbFqmA/yDfKahmXaSbaKblH3ZY6Qe0DGFVCbUBkgNjl7rvSgbPjYooMnIkbiY63Qg325GUA99
iKzEwivrUylrViJyBi6Ent4QWwv4gUkiqqjks59CislnnMNO2rannvlQF6DMcoughWgfo04nOU1b
NZitr1k1tHdNtEujNiVGyr4MMROGThtyn5nVxbRQfyhhZTddAm8lnVSx9QQMKbSv4TrJ3C9jbpLr
5XrJKpHU+wCuY9qK1WzJN0cjLoU0J9ZpReOUVBSpbVzmq7zJt4aRd0w/JBCHaiSaZyqnXVUP98LO
203CHwmZcx2GATCSSXLIIPNgM5UVHWRgX66hMJm5hLR4BFlGFRfm3HxfNGA1cdGpwadDX8dEP5+J
0UjfjUp+NqqaADvt4vOcjRsqeQzTHnKtYq63sQgLTiP+/5BYJqisybdEgsQjHR6YkKzWiQz9czLC
PsgdrOBNiZyTYB6E0aEkiIRU4hrBNkunG23dVk/7tqrmXdrLbB3Z43cpK2g4VYYQRoFJahs93Mos
bbbTqLJVOxfewaCbs1B8Hwt699hrMHUqCjDHtF9do4i2Bb6WQ2UNghLICPeTio7NkI5r8haTp147
3yNxrupLl7KPYyhBKFjkpvdzZYUkhDgE3wtqsxZWy/UsGh2wgI227vy4pYkLFfE3vr/znAlZJoXy
uVluRqLCXEZzS9JFD1R2ZzTticjl7PzPjc21sXfCn1GTUGCxCbExQ1zm9JvMUnd+k5yqEpmKkOnK
ZzvQZwuQ4WBT0raC+uoQzh9pKPXaDti/KOKorVDQQS0quFIt1aS9E218CFsmK7Ys0CMYIHt6KDGl
D+hiKo1tK5tDHw3tjS7fXSu1VrWD4XgMEnv92qnS25I5Tx4u4blDEiSkkrYxMleu1saUMhgKx71r
Du9TOScHP1L8LZKEorDbsK6QhzmDiKtJiqwHYC0BMRAr0+9xLjsZIBoQTZ6Mu29job7ZED5kRrFT
gmqFtVda1InTj8p2IKM5uymbPGahAZlHRn3yOgLLqGDvLbIFU3oZUBEckVhzUde08ycyIdxtKsu3
uU/PScSmRjwW6Y69HIPDDaNHMVT7mKnXFuVVOz13EVfZPOkXtFL8mWEjue9JiHYHJJ2hZ0hFXtge
y4yISntX9jbXqIEzM+RvOlwe7xo+vim5o0wdt7AfYaX4S4JFtsDZ0xdG3piPwu1QOnfhHIQoa4lJ
8W0Jc6seL2MMDclEZLEZi6XHCvLpNsyNlW8M+j7pjv0Uriq7D+4yKsA4N9qH1qm/ySzkoHNVdtZZ
9ylrUgmbzk621aC2gqnZZgkJAkWPMK6d6mDbZNY5celCqliuxmrMjj6b6QDSXHJqY3fejq26hQhl
byYm9bCFBnnXhSwujnq05hj9XEpUK9hY5kq1tDbTZywdxaNiAwkafAm9rSxLGKGG2lYgaBTQg5NG
I35QcfZ9tOJ65VgEcHFOsMGTO1/zPLR37thyjWXWtbfaOdr0/giLrmsPzGWmgxja7Ni1/kr1dXQw
ihlUe6C/GiJ0jkQohydNXO42R1OJGstms02H1Y2P7u/CKMA8ZTm4iCFK7xuXHjaa7DsrrHRAgFSV
3j+YkqyVjO3VfSxSlXC1XbA0nrb3OLfaeyd6VK1TPNV5vM7T2L5Ho1A+oY3PtkEJQ8MaPrdDVD+L
NB3OOpGfOd2a5x785RGdSUkS7U9bpcUnOajmaNakyZnLjyjjinVPhuitoyoACDkzhgbM5KhH66ch
82NQ95s21ADKhP+pmDowJGwNxolPrzpV+i7Ak4e9AZ6PwShJRGm6t20y7sBizyBCEYOK1C0OOaR4
gmtCvQuNfAvz9YvQ6pCngXqovSS+sGd66XVdPMt82DOCspCj5T97AcgCo3e8dQvzZ9bfpYj4T834
lYFEd85SbFp9jrRygWmmBTRFMTjQJKU+mFY3cHaZ2DeMAWQGm1kjCphdgaiHvS3KzmumJExRNklo
Xso4kvtr0k1EmSI4cG9N+5sk9UFMykGFF1sbV0Y0uFH/xXaqi2cX1UVYjAujotcH0c2HMSV9W2JW
gg28NerEu1ep2LkTgRZs2u5VPz4KV/SXKW1NVhC4OHUFvTEuWF0j4R/Q7iU7xzTDU95Qw47lp9ZO
CBFgeImqMtwXtf3V74lODlPnrB3GCI4GizgO7c6cBnVLGORw43Sk/AyBeyp0/ANrHQNR3x83GblF
m7wcd7lZgURJZLmN835A4u8NK3+JV46iKWeeoMn9rLa+guLHPkoKks1eW9ISD1IKQeReAd2pTt0t
cY3u2mALDKHJtPGk66zMsRv2c5tHB6Q8hznJ7XUeAF5yuFKMrbd1GFVBpDLrQ5uJ6caLptekscTR
wbEAkgcpc6KLcFsGwE90J+snKy82ncdIuULdsqs9OJRsVMmbGL3jXch4HDhDN619Nt4ssztwRdJI
P8BWdK1KHgOXaBRk1Z0If1hupA4KrpnoHIB0k6ToG2Hk2HTZq9qVVAsBy6hZkBNpu8PZyoxpC3Yd
YBXt8nGmk0XuGrFJIOQXmxHrwQ3CL/E19JmQuyRN7mONWSQfyCVlo72guPCZqNR0d3S07d5ErO1o
QvXG6RbhNI1fCiDGT4AOOJLoXHDHJJvpQ5TBj2k6fwLqERLDmt2naeNf2sZbIT7RL2YHwKw13izN
rozfPqRTE20NR3+bqBVPZUXjyXDtFKTRvMmQ4+z4YqJ9675FlYg20FaML974PfJL781Kv9UTqWqh
0NPJDVRwaAHZ2kiYWdSz5JyUOGAst3wpSt2doz6zHtX4XGc2BghkCWcYJNml6LmSMMrfZQhOHopk
YDyUS++s8osI6OXiANV0UMREVRZd/xBRwfyc8ta/GKQiW0ogXvXg7svA4PitGS8oQUiwX8y4iZab
zo37betD7aBsDC+h+cC216mYzD2w8WzfzvNznfTpiS2K6bF1wWfMBr3GNSVDuJ+abg4erjeM7fZp
Zv+oyX/ddGbuI0L15YraHTNQPD3PUarPrAfq0VXmbWInX0bGxEytFTs0Cao03wi78zxEBX2B0a5R
A/GxOuVD5WTWyvCHkdHwwB77nDskFaF9Dur/Y+88diRX1u76LprzB70ZaJKZTG/LV02I6u5qejJI
Bk3w6bXYkqBfA0HQXDgHBdx72lQlTXxm77VH/0DFIJjKRe3dnDe9sw3QLoZ2ZanQc/Vq2ydldraI
C5O5P58qBsVhaupwUnVmnro2sM5xWDc3DgxuRfp1jm5kZEnZkPN4xjs6HYMY8XYqxh+Y0A07o5n8
d1FNR4eGtU7TbjMkDbZaMuE2fWLGW8NnrGic8iIWz5WTrhvUUpiWzgrmMeEpybZ1RARjhhi2OQI5
K7UoPsMhvueJle4TFgxMQKF+WuKD5TtvEbtKt1OWlRs3lepm1YBU2Y+ACioiMKo9VGAC7uyz4fxC
i6odnERApDPSI3qD9vTvi9aOoKEmPhhRp+WjVHXoIrx5GXjij9nQ9bgI9OGoUv+ziuIfDfPmvbAs
pJIVpB6LebKKrJGSsRLhnJflhjDlnnRzkMVB48ZwWiEStmUT77y5b/aOGMGLu0zulJqYvSbLjh/u
lONsZQYRVI5Uh03qf8zdfCkIJFnB6GlPk5dCLpyqD4yxklsiSMNEM34pW6f+VcV4lPTEu8wgUjBz
y4c59+21HFLCF6P6pBRwSVVazrbiLbSrxlzfDIT6oR5K3lVHbqQliy60NAR8kZ9RCmWjtxJMJG5O
/B2YfxtvILizHtH1ucVnreEPnewp+2SuDrKTW2y0wfnkusvbG8PfmIC5lZbVbpNyfCmNrL3UlBRO
STK7K4nh5D0KQ9Fb2HO5XCDSpvFSJYnYRIFprceFYutI3yWLRfaHLG+QrsALv/YnvfR+/N5EvNlE
zsZ01Ivtlvahl/3K1zvECiYi5LKCnyukpO/w0Qn0CN6Q2khnlWpuzLp2/uPaqHBrluN0j6LmjCNE
ptYkufDAOVvMIDKuxTbKCghJjYdkna4olzmiHER4zLVmk6sfkcDZ9tUmT43vJiLh1qTS11j7SQHh
WBD2EwU1ORqqRmiQQGBHZ7oronk/VELAt0T0nkN/InY38MXOtWv776gf8I+QIgW3LUqtu2YYwzFq
tH2tF2FeMLgyJ+Y/btRf2lL7nMrpd2wyCyl7onGqWU0rMdvGodbUbR684CK0vD0btfQ3qKlKFpos
UUkw31aWmYac98ujSxj2VLZba/rIapMyxTs2ElClZzeb1m0ajnqy/OwgE3uLcipVY1iP1bSXFg55
NzKRXDKSoZZAXwe2StZsc8s6I/E6Sz6afsnqZsZPk4qeRyhaucm/Fu2sAKnmuzxS3il2toYBPnDW
umrjVQy/TCeQxJCl5krWlbWL2qhkG1LIY+3IP8zD9Z1vgRnDKD2GI0u2Iq+/WZO5OwVmHMUM1hqq
oDA24aymrn4qnZyEQ6uPnhqGS2piX9vjXjhpg4TnVsmnJodO2edgnotes59l9e2ZdgE8iH2fLJWx
xFc5+37p6zUGa4NMrb3C3gvZDNeCwygcz23GGL2hciy990QLfMaLoto1+gKJFjPcpWjytrwNT1ys
CV9DS2+iN9ZtqIwj9jsgRbYOrlAhEm+xka0wQtnrJOmss40q51CO5T3wZH2uqozJT9e2V8+j5nTl
dOYlPK+mKA9uRcocJGW2lmaNs5o6+UIFBQevshDLJN0BsFm2sfHys/yMwW23wW7WS+QU08pvam+j
lU177b35xWBTtkykvCO5guXG7muyDHw+uFEo2n8XcKKMjJcmn+WRN9zRVm6O6Wb87kfTWGcZhMTO
YryXhHYEK9RsKN/i2viVFLJgy1H96Wjad5OAbqzVPxVJGmckdv7Wc7I/o7OMusy42GdY7h1/rDck
wAVb249+mWZ1i7J/c1sG2cpkT9YlmH977upA013SJxJnPQXsX8q66NaxFHB6nYxCFmshEVKVzXu2
/GHPS5NVUr5Ec8a5PTAs8rWMwYKYLpb8YoaxzihE3r3xoGTrHXNDGmvDybg6fsNWNCmbEAP/MZit
79bL9G2qJ/lxEq5EyG+EZjqAsKqyngadVwl15KOK/hpeWz9021GoIfw2rARB427Mk+kF04qZY0BD
jUA1wDYSW8vBWgaHvBg/ZdGmp1iqh6i8ddw24lzgLFhnbs2GcKYf9jtkWCOZWXFNPZAWDINUbv+O
DEY0di65yqOzr70R9LgzkW4zQOl2fO1XgZFYx9O6ZeTIeTAo/zRZ/Hj2BHPQrhq5KSO73cSsHG+B
Ski2RtLFhDbe2E1k7TyWLXkCPbME9z8qoz74mlvsMsZ+28H+1JXmn5pJwmNMx/Tg2deaIYsFXn/S
tEdsODAlTBLxNLPjQS7ad8uLxiPGvnonZh3sKOunyXZZ6FsNLMUENGliSzI4ly/F6PwRzNaY/aXN
luFFemBfdI98YZ+T1vpFTan/Llr74UR6ck1U42+NhAD7Adxxkw5GyEho2FYR/Q+OMy5wFxX0mi65
hUX6ngX1dR77iTAk55KJZT0m4xeJnJWCqciOZlUemrwrjrEet4dqch5W5RGWBK5tNecN6701R0YS
D0R2y+m3pFzrW/89KlqK89HKd1NuA8wMtIk6wAIeXu3Lvvs26y5/EYyEdqzLUHgMVnMt+/aFokod
Jp1wwbkq3ipqJJVI6zAErVxhBA8jL6dNE6AmtRRy/JAzMCWT6s56Rq0SaSbHVucU7aeI3rAB+p12
Oa3AjAvDiLNjA9DgjGRuuwjZw2qK/UeX1FAcJ6FvlQq+PIRra92NMY5PeA+wbvXropb7xqyt06Ri
ZxXQi8mM8VsOFoFBwwiA16KnmWv9EswG56AndmXMLkblGnnCNLpgSPNdVwe0OvjLucbR07WICneb
Bb0Z2g1PeSdMJjRJFV1Kfdrrkx0cC2rpw0CEEd5x8sI9s7gmQ6Htp3jL90FfrmVPqvYq9DYquQZY
BpMM/4QZG8WuZE/JCmrqDrOwaZW1S1Z31ppczGxjGbM4yEqOWx+L18bXoxV2kIGRpvtR8KzcSwO6
pNklhwoF1a0U2rVU7XDoCaa+kukM+kBAqiYKZ51Yk3F0yhqxyRQBQkALl+TXRNr9uiuc9JyDMFyr
QZq7tip4W1V6RlAXL35/oJv0NCh4tTTNA2fHNV2ivvRG3Os4u1kmQ9+ZwCTihocTFxM6NfdlGAuC
JkTeX5jKN+u2ad3nyGU5kbTmc11Ro0Qj4qMhZzM0pMavKhPVPfW6cKgb+5Pc+QJYXce3hL8jrJrS
etOHvRx+pJD2S2Pp8u5n8qXq0E/RDxPPSCTIm1MkP7XrDj91zXzPUeD4W/SwjkYrnM7qDJTPOnTm
lF98097NwSQ+OQYrNIiwUHO3To691TId75V3TXI0JVFcw34c+k1sECWusUqPUvOlS4OnpJy5iXS6
c1VbBJEPOARRclpX2XJ+RJl0boOYocEDIqgZ5d2a5YvSywK3bDvd7Wk0mQ/o9uuMahxsKfkg/GH0
uGA1xuKuhDXtu0n8LUVOTm/mNQQn6wiKbDXdx8CIr62uE+VdP1UA/E5kFHsnhznnxsfMwPg+ydam
XiWhFvfehtbaOTRdm2ICwNs2C+r+Fi1tRlGLDq6GoSBp6sxRw8cb51+GY9xwJ2s7bJvJ1mwRufG6
//KMmUQDrZaHtB7jDck9eTibuYuDKiEoE6/Tc17OfwX3d+oP1Ysd9Na+oY9e5TzLs05Ezjjx+gE6
h2Z1HvE/pnl9KdtF2GL7PavVOTotOUZJOqekCrD1Mo1z3LLcJvOlREASPGQR17fRrdtjPnDX4Rjq
Tr4b6ZfBrrqr2RUHvamfLUdj/Iwz5+C3LQWNdNamR8VlBLH1CjnyiWE/QRh+srGxCKwU2ejPaITf
7NEfV3rewK12o+JhdjzwtRWkG88ikkIxzYObXjP8MzHoTolZntnR0mOJYV8Ghtr2mTQf9fTPFAxt
uC/c8wT28Nrr+sXgnbEhydskwZtTRCsY3bpxivIObdPIAssp5pq5YC+fYq3WH0Fy7NwdZqvid854
au1Oenfvhnsti+JMEDuBGW1ufCBMxMBttGBOWTO80y8O4yUStv9pZbJm+8OhaDD+oTr02C4BbWdm
2X9XU4Z00RU2YVrdFx2BfgIoqe+D1Ap17ODeqOqTRE/OVeHllBdDch8n66X2qfVsYnnP/774LKhA
bvSPjPMbAP74MEDsujBCjnbWoSLKjPQ0qIBgiga/UUeuDS3ryF3Ll1jSb2vzOO6Lvt8NQ24cmsDJ
niKEca7ehB7vRdJHB/I/GGDslRuPjGTK46hhCxSBFb+1KWPXuITgy1WvcDA2DKDtvPoqIgoRYB3p
o6x6c9exHX1jt41M78Fkz7Xzm1kiuCvlUfieeCv7pXuGLtAOew3b0MWO9deIhebf2mo4Aj3n7vZM
+oZO50+NfOvKVuiRkxV78GWkQgUlalP35bWeh5T6iRa9zoV+0Zn1LwmxzxKBMp9rlb4nDeOdxscv
Nqp2axvKoqM11g5F6FAO4iLyot2QrA1xpwErbmROdG9L99uPXTIX3OHZJB2qTRDc9nk17SK3o2mL
+Gtau3g4yvdP7OlrNsFjxpykiPZVAfhnsNXwGHGXjPgOPtyWwWeepw8DtyGLEtNd8Uzi8gCgqvqt
25nunx6fghuFec1s6t+XjPjKqx3b+gUa0ybeaOyDPgq7aU9uwQ1v5JX+IVuig4cy8U/WiLyv7xJv
V2hDeRFphnbbcfrXhJubYW/+hpgq2zE+pKWaY+8gupiU1jEQvxQrIpUa+jnJQB8IP3COpjUTtFqT
T2t1rOqt0vrtIxV67RjhUA04zdrzyOLVxTg9KeXWJ01GPxPjoKc0yuatqBAqBP/mVRUa00okFrsb
xlcuYOGzr/56njZNG8tC2QlUxlhDuOt3jVxcB2lmvTrzmKxTc7COXTRYr42h/4//6QrOO2hxatsW
Q7/Xa2ThRTWVBzWqJdgl/lK9lb4W4ikQQf02mFH8NFojmossewQjKXeAD0gUil6Y6qhzZwUJ8rzA
e+RVlLwZ/3YR/UTi4j/gfOe+JMV8loHjMU7J1Qt5WeQu2c2pLRBh0OZYp9HDEhUHbfMxR6ywMBeI
I95MYphaZg4BajbAAn2wzcGT2w4i7GqRl89OO+26ErB8OhbV1VH4ICuLTa5Cah4OgAW3bHdRVDod
lOO6/MuoAS64qaNgACJ9oCLnkaDYWE1kTTHI1njNUOmudTnN2z6gl6W2VheXgn8t6nGgvtOMfWDY
8jbMtLyC2Mk3xe5B9n7/xDf2V7VtsJmRh4R9noz7ChnaqpXkniD7liFbTRasUevechTFBDDJoY9O
Q0zBW3b9Xy4nA8IlLQ1CsrUlJHA5ig3rTqdr32kreyw/zqnUnCmUExEA9rtyyvyFlMP2hfotXhFy
nOwcQX00VvTY4yznqzMxKJPKe+8tvX9FYkuL65XqwWrHuM5RvelzL7tg4XDYQKqv1pXG5d8XbTBY
9uCBZH7B/8eabE903bDzyXviWhVH1HrGU+Qc077PH6KLrFNUTrzTDNoa17NeZuNZBpr5bvwuuv7q
T0H8lmjkw0AUeZ9ciN2F49X425Lx1rfdeCv9+YwDNgqOIG8IR56ZG2wrRYk6Y3xlTVzp265pu39E
g5Oek+2XWR2JRSI1771dfGcB2sspE9Y7OimCU6JnOdCRZK4RE4Y1tJekq26ePWg3GgZEQMnAjGfO
2pMRayTkceWBppCEYfR7e/BAKHrDJ52FccA4Zp0Y2ZFuMBnlNpjwzLTFXIUBOlAGJ7ntTrSqCdkw
cdRsarxzuM3at4SpOHFf1Xdhm8nr3N9dmZQhxv8xnDsA9EI+KWH4m8muxwukiuNQWw7wuPg1Dhr9
1JfSXjlKmzecE/5uNO3hvxsu/3+a8v+NaIrREXPr/zlNefeD3iD934mm//33/C+iqW/DnITVZiL+
sC3ACP8jUNl3/sMFzMd7hK3HgqTkP/1Ppim29a7uZfJf/4ul/wfkIqimDqQ3OD3m/xPCFF4FPtX/
xEyw8a+6/OOQ72zbcNQWg/x/QkoEJrdIVPsFEXTip84aosKI55mbv9Ahj5NmwjAL8te0bM46Ani1
KOH9RRNfzMZF/dtiQcSPAdDRCKOgLxYtvW/q8X7UMgjvxARFbWCujEV7340GlG7tiitzGZXwBAiE
+q3SxQZ3/s+MhF93teCUWUO6LRL24HVmIw1D8d8t2n9jcQFMix+gxRhgLQ6BYvEKjItrYF78AxZG
gtL8GLEVyMVf0GW8ENzauQN7p06Axrdxre6igcfZtotDgd85IMfLINsA78HLq62S3PzDRCEGnE5u
T75P9BRrSG5eq9r+MhYvhLu4Itipkt+mf9tFco8KBCjdYqDASKEWR0W+eCsEJouBsVeaux4bvCoE
swbn1XMMNnMMeLMkeaYOehAsmUBYIT2lxcgBspARLM4OffF4yMXtwf595rvEALI4QRzx2i/OkDk/
1YtTxMYyQowWirHFRVIsfhLmxARGx/24QUD20FCu2JhPMkwoJLvv8jJmhTtjCTW24+JWSRbfioWB
hX9N7Cy5yyR8btCWk3bCZ3XXMb74iwMGyeXRXTwxgB2GsF18MuPimGnYhfctijLPJaUAKNQaOy1Z
Hxht2INcW4w35hBtpHasdVQq2HIc7DkBNh1wau9VTMISuYGgwX7nHmNOTYobSqpNNLd3D8NPhPFH
YABKCfIleghPEP7ulv7eZc/VP+bFN5SV/tMo7U+t11nv1TvLPpuy/yOQ9bHHgLGTnfEJIvHHkOR2
FgsXLEol2yl78SxhClhFqt1pqDYlpibfS2xuhfzJxO6Ed2hn0xkODfYaC0NUjTFKVqQaTROSDAQD
8WkMiF9afFRycVT5WKuGxWNFcsOzs5hidPXbcn5Uj4Z+SvQgBFOwMqgwkZjxqRc5PhDPwOklbBIu
cU+torG4gGFkmdZHpLxWDPU6xw2I9lRPWZKV27SLkkuvZwc7Vz38RqIQ82bPi6UkreYk0TCDvpxe
poFRrkYSpdUxMmdIEx2cIPqYJaIeX+GGIcSwaBDo+Zlmn3xzugyDhThYg+yTdTGQIIQ5VowYlpWi
hjsbv5sGnHfFxWxAeey6vg9Cvef2VVH30vl9ckiSRm2qfvwy1iqKqzCXjb/OyFPzEre+dLn+VWlx
cGAz9ppNFslKRBvCAz424zyfMy091zX37sRYH5bL/JkMqPmSoT1X0lbbLpoIGxrVWmL+rnNEkJhb
SESa+n0U4beKeEtte697DH6q740/mgIJIPPYwYE0EbqcNuTJEE4YQKk6VXL5ocV096tsxCM8DGt+
wT5mNr3XiD1nzhLsRsPQNnrf+WszGeO1nTdiTYU1vzCM5DZKfqWI/dhiNs+T8vMbnCLGfkFBAqYj
qJhIpMQU020ydnsswgiPwwe9db2PHNzmFbP6pmBnSuvtnFsn/t3JHAtpbb4hR3L39cgHm/QN+rkY
gwpPBZRIm42ij0hxW7LqU2WNrH5oRpR0PjFOpvgses/Z2prdnwp2XW1trufptz2X6Ysz5RsgUhh7
x4HoL4M22CaQI4QIt0iyvfNI0PEKxTU/z2LQ1PKT5p2GBld4OaMdaNuwMVzM4kNwyeTg8bvJsP63
q2PCQ2ox7UKbu29YKbxNyYtmWPZ8nZlvJ5m0T3VsHGKEaaEuiMgMRpegPdc7dQ0qUlQzzc0l1LWL
q1ekLNGWXnpnuVN9At91sJP0iwMUI9UcPaVjuQKwNT2gTW6S2QqYaU3tebQ7vCUzcl5trso3WbFK
0qdLhjn0ZvgcKH4Q/S4zjb+/zTeYNxJGFb+0DE3h0DFZdZ2WnFbDeDW77K3EprbtqvREHY3yLEWK
E+hjEZa6uPncBiZAOOgesHPAl++ddFCbZKjMsHPgYZmqx2ETYw+IIsnQVxekHX5qsAnvipjfROn2
FqN6v2LuVBKGN30mXl9DpovfBiWXTGuSjVrWPiIjJc0hsWAjTe3JmTsSw2Md9VjzhO2uXwduN37Y
Zjdf0TQ8DbVDQInkWzUS0jwtjyhew19cil06v9aafvdxMp3wwiK1nZpyJ8j2qbM5YcQ1TB+JMC4c
aAQAt1Z6VOJe1XMRsssgc6mJupNLg9EtuqR8ZlnO4Ku7EZJnRlXOmzQHr4fJu8ic797sUyxOdNmW
bD8dtO1LS6JDlOX6VWo893GX3FBCXs1YzKF0mDt2Tv2Ls8Z9nz37VZkvhRymE5uXKqzM4HmokGia
fvuez8XvwaLaR8/rbbiX9rM/b13cVuh54KaXzq7VvT9dTSqa7bofWWLidxPZdcRqc2S/Iedhl1jQ
JZQNmT3u7HUtFFm0fWiN2vAE65ZtVRHc/EQMGyuYsl1gsFHwOYyLsidTLrMvrJ8CSn/bpBJBQ7JM
MlH6aC86DzQlvPzMPC/f2o1e7VCqQHjylcUHi68WVyqtKTbpMJ5hHnk5cTm9QEvriCrYlG7LYDZL
0IsTwZuhQZnacefW2i7irjq0M2fgoBXplRCMfTO0h2ZehBMcJyaY7dOURlQnn//23XktPvWg6K/m
8kXpzbfPdMBAAw1DgKFejvOZBbtAWLZ27TbBdr6EWMPWYHUh0N3UJZ9MYE7rWZSkcRrZV64NvEjc
ejmXQBxMfu+uReDloZUnLf2SG0IY4G0Jy5Is1y55j9u3PvnbyS8VwGPTg47W3GteYs8E8IGvMbHY
MLUgHOp6MdwmBnFj+dyBOi/kXrhxfrPLnXI9pDRVTCE3WeBHKEV0nTHjAJmkVJN2RIx3ATI1r1tP
tqe89r6TmAWJkSzXOC+wA2Inb4tTFOM9sE2EViZhNqGnC4M8sOKHcihg2dywLsl9GBItH8acGRya
s/nemtUQSsuRG0vTSF+XPCo2UJkWUL8UzgHVyhE4//DXtKuN4e2Hrko+7HIydm6Z2is4SdRYtYvo
JCLBFL7fFFJXRvvUps42iZva9qZoN3nV/c58K95bwhF7E7EQSp99ig6k6Z3xUoxX33DVCQme/1hu
GSZnDlDhp7Fh3d7MOfFlLjp3F5NLiJjvCCyQc6pP3WNgEjOvhuKpt1yJED/nno3jy+RR6ptTtBuF
CwXSgPSi8holjO9thaqqe1tlm9zvHmzDuntptvVNYgqjySVWc7ZefKt/yZFL44IQLHaNpiFh25v2
RrEI7QIynetCBiErVwsZkSt3rotovetJAm498QuFR36im2dvmfLLsPnooZ3koSB14Ba4X2UiyYIU
ZrH3SvD/STd9oAk5q9L8dBaxthyTap0NOS4dFN6+Hvu4tDmkh3421n5U2aEQHAXs7I6GP93qEj7n
oLwvxrNrQ5Q5WeDZLSZAeDDYYTttb5Hxe5goXbQyCyu2Hnk1fEMpPmhJhDtfRRfQyD9oBPdN89YY
wS+vZftV9bueTVE++r+isf5JJA749DPw+5tKoW0OtBtvbeDgaP0eUuegsaaaYuuQOgHk5/6m6fYh
isiDjORtmkaSrPRN7CGJkTkBhhQRPYEIPsOAVnVbBh47mfrrRut22txupSZ30p3fnKlbaXVmbnQk
WSiaA3jc8962nCerQyTje94vp583fizPUyfARxAHzhBjK0zx8Ev3hZNW4vD4GSi8seZ077A4t22f
SFz10WlxHqGt9PjEsYpWvXERG+E0b8svMplKQiLdT4osnmx8amzS5UqHhDvbeK6N9tSZyDBTggYg
UXLSLsnKCt6P8kl79/72pLjHceqscxbgyzwNPQjZTf1WFOmqme2t34pnWcfvY/uIAxY5Tfki47vD
th8ZGM71+NRY9o9r3zvLAlbBX9hY3d4Y6DsCgCD8d2dgaYgP+q2xoczw99JQr3IDuJvHGa8pvAP2
c6vAfw4GAX5aYoZAPhBGjSRSe1a00vwoLEdsP2i4lweEpWm5KKQ2rkpPXpoe6pr1fxJXayXSPVye
Da3HAfUA8Zw6E8vZDnYOmqvZTC+l3cnfoFDSJRe5yoO3AXm7rIzPqes+xrZDoL6djOYbAesrCZcd
KfGRYV6FJrbKmX5rgTrM/pftee9RkjAsLl+qPn1CvPHV2dNVo7pOy5nlu9jZU7IXXf3LUvp9ME1G
vxQsmAJ8lyxkE4xdNfkv2C2snRabH1iXL66y9pnRH8rhuZSLl0zcKOhDHwPearTUWhhe6FTFizMU
++QmWg7XOUKOU1oKyxrecbIl6ciKdayxXs5qrK04mngaMrlF/6iZ5b2LuFOESXmoC5oHz2lILQ1u
5dGhpvRqZvB0eic7NoI12gNn1Fba00AAPYEk96ZfgBr6CgpP2Nc5oJM5FAa5dE38xCiXD0NOz0CT
X/yZmPQuPbp5v2U/tXV65zpWchkL33ToHq3plazOtb30m2vjNcR5ssJJU5gdzpnRwPuAORl8B1tK
B9WvbR3LLv3sc/1BbKanFq2IK4+ZYz+5Wk8oK+py/D7D0P0AGDzZWnUJ3JRE++nKT3q2OaUnZ1Ei
l18EwV015V8dm3jW6aU1ynuDogBPzDGeX6Xe7VoG79R3K9sn+DlGz2kZ98CNXzWvO6ReRqpycKx7
7jQE8tRu26wEtYXsbleU5b2d/H3Mxj+ucn8d2epzSLJ/r8wK21tXdJ+dpj+5fvKtwy6Oyj3Aod94
L0LdtZ5L7L9qrH/pSBSV1m/aoXvBFpnkxS1AH6d70YrV4VqW5cG300dd5UvDyKag+wtc6eH20RfJ
2IE/fXmyeYt5wc25G9bSfWkL949McKDMpv86lPYr0vw/gdR+oaY5VmTO1pG+qYPgnKHVdkfkdOVO
z0DNLjcLVojPOsOr51O8JTZyY7ZJZfIBfqnqcLBZABLbwT5MTXyxa8ADw6itpxGEwuzw2KuyQ5/r
k0yq/pojj5zX6O/VxHwqd5YKeKGhGh9S+q9l7oSdFlwniolKOB+j1Wx4p61jMVz73ApF8dlr2XfF
NYmC/LmvkxDf9lnZNTyKoNr1pNlrOj260z/zwiA7VTM2miART1RHzZ3ubo5ssEx2ndXsdal2GY2F
lcE9CqLnLEsOmW3sYlNdeodbm5mw098nZv54cQVofS+jJTKBoxfp3huaEBIVMwStO2n2l3dl0Hjz
TaoRhmNY2NIRXgrA/wbHnChgXOV98qdF+9sM0Caws9G226BIJmeFsOrUFMPe8LFS2H3+1PB2LVFq
E9lorpVGIG+RvQnQarsYsiiSQtTG6JAV7P1Vk2svLcfmKirFRbXmsdGtbW14b7PgrlYCrWqqbwnz
weLmXmXwEFnzyB0WG52oPhGnbb2spWmb77NtLwAoBEz60xgwdLKabeq278FUPxoLaoOTVXSmNsyu
Aq8ycjySbNmjxtqeiRzJAyMvDqYTesaIcBIjXHnZfRm1+wD3PIM9rNLiVsry4Gr6zpDjrVom+U65
xuEcGjmt0dRsnJw89Pq1csVJecO5t7KNYnmQddVHoOaXrDSebYFdp1EXMWvlakT2vrKwOa3KjJao
dliLQpRbCr0mmnc1baDt7iUvEzeLNibrTMY5OJvWlumdm1J+JBbcd6Rdk/3kWOO99aqPpLxpaXXK
bE5cuj8dyoAakbmjzumtDwPYJpg91HQ5pYG7bZzomCXtB06eF5LjoW/EvCOGybswerxiNOexr7s3
SXnept2X78YXCmAqrZGEaeg6g/tw2kiGy59V6eqcMKWoFGHDMtUeprspvfoPlLwws/7d+Hih9hRO
XBVWtqNj/+h0tHHU/+1M71hB787nOjQD9Z4b42Pgp+s5KIzqNJlD6OvNT5wTNaNMuKLO/N42FcLW
OSzmiBJnuLuux+emCXwhoKOyJF5703RerlfT15+DO7wFpvwqu+KKi2SHF33X1zhyxJMp2NCjFTI5
j9tLpf4Udvw3zcgm14vvyDNSVDGYSgOrx0NNK2zPWbqJUH8sNSL7ZmuTVPxqRRdFUioVvRXdYs17
rsboYZjyCM/Fg+XTzFRY9bNsn2dy7rHGrwoNf5+HtMecun1uV8XeSLcdk2xc5Ui7HSDo2wrGMgCq
hluA6ebcbBmoLJr7/hIZox4G1ehsaNCfM/sLrcCNzpWCiShJOLOPYj54QfWMHo3X1TB/tIOFm6wW
OyQQoeNWN11zP1m0kzMsh42yyj95p45T/xMDzuMF/lb8N/bOa8lxJcuyv9JW7yiDdABj0/NALYIi
dGS8wCIyIqGVQ+PrZznvrbplOdXW/QHzwgTJJIMCBPycs/faPXAuK9NMdtlsO1jY80aDvmndAa3T
EsaoAX2FzsPYKKnqMf37K1tgF8YtZ7R9eS2b/lSyLx8yhwI9HRk7x713sFE1aHmsn+g6s6orp/VQ
i507090u8WSUCesjUKG/sra4Sd92jQ+JtdNICJg5fgqDlZFTNBvbivxrC8yKBgiHumbGJVpTwoPe
DYOF7+Cs76Yi5Kg27akAFt6qb32XypkUcaNpHsfSlGvU29HaacJdJ7AsNVH4REXwOUd2uiGvUO67
npZ5iCfDlUxlLQ8BohlB5MfY+pQI/xoYtbkdbOsqBvvSSMJofUt7qf0MUl8YPs0a4qWgeAkcAMlO
C/rfGjttFbW1vUsqiIQZKJHFLawsK3xoowoAgtxWGEBB0qFBtZDhBWeICvgQ6EABKpDzlrTFm6NZ
LH8o9bCVRYtAhtrarh8cTe9QwSftyux6idgDMXeoZ0vZUE95Jm5pmPoIJj1/W9cNn1A8bWizt+dF
ULn+yo/qPRhN67nMfjJk+JDD2SZ1FHnls6w6MlNib1e4fIUYf3QTpRw6UypkTEgOUd2uw0pIzXAY
IvJ/8cbSNEihx6JECcvkI6pyfsF5t3cMoAytWwEeB664TPJ6b2U16Sga2ahBOd0RseTybXRAIhs0
RkESvDsDy9MwRninNRIMjkvNObIrWSkSrlL0iCZ76BLOGJIzJPKjU6aPWZd9Jz0xQ5nfbHzBy2Oi
zElNXCM5/so9j9PdKzI/KoByXmbWs5bYL2WERQkIzmOj9mQpGYu0nuKGGhiaM7hz+OPaxRgKmhsF
JkuJKjxlZ5NIdBfKdp930YpKFTea0sTiwLKeyOd4iRC021cQxke3Ki7ECa9Tg13W6SGyNMHwA/X0
12xvhZfviP2DoqMFE6t/fP7ZN1widMIJ8cQ+n6ATllgMipdqANukOdO+M20QR/Unp7iTDl1paehU
uLYcmkXY4N0w8AVYPw3UB/aVwMHP3GxWBBvV6FM5MMERQsjfPFBfI9Nvkcq4qnVYQcWAWYaaz/pS
3io+H0UUBDkYs0jAXQ/5rsjdlR5pW5ucM0beSLZTpF3mfmTogMB5O4zuE8KzH0ED1j4uF3OV7m3h
7NFMPwcEJiHqBm/sI3VnjzkPXmcsGBjuTPBBwTB+UVappCwc+Sk2jRI9wZABqNTT4ofh93tvHlaD
bjwMSfylD/kSvuhjmFifppxOCcSLFfCRn/ro7FJveLFiihLXXdMdetYHzj6+/KmVr1ZvR/uAM2/T
imZp80umJQ18k4bdhr0xgu7Fm8VOSnVRp8nB4ayYBGQLJab26YY6wdvVA7mLS5oghM+PZ4Zcr4Ju
4WIW43cUyfuYrt/gPTBDWdV6sNE1CZBilo/hmD2ZeXcxYIjoSXRfdtnRIRz7bmj1PR3mnioRrgD9
6oLpfrusNHHAMssoRMg9zekv0Qa7dAzRZMEzjVEm+UPLL8E8EXr8EbK+J0rKuR/SYTv2CKz1gScz
9qMAuCLSH07Qvum6c2k12a2jPHvERp2K5GsqvsOEhkbButFuaae7ztHNjZPmi7VpaQtkP+EChPhZ
kgvEG5l2CHo/MC2Pi2Zy8fnH3arSk2xJ5tljA5IY3fAHelqOjPrMOgakMXmRauc8hQNeYASNR183
UKJU1TfWh8PETFHO5tkuo/u4dX/4vf8cIEonqQsTRhkDmxlYjMhmjVHk6mm2XOSyfQlrRoqQM+tn
NMqXxO29pS+jnZiJRe/G8jsr6r0xFleMAuvYaJnK2nizWwOruo+EWENxTbcXUmygu3h21AWUgeGP
rdtVTV397bbfrv72sNsj/ni+uNmmk8XoKVfGEvEYJ6UBkoaPUNagzQMjLw7wLUgEZlbAiHl+KBJc
M7aKpTf/mU1/u/o/vW1keELsNG0Rd4hTyHqkjE/RLFbIAohVLoqKZOpAxVNzcbtKCk67d+dnqXd9
C9PMJF5bL3kC6JkAHSOCPWFFZzOKVVLMNfVy7RH1zPq2WeUuCSi3zbk1LoHtjZvAizko+/mYH24X
WEj/sdUAURUBjrPMJz20qvdk+vJ6by/zj81U/ZXb9WpqVcMOG2UFWJclnDyMgBvgdgx/Xtxuu129
3eF64T/S3G83Nuo/uhnUCM4XwxKKW6nTs+TGqngBTtwy0SRpmwkacds2/Dy8PCgM0ogsdJto89vW
Xxe323KoWXu/+/Sq/hpow1eW4U0WEjJI4KV3Xkg7DiHs58z45ozvYmIBgBYrHlCg2rsUpucip/mW
oZHsvYZelTl8p603UKVyAU8JWn8Jus6YppXvA4OZOUxaDrLYfITolaZGsA+94tLH1XSQ9gRyQOfg
OvXnVI6gOxx3XCLc/TE6FR4BToJUy0DsnFe9n7JDTxGAzaM8I8lC/dz003oukfOHYEey9Jfu1gdr
9OyD3w0TEqr5wUuG9GDaQXuMSvI1p/pTJlG964sgpbZeJM1QnJu66s6tXfscUcWRKUOJe8Zdl06/
d+s+wJZt8GdMdPVaypdZ5kCGQiaXrEldTlWe1pzLCStojs7Qhv281wb93hqM5tw78mSUqEZm/OeV
ifSXdfjiGdlxdtJRSYdFa51707LOsAT49VvjIdDEZbaqX26exmse0p2xka3ywj7JOBbKyX6N29Hb
u4YV3KVmwAoI85k2vhtIDZdeZX43ZpufipL1O8SnUxexZOHfxBsDugUTn2rq0/6NJEdqv/kYRok3
1iqLi9bMxWWOfxEc4CA7nhFe011Mej1dt4JvBT4cS1y9xWOd5sU5ct38rGtPTJfGkzOHchVVGSMV
2m0FEbOb3sDOT33unpCsuyd6pPswLh7MsHZpZdXTndgRGPTLokUwM2JbiNoncNGcQ+wD5ExNnJhY
qubzCh8mS0aTfr9RUW5G+XTGCL6YCp/cIPVKmD1pTOdY3hg6UuHA9brtTZFdQidf+lUuORP5GSxM
843znb6jTffEAmStqy9RxarrCwYqOTM5/ldUsGeltbDWt9v+uPt2D0pKvPBdyQdznONdUVkZ/MX8
1fK9r07MdyUutgWJAI9wc2ihyTPktUOiBc/jCHtu/BC19a13ydOUh6eUbAvq6OMwGk9xG+aL1jZe
cFXXC82v3l0TAocx05Wt54dh7rtjnlkrW9PJSWalaAhw5wxgdpq7rOvsUFnxXVOwzktqzNVQK2ML
zKaLbSbWe2dZuv2rXZq7nrwcyI5mhYcOl3CEQFYErFNRyT7UYTYuyeSyl4XXM0Ex+iefc5U2evcD
iGCaDdO1JvKBhtaB8hYIAxZhr3VehmA4eVP6Y9BslqkUnrporkaOdMaQh2zHaJtlyeivAwduyZA0
KPSs6pK7p5YxKljO3ocdI9P4Ee7WCpIAq3yXIEV4xy3Ig+rnULMIc3P9vasw8ri5vx7QJq404+gR
3bQIZuuXQ223qA1CGZ1wfAhijvzTWNLpC5slBoO9Ia4BqlGCLeONZpbjcUhnbznm/VsnrAd7fpgV
2COS4bXTzOwu8dFsZIB2TDNdVD064zjG4aqddZgXHAgxUM1kgNW99hpUTF7NqGC2m5Y76cwfAfgp
Clf5QOItkaoPjnPmiP/ktwXdYbd4njBiaZN1V9cG0mlH3HtGtK9aeJzGFUzcRJOcmUXpte8Fio+0
FNNmcin9uvG7qEp/jzpWu2ojUNKqY6Smm+bRQBQqwmo3Q+haOdR5aECSyzzrNvZjPoZsQoFt3ukJ
K8rG3HcMwsbC6BZNC060LKqlQUjGwqLIsWLykKwSEWwFbzeKh1MZHl1Wcau40UFx5Sl6/REnjpXX
3/AzPl20mYuOWaWOqWYrE/8RP8+4ixwTr2jhGMc6/Ogjw3ztHBouTnPIIdPv4260VtixXg3tXLM+
q0oUKLasv7La4DDdH8oq+mUQprVwddzKMrv6LM56s6cyDtGKabGBkQvcTEkBrUXpMpOcgaNmPqil
ZGPpx8lhZGe6MZ56idJbErKMhbj5SLyWTj1K8UXgUJaRN7UIv7xGFEewOUjVKH4WobDKy0g7YWFO
3s4V0POodosH2VTPKKY+ezv5TrovAuicTW9OwUrM4Y7jrn3N+bBgjyxMiN6bkYqfecD4DHdpWmX+
5NI7a9vNB5F53aamvdwKGytp7RMn144XIxq7dS0YPtYBusBUJRY4HxGpNRuHipKv+1Ihr/4ROMZ3
Hc0XEecmoAXprZOxWRZM6Bcy8vX1POj8tlt6hcJk2UzTI5qqkIlmp+GECOxVZFWEkkZ2x+tpxhUB
Rd5ChPU94bbpWjOxvuI2MtfSnda+Rr5WD6pay+YnbU7Am2Dpg5J3dso23oa68Rg5rJlNYBlLtD39
0gU1gOGM9VtWfI9aOiyaZKIc5shGS1ecEgeJTomTw7OxGVQo33yA7E4jbWZnaL+cyFu7pnzv4Hhu
RSXvacv6O8szLjFDKelED5mCelpMKgjqDB+YWe/oDHnn0MUg3bSVvk9Iq4A61+U7H0jG2nMgxpUZ
Hq9mHA6W1f0S9fySEwHMc4sD4fB3XTAlL1l3iezmKxz7pxrtAQs1MHiDHqxloG+7JLjSZQHfFNZ0
n/GBcbSxiRkEMhaExqfUxmGRG6paqMV3SQd4waJ0WI+KRAqRVFdo0l5BSlNopTjreQvwS+3C9hZx
q0zDGe0JBTmNFe60LvYp72wpWzxEk0KiauF30YBI5ZhnAQ/DFxpz3t2kCqWaRkBVI0/3TuQvrAwF
XNUVerVUEFaCVydGxYBZdbfB46Zgra3CtroK4AphjCUMvA9aruQnnOm+ZFuHMKWDrvCvNRxYXDva
wVZo2AZ1/qq/8WJzhY51FUQ2VYDZVIFlh/KVjDPScW+3qItZYWjN6MlSWNpCB1ALWyM7Cllzqgor
ALYdJNs/rqI52UobzC3AD3tDkc1wUS3+gOKOCop72xI0kXdYGdaTouvGN4rubXOWNJxzBdm1FG13
Brt7u/12AdaHxAnovFxrdzq83kSBexuF8I3UVgzVVyi870Q/lZ9gsdcV+rdSEOBY4YCLGxm4FUCC
TRdcsKnAwa5CCLuwhCcFFY4UXpiD+zFSwGG+oLtKcYjhgAMjVljiCD7x7aZUIYtRlhTLulUc46EB
aVzDNsaR4+88aMemYh/fLnqFQh4roMgudGRscMS6SUT7gUInDwqinNEGWWUKrBz2YBwhLYd84+gB
gS97CsMMpGQg1AU0M+aV8oi2BD63AjdDN/g0QnCNBUznDrZzpyDPlcI92wr8nCoENHJHfdUpLHSu
ANGOjhIvVtBoS+GjCf/5SdlabHJUpMeB8gRMDIOLRKqAUQDU9LcZTykoNb2F6tjCqc6GytwaN3Y1
rsj62N+A1upTxrEG1Vrhrku4160CYHcKl1I4eAcNhcd2b6Ts240u9Gx2KZrgMUBtrMty7SnItgtt
O1XYbfv2B2M6bgC5S4Xm7tWHEI4MDDq43bUCeEtI3rfXnii4922LUAR31Sn0dwMDHJ92fC97fmmG
/GkqTLjPzDdT4PASgnirUOI6TPHIBi5eK8y4NneXNucFxDinTEbwKyz3d1XReAvckXBq4ZXXClze
3BDmIcu5Cao5H/QG43d2YqxdrTzA5+iEQgVCdz26SWIMV0YQKkw+lMGQOXws9Xhj39sPwcBab/Jr
aJzi3YK1nijouqY3GwIs8Q8qILup0OwujPabxv//2yH+GzuEaZsWCcH/tR3iQlfwb//xXbTQf/Zf
//m3Px/wlxfCMWxfJ/6QbrRP4PBfXgj77+hNcUjQ1sUtYBnEb/3phbCNv9OKNoVP6JbgH4e7/uGN
8P5u+a5uYKswSfVTDor/879/jv8r/GZcoaCyRfPb9f8ouvxaxkXb/Off7N8ivmyXDF3CmR1KSM8w
/5/wwmDQQiJnHGdfRPARPXu6BD5am96hSZyHzqfVTcSMfXq98YDhDe+Dz6ipb7y32veKjWNju2kH
gFrSxsZO7YBTSI2iUOGBPrhyKnaWxjCCR3fdeVeADnJ8eV8Z9FWrnpWoMeSo7QKyqFhmrsM48qma
zzjTVYgtjS9H/8FZNFq7hectmqei3GbTHO1yIJTLGVUBEDzzv8nZM//NR6Jiux0+FdMSoAR+c4t0
nmR25dPW1lwG9GZsLUFAnjPWdhB8tK1AvsUKtArW42yd9TDa4d1714hsXSVVvpIT77St/HTZobaa
k/DOrxRtNvGZAJcC1TyLlJC084nTy/5f9rw/v95//TqZtPwWE2iT+o2MmQ610F1P3Lw3/+p1CSIz
qwTq7n0QBm8IvK1lZYGcGgV1L5SA7TQbl2J4LUi/Qs5TcyRzgarCIX4tE23AWUyfHEmvWA4DPn8X
d7MYSOpp07UYmeYnLkwkZLaLvP7sq8pdWabGIMALl2WIZBbmy9HKICvnCap2c76PjRoymia/6Ww0
kIpbpvFxRhkwHqc+fLXN+ZQOdr+IRu/N7MNnt2oZWsTGXp/JmO2BraQJsQXeNYxKBlZV18G1Tp/n
u6wHc4RWc5+DPoU4PwumLuveRnaDnhViUsTKyP6U0YyyXPQ/p+LQ1R79fx63HCKcdoZcN9gDqbB7
fyHaLxOA7zKjmIAtN+3DDOYwhvBdZovXms4JEzmUzCXmfqG9VHhJl72p/QRRhpvGBQ8QwXV0TXda
6gj5qbqJWws7HZYje8vA4Jl9GQKiLZ4KE1ixHPOKWoAXXYY1oGmO7nnxMwyUdmkA/p+gFfcn4wNT
6AhUgWGK/eFFe8PD1xzU7TV2vKOtVzgBgWIu0rw5prlHpyr5McNB9APOaaVEdNDYE3VmDsffnq2N
HqEucWZzSwn0geHUWwon15czGSrM4t4IQea7HGKsLt04ruvS7Ba2t2phC+T+zMoVrTl+CbSUgI2t
ixl08D7NlRVg6gdTfp9qj4Qlp7TbWbEnIF9nxjpZP1IKtp8BggonAgXeonrD//6hiRw3eDuggdT7
YjOXMzA9QrGmavqR98+yn+plVjNDmux32TafblavE7t7cz0men0L3yeJ700aSDT044tMW2ZiXf8q
6urHDEzWBktCNww4tzZj3mJBYwdHmC/YIHX7DVnbmvEqxGB8PggLt/GErDiVVBaVEW7dysjZf7oU
vKo3LcjagJRRb+YI4HfbX6a+20ZEGEal3JJnB8t92Dep/Oma9wyhD52fPzcGrJdQHz80w1nXXXdI
CRqD0sBvhV5kOU8L0tH5pWF88NBsRhPmXi1i8JgXFRBuhhK6/eql7lOWxgdbwzFSRQx7Rjh0URLq
+GfFsssneqvlQyKaj9JsfkRZz5wr2zj8kkD9du+tt7OKhj/nCnz63q4x6AWkPqJ5XUsgAgFCLMTT
XNIUd7PPhpE2tKx3CQ0Xe+6HBmlzaUIRX7kIptGxXePeeUv4Po0E8m7A+r9Otq2sITDUh7oPr67j
/CRotVoU9oc9DXLrGqCki4DWbHVKfOxpOj0zBoIPmS3XrQ3v0jB9SEQBKO4576G3GN8EaDQ4cEZy
p+zsGcrWRuhQHxOBRMvRY4r9GSKrNRL93ejlonHLBxezvUHpsMTwk3DUoHFdZdalJEsNkCOesf5+
cr1rPKb3iZjODMB3apZsIPFmVtmFazfDEuP763JozlNM2K0IS3tplea+CcDDScTqGWQoJ7/TiujR
R1W0FNP4zJwWUHHgSGaB+vWPv5sC1QFWsGEqsAvn5IPM45X6fU9NiauBn5KkBsBMt7YSfa14LzP8
4x6RAWyk8TsjTBR1Tc+HZFXr1rgGlXGv7kh8rDTwPcTof5pt8BAypmoGbCwx/nDECO/eaJH/fAzS
vdsA6Q3q/m3eT/oU0C7zaw692zKb6Wn5OmS7rlkMmk40AWU5ZOlm4QqZL+PIoakooqdgwOwBbHVv
mhwyo1b4ywajsGEPF4aS+6I1Xi1nbScyW6WueyaH7DX0kaXHDrxdDmHejPNPfNChjVd1PN7NMS2x
ggKX0RGsnAhYXEF/sQLjuuha9wk1aLVwjAhRPJ2HAXv6khRcb+mUMfWTxWQ02mWZQZFdmMPGsq1L
VsmXIEJ15jKaCgv3xQDUk6TNF1hSZHqd9QVYAMoIK/iCDRnEDI5z9AbqLlbQD5Xt32Fp4BxILzmP
rHeT1bkqeFcJtO3In/Hq0AKidYgAbgKuJlJw12Luf40W4IvYJ14i/xT6qB/oqhPZIpAXDHC0w3iU
G9qWFfYYB/m1LdYTosIy655GrRwWoT5xfOHcMxm859T4SSe5h4ZfrtwUtIprOT/SEa1REpgflRa8
yqg7WTj8VY4X+N1Qx/SnpPb6KafptTBNtfBH3rtESoLOZLJPlZluh8l7TBzCIjygxh7knC73o9V7
UsUfUz4TguNYH6pbkrQAMRloLwJ7hB8YtwxvJVgIj67e3LErVq1gIM8b1K1Q0GDnyIJeK4pbebWx
IEV6S8s2DoaFV1ntBWFCAbncr06CxsixbUhJ9nS6LP284D2M6BTlAh8ZdjaDsbmOYcJhQjGI8jvW
K0klCeVjwrfIyGeLSnaPZYGvB8kSzR2E0XF41wd7d8zAY+TuVbeZGPv28DXHFnI9c9qak/kcyabY
2pByOLjUSybqTwMY7DT0Dmbbn1XNG1UHDLP0czReLcctav6PTGDEc9glThtctach6F5nDwIvNkic
ViYzb/sRRSGtkLT9oT66NkgYM/N9DI7zFtbd16zxI84j/W1wh4WjFcALbfcV9hrBIIJ4qdZYN6Xx
5kqz2rg25AE7++oLshsqVttt7DCK8usjHPLrQOFoc0JEXIE0OSieBbmgyz4DNV/X5YsXzqvBYnwh
6j0o0gfNHC4JQYqLOH1i+XnQuvEpiNAEODYTGuwqe1IiGh61mEPn+fbuOD0ugcTQSAGKrP6sJUAe
p/6jl4jvJiELdRrdlwreSs87BGa5HlJ75wVnMdUXzZe8cHtYReDUg8xftNKDker72bVDmtTnqObS
DrFvg5mM4YqoBpeR0gCofqKQHoW17If83ipFeeBQb0zMPorqeWinH7AwuwNkr92owYqxAJEsQHCW
y2KIQc7I+MAsAtVArCU4F1n5+LLcVFh7Nt4cr0kbbI+lP1wz1yQPoWT+VhcISSrTOhgyikmlyVaE
kFZ3qZ09GS1wtsSkgklt8CNtYkBrhR1Wz8MWpRbSeTyrZErQVbW9pwQIHcOuhq+xa5dBqj+CgCgK
nFuBkyDVC/n5G8OedUm38wv/Ow5pqhWExwF74oNPhyFW1lxzBS6K+JYKAFAeyDMyBf2hAN6DTza+
r3MwMamP7q4qbEC08NpQpSeLrNmPYeNhamiWTSBpC3rCwAQJ11tHx5FnUD1rVzvSJWKa1mvzAivR
SmRBfsJa8hhFEFMlkXmMAqNjRxDFFuput9DqHFofZics7VG2a2MTMpM1IQcpG/jVLb6/Q68udE8N
nf959bZlTOIoxRBvb3cOqv+rFUW9ut35xwOsKxjOkZURprS/nuK2Nelzv3F7DdW7XR3KQfdX8Mo5
t1vbKJyZ8HbQqZZ9zHQ7YmYAvy+cWCuzw9wuTPWCbk90uwox7FokSY8ijsSjsZdM9G+bqR5QX4CP
JVeGMbOTH4qI4OzCGRg/o49hUGvs8UAyCnFd2iojWSWu9BEQV3544PTx6KLB6JIpeLIZUpe3p1dP
c9u6/YnQ8Phrt+fOVB6UZxukEQccmEItrXMoRw0m6Fzn+6qHu7gBjdPTLgZYjMMpMQqSInT9GPjw
W0g4m8+MpKiYLKfaWlqz8/BQHdllogvOtehC1JWx0SYXy1TdFPjga2MZGk1yJnEhW8Mgk6sq9H1+
lfPjMHJSGIPWfHBDlD2ER8P+cnJWc1kNzmAgftIW2OQMzXbuHRNisUl8wiq0a4TRbl8t0dSgpEJP
mZeTdioDr2bdDsy1SRP9Qid6LfrynfVIubdDP76LI/nS5sgJ475Y1xkcH+CXJ7215quGR9bwUAlF
kCQxtlQOTTb+PrlU4d3QOz/oL/yc5Zzu85xVaiODQ6dtsob0yTh30ENrlf0QGcnBn7pu4TiKJoYf
ZMlYFrJ0jpmoiZzsXXlivcSiIVn1yL7VcRZEo7WuQ4YLti2PpsGsH0nFI97i8TTMFFM6yP9N2xUG
vs9pGQkZXowxplYvnD01vr1vyPS8b338LSE/GZYaxWffwiXQMCrYnMAaLS+OhcFKLKnD5jmc4pZU
Q+VQcrGiB4AD3xiE3SOOhOaeJuOmjPvwiezEX1bN8Xto1FBOtnsfOMNh6ocfdZqPW3dw5xO7CPQ4
k1CzYQjDnTB71piudxyEsisjJYWtNbUVzZOseKMLQ7lX+dPFFv01ha22hQn0yfRmwsBnf2ajS7s0
6NP1KJp6VTE2OhMpFZ810E5MNhBqdyb6rbmenjSBuB9zGEfLzHxwsO8+haBz91rf5QRjMJWuG2Lg
J3xv4M+BzeBTJFwk8WiFq4tet6/TgCUs8g3k2HNrPseuuKbVkO+YCJ4aZHNX3w/Og7IgEhvV0Kwd
njM3Kw+sy4N5dq/eqgCu/SBxVN3FmdhFoVKAZxM8qMJeJNIxDkNlv6GiJ9cIHtAGNqm3j8aQIAQR
koPic1bV67eA1ciKkxikQCfxwV+gqoZJd65qRjB2Htp7wTg8dqxrOKT6TgNBRYmENzNrwGgNTwbC
d9boAtZRFF5MU8lAMjKVQA4cYrsoAFAHX22fVg/GSO5R0bsQRMgVng2HD8yYf/RyTHfkbGujXu67
Ij1avV4ecQmsZSNQ8FnPedwfosix9u4Ap8CNitdgNnBGoXI2AsRnAHEX+GhixmrsEP2Mxo3G+DGk
K+PC709HxjzBAM6IfoknRpJlQdmWWFeWWMKcnT5TxxtO5QDaIEfF1CLtGNjHtvfQG8oqXIZd951k
bXTpRu9HAJux91nJjLPcVjDNyD4huLpm7AMPYzV3s7U3omZT9QCn82lmcaQiwmYZv1tx2aMuCEkf
Sg8yL0Lo/dU5sPJ+TXuyoACBcMiU0iq0Y+VNvDsLI6I9v8x6Rkp9khfbOMmUf43WS4vxnd5KCG/9
aA9pdwTNUMh7J86vMUsaYik8e9yKqQGn2FnVNoJxeYzAUrOeTjY4o719oG3ntPMvyPgJCCsybR26
0zlI0TXIzEalmZv+FmumODti4CgjIfTqenCwO1E8k/L71vaGfpKvNWPopw4FZkqX4xpELaZSFoy5
7jzoIXLaOcwIBLaNdQ2RO3VZnbcSPFwnBtQ8VmOuRwdjdTN6X2GeT4ByGX6MGSF0zoy/sHWY2BKV
ERLlbAps4X7eMvnqKY/owI1Z4u8qveuZEBZ3Mn2WZgJhNlBo5SE4YPX0WiJASxRgc8YoqWz0e3qW
C2LLgZ5UkOKpCmrfP7jq4rYVx3cVXv0D4jC0EFJtghWgBA44O0bagenSbph6/FN+Na0DnV6SJuEd
LzONwPrJIpcs1yrtgAT4V6Ghl2p0zSSeBMytofvdmkwhdIFGV1rERalNgMcWHQXUK8iovYJJ68XM
ELnMHqI55I8t/cWERJZ0Ptg+BXybJ/kaAtZ0iBqG2G7HRD+AZXa76XYxNT6J4LQ60rYc0CDG5nzo
CTn7czPFar3XMa3puaMfJnVx2wI5MysB8fDn9XbKCHhLoE+nNwGjbMvDbYsZuxL62Wl5YBxjUe/A
MFf/pYtx4ZZjIhZSLVxq0VcHE+3SSi8lqnd1W3Bbuvx1t+Dcvw4bMJwjxGcn9d1/eeztCW4Xfz3g
t6u6nuQkEUr4PTKkBv3rIbXLeja8Kbz/+WJu9xoeYNI//uMfmwYhfHTfGJr+9eh/+U+3G+Eq97Ak
ie77/R3c7v7t9RGnXVECR0yu1d8Glk9UjTkiUlIfyb97xL+77a8nNUZ+uXGrbyq1WuRACM7OHrN1
UMYW8GyBw7Apo2R9u7u2PT72wedNJvIhDl19L0o8i7cLN4i7A81T4i1v1z11z9hgWUuDrFyTp0Tx
JvKcPOIezGI9aY+E9zyhPyvhA7AH8Lv6iTC3WTslGM01u3iJepFdgSRYCvxAjiVSyOzRb+cDyPV6
q1l5NB2zRtIUYLCgPADlgRzr97GY97IfvqK8HDa4QkUYnDqzOiBKR1HfI6Iggx2zLiLMBXvRIs5Y
pzv9s53mGAHS6jGO3V9E0F18p16Fln8tjRDDNsp5oydUMBG/JLLwPr4SzaYvxi5GKiRiYq7DNzSX
OVpMb2nk1ifD5FE1fNqFLrWPDu2CmF2cX7PKVR1/pnlu0fuAmBhBHyQtx+Ovt9PJKrVfsDWJtTNw
C9nPSTo8Ab0hfsf0rrcJQgE/d5Flw08Ln08I3WspzOpV2t/eSCfX8fpLDufXzPe9TgdIl0OyiqL2
m/htRTA+ulEKsy/cmkb4bqr3rDGuQOpsGt4RTHvAAlGF/TDUZv2XdOMGRZ6zBJD6qKXFcRhJ78gB
VhOIXjj2xXS6l5hmWEQzPatf+sl5cDAXLUobbnSsfTVQy4jyji9mPT56xvyclj1mfptwHumXd61s
dpWGkI21G7nv6aECxIRXYHqoQtGf++CXW8LpT2sMThHGIEBAGP2ExXjZylaxQFvDQQ2xQCAXBLWg
gDOoBvzseVQGTag/G+8IbQVeYkogmU8fwq9nbDsck5Z2wvI/1OqHtn4md234ZVKaMkhDX/w+acMG
yPOeZK1z7Qw71OantlDaDkstz8+6lzzZho+1uPQf3XGVTKfaQdvX9qfac3YCSZLfvvcD5MVy0H7i
ZbhLeyPdlqH9UuF9NJPXMYhQMwadtfWq5Kh1Tb72B3ijNBEeoLkEK09Un6WV85Ibf91zINlaieUu
J2CYG7xRzoa9h0Ank3ACIIXTKmCYpEZehCAwhACVFS3syvm/7J3HcsNYlqbfZfaoAEDYxWzg6b0R
NwgZCiQM4QmAT98f1DlRPYuOjtlPVJSCqUxJJHBx7zn/+U3/l+9Aoq/kKTmFfDQ2MlqehyRP/1RC
hw2HjNVpDeGaEftdeDJywDPdesdcwKJ7gj8N9IJ06jMDh6BhZwoP/NXexo/epmtFVxobt4fEDsuM
xRhu5SokNfuZRDaQIm4O2gDnODw+cgJKxPpEU0YWBgVM9uLeKaIJU0VRN48JH7joIWKE1Rtn8PSW
43d4T/Z5av4aHT62r7yYmQkC/sk7YT8w5WstordQoFhhHRzbCoiqLcP6eOvQSGJRQf0Afi+f8xRN
eZ7pAEEpIgS11vCh68uC8D1kKUlBRA3zp15p0bW+IYzqXDczSi6DKU7b/mEDFMHK5BIUT0F1emxx
OeQ8eXzWCi2jaZkVqrQa/x/Gw8OGna0CcE6wphpz99TqwIJnp9HuLK2KMMikNYjWBbLD2gxw+s3h
CKGJQqi/2704wRQ1RqZ+R06RpfBjuqJleoN8Eq3tKmNUwGmGXiUUiS7vrAELT4RgAn7IESd32j0B
ij9q4J45lIS79zYmA5+26h2C3k3Gt51bGcmlAh5xJxmeROhg92GqE+GspOukfgM3CZes1xlQdTxX
+GaSanOVc+z8y/FCoqVg/qVmK7oVplrhHlNcVIbmdwUewt2QroYfVfDbwiyEIN3fEJLcKuzOHmaO
F/ETDTnK83EgzbQL2jHcd99AxlF15cPVspFhkgwwp0tSt8KQkh4hLe5eaoZ7TBcTdHHHBSLLFMts
xo/f6A/HKKnUqwm5GLg6pSUOWHeFfrCfaPxB4i1rVdw0gtC5L638lst77cfyELmlOK0ZpOH6yhKU
FWZ+yu/LoBsu1bmKkrcfAftmfCKf7fQJRRHtHLQpPGWx4BK+5XtM9l7+XY14uvxColcAFc6Xhkm0
0svEOWAiEMEFCbtvimkoD98lT1AF7Ez6y+n1ALohMewj7H97fMTs5IknYF6tOonxrgD0TcLVWwQ6
FbXfBMjAK1DPAIlGdpM+IYC+nwGdE+pvmpkesUaOKIyoZE8Bg0W+p348JKbGcfI9SeXUxRUbRDAu
4OhG3Rbe2HfCHloI6lFPxhxRngZZktdCBuW1lZTPpkbVx/Nd2U3Ne0qJ5H0Kk4cdPrV1nGStrT1r
DOP6xuFp5+prBJRRQcTl361QDgzWCBAyq4yNamBBhCKCQ1PYGTyWVlYQudGgqc7xQPb7CYlkjRCk
wg1JawpuwGSnVQkAkzKifrO+PGEXgNv328EAET0dUudJIS/bFuFfX6DcalciRjlu0Q5k37QYysP8
VlAw2+Wb4gAf2uBv4P//WTn/AytHUiCs/F2q/6S+OJ/N5z8cnNVndvvf/2v683n/v2g5//zEP7Qc
SZL+JSoMihRJQfytKf+m5UA2/hcqDElVZFMzdLxC/w8px/wXpk4mcyf8RCGoSlAv/iHljHwdUzWZ
Q05UFbdmcfL/QsrRJXnkmPwXx1KYmiI5iJpmGhNJgZoDA+m/sjgQzpStqofaShriV5A8cygLjwgV
5ZtJaPFIUSOkDKBpwfjC1ObladF9ByxUz1LpQcf59/LvS1zTvtcxvn7tKEr6+/IW7jXGp3z5+0f6
mY45WXr30k5+BJNKQFozfmnhs884D//5x//8HpmIPEVw9ZIIMTEZfCU2x3z5eyXXPd+ETsIzp4fQ
A3rg4yLWmXX/vQxLIqy6l046XX5+l1rFMV/h7jQSNHUV08ocp1EF7zyzKVc9AzXfvHOwGUxi7FpH
FU9OFNCvxt7hNUa2vNdjXF3P3myi1Jk0LRTGJ1wXLLum9ZB8mU8NHQTeVbM74ne8Bu6vGe7NklfK
9UZgPjKjrW4ZsOugQVFZ7Mh3enmCznuKYuPYDuZUBwZ6YHQznchvDCJqvH9Ulf6jf4/9x9/Luqp5
ScAj+izQ3wQmafD3PoUCxPrvFXbb+hSXvDKN3rO/L9K7vPti91j3rzoPHtUQROjpZkmFihPNZDkG
do7OAvB5Xp4EstN8xo9kfscPSmxqfSqThVVgrjWNIqZvit4Dwyr7LHuUBIlh3TmC0bAfnzOJ09OG
tWxgLkEL++8vkUpT8+9/HAi3mTnPLt72htR6OHjTDY9fxFGI9/dKH4V4f69kQ9bgxjCBGXWBf+/8
74v+JxMcvwhUVnKfKQhRXymFw/h+mhGkjxJfZpPdvy0IRTTpOmLhKLbL7WQh1Tj5WeVRVvd6Yvc/
5IiySwNy5A0GDszUrZfgScjkrdQjdN4WbGg0xvDZkBMj7EsZd9d2xyuz9U3io08vLHxkB5htENcN
QW1d7YWUI/o8kZYlS/6S/EoOAulzvmQ8FBOHwRmdTF/Io5E+1O/1pMcT4ydXPQOTCoyeqqQlDM8q
cBxsZveX1dlAOZ3N8Bl+KtRVIq6n7y/xeC8sVOnUDI8dUw2d3GDr/oSCpc81cUoDgSGFiUlVRcG4
0BXitXD1milPV7vFAKNQfCyZ4StzCNLDGuu5f+4nsaedtBYzhvGyIYpW0aYoKMydhzJLOx/0DFtw
924GHEYpEkTcRnrYXYAGq8L8Kn4yl3PutX4dHlvtJJgUlm6zaPavF9WUhcvgmMbuK6VNTGEiL+EG
gSc/5vmWSKR6x/eLD4of9zOZUl7MSabp0SJbxQcuFdg2pDQcL05hByPMGJt4RMyw5ixlVmtW//KH
xwYHNRqt4dYCqlbfcWbrCDKQgiXTvLTf3yJuAg0GFhZXtyFxi6rctMVPKk6TyW7q1isc4LEh73Ge
l2cY3LQ7GsjnRj5OznjljySbyIJ6EEdOvZ3gohTZxT6ckeNTueLTZSiQRJ7Gs7krjICBAWMzenly
THGpSPcamWdWc35+6cfnyXTTdczwtnP1dm5WHwSy6gEzSIG7SKAsRIq3RQqLwY70gvJjw0cz/Mcy
hfq1GUonaxxcDo3DZCFcoLXwYVi28GFu/YGRLG65M0KAUIYz3UKD4bwIkf3Ja48hYUykPXQAi3zM
R+xkS8aWZRooJxxV0YpRS22TfP9alKd+I18R4VcXhNpES7LYXgujQBxnIXlIMYKCuEer5rKg1NST
sUcADdLnDUmlmh1dq7kLPIZ70QGo8sGdsHu8HccplSu5zVa5O+9fUpCwC7Vkz6hd3U5m2q/5Db1/
Xt+UH4K9Ph8/5pZ9Z6hdbR9hRGeBY2TvY4gZ1AsKG3jYvNjUGMA0tnRG7VXa5gwZHhp47H2V9TMI
p/ConpDQ7U6DYGGRTPWZ5W7OPID1kHkF8ZM/Ze11jMmcn9cS/47XEr8h7awsMOhG/P5amg6Kb5BV
zBmZalnh5UGh75KQVNgYnOEP7FSHctm8UVCwZ2D5Exi/z7c3nERCiFApNZd68sHeEQ4WTKBe+1FQ
wus7lUg5iJzIqKby5/C28xmiMI4ehmiHnjDOt1t9SKKFm9hPE/ka0WMWriA76Q664NafWOl40ld+
I5QB8wODCSDYJn8/QP8dX4ajuqCYZFvs/MhVph3yIbwLbfX4YPptdx4cV/Q611fsvafFJm4CCbJD
6HMv77UThlSY0+IQzqTQfzKk2Ajf2BJyfzvmcSmok/089HeHPyg/QEqsftGewveU6Y44KvscU/AM
PkcOGGPVWJr1c7W15SR4ctCx70iz9BCzKHHtAS3/pBu94yxauXdC7tFAx0ESutqWx3ubLeMvUonM
72jXhDOV8AA2kMnNwAVXVqFEhlZ/yV/HuFwm2DrssXLoBY9fwzAW48pBWOjCtYaygnw0rxfVN4kI
l3BpIvcaNslgvSInOnWin+UnVaO9rQJIX4ni5ZnfSCe6FFHc1v1aF38ZQ7TAoHeG8ixml8kGySdZ
esviQMTcFAeqbX8pQMRxZaOl27/34esq17fROJCnFxNnWfcmPEIFc3bTiqGvadmG38FUk36Vot5j
sxgTarC4YbgUWVB5a5M746Th9Y7eEmtyXMN7K/9Np/wPFxov7F0+GPu/6FObze7fjK8l64ADyjZK
L4myxGqdt9vY72U3tcNLNcN1+8HRNxdLD99Rwm/66PulLZBcJRmNNBwyD08yCKlv0ZNzIpk3eTUX
Hi5+2q/O5+3h8FAPDsnNUr5kLvSGe2Thdtc4owjEOiI0AreM2cYcpd7qDI2kYp58mLPJLN5p8yFQ
VpP1ex0ejRkrGvx+Llz0xi3ZYhJ8NsBZiFbHHIBgSCycHObQz8mqqFPC2l0pDDBAf8p7GYMdFaW+
He5StzvkHu4/HrhKSmiiR+rsE9euZpX0mBgvkd4Oc+hG3gkvDe6g+iPdv5W7F8qQP6wJ0aoEC1a2
wXzv0YXwpqw3TOCdScBnPUcrU2KwSRv6xFOZIhIPOhtdJmmHpeQCF8ml38VQG71WXUqv4KU4RrrU
Qpv/Xi7cKN1i58s8NxFwcraKHRvRcfxVSLvWYGEG1a1lTkkLIKL0KGyU0pcIWuHo1XAWwA/Mim+P
ZCsDkWEb0iPG8WFII9WSMXbFaJpRkebjQYaIsoS1OpmbyUknJkbGkIXkFOvxrZyLpfmRGdZzy3cx
ZQ/n93lPbgCVhm2cy8LhLe1klCzWsOh940s5Q5ZapLuhdtAYEn77K+hOtYrMKbbiftM6L192TH/i
Pq/NVvBfW1ivpLvO2mm97uaTjzLYarBCb9W1X6HrNtYFv+Pt3udK8PQ1LAFaJ+6WTEIuIoY9hwqu
Ji6jDBnh0FgD6KJgPfYjOofVF+WqSa8wxSHmlZwmGzha9MJQ8Z8k8zJS8sUv80M8t/X5BchzJNsA
BZ4HuF3vhzm1Eu+CdEJLHfxW80miTGeIYUjD3JL5vR3O3bk6cv35Y492XmDtb9H4ZzaAgJ1P60N3
QBbFii0cglwaQMN09ZzBADy+b/feJcQ5ey5xiJjRBnSF0/AMym703W6KT8Wrao5W5JKsIUcEeQ/B
eIL7rp1Ge+Gg/7BwKl86is0ZayD1JBG1hekaqHZNgNXZeO8JmiSm7fUJhC6dcPfG66Nsguq1Q2qm
5j4gVjnXJx7+jknihS9rUdksUhG0GBu95xUmgQK906tbNw1a0ctbVwSP0tz25WvEKwBSZF5Dkvwn
kTVkm0qfbl2u8x/OaROqauZNTgQE3v38B0cLv1m1DQGNthwe6arKdXMUvzLnbV4MokK95AknFtWa
XddLWPHEMmYd1e3mtat2lbyUHvZrN8l9M5kmHw8yjIlnmJcbkp9IEyr3yTcfvpy43XpEWjWeGNt8
zMqNjOADo3BskPl5fSWLjvCYgVfWa7hR/Kc5Gl8peO6UZkoE+TPFGA1/Hiu+DgS7r5J1eOYdtUPH
w2w/o/Ur919QLhuPtsn8VSnPR69ju1AI4/Krx14vvvosaH/Kp5d3F0AgNJEt8RMe1YS07qZcc9hm
ygIuR+3gsEDNecfy3Komb8WhLcMNdZQ4TjoYygVM3lwyZn9fmLKbs9HH0zCqazhJX7PX3cS8oW3/
efX3vb8vkcK/NUWFCsPAmSptsJIssIWewAB0KozWwPeSkmqfdhnHbmY/f686CTDs71VGoi+TqvHf
pEqNlVH6mvem+MAOePyRXp00z+C//WmlwDyfATV1pBroMea4iXApq+jlyk8qRRKcCuePBdWOf/CP
GYWAdpWYGLoQKDmDxtEEynuAlPSsZoTucuz/vZwUtPjEone2vNHYbhungcd7g4opI/O0xSUtWs32
aD9A+ipfraBn2zgiPHQLOLLnr/IkP8cupbvhXj2vgokCt2lmwP/+ImrLWNDxxI2Fmp5OQrHED5WT
wsYcMCfmISYX0aKZXL5EPD9sIcb+yueXKtqqXb4s3Zb32n6yHCTkcXPB8FB9MjKRdTe7Pc/DRnAb
alGUFvwN6s8z4vxwcbejZfshf9Agved8+lWMRs8S7CbQLHM73J3WUz7aZXml64w6Fy3onRxjPHsM
nAzh3Fmvc4md8QfuIRvpqu2bL2FwolvD3GxiKR85tBxIkg73fiitVHUxDZBvr594Q5NapDv1y3DU
LaZaGHol9526YnLefz2955TCQ0rtYtGQtEyVZNe/AkZ8F/KMb3dPusbUfR/6Fsoel86whhUJxWPz
DJPFDj/qW34tI+QtNtHAZFFIcy4eBqv0O/xYBPaBXBLw/1TtiR9B1k7KORpAdYHPFOfftmaqgxTC
KpfYfQ1UsXeP21001oBNv/UM1G0zi5YdRmWrQQIqcp+6BasBbzvxp8PRK7bMhJK9iYN+zl9DX08e
ARA6iWj8EL/qvSud+hJ6RWhjgd7IGCkXdp7a8WB1XrRgVTIUeX7FRPKBfJ/hTxBD/ToL7ndv9+xj
j0V40G3Mnaba9E1M3TLEVNOtvcdsElQt/hBW6zdfUFeUH35rObHfg/0M8FavbfMLcz9h39zdjJ8P
+MZO2JVA1kulgNPH+b6jf57MwVGkOZqOYo8ltmK9COjDeqFzUakoOHVa+k4kkQUfUhgEP0WQnquQ
Dp+aihAWCxcFtCflEV9jyVFm0VxxI7KWHbQbnV/uMLcrHgTJA8JYfEvr7ImPfTmbrbkUpyRH9EF7
jNfkJOvncoaZBaZ66/x63yPPneTO8KPbk234gpBoR8cmZGXa3BfmbF+o/Sfc5fPQ0VpqD1f+IY6l
oKMSCCS3+RykmzIyCPfytAr6M3ej9E2vWI907A8ZzvMR+/dsSffSjkVg8LgqhQcojZzIbnNPgMmz
ozjfFhlSKIfbXuQOFNOSSMUAU0Z1tHAOSKrlRVN7PdaVyo6R+XhwZjaAmSBtR6X3fjSL/dSXtAOZ
8dsjnBCWKg5g9O7fFH+0p5pfTEewjDnN6F3gqnQoWHGCGIARYMJ3En9JiHgt6CNhzHbX9yJ8feK/
c1dsYoafNW/C10o7pyzlKK299lP9ygI9w/vUeoNOxp7OmCfaj+7NZ0889dMCI1gfY38RKjFTEtEh
zOKJtI1nHBzs/PyA+xe9/RavAtHBUL7/kqBCzhF7j3hLbdfXcRVdjRsoAnk6exZGAqk0sgGAuOHt
FlRAuNB8q18skjtRM3CF7fI6eTvqVz1sM+jZsQeZJb6QZiZa948CSUTi5Cm12vy1qVeCTE3lvM6F
TAg5myTvC3Biqm07zQHlijfdFZYTUIYW2eBYg3rGQ1xg1F264i1FQHAdMNbnonVLfJuZNyPCw5fZ
+K3Bv1IPt9HsirgfJVHmC8A+0WPWLU2aad2pv0LDw8JWWU5aKzu9ndaP13pjxa31PmdXczeoqyxx
Oxhakp2m2zQ5MEl9nqPcxoLjVflRt6z7EWYZ5fTxqg85ewGHokUoePJeVG3G07ucTY/GAdABnKAE
Q128z8Sdzl5BuB+chtuJ3d4WWMvuG5e7W/0kWx6SaLIn7k1pl+9JMCH9ZfCz+8xEAK1ZzKWOskv3
ApIWQJMdjtkWG5NyWXQnUC9OolDd3OG+dS5HTvWlu/oKBA0J+5lnt0FasCzW2mbY5Cj+GK2yKy1q
ioXc0ma4FTuspvHXbXFd5T6iixyO405BsMeeO88jJ5xRtRvb0QWTHdbgYfzi1KhxO47ZbojFaNl5
5/kxWXYb/ao4rWmTnSTeeiWANdUmc+Grhe41KvHIb52Rim6AhD68Hp0BZQRunVQxOrNy6sVpLtz+
rjc3RnFFYmBt0fhwRPQ7jc+gVp3TZ4d+sa4LTyWRHU8fxBA6NIDZPQ8gs6DCk2g+ldopB+ywfCAs
48ZRa3Q2UlYhvWjxnBOKXZSFhQGMLtFqWs2h28m3htu853HTNDvrXCBxsLtYcGTZC2GpdS5/UFGg
uFom5ysPimyx2d9XmF7R++MfgXAQf81PRJAFk4ALFOjsMly7JU8aGzaelDFRJJirSss0PorqHP/S
dFpNYbYPOC2wnPIpHSrXSsDpU/Y63X0HPLUCUcxIO3avcaOf0N/y3rneyr4mUbJ0tXyR4p45n1zJ
gdSfTpq5xXtatnZCuGXvGdm6ZTX+PFzaY09NPLI4kgwr08PIDKiCAfcyWJmtLZLLNC3242dmZyld
sE6Wo8USu/MPgfpF4hDgJzc8fC3vRRDpG1R6Q8NSoKvk2E7GwkgI7Udu4+WWyi7T2nGhELdlek26
JTCtRpbUdkuOjap0H/TJIZNMz1yx/Vqdq51e7FrUUPIcaiTPXXeT6r1pePWL7nIlHjkUAQVbuqSf
fFtH09yPvYe64aZMzsox2kZH5Uel/F+95i+c6c5oc7Hbt6LAJFYH7NeRvuNNNK+RleRTsiJ4RtGa
sPBwcS6Zs1viMefBjIHi+OnuRu1FPFPDcAj+BRdfiexqLX0NLyKprfdXz6WgnNs2B2QsxgkDw87B
3ivc1mwkIxyd0C3m07hwvG5XH7VZ9pnsRFe7lnii3z2a++oP0G+7qXQmGOTXrILobUve3WasA5G2
/y7yoPax3/lk+0X8mB05JJGSinsubNiOz259oxZ/QRChiyOXr1gKnxzpyQzXzJmxLC4S7JRfDdpK
BRnh2DToMCAwiz6ITcI9tMMZ9hhPvqWMwKoIZIng9xd+gf24wlThWZFvMs7DhVO2Tnfs3OiU8QRQ
4HUcfMSXBVjFZvOnbGm/d3Zg04IjIiJbdsGBwTGxMJJn/UL+ZdcV8X+B17aO5qyyZv/8gUEaWs/K
IbaWgf1i2DYwK274mbKDa4VdgAPFszfDj+6Go9Is3pS7KGC1fvMm4RnUzQKwtCDSoLbKWThVKN18
HPRk2varcSpXitvPH37qPXGDelu42wqYetrtL8eymdoYfR4pvdR5QlMySxfSWn1vBrwvwchtxGie
uWOPqiaBLHkpAzIiuNSxzAileWQs0FPdHx6jdDFf0Nq9vswvHk4sxF9nFov8IzcO188ikuIEx3TN
01sf+/MQOzxQDpfv55oe3otqXx/ZFGPwE/Cbw4MywZWnysf7yzy/a384QuTJrpxLcL2I+7kP3xw0
lP/hYnIlWvSuzY1vqhPhDtcXg6rpfUe6z+OgbhGWGftE5i3jjutoC/mAYiM9v4L2ltL3zGCbLEnZ
ujDtJ7AbbfviOVd0F1sw2j3yYhqooBXzFkueFq65jAicte5B75LMBjWfriY+yR4W+la+eLiTwPSe
G3PeB/2uu0i+sUD4XNAs4fs3Vg6koFDFExHvcTdQZ8kUUi7VxR3P5y/yGF579sh63Des9EuqSELA
cQpuGO0TmLMBT4VujJ2ParJwK8iHmKASGrhQfVyUGAccxIdDMy02LqD+BP0AvDMQ3hbW6pxYY8FN
TD8z0CN6xh4O1nNuoHZ9kmlhJZDRXthXOfL6bRtBq8+GybFgY03AokAb0GWhwwlSeM6qTSLltzSr
Zs21I+vYUztHvhBZ53DTqZhbUiloDtd0fRSmO7yGpSuuN9P8SMc3ZyAwpbHQj9gPmMt0RQBGKtrg
fG+ekcSqP6CXRGz6UUD+ImtH+AyD7tL/inw8hLHL8iI0XvvdnOCdm4SNb8vGRquV3C31ZMzFL4Ar
9eUqZ2FWSf5915+6ylUbD+gi/4mpkHhXoPnI2AsxaCYz7e1hPQ1nGiAefCh/uAUJencXwUHNGA8W
dW/Li4bExRY45ariLLAA9xn2w3sxcXXf2JeXCESJERTFOF5aGWAMMMlOSa4vPtFj2l0e3V4lDG2w
0dzdweYXIOnfQS2AeTU7blsZWuj7AN4sRG2G5AxA5GwjAY7Kwk9j67+TE0MPWN9Z5KuM2KTgsZm8
lxIiYJYFDH67NI516xe1h4L2Thuc4jWLrTTvhwPawSQHko4tksL4xI/NBlH8RjhvRxcsa8m0e4NM
jyR+60FOE0LEnUTQW0ilYfEU0MO/d8MaZ3ptBKXyjfHdVQH/MX1BOiAdd5MluzY+l0wzop/Bw+HL
Y7a4KVfYpEHdc2WvmGU8PJTKHCTRUnULL/9sT+pXs4hfWI040acIlFyN22/ym6Oj/G0+jH48qJj1
aX49q+cEQeKp8Ds5kFZ2qGed/aLhH67K78hpe9jvxzgbvdvtPVANjyftNU12obAhzAqfAmac73BW
iZv3e8VvvLez/hKO1v0WA0mJ2wby3/pCODOSGcJLVcHeEx2zDTM3fdkSRH18FMYz6yh9YZiHmF4y
kb7Rn/lEtHU4/Rn+u75g8lS+GbrZjIkqGLn+E3brWEcwE8WHsLVx+C53CkU5js3M6C6T14ypKfqo
HNWYgE0lgTGO8UlxPGotLTha6rSbURAwL6Txc0Zl+PfzIwNbExx2y6e5VVX/kZ7UoNoj+xgMChgr
/iYmaTyyHNyuPxvQc7S1ImJtu0rXDDg6E1Ca6WdA40KYFs/iKvZwUhCXEHHZx6juXRmTwIC7RwWc
bB9jouL4Dt7YOmwJfgD/xAUl8zjO3HZ5X8fqssZDFS85alCil+zIZ8te8XGpjOML1XJWLJ5Yy7zz
gBrN/NSP2cR+npKfCIE0s8NFYpsu8pMDb3tgM7oCM2XbfhGtGJ82B4LQDKzxTf91oIdnoGh+VLht
A5jE5zJZ8Uh3OZ/AFW7dt/HBIScjd+FAegUmxcaVEAaOb064TIPbRm3brZRbti0pcab6d65ZpQtF
cZCJqlrglaj56oW8AETXnLA8SYnHrL8fsLd3m8p5Dh6LdtyrufmUvQenrDymyczLMBaUrOabA3Ri
41R9zA2XxDnKtHyJ8k48IWFfC2xHMpOpN7VN2WHH78YCum+ysZ2WJ411jaXIkaiFfWLgh+3izWXA
s7vCYys3xTHPA10IGC4wcZBiMDsyFqdSjODqZMbw5amd2SgoNngrXvuVgPP4GvCOw1iQta649XJY
PqeqJQRAR6wFKjsUUkdw2QGJEQXTXt9At1fX8ozjUTmRlOXVZ9JMCiHICZE8ytgsxuC2i8eolQKW
Ij2OWmwfnd57aWK1k+vD8BreIGMIRlmBAU5Otndjx2Pkaj5OqnRtGkEJJd4AQsr9qq00t54lXKnY
ri4PyAbxsRzf6+OzR48A/dIOJ8GADd+wYWDOwKhrPU13gCwpN5CDucqC4SlBYTbGCuv3pWVMeZQ2
wjRbl4d0x6FuVswMBIdg3h8GRjH9KCYSUwYORBkFyV5U1vGsW2so4UM7vYVn8TzQ+1J4T8uPpx/P
MHpwQXUmn4DdzRX8H9kqonvJlufVFRWwK0yb42PPx1GcEIIv8+HpHfmiA+TG574vo3W/fPro6pmn
xOOEDosaFg21XXqoDjya/YFFxoYnl566n1zwHYH5iXJrajZEqixe+YcIhHHSAGMav+sxQ/DSnpms
rTcO4+7i9pzMq8Q1wISYlXFEc+0pd7KgHgL8X1Ny2RJvCF2V7aXDbcDLk1lsTPViKeF4oE9bRFT4
9Sr+u2eWgcuum4WelrD6LXwYmT/0sm+0dkq2e3JOsedpUCEKK2nJwVINM0ZfXD3ou+PlVR0CkRIC
5umSPqrbY5999U/7eWMgvOXXs2LG/2qGN4mO1zWN0rmeV7dKZIlwpFvQpY+FYhmwNMdPN3n9TZaA
tkqLESDud8RDCQfuDp+RWO43ZdhZnreOvtTW0IRscW7smB32hG794CGIopB5t60zKMSTNp5r89fn
8I3Ylei5+Jc5x7RZVb3VlBZJmF13itqVNMGgg3Bk97lFTIEtDsiuvtR9HBv36Ch4/BTVf7fOpHUo
NzJmdg3drDV8Pc40FWHmV/gHM9FheOK2MzK5+eXylzFHbnffFkeY3hjUTtkdRFKSCNBcmDmmcAHG
uZLLY1A6JUq9g7KJbtIO+4b620jtBootP3oTQG9zYAlHPvP3UD6eZTCrZX0Wg8mRkaLg5HvhQ9v1
H1EcSFNZ9SHGf9eUKD+ENJwA7tSjEE3xS/aZLR71wWfLqPfV7N5byjnasylo4khEU4kYbMcmZWUs
u4A5QwEFH4ciySa+aCP53XeyaRi+CZtWtFjxxXHyoTDkeexTxSmOxhf6LhXwZ94eGJ6MTkwE9fio
S4YDv6PZVlvxS5kna9yg5crGgpEKDz5Kf3pfK38SjaPWGqABXHTPkBk/g9CF/SZfZCfb368su2gv
AjbbxpqRTzE42eLzk7Y6AWEIej+hBrvpcJuPJaCQjfp1zXt87BU2vH18fO/hBhCb1rKDI15tUbcS
M2yVXyY/Yy5+Uy6ouUh99JFsnHAXmI3us9BhrMzgFt6Um96Gvebdt5gvUSH3HLwQASwoJEcAy3mz
ytbaSnC4pfEVcnA7f3jVrtiaU3WTOOWm95UvMqihjkMLmcuBujFMt7k8zjy69xks52266hymi9gV
ihDSz5hRTCg7t440RSj5smWU4NagB/DwgFkA5ncTNo9i/BDtGcXHSuPTMr79GSFbcu0XTCnfzn0u
EIvFdaZdv1vPoxKkOy1yF+pvifUm8HWAYyf+YdznH7CYO2rO2m9V+PQWRDeWL8QbUAeGiPrsvZ3I
U21NiZmUB3MmzjO2T46ecsG6LGbpEbK2/ql98b2WoN4bWwQLRfqIodNQ2Z+rpezg+kLCH5yjUt50
jRszqRkwWoBPRzqCxSdUEJvQ2ZY2sDPxRiwR8VBt4X0KjNzoqAm5ij+p3ovJ4UWR9HYl2ScxGh2W
+F0u+E2QZY2JPabOnLo9znP8nsdznARjoTUP7w5RvofsgIcpwAvyDHwRQLYhYu6bpTBLDjDuXRWn
E6b8dI07eXEfnG5KpV6w9fEWOTFpEO+BcWaETZjMcyl9gOve8HTQF9HpuRgpYpFDchy2Yua6/LxP
ebTe4KkXOCHMbQhmbK10IXDcQ59zC3MdwoiFD3eqLkTS4emJsyT7dn9B1/IGnZpFJxgdwkLbggo0
APBXTrpDksyMLcSyLTTXbfNRnkWnoo5OveKTHZsop9h+TVg+kzUnCCeNNoM1pJTQ0ADCbQpNqVxG
JG1vqbL1jTTYiEByyuNqOxzqvbrp5pWfJtMHAjEq21Pls8GsW8UT5uYhjabaSoRAwskM/PH+Rm8Q
OZBi5jFhW5DXPDiPwCxUvcMduyJ/8E2HneBS6U5/YtZdneKTSaYPpF4Qf8s8EpBkUH65kdPOLmm4
fN4dnboWxJjvmmgZUWFbwy8+POYlPtAwNNzIyE9pmtxyU61iag7amtLG/jyXqZTd7Kf5pFN9vPx4
ZV7DfUWpTVpEhSuJcxcD8oCoJ8Nu/ixWsRho39p3IiObtu5cxIWuE58WMEZ/XOip2guG3f3gagyu
xLVOsZvZyabD+zfI9//B3pksN85c2/pVHP/45Akkegw8EUmAnfpeE0RJqkLfNwng6c8H/rbL1z43
HHd+B8UgRUlFkUAi995rfSvdlzc4XajgnB/ijitdYdwW0XuDhsXg4AK8stJ05nOPlat8SPJ7ZezD
GHQF8qTN+LNh/vfKHoI8H7YZFW0sEEp+/xx9TdkOZ1KMToIyhzPI3RXVHpAFDIgpCwZio4nTo9Qz
SXG5aiVq2T1HGYCUCegBVhGdWRMWXQRR19WpDzb5B7+LTMyZr7O0jDvbPjrvhdzVgfpMygNx7wiy
T5a9iUkEGHdGyShhXZAX0t2x4RW7gos1vkysa4/zvv85BbCKOYPGdbZgPXWvGRLVaB9XZzC4kEli
k9ShPdHKMJORUbHyCcb6iPgciraN/MI1BD11kyzrFpbqhr5ltOkIA+Ra1SCUSWmaq5epv3UOLmPT
cU+YQjGduU4zlvYjFpwI4/IDdBxjOjaIIOyjPvjsSHjBRf4mQySj9ZUAy5COBzjbkosKwwj21vr6
9jf6LrutFUTB0zjd99VDkt3qxXVR740KITu5HNtFvAh1UONdOZObBr3uxGXbtEGOXBv552wfTRex
2Mvs0q4p92xL2JexF2KTYPLx0gxhy862W9/By2Gt5ONYUrR6Z4/wa0R180aH54sx1d4iu8vfzAfv
DnkStkpS6nsG1tVewIZhHlX7svoBu6CbztaEhuOFhTmxD+Oz/TneXQb7wzrt/z3nvzyEpYD4pSBD
+PcTsRut3ZEWPRw/QJZCpm2KNlQBeHnoZ3xtxgPqO71zN8JSOLiutisGGmNpx5lQC5py9hL2xyRS
A60U7jk1ino1S+vQtGdXmNSKly9dntTJrN9itULnt36bXEqeJkNy+PPHvJaYkabxgn61+BYpJABt
Sr7lxet7+Vq7PtGsJuHLzdxhPbjc+/3E5fv+/BHXHNbg1mSEfYPJEmPm+muhF7LirXcv30pQM4VJ
qmdHkq7a22g8TDXVuDkjVBnCvcGLlXbiBq3qKj+M+mBGA6SnfU8Spz1v7XKXPGfDfN1G8/0Udj3o
bT61qjCsWzBYt3ke//CM4sEwxQ9dG3vfzE1z4zHewB5/AGW0azlfh/B2KifwNxVBVnX+FgqCtJw0
n/wcPV0WjVOwYOz1i7SiyKOD4BGdaeXIYmdIcltHSEoa16FMHtCJ5kZ6I5LsrRgrdRgT9qc4Trj0
2Vw3wYMyuOqGaV/YTLYT9aPSKv1khsiiyJmbXXPHp3JIsV+2ljb6nXQh//e0RtVd0evyBK+W6YZj
fbsas3jX8Gs4AjPRcW47f+AKAZYH+CgYCDnDHQnHJmJjlCeMLBP0nRZqi25sot08IGvsFBdCzH6U
r9p0yKv4bUz1Y4U6dTWShIwHBq+uYZsTHJWkBN7m1BEWkH4k3w3CSw8op5Ug8lrMFDHdOF5Htv6z
05Az2/EKf5P+sjAvr2OlbfTF+U4L6wfBb9k2T6xwUxG4YjkoEyYX7Qsu70OKmsJ0GO2NhpTAcXYs
eEKrAecLBaWyvS1ixHYIAufyG5dzulMds7fkoaZ+6FCLtSNlQDpH28lc1NZq1h9fUehJ/JK0Y/kQ
ViSFpbF+T4AJWbiGNZ+duCqDssBpp3V5ceysz2neW6U4LoI1EMtrsuUt33WEwMK6zJddUgxvoRbX
h7r4BR2AxiAIOnqTubpaMuvoMQsYMT0kkp5Du4Je0p4Ein5da/LyR9LgtpA3ad0gUqhcRAsLiBkn
g0JJulKgh/anFy/Xs57TlHIlymONzNwEeW3GXwQfiK1nbE+E1RAtnFfhHpI/m15OtYNjDDs8ptO+
nxfU3GSziYKZomFXLw1HIuwdSR+SmCtdRxyZsZilbv6rVXG7AkEIsqAn4iYzC3TJ+RGqWEOnYTLk
ydm7Oh8sgfUvmC3fqd3SWsPkCEeIFhWUQjBAka83YjxDlTg6i8FZkrIbMNPuXcDYTmo6aE3PgKg1
bQHWHettq+c/rKag1dWmEEF1NnIhWmenftQySoJRlPSVR6aqGn3DKOXSlhre42CCgDDqzNq2LGUg
fy0C0lDyq7uQA2kbjjQj9MjdNjXRw5IwcL/8BR5rOMuMlRvc9NYbGnbkSZEENhjo48CWJgXAE4RL
lW0aRLeVbqIz1ErU87kWLJvQ4oJajXkF6t4+2bwBY0P3sCAjAxwMXfCI7OC9qyPxX9r0PCRsVAr4
UF5ZZ/cq+pF0MDtNdF8aIgOW2GhvWqAPTcYQmD+/C3DxmyyJ3uKKkXLl5PKqgiEIh2/YJG22BPpg
ln5H4BM9MIb/8J3UV7uYCQVw9opt+MXM7qaa0VTPDHHKZsTPA0dwvLLhBU2sisFn4oltkc3avWMW
/W2lU8Jk05fmaO/TxGddWd68E3O2Q5b92VXU9kdYxny0s3HrmrQchflS2pJr9UUCNDNwSTXEtkWJ
BtdqH6ZCmO8Z7UbdYFaJFVeP4tHPTXFUbCJ0IjqunM7tj9mYfBA9k+4w0Z2IhXdQRS5MrUcGpFOE
LSFEJZLMzb0n+yt3SPNTZTAmTht2Dr00tC2oztYv4czoZIjrNqljmRtS9rTGGuZYIn6nZ+hMlcOW
IVn8YWmx3zjxbSkjvPr68Nbqw3NFol01kCbbTxplPLguCq0uvilqClCLof1i4WDWAJGSNkWLpIYm
abG+6SJ8EGHEnKIR2REtIrkCJ8hBaHc9huTeOWSJrNw3LaNNGYJRAWwcBTKd+z2RGDth58/etNoV
7BUOG4cHzWE7rOzP3C5+znA+A2tSI0k69OCLXWw78OpCpCW6XsRb7G+SxHSk5p6ssq1rUi8NipaW
HtnBEg33Sd3FZA15L2alEeiZ06fgNEMp100IRdxlG3GUo/TbdBH+HibOqkztQ+76Y4TeEEs+uTOJ
etGGh1l1L131sL7EY+jEHFSxLQJjDjF9Qx4Vc/6SeEbsgy6XRz1hRgO7RzHGQeMBhR1tYc+pmMMO
8r2BzXTJ4GMkzRwJtAbKFDAaKN/QH0dr5dgibrbMaue1y2GQACfsLicwpJj3JWMe5XaBA6eaFMkF
YcOiCIIqiIJJChiutjNbPowCDCL8khVLOaRbWRAmEHHIO2lHbu3apu7YiJsJn6kHLxNbAtoVUcsr
u6W5DD/L3YiZ3pceagwheus112gaFO556WEXmw3qCcC0PcolYjLqMSXjAMyMBfGtIjSD7DqsfWlE
l7+2wuFqDAmcCanCMsKMmKBRwiA8UUgWIpeuoTG3me+094asxS62NIaEE4V9atL1gEfAzJYr7JXD
4Cl2vBkHYs4MU6DFRjnSzCPAFLurg4hckSvHtm7miZ5xBZiN8Cl4XTXqUHOjs/T7cYtRJhNVR4aB
le4TBu1yyn1IPs2ujfVX6dJdBplZ7HoaahXAAopE8ezlnbsN3YIhJ0yRBkjwo16mL6Ihm3liQY6G
TtGHpxjRSn07wMElmjnFt8TFpGid1y6z9JfCvJkNkAImyStioIE5a2B43Z6455aha+16r7Zrqbd5
cL/CvHicYHLfFMMIays6kHeF+NJO1MnSI5TmHkX9WNCFaj337JXFDysM482oMcWv0rspdp2jsQzP
M0cgByvbGnZ3teoCnK20Xpk0pgQsbgr2Xui4Frw3zJ8K23wjWy7wBCK2FIim30O3ujK0PEeNJr+N
zHqp2gZoYK3B9SP9LET0OVK/bK2xz7e1NIMyQ7oQdw+L4xzIktnKBFGDLpvAbSJahSvRDWbrh9Ep
8sX7fpcnE00sUQKImDj0FgxjDA/qQvc9IcXtwOvf9lbUknBHnpmI32dwg3sbcjR+97SAqtJr+2im
mwQ3awkaZ9yNLfofrWOybWp5ME1deggTKE6dumtw6gelEQdxQvdKxqj4q7TBhpQMmBXXEki0+Y40
X9mNXKYT7yZScj44A92XNq22mRg9X6sZ0kMUJjHo2haAF+yI8aplY2TU5C9L9V+u1vNt0R0y6PnE
/o43rH4Oi8U9NGdwB+bjotv4buVVXWBJW9icBMtLnCamjwN82XsS+zTDHDPkqJWLdVaxxTClEaQc
oxUin+iQWHTppw6ULEHudVRguAXTB+p+47j9jLa2gDu9OOiu1PXkcZVQzH66xpbQSlBDquHFMIz0
kOfFHUKESSeMr0FQ30g+auL9jJ0mACPj9r0anQZEvNOczMmMHmoAMBHQoK5FqugC/fXNpv9wvFqd
C887zR7limfVwTh9lNa1XpMLh1V4JxyXEdAMsCpxXmNpPfY5eeMDr5W3KUVNWIQZG8jsaY7cz8Qa
rb0xG57flf0DmdjRuTBZykpS3qxM/Mx63lBCLQirHg+xVb+3hCSyp+veCj1hrqFVN0nYWIiAp6Pi
zN0WNgElfc+7QD4xRUmOpcl41Aogt8l4G9X09mTQRK7mu9W48Xp2Tk25nJUVfzsKTIeIPsOMzk6Y
zdaOzZhf9vVMNqW8KWJS50SPSsE3ZY3kGEInpz8WkRVwdq95TFT6pOqCelX2ps1w8JxGbCID/ReG
TWsZaWJE7D07HCKNNb+YU4FZ0U3Inks7uQOxdGq0Yld17nulcx1WOSxWSe+oKjOUQh3NN9BRdy3W
gieNoZlKuvdiSjtIRgrdpMqcwEKYn53sUaeE1seTbXD96GOCG52y4N6Mdk6LDOKUEvRpltHukgSp
RpsQMzd+acsC57Qv+Uvv+wYPtMJSFkvwILaFOVRBer+y5yj1QyK9EZFnj2QOJuToMavl06g2g5Xt
xpxIMFkwMaKKpp/vZtuEsuNAitaddBr6XZ2fafNRoJuYyJWmLQl8mioVCTNcaC5acAbUgTPZe+jq
c5v78TysHTe0gpw8aJyIuPBidTAqPYjDlrHyHPf39BSeRS7xbRRib8AiRRrc0gOZho9sKLONbbo7
dvMwgXrtHM5MazWrQAVJu3FGLG3Z98RZxEdp3SuNgVg6v6TRsPcyeLROLHO/iARvGCe7TgaaerVg
lm7iUCKr9Va/bPeCuXs66TV6q1uYjB7Z2su+yU3oIIkVBwZQxHGUVN4tm5nQSGmFNu6NAawK4Ut0
vYTrZllycLIvRZDTXXOcF1s38pjvep9uO7R0o9KTFOMdmbPX/OEkInYUbEJ1eNjH5sbR0o/MyDLI
urxDAynAAXl7W9PJHvQJ9fho9EhLZt5fbf3cQ/SkBmFfeujlr5od0mYU5Nn2q0+RiIoNWOaSjA0R
5L3FrE9j7jIR5TbwUZo9gw0ra/Prae3zdaQVtvEnSePHdu6zk+d2HB2uyVinjXD5IGl1KSui2WBo
veC2VYZziNOHKkfGEMX9V6yhqWhpDjQ9RY/HXH0y+63m4O0vFe9uTXPGjwYEOz3k0kBUFBckl+Hl
nqd2z1UAA3RroNNFj2g3trqOK8evPUutrQw83jqiuISsCAJEAOOEi14ehhZ93WAuJdW2uVEGanJS
e91gQOPSIny0KtPGVNX+mll6LS+ez8VApm86A9AbCFOC52SFWzMEetll8X4cl+tF07NT6aL7m5b6
5A19t63bEO1gmOwgid1nLeJrsegn0nWgc5NQDPyze7FzhxGctrXV6xKRlQ0Q5GU0AWvVY+esUcL2
FZ9nvDfFgipmYuReWsXJKAeMUj3a6RlAoiqEb1j4GuYXIwfLT3QUEXk1yqqOy0HEUa+WSiOIMQZ0
NVavSDNqrdW/FsjMeiJ366rv8IFiMN10yY1O9ivmgeS+QthR6ygM67nZdxnpUlKEjxpky6uFuTB/
WC7z19w2/HE5GB3eCrg4J7aF93RMFsQWKig1/RcL5TcpKIS5lFR3JXBtzoBiG3amgPJmMF7T841V
utUOqj0Fres9kS3GSWhzoDoMCxU1PGEfsY05y/lakgRNCML3gZxIX7fVOw6qng+xbc+krgF2Q1Hd
1OXkiyZlziH6+H62P93oAYtDTU+K8JvB2zlK/9B6hilqnR7Nb46icsnt7kPXKOtqvwvNt7DCW4oF
66j16DzyIf7RazSFUpgBaZVuEx2seJEypOya5o1TjgZTSMCFoZnvrTGoK2kgPNXI60Hmrn0atnok
gAOUhE3+cIUUoHOR85FDl6vsOyaf/G5Bqq9XjMqqtY61KOEke7haRWeBccJVtECmXJ7DJXEfrZaB
iGJ4NdP8ioxE3jiV3FbwdiHyIdXM6ql8XAzt061l/Elt822RMFJI+2kl0+40o/vm+vZe2PRerD5i
l3VbNUO7p50JFXnyoyZ5JwMEXdZhUFxQExMzbzfQVmNpOBcoXOYS336vbxOjaAIrYhPjwGpoDeVz
6WI0YQLTVTk5bXL8DPWULA+U4lXI7mQO2xDX9UjCeC79yWV5KwmbyUPvuVxS/Cv5ZbFi+BRON8mU
v7uyA4pO6vG5mUyXeRd8YDuBfux5zY9RmSSkcZZXrUXKJVGXJ88jTyNl31ItbemPMrxmoUtPru6Z
V1Fd0txw5VPtNdSGxSSQemKKs4Y3Ll7JfTb1BFG73qPrRGTJLiGq/6Z7dsmesefG3E5Vgy21Mh7N
nvWvlGa7zaM6cIQmAjSqeo39KXTzguscPR7AaptygvkUZaPtF615bIkF2TsoD4zcGYJQsAl1cXIa
YckqVGj4EdglaQmMR7buxUgGCu+yeRDmkGxEtOKxILIa7C2OZIR8JYXwbpO0vls0TJ1KNyafIGOA
WS6Ol6JkI08AhJ1aBHJo/jgT/WN6JWnbnwrhScHCv6EibND2gop1OqYO4atRljt3MRDpEyGi4vRH
W1fOnUs7mqphvrJH58VDfFdg9cPzYs47qxa/SnMIlO3aVG7i1hlaULNI26sWrYSqjSXwUGIsNc36
JmTbvXbtK62o/Mgh91nFkbNX4ZqiPcFYc5iRWuHMRo7cBjwqKIpDgQZh1lkxJP2raGl1pKwTgXXD
8B5F4iWtIHwRhsJ4uS7f9Hkp9rqVncKw02ClYT80hlVk2ffbYsbHLxQLaUXO397o7lrhgmKAjHvl
RLHldx8DeYZtNzNNWhSmDpuUkbaDhM9KSiilxMujAeLfWgkJC/1CO2LiCrdJpZfvU11zdo3Ouwpt
+cserAejK6x3T6CxIoPmI7WnH1ovbvTWPnOtvVN8si91aB2h3eWbmNzNY9pxDha5SYzk20RVvA9b
ODICNUN5zhRG/hTpe6FY/HtsWVxIpivqEa7PdvOVRyUb0gsQ/gKI/9/vxnN7r/rVULWS5AHrVunt
5dujxnFnBtVrETGqeUvhD83+8k3rze+HRWPDRLg8/vPu5cf/1+d///gytsiefz92XCaMKpBC/eK/
jPFIkGWfrDeXe5cbUY3lsR0xqf5+eLl3+drl2d/f/C9f+5eHl+8Loc3U45ckG2EmDG3nFVNxDLOa
v2Ze/8Q/716+enm8GBNPiQLah+5Vj9QnUFjXG44uHLe/H4sl/Ptjc/XZ4qNJ3pxiIQd5ERuPiER9
Y9LKPObk8/BXiv5ghgWgeHJ/w8mAlrMmTBcjAZKxFlvHJQ7dreeypbk87Jvlb09k67c4NnnLHFT7
3z9w+bbLQ0FTKLBVfLp8KbFM8zjpLk62QctM/Mtwey7fd3nmclMVLf85RedDmhgYt+0SQ1e6vozL
071OPl+lf82mbiEY9kbcrTZagQSK2ImNA5StlVbkNAzzw5xrcVMz/TXT/rFPGdCM7Uxa0QrBvdzo
U48gguQq+NPegkIE6oxT9d+TQGtRuqSiJKkk2okLuNkyMYu7jnGhEPCPY32frBSndAVFlevBeXl4
uSkKhXR7cNp23xIiXckRe8PlmTEqyakI6/JnrujK//65vIu5oM6DfQyBowXZ5TdcfncdiZU8IsYT
f04S/P7//vxfLr/2z++5PDX1TFKkKnGF/uNFZesL/f3yLk/80+/+vz79+zfUbkp+ydAdfn/vP/2f
VeLuk6w95ZINMMwslj8CDgLb8kDcRt6jAl5MRwGfnTP354zWMzgp6BmkHjIMEwmtyx+ZKZu904RM
Bar4AGyyPNhx2p7FoJgqZczx+2g/xuMu7fODiNCtNBUoLxAr29ATP8ZW+2WbcXEcGwbxbc5Wv2Xn
QsVpUWVDKhC2TU+MmaUeUnl6pTFBgIFBNHpdEDL7EDatgI5UFT/zntiAVTeZYknzGg3prKZBGM8g
oUZjg1mJYf1Ytgg/XWoRcwJq0MHwKIufY5SIXVujgWIvsCWu626gRbfFLo+6yK6eeoKTgiaGDCJR
Uox0yQgmcZh39/gVk9yMDs0kH3WnvGV728E71xAiJOk+5xK8H23ZAreHwSOpy7QwQU7l4ueqhjui
griYJeFwMxEMJQcmmNJgTAcnFRJb5B3HagJEm2HaSgVaYmupCaXEIBk5aJXhfswIJd1atHcVs8Uw
vY1DMp+KxUNCI/tvK8rc3ZI2zlb3JBRYNSA/DRGjd+ExcjGAaI73miGrJM4u2UYR+cvRgKKn7Gje
w1gestxvy+5Tc/wsz3sGjRYT/Sy76xqK7dSq0VDH+HXDS/h4Ep5M68MhlEnPBsyzHc00c5Z7y0Y7
HlcIA6rbMUNu6OTNKy6D4spz4Zy0fRRdNS59Ukn2FpfAbgHIwfogzGoiEYbaIWIGm/VJe3KUuGFO
0I79U6OxL5ZUpn0Jw4QY9w3D4BuVybMyXIixxZDuere6Fr3REKsQ3grd/CybtW/LyxFrcKciROZK
pESK5CXGmCwsfzl5cspDhXE8asR1XNJD43IGUygRvCe5fhNBGTG0EWJ4RzugQQIz15G+KTP5pvXG
TzsT+zLCXMGPXtMO4ISJl7tC2I+j3U539B51wsl3GRlwV7ZFNKcDj6ahGXIUpjbjmsqyg3SpgkpP
nJzwMTNH677P9V+Wjos/yZ9JtURBZpfods33sdPApfTLa7wXkaRMWPR0b2arrtfuvxgGroWfEju3
odbrK0x8xkBuZcqqZhSSiLeCPatRMtJGAtuVjrZljKXvqsz5isY2fqlob4Uh0ROxSvxGAW4L6ev6
oGiPWpYcaGY+640ZHhreIeEZglZnZT3Lqj/nhYcGzmURNQuFrc609qMRu/u+Dq+7OGmPpknA5lgV
R1oC1xomrKkb3yHifmg1r6CoEcEW4X1dybsunij9eL9HAbWZraAxzN8ys8V1m+AT0DtaeCKWqGnQ
YWUJMvDUCt/iBFH1UmowdeKCTSce4D4Or6vFptfL+QE9Aox0CnHG1A6lh8E3Gk4mCjuFsadrQSqx
nPuGgsZXk/yCprZoPgubtkEHIXFr2MD3TPRtktYe4peMyIvFVI9F36IyTBHK8N4iYO5jccOeHoCf
RHQ7lycAu9GdM3BNjhgLmWYS+ZMB5Df1NNQwJfpLPXuezWQIuowyXMaOdTPG4VdPC22QFkgMHXnX
NPC6miG9S/oafOBi4J4NB87uaRyRxcxX3khnyooQTRHJ7VsLAOHa6dXTUCnGluqp6ToNbWn8UzcG
g4QNw/B7C83vJHXJHp5fypQYjcuwOhGV521aPNN5V/TwTlJ9J8ZbXqK+1buwRzFK68OcuiYgOokD
pkUJO83VqYxUDzoPNSlCjmARRIarFFMFNKAiQ2lsd1Zx0GFwnywR30IWVWi0VhIC0zs/TN2e4DTt
tlnQhTGseh6WHFPTeK+6btnoLr2PuZYXcLN5VO7wlUJKpdFWfk8pSELVxiW7NO1FaE3Hu97iQbIg
ZTb9fNIsF2Pb4PhjOtDCrwwaPIazYkBLzBZw1adeRw9uJnSLxXbR6+XUI67Jrai4XkVmHLlONSZn
UmOKXVsUZ/qkt0K7CNATAOUpwOy5cdpg6NH/q2nJjnPLB+0t3Y0ZJcBp6jGkjTC9OxkakHyabjP6
9kTBMFgpXGxcU2pgGq68gzZl7wrBqzNN77nNMF2z0+thEeijZ6wWto6FSWsJ97WQws/jfB5awkca
f1bFfV5L1tTS+0GYN838Houv3b5krpagmakfbYZa5ZJAEbW5MhfC+bbXU9XWGeFkxblVnED07Njt
LdNnqDU3SptroDn89SmOd6lhyXYLLMhN/CS9zpJIdT2y3BLOFIQIUED5dcVR2cDtGDNjg1q/dnli
cWHjNY75VHV9dPJi643QgMhPW204DivBRq03UmWYKaLyORZxfIyL1jvO5vQWC0AVXWnMR8luD3kJ
N62wop1VICdI0UER6VnKQwPhWF+7h2GnB9NaA2gOdUFDHel2lQy0le95udH/ce/y8M+XuP5AlyQM
5naXL4y9znZuWl+5q+STyHIgP47Sti7ecnSRr8XUn+pyLslFJKbsSs1Zf3R1l7sM0quryoZILT0y
36bWC0qYiEX7bkRo/6WHzvOypb/cmFD9IeBwc3kYC5cOOgXb1uxbEljDj8gcCL6/vCij69Sy6+fu
Pl6P8MzketCnGQmbnC0UlxQRxLlUx2q9udz7l6+NLqmYg43BiEgWmpNr5SREzZY2MgbUl5l1Ew0D
BV25fpa/b7p1jzokVrTRmDhvzIZh516uZNYLIjXKImqWUgumjiyKcb1JHQsp0+VxsvJYl4ZujJcb
e1uMAOgXwrpQvEBmLdqHsXflwXYgFrnrzZIj5BU9oR5KUyupCljscahxnbWVdR07FQuErevHeU1r
udxr1zCXWtkVzQxasdHKiG0MY92LWZQcPLq8hss9m1J3a5tIuGIyZSyo4n3nghb3dmNshwergWai
Z4h+ozrGBJ9LcnRj44GxSHUspdsEceoCZeveF8U+j1qv2DA2aPgIK20bRgLLjtMZx1qXxrEzUhKq
uIZe9SRgbB2dpXJFJ8O69JwSWgDEmzyEplAjKK2Z1s2dqW+MkVqGOeZdHYZJIAuHw8mj5N0RCPGL
tNESoSI3w3ojVYiYfjFoDP0dk0uAKYT8nIZI27rEfI0S+5LgggbVq/YQ4hJOfbmhv3qo+kUGE/PR
47LeXN7/y0ODlmJe0Mzh7Y4A6K2fATu3v914EwwVF63AZvEECtycgkiPDUSlKqgGFC8NG15vBQn/
PgAvD+cUT3k1L+F26NxHw1DvdY2nblwuuShL2vmxNn0a2ONZ952DmurTfxXm2MVmL6YbHRghyZA0
d4BvRlx56VkDnyQXIttlOwd3mPaxfMcUECltwh3yaniOO++p+RRP1YnRlIZIFaX2uheEuZyyISZA
duOc4+flHbzY93TLxCJ8jp/Iz3QDZ4Zwuil+AVFcT8opoO3JBLHGl8QoYL4yTIIU2bgzLKfH6vdv
awB2AoKEZEesZfCkWwXo1R+0AKpjPO61h+W2/6p4OCMbvDIRQ4A4Ygb4rnP6yi3CnP6N/8pmFof8
q73SHjCjMSQscIMjvLHPySehB4iXa48fWpAz4DcWJ7xTfbpj59xOAY4QnbBq6wsxDLCaGtDok3y/
B2C1S+4GxnFX2IwRWjwJOqXCx3aerqAp9zx/RXf6GXUa4IId/liIBDmj1++ay1m+sR/tb+tGfxQf
xjF8pB/PXq/DjkXwCe9YfGbPwLKiv6ev8234PeENf1UwsPsgOsvkYGLgHzaKRdumkPTNZiuYYiEn
PwOfXWqK7qvqjeMAB/zCdIKp0Tk/pZ84LmsSA3bS9KMWRwGOWPQWGHsBPAykCiWMsDbI4wBFqTt2
YqwbSOK9+zNqi2D6jAgwf/jp9X4/I5U/z/i83YaL4d5s9p7zKPLgn3Dtd3+yzv9SDsUdqV1999c/
dBeeO/vCOarKw/df/0B4olka2wnLcZGmSsuyef7rx0OCdOavf8j/qptJpbkhMWpqx1ogWdllv8Sp
2mefwzF6gHKao1vwtfCO1Ju5CGgrOmf3evniCGFfi0YvX9kus72VfhuybTqIfOWkplEQEw1W3sHs
VDUM1a0hAuERc0i+phHoSP7eIJqgDHxZfkH38wu/eIfCcY0HdF+/jPfpQ/FUv/R0HDZENvxMjxBr
3/IfJgaXYLzJiQ+6QoepccBirN8bwcxEInDuWczQGuyRzWCnRj6Nb9/A2ERkrdqYW86ODZg3lKWL
iTuqf3GuwTBPdLPP9rjzBv9nO37bT8UZHG/8C2MChgbnFw4oa9nYJ6q0LcC09/QTMaT2Td8a+at6
ZLDw1PChY7WBVcwznNXwGgSyfqRkBwyz4dkiERuw3FX8gNiseUVi4d5U/g1GCby69IZz3r8jkqh3
J2GTvc8/0er74t54gYLpe7vo5/JpY+w2guQpXzmN+ptLKs15OGj7ODBv8IWaH0QcYp/aYb3vicFG
ALYrXgkxWXC9oGzaIXfGHMl56uAG+Ex3m+RQWuBarzjD5tsVAfBkaJufgMkSZ8fuYNtvku0emCWw
TybYMQbC07AaL074FMCp7+QDw0oZs9M50yKHLr7SGzhskfHdzFt2GVvR7CEyHPgTI9+4k98ENDf7
6QclOC+VC3hgHZv3+eS9U1cG7Nx89uZEA3KIrKCFm3frAyUhCtHdMQ3c3X848le4/78d+LauSdN2
bM/Tzf/zwAdk36Ho0tWN7o43eJbi7brGcHg9O96bvipMrxJoXR/YZlA2YTR6xpHUrcTvVav8H14M
QQj/9mKkaaJ41kyyD/71LLRS8ltab1Q3iU6vkH+9dojLHRnW0Jw7HDZcP7b47FLoGMzBbuv+NmKA
i83yGf9Icnt5Of8/7+I/5F0YFrGx//TJ/VvexesPSv8y6qvyj7/lYKyL6N9+7B+hF/Z/exIxhc30
jKAK0/njL+pn1//1DyF1878dwzbYG+v/knihm64jgflLbt0//vL3xAvrvy3Twi9iSN0xSdGQ/y+J
F3Jdy38f8qZLdoYrPWlqttRsXZr8R/+81hN13Qwkb9r3mUa8Qtnii6C8WYtYheCP4Fi8FBvTRQ/c
k3dJd50SWdMqv1q31l1NMq3Xevs0H7RrkWe//oez89xtW1u39hURYJks86/Vu+USJ/lDOI3kZO/l
6s9D5nzba2XvsxfwIYBgyZIjUeQs7zvGM/5yJB//w1T095loeXcS9Yer61I4HKA5reMvM1FgDyJx
w0bcHXZJ5ZSLSyI1YEieZh+ixLjnwn+yDUSDWU5VZMyZaFzHMPYtIlBSdBmDYkJ6kT6QduHZiv4x
khp9pEDK9Ebqpo8ZCHo/BZZuZeX+t394+/PB++PgSmmRXeJ5DCh8/39/+5Tj477KDXGf5ICCa8rV
taSyuYrdAq7QJEwAraF8pObSsoYcA715bAzzlDpueLbILzqbAfvixsvocCcrT4spDjbGqyzQxuUa
Oa2pn24js6wOXVc/ma4JnjkwHnL0x2ur0N1zqiX3f/hMfw9Imb8S1xQUfjzp8dmMPz+TaUVBJlke
3DnRgf3ULD5pbwVbHf0mBR5ALUjfzjHnB4GCHj2enH6tTQX6PAi8TZFXvnrDCKuXWo9UpUHi/QvC
C0A5KhZPDs4Con4NiGxB8w/D+3zR/PF18Na5dgRXFFeV9cfZlBWZ3yKEwwBSeKgTNDJ8cVKTWkov
PPJJw+jCU0Y2CCp04KhtMnwtasb2fmvbWrdXkSFp69IVGYJp2FotteA+JieFZBMcbFF00pR50ajK
E+IMztykZHvz6H9SwyQfVcgaFBONfaJE5NFH6w9gH1cifQTWIx6MTctAT9ag8NyUEYI0Wp54Ex3k
TFoPgcu1bnaQ66tE5MF+Qhp+Z2O1Ln0ECq0mqRyMwTUKHXlZbmK1djEB7WwnxH0b65dxIJjTjsD3
GGmN6FIH2xHk41dJewpBePTWaXl7URqreYaKYVfrvgVmz1BbQQDVbfmpj7vHWNFA1gnIfrJMM7/q
pX9Aa4TwlZpu31M4cuIXZ4IAQPauAYFDYKNRVcmEr1Pf0oofI7nVhzSqP5uU2pDTeOIeGsXeTun+
/n+cqo7lsoA1bUO3xB9ZPl7vWe3ghuZdM9tz54KPSMje2vnYMYjMEQfPNa+9JUAyjfVrSBAxTDr2
PHlAf2MyfQM9VbFrpQaHoZrOSWvce20dxPAKLDlO66mSF2ln8u0f3vbfVyG/rzDCKqXDzM87l3+M
Go6mu2qwK+M+0XRk4A6fgti5WW5MScphR1VmJhRaP2Bj4nrZRRAmFGnxcy3fyVAyiTmJfnnEB+17
T1iHOqXKTatqY6H2xIzbRv+wXTD+w4BgGZ7luVTKGBb+HKM7KTOSGQfjnpJT/qizzPRGGDJ9cg7b
nP21RzS9yryjl4kzpsP4bATqNaKWevjvx82aV2d/H21di7RFV2B+Qy22XP5/mSxIxWuYmviW2qx7
LmNDnKs3FMzOmSBTmsla+yntvsR5Jp6jKb4E5hxi2ZvmbTmUY91so7FPrlUGP4Uywgrur67gjpVQ
e6qaqmSkMH5rbCPCLNt3Q0oQUNQ9dbHIrxmcx94HAhT4BnZTt9TPmoZTVVPJZ0Vg+z+tDf/DKWIh
pmJJQYCb9W8jGXKQnF6hPwcxALRve3XqUWhCkbJcUgFsUPXxLyf37hpKsE3hDwn6C+tijJ2zMSNr
winbtLvRm6pD6JonsyErFL0YAm0J26jUsuDhv383zr9P5K7L4oI5g3+u/efK2iiUHmlWZ96rusFr
T+72jkF6N7nt92Js3JtnUwcvE6zXrRvbm9ZFMp5WCputhdUgth+NcDI29Na+E23qnY0wxj3o5V+F
jmmQCbhnCLXiQ2iqG0ByLPdOZx088YYJx9vroVWxaQjxO/I/7FsKW6GchQS4ZraVbpVATdz03KZj
eqanYkmqsa45PMWIXs9oPqEjqcrYawOwuBgg58TuoPS6A7OCd1PDhGYzMx+zOrB/0Zhb4V0x7lqL
N4Fs0WOujGdDBuBBhnkjaubiiGJ+rscPF9+xNOInqo2YP5RZQfv878ddzGPFH9eEa3JJsKWx0Vd6
fwyBKiFblFagcZeyQMfpTt3TGE7I8We5gKM5w5PGFgPBep6cSaFCdNCPJPqO1BG1tNqnuvC3bS2O
0+JG1K5ta5HmIoZypXTcuqoM8bag/y+CVzwcoIK8GRXTFmvHYiPsN6wNs1E8B5kjaVyoW6xlzovn
QVHOzNNktebFywuoIKPfX6hXAmLB6+/lyXM3J7TKRmzTsM22A/PgQ6/g7qXEOB9MXFz/cIYaLLb/
7UhZQpBEKzheFED4/V9GD20wcc36wrgPRfYmygA5cBt+jhNOxLo0CLFwUGn4fYXSI0rTk40/NGzT
nvI11b3Rn3VsBXQnyx3X//07dP5ctji6zZjGxkE3qM3Q/v/7O0ubwFR6TLkcOVl+Un1cP0obBpaM
X/1Sg3LoaudBA8hBj6FaG06SARKFBkt0LAD2+fQtrLjb2yO1pcbUrEvlzaCRttPPoy8vkwlNKfCJ
3xQm1R5EzqgSUFhTEgnnMEW660J/6q03KtOMif2ECKZwxD52m3ctI4vCQK6sTdEuTexykwuEWENS
7MYSc2VY4lQXSNHsej75kbvDBaPymEbFmuhblFyRhCfg5tUqEzH0lUAWW9Juh3VvWyTIGOM1jt9V
PLYQrzZFwtDM2iNnrW5+immPbjsPMlRH9XUrg75ahRKJWB2YNUZlATUqIrCTSnLyT+MvqYN/nC5s
l3QuKPwPwhSu4/1RKpg80sTLaAzuWtzn11Sbuq3QyF2ws9Bd5drZtssfkT80dFhH79Co6CitLHxp
Jq069HaM5M395g0VWdKzawm6/jStRVGybDT0g+tWZOb0DSY6O6Atq7AJ1uRAuIoW3Ch7/YrsbNs2
iBp0gxil0niK/eG16Rz90uaPSsY3vdOCNQdMp9JffY9I+0hpjOEGtO3wqe9Mh64vjBUrgNemYLRn
UEo7bEoelzS0jKi9ZCMfqRMGa1VFxIgMUP/5ujq1iqSvIXlyo9kxFbJK6hy5d9CUKETgxyKk4+R4
tJT0qtDX6UAvgC59f6b7PJx//2S2sPrF0UX/tQkiwG8kJ250Ggk3u+xha8x4dq1ydy7IxCLAx1jb
JIkV3mDsg9h8klPv38eV5bTnzOmRhpTqzejBCCtaNDSq8s0UI+2pppEzLZnwg9H+S0o3okDiyYdS
Fd2Oqr+LY0C3iEJTNTAzn81Yi7EytgdFhhbY7IFF77VMPo+VYRxwzNMmqHU8IYOJ7kcbz7Igtquq
N7VkPQC3Ybj7HjAIQ7UUu7wc+rwvnY01pN8x62JprEI+py2ug2jPms27QfTSBtXNikIQO3ENYtDq
6UK7hKykepNvUFeuUrv7qcw+Oel9fU0xmewcz8e50o6YorBVip6zh6832RWp+8NQmg//atQu02w9
8/XuqjppPXaN+lpb03vmZSHx1olzRw30wJxhHDrPeRQVOUgKzUdEWrrI02hdGZwQSmhbrajzfUlX
f2vn9Q+RmOZhmC2KVecBAwJNkNf6dOJrQ6LrkWko0c5YNgSppIYNqNHzUzScH/Q4KU44sh8LLpX9
UMjmUtDuzv2dzMKzl7c/PSP3qCXU6kLjjG6yA3ooJOj7immlviaVXE/AL1AIeenJxLFMOaNcJbhu
V7LEPkKocXrxi/pCFDsiYuENdxdT5bowNbx/fCwnasablxDul3oh1O0opOZp5zjN+hQ3PmK4deez
Cwumg6sbMXm3v/JZNTQkCF4MOsmS9+yz5MqDeriMWG3WrS0ctPCkmFLEp3iJG2OuZDunxunQBFeY
q3mouhHjXN9EMoEYtEwOa6gnpyopgk1uC2Qq4NUHTx8+CV51xhKBBIBe+dsc2uWTZ1HUCD/iSeiP
SdOQczeN/aM62BkShajhINUYHmA2WZAcoXmsYmxEV1r1xyYX9jkNnffWj3FiuNMez5tzM5Ku3CU5
sC7f1mDJeDQuCHiGFFrJ7yNiyaSzvg6+B0FQ1X6/HhpK9y5n/oawzwm/ZcBYS5K826jhKucbt8Dj
W3oUhdjbuXCd/HjXDcmPkejex6npm4Nm+o85JBqtnGifZ5h8Kj+4RI5lPLSy6vZGWH1Ky5jckcA8
hdo4XSN951J7AAVB0ofGafstmqYfIzYIMgDhWiOygzeAkZfFGP0AoxpOhU32I3uheEL1kdIUEHJy
H5e1DASBWz1o0dV3qysSlnAfFKm/C2IMBJQyWN91pVgxEDibsO7yY09Kaun4Lp2m4StKg2NSDuGz
iOdOmVPjKJo+2+FIg6J05YPRlkDFOjd/6cWNwFX49KVxY5yCXVaofW3CVHbD2t+6MehJB0RtQ/ws
cQp4eMJO+xlibseX4z9aOViwWrbi1TDMVy2cAA16PpX4yIaYRF5NdfzLj+zeub8bTAQBSwBsF7Xl
kW0RgaEtVgZzyYNdfkSnc2NUnrZCwgbDcDLpm2lgrP59Xw8dpGLE1C69zfJfXXdk5hfTrd3t8K+8
2vZfQbboGvSosA8u8nc65IyyG9czf/h01o/CYl3kuH6zjm13RErLjRtMI2pT+iCO2e1LMpBKprtj
2HekZ5npQQUa/tKxe//9MF3t0IGEUMwZsUtQbGoBuGmjFMyUwGaelGl9TNEFumzp99EwjECpEMwf
l5vQsOqjhtPj2CThdyQiFTo4mjO+rEEH5Pq47TNkaSJ4rZwWGlaHChh/cYJWHS0BFjAmoBCGxtLE
djMulqnqoOxN47MZMlCnZpqwFDpmmL8Oi1Lgd39+btL/cXfqVbaeNKyarqSR0gtwJV2dfTJnqMmi
HVhuPqQEy91q1MS+q+G9q7BkG8kNc3FxXO4uPwW9BV9nua+Il6tmCaeFlrMajGc1izu1WebpzoLP
fpZ+mmhAMX9LSKTIQnP0ocYsFO1myWiHdlSP6PJjCDhVZa5tXOOnXszsUvIWLN122NPONFpEfg8o
ssuVCEoCb4Sjb5oSOUmCetWbZayJfGlmWWvgInDVULr2KF6nWfrKWAl3p4udNcm5W9fxQa0SW9PO
ktl6Fs/Ws4y2nwW17iyt7dHYamhtJZrbSMPaHoTscGNUPxBXZv3lfpiFukFHWOgs3fVmEa+Nmteb
Zb3JLPCNsvcMvW8/C3+bWQJc2+Ca0c6fMQYue3UAs4n27NhAaUK/oZwZFPY6NRAWg+A4URraZ7Mi
gaQmJNbRLFWI5xumr4MMqnq3PKRmwfPyvOWn5bGP5/5+7f/564+/YIcUB5tuhqj/8X+mi1z7478p
Sj3aSeCEf/nb8fIcs+ySnZG5x2IckcN8/PFiXhX5YfkT16IJxmb+FDnD07SKATT5/cReb/kLy28+
Xre8leVuHBQma37iC4JRW9uzQD1Bqa5myXo+i9fHWcbuoWdX6Nq1wQK5MCECMyU+sgfHj2BUzTeT
CXCyneXxdLgY8ImZMkfwxrMqZTVIw1x5s7BezRJ7fRbbx4vsflHgF+Z3DOTOIZoV+tnsB4h7G8V+
ZiNExO723C9mguXXy007uwc8V8YrsywgP2UWaLrlN8yC9nFU6lQpRRjN/LzloeVmuZvamdhrto0H
6v/90k68/31aASgCJ7yS648XsJLHOspuGXIc5gYbl4Oa7Q7pbHywZwuEv7ghEnwRaNDsvfoc9P6z
ndrehvIT1onAxqW0/JilGoLBuvCwYS4PLDe9owMlwAeLOKpgEdaWlgR5ywyw3MhZ/vVxN5xDreFr
cOp+POj969kfjy2vW579x58ZgjrZyNpj9Ol1Yt1a16SIYM6nZywQAM1r9pegQWdrLhaXxT7ycZOV
s1nm4/5iLPk/7y6/aGaJ1sdTgjFExvVx/4+/sPyC5QBeKSMmh2ARfS0PpmkO8v337xcny8cr6yhu
djZTDspKRnnT3/tehD9nefLH05a7y402SwA/7v6n5y3dsI/X/uWDL7/54yW9LFEAWRdpFY8V5dNG
/P7PUXfCBlktf6fwp7p51hdrDn6ydL8cmSLusjmHlFz51LX3y3f28Y0ud+Ui+UvzhG3Y75+Xhz+e
uvy0fNFR3qEM+v0kTNpIaTKMOztLRftON1n395OkBQ+vr2Qj3s7DXDX2OA2XM2CYTFV/HuaRRC5D
h1OxOzJKFABDXQPpztJDXLN4yjC+/L4hFRCd0cd930YSodWh/VAYTrFxJ5sdBifX8kfDeTK1TSOg
LuGfEi0lFkuD9q2TorMc1eV7qVj4Qp/KXwp2dQdcwziU5i94al6TqNksB/CPw7889pevqFhO099H
/ePH34aoqG2/em3w3dUiulh2lJ9QsA4PU+sVsA/c7N4O/mnwtX6dTDZxC3FMOFzBjkv3CBiqkT+p
wt05vt+uACEhlop7JF4uGQcFPrRdJ9tslbOUfFDmVF1oQWAtN8s3+xGHiHX2srtv2MEhluMh0MlJ
mXJsB21ofJuMWlzLXH+xoRMcTPIoY706yVTcS68y9xRavhGMVtvjFR88gboMwcx5dInqsgJyVToX
COIvU6WBTU/Ei+pLRcyX9y1nsCISFh9m1HchUZPM9UMkv5ZVZlzzFtvvICzgRaOG46CgNOboX2Xo
OdsOJeYeBSTwigArKuSd1ky1VR40xS2eym3VEtXi6/5AZAsbek2M79E0fM3g25wiRQVK19k80WEy
WRtIglVrrBdW7JpEPOKokMaAa5tQWSzfoAGCOngEtxASqJWJ6q6CkaziHIRH5v7I/HTcYgmVe9/u
0Zbp8qnMgujJradyB8PnFaJMs6E5jFAdG8TaGkHFq7S3382OgpllTAD0A6IjuBhuQU61KgoJXimj
/CKV/maPwmaK9eUqSgcQVHp1zUZvxnVl3zVoR5eugD+bZERAlO0jxVegIpMTHpIouSrldIfEie8I
PtKXtgsIkRTi22CO+qcq2euWnZ9yzXWRV+Hw9cxxh8rVY+3SQXfxAjIEEaPQQJZoMqkZ8H18n1zr
2snCPkV4nDMfzjjdoV84suky66mzwv5MJkcJF+IIpyvEzu9ln7yYvZj1MtSVR9wpsrXAbM09tp5k
50KAb4b2HDuMH7ZRl494FQD91cYuqQ15LnMPPZw2sM72p02Zd7dubPFSGcP4FIXV3m71GVDY3s1m
oIQCOGpdpl58CvDvcKopNnpMdJrnXifhB4dM0cRUWWCswgTl+b1pseO2nfDOSVd8CjrXOIg8OsA+
SbbtSA1Rtwt0oT7ifa8b7dPQa1/bfRKL+zjEMKPDlICfNOxOkfFN0zRiUzraCWMdQDOeMGb5Tmkf
LIfIlsdOYnDw0ENHxVVSxIbt6NU/UhlEVyWNT/RvWMGyQ98auJy4uvPrUHJiIVLHh1JlJ6Nyn8MC
PHz6PtFy/tTIb2YxPsF/8e9GJL5apRgegwGLaz6OF1p46dV2FYOY1DtiKQf8uXn9qRoq+9ks40sC
Cu9c68P3rKJGFbShc0Hq16/hfI1koDZI+rP2xcOH0+tq2GRpTGRHnX/COFQc2J8eEEXou8gazp3A
x+BG3QFSHvvfrDp1xiQ3pql4dxxgMs0Fat1xelVFAv8em5ZvDo/gXQInqO8eVMMqd45aRK5IxcoO
lJ7LEikxV2rCG1xFQt/RtAFK1SGECrHHnb3QyXd5Qv+ghIt1koRuZTamN5N5tYobOKxIT0Dkybeh
M5OzqCd40WYL2muiRjjq6L4tX1gnFl7DKksxBBmlteoLkqGMjOiOlPT2nnfObl97sKvms5b3GM47
8MSam8FPyz6HhbvlKdnWwnNH664tTiX63iekB89mZVJP4C5WoMKi26LNsUjfZDIZ16zwrm0Y1+B/
tC86u+JrU4CJGkNzVVhOdIyTKT3Tdv1u6vmLHOqXJhg9kLfuPreni0qLz7lWXR0b0aqO5FOTwxe9
AXCfI6XZKEma5dx+NKyfZNr3hqzejc+mn00XLcS8Vx0KtzVeopHMDcs65J342puts29V94S15Zcd
q2o/JPRNiOcrElBwHXvZl5oONRmbY3VIxycvKvVNN5AXJ5xseu47KowWQOzMcuCnsWtNHKW9Gqa+
d92zmSjzJSScaKAdcLZLsyWGl9iQOSj3YfQ6/TQG+iEPq21nj28TBLRNEdTN1e7gbeZ5KTdITvVe
VOcgg+43kKgzqM4jvoUd4Ki5wU5Rj3pwBgKvo54Y2gRPHdDOpi2ezdqjpGUVt7AltcWLjPacTt/y
HlO2R7muNftnlnLOBmDaDqDm+Nmq44tlISa1VPgsAyfcGaGCOVtXBV63PnzVLL8jkpBC2CSR/0xO
e+/G75Epqm9aDZerKCcypKAiMnbFeAQUUb6uO4wrHNI9NaC4uI8NcxoUgoKokLlTklBNaKd712C7
WR7xraA6WUP2M1bY3B3ANhjpyc4ekDgKW9tPNWsoc4pCLExcMEWudlHB/yNUh7hSDS0+vp7rooUE
a6hYvY5k+VRBToCOl6pb47cVp3VKx0NW3AzZbUjt5FhFBE1yTqxqh3iFmonBdQrIKs34w7Gb65gb
iJfH6F3TK/cQZPOwnVKLHjNySisWlSy9KpLCm4HS/YjooW32E2uoR9dpdkdLz+3D4GnuRu9KMhuA
XTwnMWJxIX5lY9t/KmwwGjrpSMJPoqc6QclZR8FOz9UE0D9+t8KRpJqOCLCaPvWR2HOXJqBT4t1n
oN/RdmErL9xdOWYB9e6UOYyqqOkcutzpXymtcPpqzfRQ2dYqtwJx9BxnXiv17xTnYasptvBe2cuL
UHPc9ETa1BAP16q/B8UX/svp0HMUtqMxfQ4d6M6jDiwCbllN595CES4omfocmVWRua9NjudU1+xq
DV3ZRbkZvwVJ49PRM6dV2Jv1tnJGSnM6vd3ChxGj13DFWKl+FiJ5hbHB4pUSq/TLZj1GPZl04fAS
2xnQ6kDE274PbkNF9VM5vAmlWajxvWTfWyPRh9hmO7i8R915p3lnXHXAFxxICzv1FwtE7kyY+hlU
dOZy+kz3YdBYVjbh2ZWPQ9A5azNLnvOAU7mLPExyBsM/SxjOinG6GZOljpK9ct+49W0yYJs4wfAp
YtdMBXmKXnynvQQBSIbSHqfdNMqV54u9peSPqBwS1Pxcrg0Coo1y66s2gyuHEVxDLdw3XfxiVZfs
JaSXdWZnnC5t8ZNmzpPdmvoPS4soJEvnjdmrgJ7trg2BrqpI3NdwSqf3MHDI01JzMqBVsmbsYoj/
sQNoB1DsTroGZla7l4c6ODKF6p/0MvvmFjBhohqSX0R46SgmqKXAi85TEMpz4aQ3w4GRO6EegSDa
RnB52GlUrKXPbMVbIGR3rZ5XXj757n4bQxDz7lOZVXtgJdFOn0BfmUaRb5OkLLb9gIcCTxJlYeJI
w7RHAKGImfVj5XyRQfLVC8Fi2IlTnnujW/f9EJz0BgxrHPdEl8WlxAdgPXpZ6j3aWU8SFRWMpI9O
tAT3lLKpq4jpSynT/FQyGACvhBII5w8MO+wstG3+sWytJ4VmBoue0+xLjUiy3IkTNL4prx5o2CUs
9sPEGrArmWdECdSLZ0Scei1cIgQbvcHe4OoIkSQum0GOx9iE6ZrCm0wMJhSXpmo2dGeWCjhHmfj2
hTv8KElvJ08JnxFjder6pzKWj6hAb6ZBscUoMfRMLpLmFI5DaruPpcq/FEZ8itpCw35mws+cXB8e
r4PbEz4WdlGp0EQ0YOqM9EmNWneQHum+g+b9YsFjnbSq9h8qKaYDfvGDw9x2Mx15qMqeVQWWZkq4
w7tT04ARWhu92np8S0V9HAafZZNTT1hISpwx2CNwPcJDRlO2ahLnmoUWVoj4q12M7s+s9t9F/gWK
w/AERoaYQutLjrT0BrbvLZMxBilTpBuzqEfWmyQClMq295rRnvIYkj/h8eDkMiO9OCU7YCYW5JZd
ig3WPYbz30ztBqrAyiml8dIlgOm1JWlm8o6Y/ml96d5TzPibjC2RqnlDsMiIdg5xYboDpWjuDDHg
as+nX9TGya3OOFi5y9dXg4UvnHE/BcaXvPcvLI/qo2c5xCgG01WPUBtgwe7isxukX0rRG49mCKXE
KLEM23k+3XBdEqBuwfXwAD36MxrTaCzoac3j2HjtIbb9IzGtDky2i9E09moIjPxiht09wX8ACiS6
SD8Z8UBkUHuN4hhIgkFczwsh1yDPDCL8Y0IjVZPxdUW9pKbJYVd0g2ziysKuWFfzYjzG2PSts+jf
tAq2vss0mobE3uq6e+3H+vsMihE0qM+dRwYDBLdD6+SE7Br5SAsYXr8Vwtqez3FksmvMWsWhj/pf
yBB3oVHyWpANKEgAlw4m7epoYE2pi1PZJj9hbk5rZDgQgmkdHx3Uo46fGk9Y6D6FnnamS5Nfg+Gr
ViDU9ChCPiKIVuugZL5fbmLErpcyHd8gCWJHDs30PKX2PvVIAqKfj09YoURKAEmEYkz3bG9eag9v
Q/y5rgRSSWkE5LYW/lagG9n0PXuQpe2Um91R9b51UX756X9LA6B5D0GMm4YHh/jM87rtiNx0sgt5
ztiPwKHFexoz2exj6f2g479nMGhPZR3fS7ylp0ARCuCr8TRaLl+4bmsXIXtQ1aWJY2TQnkQ//mR/
Xe+10f5mDlmyVloWwjPKsSlrbNxt+zMNPu/gxaFEkKv/yKeiRxuUYeoRdn1q25A4KVnsiw5LWlhj
v6Cr4q91LDqmEuQHZ4K6UE4NXlSJJDCTxO5EpuWBErB5KBvuhsVAAFU+6kfNJbA7F3G+qTOs+YrG
x44dMRglLi7ixorklOW62ozp9OgkqbaehTZtRe8mi0qCrPHab9AnoL4CXt/uaURYb3b+QyfCzB3z
/tywGzuwDn/jnKlPtfXUUNW4x7G8agVVmkbX022LHw9uHNidhuQNTtPoIQiEuNsAC6gvPNRCZZek
sbZZkGLu1MnlY0tITFohWSL4JOKYVF6PptJawiJJrTeQdW2DLMU+JkjQoqZI7npG1kZAQigFLghx
oSt3IfTbFTrMfqe5rDOhSSUn/hg8Cy6xsRz3Tu2gdqsAVWpzgQT61w9wnf5lKLCxBd0tjHz5aWjw
aCaZbpyYd8kKL+ZYN3aLWIPNYwadDJWDSPcSoeAGSzg6Obvd0PUtr2mSl7smxu6kjUTNa5Ya1iS2
OFpjPolR/cx7eqxBnRHZ5NvtWaax3Ns0ylZZY/zSat26uHW6mdqqvPV9X0Mei44TZyn5Xl67BzJS
0JmmuR36iXHV0n1c5wSJ0PJCCKmTcu7owzF3Zf8YTuroUJ/Rwv7W185rUWgXxwI8LFyjWbdSPyDu
GC+NklBU0qC9uEFy00rQzIA39UNQ2uqaTu3bBPfC7WLzR9/hJ0yl+eCL1nztGRJl40QvXQVwVnTu
tQQb+1Wm3bYSyXfTlAH7cfO5tLVoH/uoKDCxwgK22vTewreW8Ixg7BX+Jsfvzsociynik0fkl9bB
r7gaSF3bsBir8ZA5auNSe1ih1lFrtJTzlqFv8TlimSWZsXe7izkQK5rl5sb1HX9fFTBuLcY0FN+k
IjX6yG59XpQow1DHoGCPQPuSTntREUOG+HKKEDsWVv9i2SOfkDY/DQPf3AyEv6DPOvpDWIOW8bAn
tf5OtUZLBwMLQ92IiP6d/i5ZQdllxTGOi88duP9ja5vqybBohhQbT1QjllcsCZ7H5kUX+MfCIsjW
XRB8E3bc0WZ8ChgurqGW/UpHuJwWW3IvhnVUw/3cjB2Cy7oF24ZTnPxYtnor+ijatkuiY6BwRLmA
ec7kCmgjlqU8Bx/uhMbsYX/VCBjYxF6kHWjBW6iZAPg2vontPKdnX6fCPcbNyDItJsq2ySOSIAKx
5YrOEEpyoRL11fjazcwGWleV2EDWbU86qHs7RN2UPAbNEB6KeZjtR3DQjRsWMPLK5zhxPUTgF4sW
/h6dNyCXTGx/19f0+klJVtQVlNzbOLFdqLREbafMfxsLoi0D0wvwuRb1zeofmY2is1a7n5cSTOL2
YmWHprGPv1h5YmAHRxCUrxoutwm+xMnq9HUdxCScEsZXkU86RL14JC7jh506Jwm3ZVMrHaV+0sM1
HuxnuyZsvQSNc9DKkdVBLu+dhM8cFxV7VmsgBy0ufvGx71YZvaZZYK5rSqYry4YJmxU2i6OOKko/
SzhCX//aGAoqO+EyyG4JXEqtgXMnzJyb2erHaBTbYaqiXYGIe+1M2bTVQr/cmximH2jB0Qe3CqK3
jOTV66InOZB8A3KHBOaOBYijd+lWl7nY5ql9HWq3PRU0EfSryP3xaBfWzxaJxdlI7fVgqAZmIeqJ
SK843aQD+TzVhocgZoaLWKmsp8gFOgczfIVXhwVGh8axLvDKx116UrF/6zN967m5/d4XF3MKvbOV
UkdKFe4TW00/Yq2CD6e3nE/VNDMdIp81d/5zEcP7g/ctK5z6DXujA2Hd9vydzofchFzwNwfmm22+
2vDYfxFgsRrZMSGOE92+M76x4IpuzWRS96uG5GJ5+WMHsPOc5Alk1xx5aszVTBZCv0r7trrkvXe2
AyN7om5rroyItExWU6+NKvHBz/zGNLIxKrfOF1EU1akM8Ei0rojIO/VNcMdJsxnLuj2mHkF1My/P
8UmL0lM0SQr/d9fqdLYlvX0ZhC8jLQmkuuhDstxYqRJUAKridl/rxnlKCnHxkUVjZO7F+DwmYXEg
GyLYUlayV0vpUQXlBNz5f9g7s93IkS3L/kr/ALONxrnR6AefB82z9EIoFBGcjTTO5Nf3okfeirxZ
iS70ewEBwl0KuQYnjcfO2XvtO5mNdOmJgdjZbfqm2Qxfpa7x0ofMX3w0n+coq26bZBEvBsZGWkxP
AStEpyF4qLzUO18OuWFzzjXFQ+6FFspN+0fMHpUYE9Rzq8FQn1MKALQpr1Tmjq9Z4qE7jbfKjLE3
KEhYlR085lwI56gJyAIIlqsahNJqzGlxZXF7ixKuuZXwaoNQ5KzxW+HTdjUw2XhB/lMHvSBDZOZG
1lTXVlaIM0OW9jjNhALFZdzC9wwwcxhXmsCI52RMs/v6m1wYMEmZPXN3Nq/UhLWecG/bkOmjQFm/
LUyyMZCBTtcBoeDGnDUAIgC59E097y+9BbN+YIuCbX+oCOZIUBiCHloJv04O4vsICOSse1b7zDIe
Vcsz2TlAjc3gelq80SUuam3U+oQB7iPRnb8lxoArytcAJH26vAlRyQNFrWer8YDHgR5WLAlrhrRA
wyY5TGlBJmVshgcUIsiFJrDoU+H7696F3MlmhGzwUD+Kxhr3A+bcNra8B+VNe6tFq1f6EL5V9tHO
i4Kmr5oHhVVfDQNgR/ZqZ+BIPolENArNpGzP2oj3MO/EbazKF/4E1daeKcEny7yzYn59xYRyjbgd
VIqfwgxWnr2xqIj3aHTrk0+HJR5LJHuuvJpy45sx9O5e+QDCvBJeaZW8tFExHuJwIFdOuT2N1eQ6
VBlBb3kPocmPqlU4dsVNnX0LSrVJfFl8pqymWLrrDY6f6LrKCKtR0kp3DvEba+UmJIiOmDgM8PBv
DohnWh2vWZmHp7wxnqyqrW6aiHXLs81wr2tzE4/BfF+PvboLx5+KoTxQDXYXtHymOzcGWDZmC3RB
vdWiak4lljGkeZBlAO/1aGRVe90pKGO9sySJEi4/9M41piPn2g2yryLS+bH0J+OWYf9jkDP6oF1X
34zDyhfhaqYZ9Mg9B+inLrwzUbBhA4LEwKV56IMH+t7Zo2H8zKe23DMzJDFp2eoMVXY10hm5zkWO
EidKONvSJL5yM+s2tcvyNjC94iZvnn89kT3nBZLstZEg2HNt5Z0B9wAbUgPBv7bNH5nN2VMiB04S
M+qvrBZSW99NhHLUs3e4GC7kQAUlG3aUjIrKPXEAjKZc/0r3jKwAhpVXw5S+dgOdPGGKu5KBVRN3
7jYfgcN7lVnTiZKHy06RXwHVb2oAh215f1PWe99pEdi63l4mM3l+ghTGGJacOabjHYQ4MCDhfR2b
4y0/ARW6P+3yQcIoC0uY7DkCJ94sMjOVuUEdCpdr1p9zkfa7sUPCoSMTpn+dvUfLeuJ5oSKgyLiP
GsBRop/GAzpGY0MZ6R36iZRuq7vPlTVcMzcw9noYY8YcjB2rhts+fIgmsInUVUvFqiiLkcSQ8tVx
c6DZBfNoQbEpcrIAgJRnYbg0n7gPa7NBk+WpbRo2Z+0AZm4qZHN9j9+M3wlNYtsT+ktDLhrNl75k
W6bJ/gm9DBzeFO+AXwPyqmqPBAfk/JZsratqMM+VmNNb9smQATzIdH4MkQMeOskEBSz7unXMJxr6
AKFzeqwHxxumJ9Bf6X3EkhVNcAKFNz0ODamDlSBMGu3zuq+W8gxeNgjxK5oLGI0A+xGPNZEXUndE
fGGhmcxYPnkWvykS3sImZaqwaPMOfvXDtTL7aFAX36ihIi2eACojcT8sPIqeO4KytUhVNjv/bC6L
Z+GJ7iB43wwt13VFipOBumNTp0l9kADO87w496j5cNHGDhrpxT6Z0CJkiHUqI53e9fQz1u5Iq7dp
0/ZUIbdgpuneVH6bbGY2XFe1K19D92OM3PaFN+s5GXwo0EkNnhx6NW24kX2niAGQ2PK5t8pvttTD
TejvZRE07J/ZAFUhkSSoOR/mGEPyWO+V01Xv0jO2Q5E8FnJQW6Nz27u5LI62TqEQxvn6MpnLci71
yhzgypmAuWwJ1bvW0ryRdnr2pqfORoA+lXnAAplDYYhHBFrAvh3f4pcMwo0kytFgp3SV298M5Lj7
qIsWuq/mttl54FGjaD3lbgz/i1B7w8zCF5LTtn6Me0SZLWNiPQ/bpCbI1o9QMOezHW2ayQLJUdCC
bYdzR8zG3VMkGnl2bPJw0hdKJ71BzJxyQ67FtnPngx9ajEoM1zpKVTwjlR7PgT0O54lJ0dg41qkb
Mn1dI1jZB/78zbMidRbSKs6XR6UDph3w4Uuk62oXWuV8imwOl0cjKKB5NEgvTvPm2jNobLsYbVsH
nUBthoQ1SmRjfhKhnO7KhwH7EJNk3mYFdY6BVCDI0lL4FbLZfALGX5PthY29johcAwY/XteM7y/2
MqDssMLTL4RYt0AB3feG/UocmO/V6HUPVp5UZ28g/K2FtFS5hne2ssVUkNAMbMr5WvbtcG+RP9Dm
xH3Y2d6e4G8nogN9cy6rptsQYyHJkPxZJgV4P3jdjB/o6qJe56Y8g6jsC8DHKfVXkcB3Gt9sAQHH
jP0RCK7FJrJIPy/6iDGaaE8Pib4G2UcOQCRRlw+KRqbvV3s/7p/iIJVXRsxKSRvqs+MHSdHqrVBT
/DRbB4qMw2VcC3fRq7Tn3rZfCnN8QJ4XbKK0/AKwWOzN0NhMkmgnZ3au7ZBAEyilRBLb5FxBxT4F
fn+uGRedg7C4qroo2wwVNl67pOq22g67RlCemBk/R/jeT5RJ7qZlyk33lLtD682ri062r+VNUpGL
kCxKZWX4FeNAUJ15V0Cgx0e3Rd/t75qC7kkyWBBDoV9Kr3rqcl9vI59VQokQ4znTKQLrSK3LOnCH
xIhxKRGRxVQH/lVfZ+m2IVuI0V7p3AP3z9GnOsf0Gg1k+Gw1UHYcVnsA0ihSEi+nN6qmT6ThmtTD
U2QY7jWtLMp+aWwTqJXPfu79KDS6KO6b+4LJS0EmAqp3nzCQlJ7u7DjcB6bygLBqOAxIEFRM41n3
B2sQ4mAU3zC6lPu+TG5jGrIrnCXNoWncLREC+6xLva/h0ADTH+aheyhlfevHQ72pHSPfDB39T8AS
LrlxvbWJs8Ck0pbmre7b65SIr1UBe4iWGukONsEFZlWtJPTE3RCyy/MQTUyB0ttDkLf4Xlxv3I1R
MKLoK0izUN3XmJr0JcPsaE3eszYZkWgvM1ajDebNbqHFtdWS/Mu4kkpablw/MK/ZoNzXoPRPlVO/
R5a4kWVT3LUOCXHJEF0DJLubuphMWJGHGxZCUmYjDPVCCeZhzJ/Y/y2ax+HGsD1xrOfm4eInaG3z
CYFneWxb6iLbTh/TuiRRV7kvre2Ru1yBtLJL47szcKco4kwTSxYE2G0GbHpMndZublpXqm0/o1q3
56SfUM2g2rn48v6biPJfEVEssZBK/uf/+d9f4/+KfpT/iYjy9EOpH03z48e/AVF+fdWfQBTf/MN1
PE94yD4WHoqLve5PIEog/oAqQesaIooH98CHvoKDpo2Bqrh/ACsRmO2ksE3ckLhd/6SiWPYfLIdu
EHiBv9wI8eP96+e7++WHbf72/N8QWEL+u7/PgWhCM8IMMM5argiCv5vJ0VZY9CqdZU7jkVmHLuRk
LofBtkB8ipeLE6K0ZCXW86JINDSEjuY/7BGXTxv4GfJVaw716fL8bz6KyycuH1Po4tdjlxNX5LWE
qgLpaxbWuogiav/L818PcTseZR60e0VP4JBfgmLgsHiLqPc357BLBLqbrksnkkDYACyeBhOYeIYe
mYdDSJNze3mol++S2SkTRxDOclUuCktXI9OOB+OobXcJcIwyFDPZi5MrvdIF9gWgEuD/z4OVbccC
vCN5quTvzSFqu1EqYlVcdaaDidOq0fB/A9SNTId3WRx9miP1xzRWz7UJ17qF2WvcAm54LyY3vplk
eqKLR2S5PYcHUqcqFlibBPoqv21FfzfYccaEjZ3pZLIOIQfbJKgn8i6y1nEfUZbU6V7IKDk4dr3c
TBP2/4jphmV2oeK3qrYgEpLjZPs4j6g2li4z2A7K+zFHzG+zl7H3o57nnRyes7iPdwVDrm5glMHe
ficL+5WF66kZ2nnrIvaBtCnXhRqJKykKAFtJtqYVF69to3J2S45GZPaEL8huPZv+m0LGQMOHOKUQ
UuokKPB6QWpi4dM6mErG2g0ylLILTPrE3M4W737b7tNSzLiBHoY2fScgcKtwQtGMbCBYUyVnWFRg
tHZgyAJ7jYePaEjfwFeF41JGzmNB5+IgaE6TWUHiIqnxHj2oVZS0DImJDZM+HME09q/tphoP8IZ+
GspwNyqRwUnn1Z2V1fqefGYHgfeWHXu7nkiEibBQ72CI1mwZqPSVyQyiMuYHLC71LibSySCIe5/k
Abo/hsVjnYC6s8Z3tHbROqOpu8PbqDcqdL8Ny6u403WWjm9qmXox/2A3788fSSghn4GZvFwo82OT
lwXFyXgnILlQSEQ2GMSBGJ3Y/opal60LjIxN7nHahGl1VImS+6mo903HfgDxycmkQKsLBlZAHB4C
AceDNn2zGzRjIrXE2zXWboxbKJaZD1S8t9iDufVJ9MnOqYfjTMuyqt3xKjFI3Q3vcaYcHVQZyidb
wV1kfEn/Le8Mqve5vMerR1IyWmEDXK/NsrararlAOGeQ4YJY+EqvLUMmay+h5VIP6JfGZF2OpBEt
poN0QXfz11CuYubQMdQZoflmlTbPRpQ9QS0g+xqmnCBty7a/J7KjGsmYWrqlYI+G/qaxSYoaufkR
YVd+4+wAEtYNyVbgu1tNCJA2UCvY82M5tpYd6ugtgWVvvdNFZzvfG4uU2iQ8LcyUfTZp+HfEbuzM
tjNXZbkYidmXK8n2AMTstjGiPSKsQ05PgODJeu8KHDacQPdlDWtymt4agsRJALbkdlp+MK1Kchks
+IszRcGxsJ8I6PnIvJB89V3iiA1OoA9agCbGkHhAfEN+rrUb0IN5PzrHazEcEytM0JRiCGKXDKGb
15zTDE4OHIJoYMwyY0xDkXsOSU2jDiRoLbg2bVJfCXYN+pbyGYARQXrVPg6A8xgAjPdBPeB2HMzv
GsV1Ub9lUeewy7bSAwvIPre5NOKYpNhY3brLNymZ78/9QNcTYdUmFNfCNCgYkcXcdcL+zlYRnEy3
65LxDnt1ezPlhMn0dR0dm+AxBHL00ngO8aFTMh5mUx1rzjHRseedc5otsWRvOSXRhBfTWxHog3g0
CzZDL75kxrNCRJ8o6FFkIsXLEjbjikFR3m/C+GGKQmMvY1bOntyACr/xBr1IROm7tWNrYvVI1kC3
XqwRV/iYGGpF9cx0wifbM8Jv6EP/WhuK3rqnPBzVgz66WAtIMAIdmMAOPsdy1StkmM5AqGI/+D/s
keWld6f8MAVc59WRfWT2kbvqCKqIhIu6eHPsn2SKtGvTcHpEHMkxLJNoXVY//VJJOMH9wajN7hAN
+dNYMIWFmcHWOuuZYeexe+cwjE9VA3PPCI+zybrZfa90NB/C2Xqhz9NvoA7BGm0GRdMDJjtndb+T
LFOVbW6jnJRL7yHFMVobKPJ9E1gLZnzFKWwMR/YRJDubBcbS9BtyGV6Hvtc5TEn/kR9EzX1Ydbqg
b3HMId4hLwayCw489W0Mhs9FU1Mk5D0a423RQ5S0RHDCt8cEKLgVHtr/SaHu8WT4XpdigPzecZeJ
zSPM9T1bM5vJnvKA3c/5wcgnbNw5M3vHFusgmos7o6KVJKD7hUKGQFLL5hhP+JvjtoZGf25MLkmM
LuGmjlO00CnDwJca8i0tff54FfKcFYq0PYHPIwG2evHCkaVE55hTGFi2RXBuPLBtzuInUg7S7UwI
4j4X7McyxaIxZD/JuYIGN5DWMzWTt2bsJo/NKy3nQ9BP11VXsdBM096d81eIhst4tNvk1OvUL+on
MYaEwTCh2qpYAy7jphI1zNqy+al2Qe9kbjpd9aiaKBs0QT6W/RCZyTY1ZuecxfOZdfomAWS/cyz9
UtMY3E/CvTHSXd/k0GIbQRIUCWMt2JAt0F/iDokT2bu2+wDB/RA4KBIYx+6W8gU5drhxI0ZKprjx
lPPIlfMm/Hw66apC3pzFp4B65tcho5DImtTfevKhcnB324zJnHhYhsxkueoYHnlKuGOhh/JIhIU4
lcsBmcwHHRlAAr5/PdIE3zoZi/qc5fdxVXHmxcFHj8JsW2XlYYwc9DqRGFnrbO2vkF09iV6pVRxO
78In1XywiXOnk0dEgigkG2D1SXYqAlWmoac+M3B3tEXxIDIanBOmUSQi0TGpnIOGWD97pd6Fwfdw
avTWASy+SgLstyNeuRX1BJtZ4xtrfoPpQN9Gbe/sImgrJ9cgWMAdlngicsU2ZpDjH9WLimdKOU2n
dSeTaZ86zb3CPRlCmjtCVxVOz0B5Wb/TAXFAvZiJJU69HaLdB2uxHw+ZJFuy6HsUmoieN8TX4Vi2
EG050YYEH4ubBMZgES/uAL4nWXfiVLTlUNDK6pq96wy3Cc12z8qZuS71rFDqyUpNd836fz0EyXhC
F9EzpGG27pJrRb/2FpHHAIgd66E5tXodE1B/KCG0trGHs5YuxA5P04NqWvL8kscpfonoN25ER/ry
5cdxyfXkPCErJiiSXd6HGgnWyKQgzE4pwQtqQXkvsyOU1FgYESbkGBKrJ1Ac/LYTlfSuG6EyBJlz
LFA6s+7Zq4uLCUB3vBJMgrZmav5AoNBuswK/iIaVoj2dblwNYIWAOOAtSa9J8W08zKpdxY2hw0Bt
SX0qwg+7CZ/TmWK5sQs8LfoFRtZD0dKiG2LxYkm32YFC7mOsg0PDdrybCJzOPLs9pGa3nfuWuVDt
vvlRI04LpGMDSqUn2iaaT6UQLubu4qNIasy8uQJfj9Hao44iQG3rROpD949F6v8YEtaLmGhalZrG
vpT5KdDW88g4AULYU6INSS8ZAjoEpoyBjfsZJMB4Z4dQCahRFn+GUG8SWm12yeVkRvkLum6A7hHu
3yJ4ow6Md4FMr8iRg1FDsmMu+x99FuKmw/gYZUjQRfyzHfMzc1/o5eKpAqx3jFprOtnLJoKuwS52
G2IR/AoXKuIrqlFUSCoo9YrTCEtgtFWCGkxUFcLXMbvHuU3GX9FvHV/og7H420PwCdhPehiOqpmO
RfBQT+7iueUwRF8IDaYjhD6Ss7QigthEpihmIHkxgHkoWCVhdnFNTKzTIARWJ3uIrR0Ck3cqimDl
FCw2DM3a1l7SHAU9ezKVN9GonjWL7c6l+VNNGFwS/dgPuGZovfVnePvraQZAP3UHD6E3KQDtJ9XD
S45agcuqOTsBja4uBaiUwWqMp5N0aZNmQUV0UOzYp25y9onOx0PjdNhLPNwWVZHLk5Hhq/LK1wRY
1DZnLf91UdtkNUgt1ZKOCtp5OQtlDUDetQGZw8yAlRSVJlqdDy/VnO4LH70QRg1UNL/KCRrcM14m
mSiQ8B6LkavbT5XBjjA6hK2k4JuIeaoJGi66Itkv+iriy5PTdIc4HgZ3y8vRR34qp8jd0eWPkVXN
7rEluMBQqTiFbrpgKrwXYvbwFnkzC97iVCRqGJNEetIKuW7C9+4qBEfdlB4jJiursgledILaKloA
ApfTfIqhW7DwZNtgQTHLjzirynU/VVepNAkatpDD1fM5B+TuDI65Sqq53qQzluFaUFJ7zojqebjS
WY5A1v4oVNCsZFn0G+3/LLoO/tdyEAKpDUQO634oZs7RZe9qR+Wfh7zqlgnQuBsM588PaRd9lYX8
cns5hK6H+COPEEMLeSnSMZia99xIm5OJQPJkZR04xlZ/OhZcpoBm6Ho0CBkUs9NuCiJQTgnehlOO
rAI6okuPk5aEi1NuF2MuWueG7nftK2Hn8IBmYZ8SjPq/HmUo4qNMs1pzH1Lwc5p6GymigpQBRtpi
/r0hZBNFgoZlDxTlpG19F5A3RCyI9g6zdjeeDoJTv3zu9+HysTwF2kACMWOJ5b/okhAfN00fFFpw
NFOoPa3kHl0vGlIVTl82bZY1yfLOKS0zbqClG9xoI4I77gruzIG3sIJksVJ1257s2ve3yBLfBjNr
uTcEjNtL0CFmIn4gfQytd/rbKZeLjyUgZ9a4QxR7z1ZM0+D2q1+HcLlLmoinkF7g8r4cBGm/B0XQ
jNW4BcvGQgLywvl0ORjzvSYS+ni5rf3+MMrKyuEamgqH5uhymLvqCWfwopXqNL4D+zNsiBsxQzlA
b+OkSmcW35lz9BAV5XGes+HMwJxkSSIBgCWhmWCrDqld9Uda2etQBjvWAHQUMGE4cwqbgT0HWsbf
RFc+OmiR1zB+n3VggXl3QyZEDKEZI59JFyX2SLbVvm4k4QiOvW9SrILgXAhkdr21bSIeszKIiwIr
wSpPX5iSRO+jejDwbHUEkVF9RZvYM5NPG/0KrAdkpgSM3scKF11VURoIZmqLgKBRoXMXBgnrapx/
R8u5D4PePyVVh+HMRhvsjum0dbMMjRVVxFMXW2fHi0JAbGwMRkJkz7X8mEWBvDXo3lWT9quSf1Vq
vTZVijFHhgJjIrqZTGj+WBEKzbQZ1h0MHjzhzo+2y59iUaCE7ACFjJa3R84xHsK4HB/I4D3OSn2G
RWF+KU0iiDu8TrKwHurcjTZOqmxm3zIm3KdfsXkab6pEfxcMwDbJzNaypINNrzDtzwNBOU4rvete
tOUuKMiaKfwhuEqqb+aQW+fqdswL+4EdCKz7shh2dRJs7JgVkeCJ6phiIttEEKjWc9T12yiinphc
JXf1gMWE3e2m1kqjdazrK+LMw6vITh+c4XMa4+xD2uNiH3C36Wg9MR/69F/RIQQ33BWjzWVETIbQ
qmgDYE/VklAeq+mqhfGym43A2XtTE1yRjWYjVmqRLxQWyu3C2/fxeKoq5s19lU17z/pJnNF8dJ2U
BFvKETYgvrHNm/CpnCeqWEGBkXr2eK0bqCwW0KRN7A/fciNpbh3VvMalT9Y4lrmFm0ALNYi8DV1L
6sDlJmxQUcLDyYoDc0oGiB2BXUQKw3hg+cdGNp8ID293pZE+XT5ELTSd7nQedPS1OEwTSSHpwOQ6
l4g7uqVLCxOiZlzDwSgJoWwcLr6g2VlIAtelyQmYm4vPB2xMtizadU+We2TFu0sc54WiMMn6jl39
8OtD8tJ0raT7jBk22sklLuZyEMsj39W7cgmIIYueW3181yTldLx83uJOv+SuoOtSMbUCRDwoTbKh
uHaXuJl8QUBcDnJsNlPI6StE36w6N66xrdBBOF2KnrDhl748ys0UBb8yXy47nZJtjVfEhKaMxJyM
nCiuaX43NaJ/0uiPxUJ0M9wqOEsGNgSq0TAMaKuEpqTdMi3e5og3D8gTw/k26A78ejRFUKGKSSG+
j1k/jLvRzMhECVsTZZ9mRji6P5i2mefJ9s8+bDXafzN4wKHb5uVDHKWnGKXMiVfvMKRmUIStlM0L
3eNEwrqyQkQAValvU8336jViUd6uu0hG4bYPXYh/E/YJzlbcL/hf2fWQlEvcLrI6f45vSbqtBtXv
S4sxuZ/jTKDJTvto2ATVstREd53l3aW9nW27LAIvBOgMXdtDFqU/aWple97vbByRL4kaNzB5K1PV
P2dpcWDPFm1xgAOlcugZ1LwFqxohHZAVLGJ+Y067OgVGgBhyUvAPE+ILhij+ZB9/20Uor4OMTg+Z
ZLs6SNeS5iLLI0IVzS3aa8ZwxbuUmdYBTzjEDyPtt5YTjiu7G4cTuBTWcmB7myrhj+3Nuth4TUas
ikVEH6HvNlrEDIYw+T3eNyR2xzbIMUSQWjZzrdbB/OoMJO9mWy2h7+kgp0fnwrqtmliv8KBXNHk3
fGeKmwzPTtsta9g8oxAABu918+NowpmheE0JmaB73VjkrWirulrm2WvPSM3bclp4SYvB30+gmtPs
xQsDXksOuwXeGGXBEjpIopiR/hgFPV30Glcj8wDklgUc4cA5yIJ0OLHgBtv5xmwMrA8+uNjWeKTR
/7jVIfOXynyDl1QdlzJWDZ+C3TVQBZS9xZy8RVRFD03Fr93olO55W9BwphxM8gixFbFx1+2E+CZK
4keMUlCXQ+54THPXqiqeXBlde9TEfdPG10R2k/872frKS9cj1jxE7vLL0z4KtvZFBUip88J7ZvTz
4tj4+2LGsXuvza8Hj1ZIQO4nhV91oyMfgxz57twy8KLEoXdsYlMeFNTpPOVupgw8+h1613p87dLE
OxrmBDg135nuFGAFlvQe+xqxFdJaHJuHzEImwjCt2nXYd2IjDQ/4yh6kZCCQoIjZimjYzqZL6FO4
ahqxMM+r+lQ0CF+KPLzPwmv89d1qlrW5FUxNiDfsNxPasM1kaBoBg7M1kIavhdmu7YhRTxEgHJDW
DyNov1syvoGDRxqOAUg2le9RfBd3UXicCEena0gCCuUBEm3UYKGDkctxiTdsBqTBFhLZZth6Bfoj
CmnNH2th+YQn36g/nNr+iSOeKeGKhOdrYxIg7aL4VaVf7FRBZDrQyFuIAXObb4Qr2bJVd1NiIR8J
6FrBLxyLpnpqbE4Qb0b+L3z2S9bGjmx17pKPsmu50gY3XM/uW2riYTZRJbSIYXADEtbT5e6pAlkl
qnLa9QMtATs2Fbcuy9yEtFlqza8CbL+Wb2Wa9ps0s57tVn5LLFVtAWMR9zuXLxj6urXZJQCZzPhc
d3W5a8eRUpluIunvTzPt8JocGvhM6MbspzAJ6kPo9VfYmZ4yuwNchJVy4/YUPwW6iDidYhYK9RmZ
sMQqx6UjRZ6ZxeRkbeoHHCAHMgtRPxFI7yoimhJuWDbjoaRiil72G98zHoQI20f0Ta/Aft9VVhHg
QhbBHmPdrondGxkmaMztlBBxKBV+BUHTR0eem4q7EbJy0nzAqDd+AXsnp/Zophi5BzOFrcyMYzfQ
Nw6mFH8rLFGQWw6IRSjIK25sWDQT4xumor0D+6Eii3yXJng/vdG0t35tJyuv31N/fHGxb+Ja8Daq
0aWtINlcg9L25C0iot7kStPps2Z/tnLJad+Tql4RKmW+eDkWZPbMx9mvsKk7RzvBe+fJrNzYZX2V
BTNys5wY4Om2kT6q6xpMhhU3vMw17EBynMzsUVfWT1nPByZr/Pze8D54GBBDIv6Ohc6v4yfMoqyG
Z9dRTIAwX6y8gJcgtF5fg4NZNUb+IbKMYiVpXxkiYMK15G1Kc/AI7QTBH7Jme+79tQVzlJja2zGO
8SH1c7HOClRu87aCNrOqbGlsuOrrGt9S6ylrOyqLyaAu8VoEX21Y8pcBx4vTfAZExwXV0CMKjRo/
DLFM5IHuOhy6bcZ9onFp9SrulytHRlgtRvagU9ewByK63Xehr5CPsGVbzlmoCGzyPuhufmkAEjuS
vVfjcPTArz8lpcc4KEfvsxSJkfWVTO05m0pxZK3ZzGNxdAUzosCLtv53D1RKQWiB8iD/pUvLqKfH
jnE3Fng0ZfrJhE3vkradVnTvHRyg6WNdYkUnGvKhnzjFBKg2kNqWBQZlUtsco8IqU1m3cZvxyfaI
3kPItfP1CIkgZgIZL9BZREtcXTGLqueXOwhzGAxIPXK8U1SjIPTCemVP1JWCcl2PxYHq903nDqem
xByge/M6YcA55OrT/kqd3LqRVf9udDXScMDCR0djEB88d4skAS8DGI6tM/ruqvObn6wxwCOF56/x
3p7biOnCyJqxN3s6r/Hcbf0i+FbSovJmRsHpgIvN82+Y5bo7c2kdwoCA3bRvezsG40yN+/vgLWVw
KtP/9LHf/8WYzTZfsR0joRl7+foit1KtFeW/lFeJKBc1sZPoNSMcWFNFwae4s4FuXchLf/n/dSiZ
fxf5c3X58sv/+cvDy/+8HMqlmeBKLo9LliKhC1jTTWy7l8jCf0Ai/vohfn+/v7z05Wsuzy+Pfn2/
aYB6FpkglscwHdaXL7yEB0bLi0OAQ9lw+dYmJqNDMYtuVUTyWcxWsvcioXZ21H7RFJsOXVtlexA2
5YF0Ucj4qfvlTtmh71+xGnI3tJJ1PMXlDd5pmJ/qPZ2H6SPGdArVmYwzhPsHQ850rJZdSTAEVEN/
f6gWMKX22eC0sKMuPEzqJ/735c3zXRQhl4eoDgJze3kYywD/yOUhcSrpCQRiHvb2sSzOf//85fV+
MTcvn7pgMC+PLgdXpv96pV8ftGdqS5fUxop78O//9/vH+vVav5//0//5p4/Z4CWPXrPXSwPdaSYI
cbQa8ShM1ubyFBR/fWr+47OXR5ePXT57eXo5XF7g99N/+tp/eqmiIxk6tXgv6mU4sgAy9TI3iPht
OcGX5//4QQtt/V8/Xy5fRGTKv77o8vzyla5m99P5x2EZHdQdpzTzah4S3TL9+fDyqcuB7CRaZMbx
95f//hF+f8wSg/WLW//fKrT/QoUmLXak/y8V2s2iGfsf68+6hBv6+Vcp2p9f+qcUzXP+sB3pQthH
kSalu4jK/pSi+fYfljRdWwjTdkkGsCDz/5aiETBCyCldf0vyZX+Roll/8F9NP5BW4AgzcKz/Hyma
Zcp/D1iBzwhi3oI17yySOGF5S7bGX5IJvIzNdZ036SFh/rt3EU85PvNh2oxbbCbdfWp58X2UQqMt
TFSVbWRurEpYD2RAMnih9jw5BXSUQbkPlQHBZ26k2iWzoTBoVPFqQBp514cM/Kv+zu2iXRSp9BGo
ETV3MhRXTVdVr1aN+ylbZ4mYP8IOW5EKBn0jW1Wd2UeR25eS/NgmpndPgnEAwjAsHj1u0hlIqUWt
ZT34ZMHvWkm8lVMmwdnt225nAlnGBKGdXTWyxSeGZ/xqAyLs/WWIX7j52VZASOYR1kJvTsObqOtN
2CTje4Jkx9Cts63qHIlU4ZavE9Iguihef7RyMPCYiJ/ZRS6Aqqm67lqAgE3hQ0f4v4ydR3PbSrht
fxGqGhmYMoFRpKisCcq2bACNnBv49XeBp+rdyR28ico+x5YlEez+wt5rV+CoMIY7K0fo8RuujQ0r
hSDL5/zUqvJpmp+nMLYOg1f/Qm1YUNOnAbu+bPew7UlnjgM8D2BftlXZ6U+mmXz4mJpQvcWbekY9
4OdADtLp1IKUB/xXvAvIKlmFUF7682vp5Cad1NBsHMf6q40e9lj+OdHO7QZQnrt6+ANqikpo1vti
Hu8PDJFrvIyusU4iK9/hBG93moWSGJONhHT3Lk7yWSBnuUW9+sQZMu5ylQ1Y6rkup6Yv936QjtGw
a0dQxv4y8lGDfrPUgPJowP/VS+Ja8wzkA9+C4Zw1L4PJiLC2K7Vi3TUi30+dZxxbF+k1W2f5TqzI
xoLbcNO8Jl5ZNQmVlfXD+4iZo8ytvTs57ORxYmzC0nxd9BoUOu1WeXF7xbNlrJG9VAe/gsLW2IYK
sJgoEPMVMac+8ZUCLAL7qebwcAtFEilykeOR1mTNtIksF8Iu7Pikj9o/APS/K01M+ymqzWehHaMh
NA9MqvwzrprqoPikgOITgriEEx1Ng2ASmFnZZjAT+PahpOlxvGL9AOWbVeEhDmKNCbX2u1lskPBp
oG/M3SlMh2QfF32F3RiaPZ404RMlk4cUIa5/nzPXuHiY9S6maZNCn1mAixEvpwm0eZ6soxfilxnl
dPSsUN4SZO0QF51nGHmg+GNMvw6KdKapZJvwZQBeFUkIoIIOvbImdZNRjntXc92jNtAhW/mCMsY7
GLMCQGQ/vRcTvcLD/OKCbQzgS/Cagp6SIYRbRtQsYyZn2Ll9tSWPp1+9ApvqT6qJf4PWBqsMXnFl
O3BsPJltStF4rCg1Inqwt0/zfUww/9WVe3NFXqxzffn2F6JCYcLsUKwCNp3ldcAGFopWiNOGJa0F
sahKsYuD/0nG9ANLTXPzSwPsb3pMQtO8GJH3HmthecoI22xJHVkNToSQnahzt2lZ0nECX3jvfNhd
lHBy6e5Oz+bnGWTigcxMHu5EnoqwincwW+ItpkQiiPvQCfourTaSFmDVi2Fms5zhVYITeBAWx0RT
Vs5mzJTxZLJHvUgzDmRTfMPvqDdUh/IoMKupN82HsGORhVEaUket33gHVqhbwOLdMfYSPMP+/F7g
Lby6VrlG4yPWIHGGo5j9T8+nC51hSK6knX/ptLqlQ5hO7WlQamj8J+HueiZllyjviicHXc69Shjn
Z24F/gmWGcaOmFELKum1U0DgtrS8v3ZuYzzTsF2Nuiuu3ug+s/hBAVbOEQc4fsnaJ3HXq93fI/hO
XOSHqJLv0QiT08srb4ssihiewwSrbIXTOjngcUNOlbv+FvUE5K4Y+2tiEPguK2Qhshxf8FVdy8ze
oRrrGdThNJeE9G25h8qz05jPAMM+xMTJDzIcY+q14unfxiIRT61PR1UwbFhFauiDyJ8N1r8Nrs3B
Co/sktZW7f4iAMR/N8MpfLIa/dikJpkDVTjCwNMwDctcQd/TjB2jH3/nzCzkXFgerCnLb2lD3HdN
7W0SJmlRTv8GUqc1QqKkdBcPoo4cRnT9P5kQ46sJLKwPPoVd1FweAKH2eWpNp9pLP7NEf8HVrp28
EMRemiGwnP5UAwPa2PDepKZ95ou3HZMzGh4nBrQ0ssWNe2MN3X/e5rm7gDDq5smAXB5NA7+hcZhF
8T05/Mkhz+MdEA3/ENmFv44iQtLKpEv2/iNnJ/SbZ187mJb5gyyTDXRU20B+oxscsYVL58UvckqN
9TgldyVS7MoYlItCapc8NklYMfG5V/5wsloj3id18RnGNlQw5ggMr2DeDB7OHjVrMhjCqt85jTQC
Jzb2LVDL1x5S0rpocxXAp/WvnknAtw6C1G1AWtmDLc5+XXWrkno/8Nh2MafJZ4hzYtx4MUP4ZkG8
jZpvXWAJfZNes9EHByIHgrRjIvXbnOQRGhrHvls8QwwOd06pD8cu1Jlv2oYdcFNXGyNDDDDWxj9j
mn7lfaq/T2hbh8J/n7LxTmH0ay5iBDFsnphXtG/R4McL26VvzzMwZZImf8HmGY+lNn7iydV0ZpMO
049161fpxbD0038XicumP/bQ6yNigpMCYGTftNyJfd8Z1ADsKtA7g4OyMLL4WdYwD/1l1MJ+Bvul
H4B+m0y2zWTHEsJdxUz+STcqECp0LDUbPS5fy0TOWx8j8rY3iKHOy6nZZybGz8YwJR0dgxfCYI4i
zLw9b3eQreMfJ7tnLEPhVYYy6HQPrBnxdfc0I7yoG/yTWeMZWrbjrc2SiiDIqLfEvesgLlRodfXk
2ExlecD4bJLcrJ0GFc47TPVAmNuqfW798ORzAJ1LtmTrOM3ToG1a5zwU8dGpRbeWFZYzN8v+Qvan
KsC0tO7H5xq/6AJ/VPdI9C9dq9mvjd6tso686EKvGU13EVibsjvn8jszRXHwgBOiACu3hR9225jV
YJx48qLmhKCndoE2AgcuUO6V/WrwsjDgdV6Bx8u/Rwv8nyEQ9I7EhztwzJ6SjGe/rJpiH09K7Hil
kWNHX54ftRyNJXMrs9OiwzhLHVifvxlKr78OEO9iT47ncKr1fTiGmMIa29pYHrq6ZjDis2OXf/tG
hbtS6TsnZljSWlZxaEevuZma9oEEoDlZ9UvnauRaB48yIhVM2Wb9LvNC34mauI8x7YvPod728CuU
Nt90O/3jSsoOy0AbalXuxaMuJLuoagIk+THDwa/CvmuxNV6t0PplW3HPiBIQVt0yUZft87LIUbgV
Tl6W7Wqan7PAdWhlxSkbpn+mbcbnLoww5kczl4KbEI6WIOiSQEhOnV5t+iQkrEuv0EA2srvllFoK
nyB4lP5GzZqfWTAD03EV2w8ryvaxmaZAEQmFgIakMxJz3nPWlSstncU+B226ht1qrxTb6VMKtQQX
bLK2MrJHJ296s1pyJAGtvroakIMHy4Yt7xXtPAVBMx+Kqmek3vGe7/iKHEN7Ra0IsKb5ZCTJZ9gA
MayvlVVszWhESJ/U4E2Oei/LvUgJ9fB1wFE2ft6lwq6lwwZphBbbNAj/Q2cAx2ZV70SqrlKmmwdv
yLk7q/me6sAbk3i6lBgeVKTUDRAlXXuiH1pFGKYGSoo8ZFiPGkV4M5ZkubSpQOJS/BQFV26omck5
LSAhJBMohbhzrafOG3puOwd6zQTSn0RXbDCx5u5ab4aRsBCP2nT4YAppHR7FEF/vqioZOQ9d9dLC
zVu6AOM6R/gSIKqf3ZTtSZ+hdWiM6sVVYcTEOZG7Os6e09ySF/7/McMJhQ8BU5GWQh5JbHBXrEeZ
RFlTvX4UZaM7qrOMYXOGDrFGFZZgUqLyb1l2bPGIZjvXvawPUDpB7GlJerYxJRf0RDBcJyhATj1t
fThI+16R8uEM6VbWEf+UwsvamNgzHhAzwW25tTGVsqcpR4Qak/7UYEN8/M9k8GK+rGo1E3kQFAjx
lG/n98jXeO9yHKO76Q5lBA8HsgQQVIpt5tEwkBKjRiU++wfNpPDtsdmiDYNylOToYXOeylqzkgBx
497tvEuBLJ9sCLvd6GLYepMHU6j/RpGSBDZ9wMqxSUWw1D/Xw+fY+mTXZV36BxcZb0izYjRfVbxV
UGsjsGVTHBGFtSHyghAN32s2XPcE+Gr5MfOHgxFNcp20nfFUVjqrwrKOQ2B/Bo9AbNSbLJKfMgXF
HbZexhXLMcBLt22zdwk48NrOhs2c2mvgO6VrnA04eMpx3DsNCYKGET3h2C1e9ar49Bsq4HLwkboz
hzcUZ32INuNkKfWSC4dFdceuKgvNgeaKm07RsIiscvd5n7zOCxw9Sdkj2a6zwC+Vt3FfKqclRRny
57rCDssFDmONSMMGoY42BJmcPh5Av7DDQ4kKg73u8lg2iOD0EVFmnqaXaqo+8NI7PH4kOXvEZZyq
Yvpqc4QHw4KVlmXo7LwWzuY4Y8Gqk/Szx4y3Gnwn2aQ9CpHBcy62oSG1G9FU1kzLdgCIo6Ol0hN2
kfqg1/aP7jXDVoUA09igYkhPMg0ZdDhyr7ZYo8DO8SL9x8lJvCldh13+AiWPn/ig/yupX7aDjOU2
joY/k13xcmcIJ2vLI61T5uuYfd8GHJ237xdOj1iwLAlgoNU4adGuqV2xqdJCwvKEVFHGBFFPhodw
tfEw41bF3tL9eJPgXtynlUFhx9Y0BX5yQesFxIxqxUpCsdPRipLXZP+BuQ3Zvi63xhjhOAq7Zu8E
PnutRfCpg5wLYYtZ9S/Hnv7APezoO/dzq/xLNaQ4forCv9QhOCyVtvsGnCOmXFPddUM5vIYThvqq
pS3vOIQr9iGFMYOHC4dvOlf+AFJkwjm7D88dnENl2N2tKW/wuAJu8e4ach+BsoGsX1f8XBhaBWw/
sRj45xmC2rpDDIkvvMt2ooFZLSLlb5J2/uvJWd+oGhAB+p91ISfvnBma/upEjnlOgH4FWIrxDdCb
cnsU9zhsDib28muWAUYcOsR9jpfiYM/bQ1M8qdKwzpBkswNw9LaGDqaxpHBblA4TwVGIQB2kl+g8
sXwQd21likqdffxkkzogumoHVXvTsXZ8j/UWkUmV7iIJ8Vk3qXbIE7PX/nye/TxI0ip9oiPogt7P
cNtlmAK9hISzbvKatWMaYq0vV6BqDHEOffnmNJ06EyOmBtYA89TcprybTjkQlRkuxyumMkxh3dqN
fftC3xHIrvBunRL3B2FM+u+pougSjuccWHeX1ERoEf1Yzza+TOuPEmuPHuLF6JM5qEHsbct25Hxp
yMByaTNzTBcHbfae9bzViUj7HtqehnUsbyi7dnoLBoS4M3ujcR0cdGjQTW8RJ1BoeyKdwE0Zjtql
FUMq18LHpY/JYdIvPe3wJUnHz6zT2neUCQwMit+dpiUvVpZ8PvAq7Jq/HzeWRPERIvje6qBfd+Ws
vQ0MYhAKNC9xyvliNuYlRSBF2Ck8Eg4547CgG6PqGe9W9h6bZrwB/zuaPt9bM4FvAUhBvK9xHQVb
97INo6DkIceILpjJO2W7xzrOzhuaAY2IQNbCQ81d/WQs363STEHXbCUHX45dYLI/OGAzcBX1XjTq
034MO1QtEeVcLQ1mTXr0z5nd6ZZlzl6YWnuHlXkxJnit4DikRopCJ5kdQd/beSpjNmWVJ7uQ/6TV
iIsNQMTO2bpbjHgPksxDONMGQ4xWxE/O1vIZ/9cKD4Ij121YB/niim1Jjz4lyixQvfrdLlK1eynK
UsNs0b+UhHMG4KbEYSA+1zbMIhhimB2Av9k+4w+4gHkzgipL2RxNkMh9RQAESRCr2jpU9th+6kTH
WzpTzRUn+dXKVbwHh02Jj+zfKzX/IsofT3Uot2o45kuaciz8r1jjp+Uxn1lT7EUrrGnNrc31u5hT
ZBU93QyVzXirvz0klLvRbOpNg3XCCsPyDDXABkkbb2QrPuKhM78j7TMMtf6UmDYSIyc8oKyITtLL
jnwz49VprQOD3CawpCf2WcI5zy2ubYCLMozJxbMmYQVUCcCXUSckOBsXK5WXvhR9HfgoEDg1K/Q0
Ic9suQxrzbG920nDMNNjPSZZtm1nibacMFkOC1G8t+mzckiFlLbzxzDj8TiA/b9aVsk0cnxNCPK7
WuMhYoZ+9rmXDX0M93ar8nXrgFh5eB9nR0M2liuAXh7sNwbnTLEKl39EZv1xiXDBNZgqtPmRtk80
auuin6JdkUJoroYxXBkdSgW7GuCuLxOLYe4x4I1uHmjJ4uWAyLQdIg3uVdOkgKxKP3B5q89AqhgC
xbdSm+4lWu115lhPveqH98mnUuZ+fhot789gl/5LKnX/BQjaOlLMJjzrNjqE8ug6kSeMnCVADOeg
9SJaax5ArxgmE/7G4jJG6UcLnZBoP4w9OXOGZ+YjeEnB243LQp7ddM1YP8K4OZn7Ih03GguC46RP
uIzNPF6h5obyZnwZTM1xmzrbHg3Fh+NWQB+b99r+MwwzUccz1i0sy/+cFLG0vow/vIjKGV7WwXXS
mlCq+ulBamF0lz0TS/fiAP0A/RWpQzZZT5Q60SHCNrf34xgNAJr2c5ghTs5KInsXgO1h0Ax/3fcA
SGABMwsG7h4OhCBomFE8t6A+4q5AeY/Tumh/DxWr57HSuHMm/aZyMyd1p/jlaXA45xRLKjJJbhyc
SxpHMhaf4tgpd9pnWHYAQmYHZ3HZRO4YyMh9AnfYHocGJz6xsGjJwIpkd202V2bqq6O+fIDnxuq8
zclzfQg1u8SGEpf1uy4Mv7VaaWSUc0z22P0o7lFrNkxcSdJ4ebgSSJTeQ2aDmLmkJLWDuFKB4Gpd
bFxua8Fz63FIIBot0R7XW6fj+nLbPl42t8YqWQg3s9OjGqSqVrEH9dCfGBsl24e9qY+i8ajQlXj8
2JjdAr1zm/hGW4EW2NbwmlhPIvLtnZDOE7jtNBjn+tkKDRpeWIYrLY/K7ePrfMhndZT8WzODdCNw
EWl++eb2UIstgGUKzX42eGpPSc3hWhp4ZBMSKtBFxes/D0+Vs6yE5TSPQT6lh7qeWYovHyLKdRwl
4gBikSKSMOttHm2Hqgt39pB+lE32U5VYVmQbnfNHetRidDPt7J9b9vO2J66QtthzmdMUHe5HooLB
zwejqv8om8uaxVGpwS5s/K85/HxkXRmza+1LWAm25mJbWj5E6FVWUTyh0S+K6ig0r10xAiOoYnlE
Hh8Y+XYgQmfeKz7gG8vG1xL2wxn7GrpjZYzbMh5/d7Hf7CIjfcGMQj5ipINKnpa9hFUeLCTtIIKJ
hooGOkJd55Uu0nsxNdBQk4JguQTpUu+gYImR8/C8H+c8P0+eMgNKXVPBZiimbUqTBVchBdmE9Hen
Ff5vEHI/5FsHXeW+zjL7GwrIzTBnWN6wyOCWdHhWFtgu5g8zisF9ivcQzfHRsBp8qMP0TXzpgB96
QxWYBa3Sbq1azEPVuCL4AORXDJplEqrHxaNaxm5Oh2XmTZhLCJwQWAgXs4inbjy5XIGlfXmkgzmQ
JHY40U7l2JPKSvIvSCkIhpyp74M1GG/l3OmrOHX3QN7x0tVuT5JKGcJZnt78DI3PY0cytyWRG8Xy
bz0RmTyJJw3V5ZdXdtjiqT5st9WOlW6/xqS274TmmkdRTO8GUP+tSDqoNZ5tscaIglQbObP7yPqc
HPJYdXGM9BAgISG5xFoWk8BzMGv0Mo4HRoDQiDYnlle3Vb7tS3RvAPweLrtxsdpNbQUcwxb3/55L
Q+EaYc5IlpXzZiXDpZnc19z/sbv3JonvkG9xs/b1LxdVOpMLv8dg5ly9XNgokdJ/SkwbYiomcNdE
r2i+cFaG5R0YC2voMzsHFw4Bql1pmXtCLIyjxl+ODeDAVstr7BSdu1zGa3wMFEUPT6XFDHEHymjj
/KFM8R1z67dklSaadR4z687EEcAS7hXN8n95RvUtEnTdRXEaUgpg50W1txlKOutojgK3osEZh0+t
qD7aP178hDu/32rhWbTg3Yd+aaqNt0a0LyCJjkSZrsJpuFdQXHMDWyRXAmr8mKe73wgdRked+29p
E29JfnrD1joc3VjfjqZM9/ZiClVhBS+JXMRcPUV1bcIQJ/c1jwFWYWqwGNL1bIRAs+UzE7K6XhK9
A8WSee2QK7XyzmNHO1jrE5SrqXyGVKyvDTZJyGtBtm1oWMUK3xtBzBGzO0w+uM7vADSZRhSgK/I2
fbK0lTFzhU/JCwR8mAWsWtHkDCjcSLGMzYHV8WLtfViJXNC02P3ybdurH7mokIp9FXcbsmgZGWiw
icOY+PXJzMEaWfu4sf0goiHSnW7cm1NG7Glk7fXl7Hmo+IXEgFfjPralAQVRM9cRBlJH+sV+GLm3
qxrWKc/aTx4DQzOimZoZxhxNPqMv5gNrzSG0b/b9C7TZTwriaKPC+uotXoG+WkIkla3voyYiIWqx
hGU4i9lM0GJIL0E5H/HeWLLd2aFE27Zcsi1zck8wB+a7eRLnIQScRj3JDK8XQWTie1lMmwRdRDvl
WuDIlPrIdX/YIUZ/r5a/RkabOHo1r06rPVMh9EyYw6vg/Hlcd48PDxOzlWBXkrZ3q0V8UkbM9xeW
7X8u4NbMEO3aHLGhSUFcxnhLrGjLWYd1YjboCzFql2yol6+2Dvm5xxGRP/BHr6gWIGKEFH1lHz0J
wafwo2Nl9deqm9MAMHa0Tcvpl0f6Q5SwR+uKhqYZ8wjKYqj1y6/G7NcAhWTltpCvVal9ssAs16LI
39WzWQAZ5AdbVQsCjMK3opxhPEvMtVG0QVY362oxuOTunftqSayt736J/5KmlDhQgUVD6HrC5My9
+EpX60EOH4ab/+ojmIjJBNFfg7hDj0dkuO6bv/2lOrG3vsnxbBYs1bxF+ER5ekxL3TuiFwYfMULj
N3QzwM7ybtvcGRznJWielHk8+D4MvVa+yiuseBkWjLWN1nyT+SFXV4YXNtYG/5jpxr/aQjVrM8eE
xBc87m0GWP1Ba3+ZQntFTwu/jCcFQN0pipx9rVv3Fh1O4LZuuK66FDwOZ8DaHaZr32LQD+VO4dev
F+O+Zdbv0yAjHu/mKe3UyWQidIIJsp3MBsNTk5P+WiFSzx115pXsEAKMr9EwXqlsn+nWvA146Gab
L0gBC7aArXNA0Ctv/AU7gPv1w+OdVC9AghAywQihAN7rgiuYF3BBsSAMnAVmYIm/7VhTPZVk03HS
hUEyMMwbw/CloQVcpV7bXJmINiFK3Lb19qGBDNrPYAiMPZlSWc0puAzmTLeEqfxaS+IB8Os8c06E
jBUZY5DbhKnqqFc6J6MO6KRvxnDbLtapzvVWDG/zW5kLwRtYCxqzDgM7bbM97AM89nKy1oam7frc
FgcyM0gnaBkX5N5XQrrnQegUMe50HViJnJrEY5qA4qZPxmsXQbyhMMma/lcInwIWCyUHdIa1rQOv
QL9hrkZ4FrjWvzUJcwLMhagwrwj5mwyU4VwuKAzcWuNBLXgMGvYWOavDd5fFSHhh040HOh6dW3Il
ybNDIAzYhfuxABJJhlG4oDionN99uNN7vf8RsDpa3QgP6O8w1xAw4Ov2TUp+eJ2bNoGeu3IV1fLV
ZWG7J3FwDxZcR9v5NyxDkqLJs7bpJdeNAybQL/81ZZh9+tAPqzY/GC2eNj/AvYINkwpyP1qg3WfT
/utXwPVk24IER2Ac5uEpIUB45cwKOnJSHUy4GYS0iWgnHAZksO8JQQOAwgKUCByfeHgCdxQZA847
D8Ga2IoJqw4IlX4RBkRyQzKSw02XX5Mxi/ZGdydQi+8cDssEj6VNALMsU2c4LYCUUAJDbgEC7G8E
vxkXpssCd8k6jwM3xNJPmiSOqgiNK+Gpvu0sUSm4/0NE+EyaXhpCYQ5IsKY1Sob2iSSdW+TCx0oB
UPj6D+N7++aB9KOVunQogQH6E9ozJozr+pahe5ZddRpswPMOTPoo4IAC619WYK8sRBc93HzxEy4I
HDjz5JgtWByWX1UQQsoJGQxxWlGlgNDJ5otHiFPou8PWnaeTUiBjLFzfWtO0ZISi2jItZGMLmqdc
ID32guvpFnCPAcFnuMxblTD/a/JwIOvJ0oGuSpbl80ZtBQs0Ak6sb6N5NV2IZ7gJCCNS0lr2Vyh/
UH9sBd5aorzGz5KYQSctnhFXeDuyThsWykgYcm+fYv9g6kDcKZAif8EVsZWhjUecPnSgjAyYRtoC
N1Ji6dZQ6JRJIN0sOjmi/HRJiMqd3l9xCrr1wIIkkTFdh2Eys+DQ0CyWTW2a//ZHCEdi+cKIcMEF
N01noyBnK2kXkkls/HjMg2tx0oBQb6M4fc0qIE4TNCez1ujvhhSUl0aRzDXnIplBDtZg5YzXUpJ1
UET1kk3AJS0w9FbJvIVEvsmSfjpYGTqgBo+Rjd8gzsdiDcHzOV8AVCYkKhci1dw1w5ox/6aqSBC9
OrgnGZqyNmLuuMYFeRBNvPMs1RxLSNMOaSV7IJ5kSmfGTpJMEEm7WmWW2e5Uys8u0sc7kH1/HfN0
kC55ZDGareuwCqSl6QFZjQdbiQqLBqHtkWtMZIvof1j9QhKpYH20Mi/YqEPwkjLfqDsdTnO0k3mN
xoQoEJhf9QL/KhcMWAYPzCkvEUQx9jfW7wyr5sYbXQFMifd5Xg5fiH/yZUdHGhWkMRbBWpA1+RbL
Jkefp+5NoXoqPYUMafksoyOsXQ2VpLZQOXVl5jIKOkhTq56dvLjJrPOP7G+IoQqnf6WI1d4sHHD/
ANIWPgqFY7vB6MTFm5J4YETxNR3rVRh21r5Hngd3CbeJp6+IDQAmwdNa1dW4ERoYBIe9xSaauX8Z
pIADyLeRFn01xnPRFfNbBUOKJ8oaKa1Hw4B/JbFSobWTTCcFs153xLEMLw7dmLlhJw7iel7gS84n
hBRoMm2P0EW9RLmkubeNeK0WFJ2ASQeg1GULD6bOhlfXLOA6IeRr7+gfHusj/P3MV5CJenoJUhqb
IjrEHRIN2nSeD0RkZvtsxl58Yk11GREeruoM9oYP+oAkpY/YL8NNj1tMLsACZ4Hl5Ha8X6b4Xesg
jFnQfJL6f4bVNy/QvnzB96kF5Icu61YD5QhdAil0ncfGs5pwyVbT4PQkx7wZ46emmr7kE1ypP2bG
23WqCuwINVvewf9OFqhgjD8Uo/iEDA7gIMfmCYSBvi0A82LMKOESEk+On31R+9enjlV8YnAv+6zC
qOeT99AmzmUyjWidYVdzhN0dx2J5JypqaM4+3BLJYratYcF0p8p581y3O4CcqUj6oLp+fPjvt4D1
ANkBVH4AG7WpThly4G99WCwepoXHh4dT4X9/+//x33KC3FcdjefsZ/gjPQa34RL1PkisJkLRZ0KC
gofceC+CljAlfAO1UReETToepezQrC+/iv/frx6//b/+2+OP/O/f+L/+iGUpmoWEUM/WwpFrJvWS
WdHEV/DD3uLSIK6uBKQ4TeG80VrGM2T/QH1q3qzR+on6qAHVlIzb0CFmANzRqfDgEVQ4QHcWcmSc
htaPNSAzxcK6olZCQ1QdPWNgIDixdu07poXjIM88eQFHrLFE56BX8WN1HXEudTANCCycxApFKZtK
xhw2q9qV1SenaKGpxeiO0bGs+xl4dRN+f+spSQxW9o8zU61LwTHXt5O9Bb4X2ARrrQz9VyRN8Hxh
G20KEOGaLjklTZcSChiu8PVjGRpfHkfHIYScqMxv8MI3+Gtu4NLCL0tsrR9/G5Wjn0K4i3rHEtQB
sQPKcuLHc8X3azIzhIkzDCiKDMcDdkxF6YTae5//E62fv4z6F7jwv2Cw480swreo7khvg+hltl11
JFwMb7BCVzM3kMQaL0gxEsKIp7MfVfkzT/JC7cI1KNp39NDMpXHX4VrOnigXwBwivAR0imdZ7+85
2XeDdkdFZG74pt7Gxgno0hP+hGhAbyd/WgYUKwmzbqf8Id8bjfdaaLHJW40cFYyOEPnN4WrO+ZfX
jy8qp3AQCzlmzP0MTY/FsCWKThDQTKCBkFJMkziRYeF2WKX3SkQKxLylo1O56pZxkdoQ2urtVNM8
ZYvxvvbdfh32sPLC7qe2eeN2NZ+wbE3tWC4k4+k5YgJbu11zKokIYFe94tDscW5z0WySPI2h1/uQ
vlX+PE/9S+x7Let1Y9g0A5BqTVfu0YH0DNEMyEZrF9ZBsm4BAHWrRz8LUk5Bvjpm6Xk+AQ0k0tEH
luDFfnaa/BK/XT7uraXHG8qKNM4BHHXUoJXwS34WepQbJ8udP2gUl/hEyHT+GIMcacAnpGi+lb5/
fP96czUdlxGKEk9sy4/GPDl03vmHm6Y3W5k3OaJ7i9/JgEhPnsAlBQlAosO372CQEQMwfnp8It+G
Vc/3pI2MnGNH23XMDIa4cfboNqYV6dYEnrnE2DWTFx47zQhymHaEUQ3DnqirwLTFxNLKYKsONiOx
V2b2JAt5LPOefxfAiJhWbuQ6a420QbfWeHCoh9G40v2n/o4i76uJ6QUt6CBQLgbM85Rv2RI9nVw8
W//olE1siB/+aiv9bEoHH6r7NRfZp2oGNI2q3Ltj+GWGccgWW/Yvgwk0axbxsY9zuhpWZpZpIXnO
akZF4adeY512TclwP5m+0qqa2Pgzjxqwim1DGfLCili8lHb9F9x60MSpvPcIGVaidtZyzIIxtZJ7
EbPZ6ufs3fVc/0IilLuifcCvBxFosj15zVO4kFq4ACCs+CI7HPKqSETg50xdRutcKl/b90nDxrEh
exyjAxrv+Kr3Ou3ML8fI0nMx/yrQF021e1eMciI2jrAa8eBO8XO2dFGjW5ZMptAteGwe2DtKUIjj
qweDAPItKLZ22TqUlf9b4j5AzdUXW32h2RnL49fZjOr9lh97VBBsxnoZbCMGqIjo2rWgIl2H1BlB
WLRPceSwt6rkh6wqE7S8LDYPb9bswqjg3o5mTj/ITLbuAGGM0AGT4DgyCt9mmFfWxMv6tDR2xPHP
LRsP49ewsNjMhVPw+OBXMxN/g7lBlTSXQh+GQGcT4ZmIgrIa2BtcprAzBGuE6nnQ7UO3LDQeH/qF
GmYL6OaDF74rAhFX+A6qlWsn4JcG9ZOLkhhnH6lz3c8nSqbyAUFIO+ig0WsBmHGFc4J4DQbWR6cX
/dFaPszlwIiwY7PYtwmQZCN5nwFgsEcYuNUcoz8ZxdL0ND9GkhYMV/k7KABorJYzzRHGP8jR3XpM
rHcLnCyZqyy0a5Od59BcPPRNXwTdkUOC0KwI1UezbLBLL003Ykx/kEvF/8PeeSxHjmVb9lfa3hxp
wAUuLjDoiWtJOjUZE1gwSEJrja/vBc/ozKioV1XWPX4TN7hTuAKuOGfvtfedU+i3GHeDlWotioGh
BjdglU6kVCIyBjqnWT27ixg3ak14lmcP9AH0KF8WTtauKMcFx0n7GqnXs5OwjnYd2rduQ0s7m4zq
0ynWgBVk5y9JDmVWMV/7lkaxriPGkv1MBAZkQP082aLIyFiXteeUV1+5WX7vKfk+1OaDbwXTm5bn
R1f1w2dqhmf30sspeKtSetoTXlI6OAXqZCeqV3TtnkUwkhQve+I6qeCPWAYmAlqWrijCV9G6b2Yv
q4+xflHkg5JqSGKbZbNb6nH/ZuaXpxCjRiAcF1HlRGuvE+wNMwRbJl6UlRH4cCFC7zOeYMIR/LkM
IDct/HzKzqNCIloZk/ugZgm4m1fONwJnm6K+NLq8n7HWK1n58b52HODF5RM1KhpXyewWSKcNyrjv
MrpYQxg8ZpVBGT2Uq5CmPlcGIxsovu8iqfyjhOx2ahqT0L6aEoL0EZXEef4AVhLjgw6X06l1trPl
fY9s1HLN7ofTOKT70O99BHF0iFjZkit6b49tc/KMaV2ORnaIQtKHugBh11gWPg4YA1MU36MdqGLv
O9Rgxfjpkoae+dE2j3vrS5TB3qmQfLN5tzdhzwfltqa8beGa7hkK262FwuIBzxf7XDxNn9LfGZMG
A4AV7kr5U3v0A4ljpjUuFRiKy1DRVlS2fRJtviVaszx34Iovrd0G21gElIApt50dW79rkEsjX66z
s1/GdFcjiqldpTuM6a3xVhOHvgljoQ5qblNcb1L2hIf4pQ+a4pzFUXFOqxD/dEF19c+7FPK35BeO
S5O1CunP/cVpgtdgxOOVwgZkQBWQWz1iX905q7EMizWOy9kmQmAO2WBLT5OK8W6I8WKTvxt7NqB2
Vb8qNcUnX86feTHDb2dMVRlrT7IV7po6QLZugi9DEQtj2uMz7aCOPeqEHtJCLS1pB7ce7SaWrNAF
ihiRazLha5XeTYcewEx63KNjfHEeephUu0mCeHHyFoGEOyTLChp6DaxugXmDJbGwqCUVmGbIjKp3
Wpo5a8fTkuUvPsefNPtf6fVSxxD4J+R+//G//4tFqWFJ/IwC26AA7y2wLf5qGGxJ4wyLJox2EIMw
8Uy1OHcNKRCice/4uDYttSmo7yahbNRt1jZZsczidP6nDFMKSynE7MkYJihaoueOGAfmeUiAYRxq
O+QrKbGPdhov+sL8aYUykwDjeqUSiFQ14UlhdBhZwqMYSOzHJnFrvB8t6aUxOvzcEDqFBH1aU08K
dqLw3q7ZSrVbRnvRmreFN/nnv2+cNKvx57ePvlHS17JYJ3Uo4PRR2aAj27ogp8i4b5Xr/YeP0SLU
4PeP0TGN+dNUjslHaf3jx9gHGCImQcht06uPovONN/jyACPNyFlgurGpcHTh6/RajDWaH5WYhBwO
5j1qR9LckyTft1Zi3tN/rW+VBVIeAcHGtlLsLxS7H7hwMeO06lEfa20fQ2tAX+JfiBazob0l9Tq3
7R+JUdUHxMHBnZjTyY0g+JZUCZqiYUqfjXCAxpQD1GCIJlzWrr0bZbQkqY7lEUnopRH49Ky63Df0
nVmf1cazY9E///enm4nt9vfPyTUdloACnq6l1Oxf/cWfmpmtlwfoAnatIHwnA5Vpe/W2AHBGiV+M
LCVlBMuHJI5OR8oagMTnHNj2ZhvuKQ/feJmrnwI6FGpMKkLOqF1Hsil30pcuTPbIX37IIvVvnXU5
TONTOoQ3g54OKy9Gy0gM95sGeuVB660jGp5//9543v/2zdm8QRu5MHjw397ciIs16yZk70RO7ZGX
Uj7d9LkZfguKGgukn5dcSnwRdK+sjVnWw6LQ4Js4JXFZXc4iuCIt3AIisc4cmq30TwHDja3+VLkS
aH+VUurmtCKgPUe8Qsf21ifD95ejWAY3Spiww9soW2gibn50DJE2qK0Xu/GqjbNF/DMccOUaN1Ne
g4XzdfUGcROqOt24bNCfdbIDQtGFT6xu2m2CA2ZnqVaQ0whlHC0SQkwg3kjUtReqPvYDVgkCJKLQ
WlfsOSCAwWEv6ZvsxsTeQyA1sKUdRXCpHDhEpW84D0x6B6TloDnLhAhg1w5u2MwyIHh4Kato8I51
mb10td19djS7PKsBvjOChrKRggp535Dt/RkrCVdXNtZDQS1/W6RDdnDYUK80AyNpWiLnU21nv5ZD
fmtUk/xkaN1R/fSOtj1gqA1hGzWt4z9GnpWsWwJEbrDZ4bggmhjTZcg8QQ0y2DBvV6DssKj0G3hP
9Ru2N4Tj9Z5rF/9u7zYnEeFysTqmo74qXjNlA81EpIAWy4LqLdMdaN1xKxukmF0kFMqqxlwnLDMC
Lzfe/v1ZaP7zSCSVMqQyXUFeuvH7FUaDB2wsntzdNSBdR7psUto8q+4l6cQlVCC4LL+y1xQTxTEx
QCMGISBVJPTs+J2+gXFDzzHUxXsqqfNa9O62SqdPro+STu84riYXe4eocQq0s6p+apyFaup0mY7U
IOvKWZtkhiwbL3hD2IZog+ro0kqns97wm4nTyx0M0f9w8c32+t8GFtQUuN5s04LSqhu/DSyaLLWp
FSogJDC/DeNR3Apg+KT7aOGNL9tjmgnwa372mAsXmXynt4/saG61vmWDWdXtpbbwWHZK0P2R/lnz
EjhoDXXocsKzXHSov/20Qzk4CyGn4buB+29B7Attkyh64iIqQJ8toAHXN7YZHEQud5Sj400ygHKp
VClXiUjlppTbmv7XaqKd9R8+AsP+568eIoElXRu/B9VHA87Ar4Or6vQCR3AZ7DoQNLdj4jvntjLp
l4lXWzXN3QTimjzD8AcgRfyrYfHSE3tbQZ7c2EqnIJe6xVsSkwJgPCRjjIo5FeZjqnxrUWZQ/plE
jrKsuhc3fPOQKVy6vnsvB13fiZJ47kizoEdHaoUihSutjvCrjPltY3rI92ljB3nynNF4u53C6kXz
m3AZenF0qLWqfXDVwfOy4rGlIrQq06HYtW1+SQq9v4XyNJxINPvm6DUoY2R7wNlQh0v7uR4jedsI
y7plvHxNrFBf2cLgNG3C5h79kHmCNXAjylayNSTuoem1c4urCA6mJddhPxFTS6tm1YzifNWWMGbv
IV4jEdQH8mTHcoLkbtw7bZEf27K6N83GOQ0Iou5TNoMEvqM4Ri+5pdd61Mhwo16XhSQxgrDqJmfb
Tu6x0UtaBb0eMuQ5d9Jo461mN/oygFS97jUEqdgUfdhNi0IVzknIWkO0hPxlQFq2of7xoUZXX+Om
jhdYwLJlT/bPJUmNWyoOyTbqkmpdOCiJ68yviIXBOK8babkaHIX4ztDiTSji7KKH7Q7JKfK9kH25
N1HsloYfL6agj45ouiFakXQCdc3x1kZpiC3Z4QwFzyyuWP8lVPS0AONz/S6NgsrXNCLlmro3XZlg
vgNEKDgjWfu1GByLDJJCF7FvqKbgq0zEBd3m2UCydduTor6ycJg6CHMWJduuS5UQZ2krCa1qpOAS
zrDAsMvQAirUFmOoP+Izz++SgMST3uYvociyVp+cZ5RiC1Ox70Nhap/SdqTBU3ja078fUI1/indC
tayEsmzDsQzLdq3flsiBoVEY6hQZNToF69lEeAsVylui6BaLcbI+OjbR91kReavRqJN1oSyCkwLj
WwfUFXoChTstgiuRu+5wqTUR7KH5DJDR3EfpOuGuAlmw6QgS2Zmm/dJk+nIoxvQsc1nfNqOGdK/s
aghaSXPjenMygpOzwbsAZw0uc7vvjgUp3gpDqHWYofr1aM47uoi2TkeSXtp0/J1POWVQWcIsZMZn
O0f80ElyZHqs0mdppbTNc8OgM5x/p21OpdrJz20QFKj7OR9Dsu1vRAIM37TDehP0ZDuOBtbtdGxe
0l6oSw8708RtNvv0NmlwSKG+/4D9ug9d1LeGdhHinfJFt9NyuuU5eeksIm4UK1xmkr7fAQ9Bf2JH
q54Bed13PIsvbElfypt2pu1fmixCcsMWjNYc+ebJIFdXH7xUR9OmrJd4xbRLqdgsEoIInrHRnuOx
hE5h3WUTmisW3uYhAGoM6F6VBAfRkU5911xb2LAXU5mZt3HG0hxh0gkd5tIgRGOWuR6qBGUMMVhk
32a+vkHGPovaZiUE4mr0LvIxwnlzmIDerzoPLWYU59POdeLyJkQPMoGtWFs+ZjxUkpEfpT/cGGGA
G4mFATXrKABjrq5n7P9gfv4T5kc4czbcvw6bu/l8r77X8T8Cfv78o5+AH1cSKGdZFvtiyQzK1f4X
4MfQrT90qaTNkPJn2NxfgB/L/EOH7OPotunaP9k/P7Pm2AP8liX377LluER/y5bTHUsyk1tURXXT
lry0f5zTE7MFV+IF3SnrrGaA5Vh61EN7Iz14oZf+EuT2//mYT7/wwCjE7HL9D//y31RWoG1yP28r
C1lAGm2uz5+X9gzsnl8PNZBo0amQzhxKRi+585IeRRN5Y/T4+23pgNlr+uox6J/BZog9cmm17kz+
nBrUG9gGYiyIC2P30x6yrHpJD+wfN1FRNgvrO50cfJyYsWQIxNZuuy2rysVkdtO2d4tHzyGxrY1i
NCLjstHMpwZNcVqX7UUW0F+r3PGXfZWPBy/rzknUPTsZuBhgjmc3qrDduZEk+1fthVkB1Pc0Alxz
crcq5ET66FNlTp8V6Ou+R+RrQchetXgBrhkOUu8p6QntLUWrM2OwjX3LaDy25odB1y3t2cHxPCSa
iXhjDRBydD8/uxrhKCgDyDVxVHur5x7E/BDnFMSgOTQFwoxRI/reqMhpGVHgPjZF9iwif1fbst1b
WvfVk2W28vvsIYbuBJQAjxvDT7rB6UEiLJpTM3n2+aLWCtUfyv1VbpIjPGQd0tIdkcyF1OQm67Ob
DDokXiaCHLDzbrPxwwt6d9M5br6wIivZTNI/Kek8w+12qVWSqtpVj5ltfzS+qy8hYjVnpmlmxjy5
VEEZwFPZTGmGjNF0X7rIeJjsHJyDVWxrRQutcN66HCu7hX18iWSFkIi2o8teKeQ6Xb0fYu3sRObe
LCnLm675owsxHyPab0CiWt8il5I4zUoGYPtZB6i2yTP00JZeNYtWAYYNFE7rNlppimAztrlepZ/Q
FTqriIXHAgfcRNV0GTOK41dcl7r7vbMN3nwRiI2HSq7CX4D6+0fekXweye+aCuoN6UbFKmRjN1Zx
ecJ5lBL5zddnzEqtNon59vLitkBnSMQbJjIET+Ua4fvtNGSI9tmAKDOlV9CYe0R3xaLrnXzt2/Be
c4wzrSigy3ddj+BT29v4zesyXQOYgfE8yfthpB7vUwEXCYVVU45cAshwirJC06x6bAQI0Eko8VCA
2nq01iHsAmSAFIRV1rCjFj9uQyMe0gual/eAsKXcQo/YWeo+apJPXafvEMh9S3LzGudpcdCs7xni
SMSsoVxTTGafK/f4Lz8iOr1rs7mzOli8GjX9IU5wJMa0vv3kG2ppFp/DO6vLt2Aoq52M4QQVDS6b
Aqs0JVssROYTlVwJNYLvShOlXEfNUXPfB6N4mMdXat+Wy5dmoQjNzi4J6jTQ7aXjiW5B3UbfZgjA
jw3IWTtO7xke15M7V7lbDCkAoBFHItjpya5Z9GurNR8Fu4oqzjziWMjEm/UQf94olPRkNIbpOMcV
i0tU2XdxA1kkove2lPU0J3k4+sEWtAq18KLibku2EtO2rR/JHm+JiKbrnHNNqGggczxzJDYw+EDx
Y5O2PyKuLktDINPxjRn3Gv12k5S0VBjWEQqJOYUvck7amhrUdlHZz1FZyTFJE4IqDz45kPgpe4nK
sh9PoCW3vJePye+ss4nufQhJGhN4GtuS1kYzXEq6QXPVTu0UXZelip9GjVRfXxUmoZry7CvnXZV6
f6rkbnDmViS9PLpWzn0OOGbjszld9CXRUy2tQmne6mBwFxFk/LUfO+OaVi2XGJLYu7Drs1uP5qTe
rAqd7YgtojfL7Q5pYaYgnekQEwSGYnWUy8AqQD873kw/CBbG9FnMmYNd229r1qJr9m3fCm/A8Iod
Ap5AZa4KCxJTQWwcphJ5Ae/bGpXCAgv/RbAwpEEs0xuzCu8Nqkfl6EABaKt5n6G9t5aDQLqAiiqs
mnanF4Yr0bGbLBz3knkrr9P8Q5Kjq2pmFxtb4IWhwTegrY9fvVXzoncjJoT5ZktOxxh5m/nSGqa2
P0HHxlsTfYhU33vSOlQTuinDzkiLzrXPsu/gqBU8CkOI2vUpD3KMSUhrXeNUAZAnM5NBN7CSO1dP
mrWfn9xoJIaw/wqFwKWdVp+BzSq0gU2uRPM1emN7qElXi5q62HW4NHLDnzaN3XxFQ4Pt0HFWjaOs
UygpN0ljHauQ1EqNnpVtG5zlUTLgv3C+JqJvwJHKRR9jpqubbhelGJ/YzyxgEfLpJvJWV5p9Q+5u
ugQpkJ8Dy3jvB0FKESkOft/ug27M0PRv6K3WC6Kqno3GMg5ZbHbbhiikJVHfF8cjcEgnkgdmA9cO
cik52WCYvJTeSJEuZtp+g0KidhBuARMwYzmsUTeotZd+uiFZHAi5WDvQldIn6+jGXMuZM7w1fayj
TDK/e6W3tFr+t6/aL5STCmVpeMobGyt3Hd6N6bMjfLafyYXq+WwDTRDsj/aXTAa1oXBPAQe9hhdU
fExS3fMvtyVonSUxdtDViGtcGMI/IdHTTh1dUh2bNDaUwN1Z8YATUkCfGZECl+V4dJr7vmCVQXAl
2RU0swkJxfbG9bSgzoBkLO9u2hExLCauzxLAmWuJgp1r8ZqWMkS5n325nQH7Sy+3DUu65QQheOHS
OuiItgCv1eHiD8OlXim8xhU9pRjNDPuRdBXXGBOdsiZBlIHNT8Nj6BNSBdyBQnO4FrzgpRkDZpQW
+JwhCFduBh4DC3+3rsN+1zjDd6/xyOPMa7XpzP7Th36Uq10N7X+Fn/tNRKjxhhp+FWsFe9EkVsFk
7wKRN8xmVQ44GpK4fDeSeYnnNDtPs+OTppNfXzu3I1lMy8nEQ4PpcK1szVi1Kb4Dy522I+SynTmk
25EskWXNlwXMB52lYxUrfYwQjpoB87cMomXklJ9ty4BhmgRrqFBJqPLo89PRCG7KOTahK0syDUwY
VY1K83MD3ckwMuhtts4JNERoN8z0U41mfBrACUXNTu/Dj4xvEmDhyPoqBU+NVwtoMzYuZ/DGU68q
c+NIv0CyJbiMNKJHS8Qs/cTMWvhqHUUIp0k3QuxANzkbMXLoOupv0iORpWOUyFGz3mm1SSBZGZDP
YBvVFvAEdYEKmopWiE1es2CgnnrmHGANkuzLSSdMwfc4PTPKPHX8MUX6e12pBy+gIVigtQVa034r
g8lZX6OKqog+3Mj8vpZyfNLwxOzsLB3OlWc+ulNfIAiGN4uQS3rdhwXBRkPjBuRugitGJAuSHXiJ
Ln5Em0gbmjE/aFnJW1fRlnfNZmsX2mOaOsUdTZjQk3saE7Qjsyrb+K5zJh0sX0UGEzl4Grg4DpWK
yfTbU01CvB3pYKJrNSv2Q+2YjHTbkz4lnEXvt1JByh57AjmriTW9T9/0URvkbY5IK04CWs2mBc0n
oTufMa/pWBfx/GYMiE14E8HCwxqNb1RpgXHAmk2wQGFw8eZlO3dzg5VpB0hHs8JlUA4LgoXAV3Yx
eh03Lo91RIzH9agV/S2tKWMvtIFlowKwO6h+ZLUgMVHl/Ys2pkjg4/FkyVbeBIoLW4bNbozGdt8z
bZKJTUMt0jusuyNS0zQ298qZl+2K4i87x2In8gCDhu+dRzJgVhHE/U2PYCqyRm/HRHHCmt8csVSF
u9qDHhp13m6IPfSBujoMqjEXEFynQ9Op+6QrcEiEVrz3olJ/Th0kXIZFSQ/zeIyieC0iUpYRsnYz
0q4thgg0iHNOGUiwFJ/qfNIvA/Bx0xiDU2vab0i9yFbAxr+Lh/yxrCfniLvnQboFKsFM7UR6X+vO
dJnA3a3RB5UbJ0u9tevmGeZoG7GT7qlN7yC9aW3tQSeFYemxs9hkXbgQiY4yC9YKKzeUy2l/0xPy
cJv1J1AtNdQtFqf5HB12zQ+b+qCjKMrNb485cfIj9FlxeLMFtXA6pkW/9XzY+LMs9fqoTtpemjOe
FUU2HOzB6w96koHP//t+l4YhIIJ5/yAIVqBtUa6zzP+KdCqxSyCYPwPbYKzBbzI7cYQH+j1EqIFb
0pqzgEto6q6bzod/JQi5RKL5hYlhaTYsG7GG1slirt2FMlhV4CcO1x9cb0IU6Frnt7sWDSy4vaqT
OxnFSzWkuLWuRr4UiXZCVgWK4S71gcAZ5BjN/kAKvz+NxdejfiauX49GTbsrLRTHbe3py3Ymt/8W
8aMzsLMBUdvrv/37pqtKXPgd+WrDSJbJ9b+RlAQM/Xr494OuFe5ygYKvm0VOOuuCA2stjwDb+bCi
kLj3DcImMBUtro5piqD/99AzSCgsY6SeY6DRRcCTzMZDm9ZNPdhbwt028ezSdlsv5eMizRGllgFl
Zc6cyzKd/UbpFw0KWYkBsA0IrDVAp19vtPlTsk9xKQOxjidWjGDIN1d/tTt/VdcjRJaTQdI1HvzB
P1SzS+MaI3o9KvQ5btQa1GvLCI5ZXS8OtsRvlRftlO9GssNx/ek75oWfSZlxhvnoT0/vNa6Q9Qm1
SErdVytCM0c/XY+sKm53EullO+dC1fPN9SipGlLsxPDWzb/q6asGLA0dejyV1zPwehSCnOEEHTLY
DVESEzfOW/ZZ6xAHM7/7a5yVCzSY+CuT8vjsKL+a5ltX0iXp02QbRIa99WOIKdcbOedBFVYBZb32
Dr0ORe/60ERnbOWyDSUS4UlqkCvpDCJNvxo/r/bS693MKioYAe0HNOuGXI7mrrwy/a/O1egqcv/z
cD5TRxxSq9hNARVqZXZwfY1zoZ4Pr/evN9e7E0zfhawyNzuhn0oX4bwR06f2xCbO21xPHIq7ch14
6WtwJaxX8zu4vqHrexnucfXGh9Kcc67GLCDr7wpVYJhAJSWybGvjjr/aD6+ufRLQEAg4FvlvnriX
SNqSBVqWhrQ/8vyS+SbmQiEuLTIW5P9mh+sN1/TPI2zsvJe/719/rF8fdDtKwu7IHvmvv7P1GJXK
9X7TCsLAf/tvU429t9Y/h2KAnlBanHd/Hlo0xBjF2xnqwoNRh0IfuRPj/N+/SW5xeRjmm+vR9Re7
gXmY6s249HVOCRG1hIDYc8AZ93RX5ySaj1yzei3pY66v96qYUhvpPmhS6X2BttYy6Ak5+kWT5eyf
fyHno9/u2mRSuDajSu9cYzb++vemWWur2CoQAMyf7fVjJZ21JiGUu9eb/q+j/+5XgnySuy5jRJfz
tUiZqeDJ8RevNZrUO0XBk222ld6iGomZ+0rCy3wfo0U9jy4Kr83Pw5IWXqigXNFjyUfZ7Z3Z9YBE
lC/Rnccl53pIGZfckZI5gZ4SfTh+elVz/nJIlFN6cCp20mHQbaFpMEgyhXOLCtzCKRYt49kab9qd
sy40/YWprzj8/fKvd8P5N65H15ugKN+mvjXXYnawawWZyd3Vh//3fY9WDJ1DbXt9Z+X89q5HGePn
0IlwR5m4WgkJmuz6+PWGdjsaEmpQqx7HAxUaan/z+EJEQVDtrodQkvIlNW241vPgi+Wea2A+ut4d
/IodaDpzM5rkezAjeK6y1+uNyazP2ERT5dAbGrxafN3/eBLOd22/nfMU+OIk9TdIANbll/P7ekg7
FgNCDzjhercwg3ibGMbxl9+7ntk6BEdDaubml5P/+jt/P0dpFIgt0tn8MT9viCuWHfTACja0nJ8v
8PontV3gIhxshWFJx5Uf1QHSBygjBJfMF3kwH/129/oDE+TIn635/+nI/IeOjGE5Ot3Sf92RocYe
Zjimf41c+PlHPzsyjvrDAj/BCQrVQqB4+Jm34Bp/SB25Aw/T9UFrhdjhZ96CJeYf8bhF45ZXYKn/
+l8/2zGm/YdrK7JXCaoU83/8f8pbkI5h/iY7cWjZzNENumvRolYuT/Wr5CK0obYnRh0gEX+qafDu
Rw9J6FhP0fJ1tLC3dqklEBtBlipVhURKR5jtlLqzseLwwx6Kr6lstB2ZXOVSG0PScFnY9aF7GeuO
USipgfDRxO009zAWVkqsDBi9NGwxNvlHoJPymW6xY/wAPKEehlKeJg278iDVdN+zwF/kKdhlQMve
RbYzQEwEWyKpsMmXYDwriIG7hCLkxqwTY5G8EsNestEBaNGJ05DE+jqrkq3RRy/u6IoVLEvspAkM
RSWtkikl+a7Nw4cRhP4WtqY8EfX67KD+P0LTVBkJo4O/65EWrjN79F976B8ttSeiDauLoPU7ShPE
qZr2qYcFT/WYsyITa5OPDaBPWnFq9Nqk9et4NwWWoQmRHACKLtv6IXpRWjcv+sB2Ix9Iu8/MQN+a
hTVSRTDDfUDhelLR2oHFdnO9aWxMN1Rw1hineQ18GgmxgiN7pV1M3X5JT9dcp1g8tzSHDGgB2j1d
wuhG8nwAiaetNPpjUVHvB7gAP2RiawQheK3gHi8sN5vFcfSuC5IXRwT1TBTjZ9WDnnfNniRTbaOI
ktzaeIwsIq2XpPItLfI6LlXSUYntteXQ5c2y7GYtRWRtUY2yPY1MxCOr2gt91HWWWkOQeAQkxrpk
yAi86PERVIR1BnbGXqfP4TuC5Qa9UWXm06TX7ZqVOm5Rae8icqQX5A47fIPktcoofWHwvHWSoFvl
fnEcNPWqe8Yx7mvrTuuBlgQWYuQOEPTFFjivM+V880jl22SkEQiYtMdwLhyQswwv5QpecvthSQsP
eNao0X4ny7gxbbHKkF42Qwgao23SE2gAdOnzDW9NjkHy0IXJKS6IAq4rQiT94tYX2Zvn1aucLI+l
FCUmK2fEk+sVO0Cd4c5B4UaU9RwogPr8kndg/hRbVwAuDT56lA5xXJ59pL7KxoQWTM0tPoqFYYrw
HMfmpvZNY418mGBbrX8s1ejfpGW612IgxglFp/cYXJSdRacUnew9KB8coy7kKQIUTJiGXWlEn7YT
nAlgfLeCXK49z4jAq3XdbVkZF5TmsOqwCLCthsfVUE3E/oLSSgdY09su2SvhHcjPaD20EFm7xvjh
pOBnNKwAeiy9cw58UHPdaqW0dkTDHiIjsE6TfwSvlFu5sew9AsILLBXLsJvi9YTDcGlF1YaSpzw5
RFQvyOdgspX5ZvSRJFB46SnRI6sgBFr8kFX8SJqhtnH1jL+uQLiMhfMSdU7N1+nFFO6dvRMF4J/L
6YUFMmgDxEWrscgveh8RE83mFhAG3cBYWxiISeATKrX1U1a1AotCj+kTqguKHTTMfO+xBgNkoiQ6
9k9dTp14qgpgxTVv0Q7Bj4ke3ZZZrJSB9dHEFZJQwkoxdsuSZbtn0TuxtTnXbyjrG0RMN2Z6B0vj
QH4b57aFJiq2e0DfdCAC570K3lDzDJtPGx7KshcfmYYCPRoX1qUhCCEZih4aafnKli8CbdKFywSF
yCa0jGKBOpmYxBokREB4g8yC6aJnyVfp9w8lKPEYxy5WP+yCkwd/Cmo9bqVjXFYRXd/gPRks7IxW
/F7hUfKLoVuIpv+qMiqxepz/aBIwceTIgn+v0OAyaq6I/7DngFoAwGG2bV3EMVkaXfycKm0UGNbC
9x5IXfvqOpO/skZcJgSXLSaEU9k0bbW+vCTuY+CAIAzk9OJirV8UCUKkSuxKzrexbm/son4KEwge
Q3hB3NYsfVvzd7ZGv7qYIEh6TvuN0NTwUCBGdyQVUrMjnL2zkZI5wluGCuj0kBHdHRB+nMHjR+ab
+tjdquIj+wx6/5IEyXAQwLfsRnIhD+YxSp2zUMM+SGmVEPS1RQgrSCfs0qUoEM4oPHULGAMvwku+
JXRrlsofP4pQ3xf9+DZiF9iUnfnqQ9VdNGX4MujGTRC0cmu8IgqkbFr5FF+hZC7TUG+ACyt9Ie36
Jcyjo9fSSCHGgnQ+vQgXZj09TFn3BYOx9Grk5Z6HDk+nF0nSbCC+8onWatO7KNeaKL91a8q9NsYN
oycRJHdeBUrfU65Qm3Gtuxu6JBiGgv5Wd28cJK10wMLuViNvsCuqjwlCAhDcqFo3PBcKY7bsIKO7
0PkehuG5M8guMjwEyIwtT1pVP4iemdWLmk/qOkenirQbUxFF6vq3viTPb4Crj0we76P0jtRMdn1W
+Ssh6KqBdMDPRQsx4voo4rTbxyMvMvwKa/ndap1hEYTWUyka+IWYylK3E3vaC9XSfY10654IHAuN
l2J1MbKT18IHhh4oNv6qtmdsPfNGkwzHzJ2eRpULFg/jukb47eIjpXzwDPhi7ZnWp8MMtMGeuO7x
8+GbW4ZifEMArmGjHKuVJshCsKlx1KbxjWUEVofoBVwB31nFrJaVKgYKK97wfRY3vLxioZsjdQom
DiUJ0zH1YR8aDljreQzv2/HJ4sJY9eUSSecHl+q01wK8365FWgVf8UiHlUK9wmnbZ7uhzleslo7S
jdKF02WfCNP3LlGWizbsJDB0/ZV4k3sduHKFCPNHOdx5EPVXE1moC1g61iJkFeXX5Ae1iuTtyVYn
6kU+tYylEdyi/tMXkBc95g2Grsj4JEfrOODeBrRN5TXAvkgHxmoBK5Tpu0D82kjzDNHlXTTym18/
D513FKGxBdu2lhanbOs8epA1AvnUJbQnW5dtvq22WRMvOdE3s95gitOzqti99NV30tEXuDoJoLDu
KaSdhZN/iNLe1yWuzsY4OJQJ4N6/GDRL6e1XR73UZmL6jrNxU+gEVHU6rbyJdfoxzJz3rP1qgrrd
wviYkaUkhPtJ/mPwDmP8w2wnMNVOvjJ89Vpn3rn25QfaSQFATH2GyU3R/x+uzqs5cS1c079IVRLK
t4pEAwZMmxuVUyvniH79eeQ9Uz1zqvZ22xgDWlrhC28YBMRkUKgtkwl+l2q+Y8IeOLLIiKGkVjWV
uh5VAZsvozg9sw5/+0B/xDiDFYB6AOx3B9QkcMJOTYMOWIFRjrk6QiyzW0I/JixKbZ8oG3izNkNP
Cj/DobtpibA1lrgSx41t8a3I4Qm8ImiRNkcnPz5ONIa5JoTBULtBK1bBRBj3PXbwUlAtQYi8OP8j
VOlpph6VF4ErGOtygJxOzTiglTyN805ts4ueqMifh+INcj19oJytZcrFa/9sNngzbdIxmexuusMA
xTzGxFTZmBC4hgOznqIVGkOaisdmZ/oSDr3eCnV3G4QLd5VMALiRRnyL2ieFOJjqkXTPGpRcg0Fy
a1P5mgAfdMrqYabdIQmFTz0yXlUJu+ZCQlJoRMI/nEGYy1iRVRiRtKWxntPLCklDwFLqVWoKWpBJ
RxO8PazaRIIyze0ftAZHcpTAUjY66HpPDy4RbQzOwbxKRrcVsxi9BlCOpCZWUCyHzFJU6gWNEmk9
0nb8/VY1erp8E4W5ZPm1gXbC//nN789xXUeO0eOM+fvs3y+/v0CvimbJvwf//ebfYzrGooFEu+T3
L/49/v+8/e+Dvx/sfz0HoYOdjHavDy2nQ39q+dicsKjg/H7Lvo803r+XrJG9M+QxIlgPtmqJQLOe
Vt7vC/9+wdCWavRyhf++aEu17N+PwO1B2IsIqOCwYfbGR/77Hr/PUv7/p/73mLKlGscGuVT8W4WK
ar98mXN0h4gYI0dFrpMS1fLg73N+v6gNDYFJA/3TatcSoUL7f/39vx+HlEYZ9T9wg9ni3vrvN1KJ
qGvNCJVLEXNail5RPRElFzFC98tj+jCl9ph1sp2CN/HaZ3ue5LSmsRdX5TZCbRrMxPJtL4SnosNw
rPfrMdoLh1Z54bSa1QP5BOwIA6Ngm6AUY/HO2iIlN72PZ/kCyv5YQhWyhx2RC+4rtxxbCLu6z3ci
0hUef1+FRerIbuHASLlKtDCU/GLskT9LtC0uwSweK/5JjuCFEmu+94ep0s/Z1TjJ6LZ/ybQSS695
7nGiwSsLTJc1gC4Zvf6H9Uuugjv7qrTzR9PZ8a6EJq6v44+RjSd3xdzXfDQMkTbj2+4L8i/cVdr+
0JTL4TEFNu0LhP97R/5sDwHeQXbry3e2EsCQXkaNzoa++VZd090wkCA7Y+6gtrvCle5SW0nPkXbI
fKPzpKui0OLwoQM6iovfCMgt+5QdjRMeojGKKD4aJCJdvpBkNjrm2/I17LwSPBFksT1fVfSZUO2b
o81q9QfQ0iQi6vu0JkB0AMCwT0ci9AfS1qz1nsHLDNOGvEfbxn7uZyLF+rVp/3ZnbY7kYnGasER4
OqmwBlZOar1dwfBMOdVtzMYHvkyviXgTPk5tiZCxM6Odbcu77JI/2KCzE8iSNSCBS3Gpz8i/QYAL
8GWGPLMGs0GQa+lW/mF6f3Tz+KTGHdrBU7CEYItlYu+Y2hZmRIxVQopaDyEoqpo6CJ7cST4Uq1g3
7vOPcqzcLxLTcG8eutF5/ikMW3iggLoPV5Z6vk/26ogOzx5X52mLcwm5i+yQHoIIshHksGgKOKfU
hgMElJNmPdcIVtBWTsG3sRkskDVr5T24GpC1LV87xQdIbN/FJ/+OzLXmrm2yz/gm1X7wLfRed1cS
h6kanEIXiqlF+MUAyJh1Ma8wXg+2dNA150c8FXfAeshOW+VoocztTlZJMurEj+D9y7wZJ+OEXYma
2jnEj00Qbs3SAXGwUk8UkVCt0r2ocjILGBgwLyt0y1v9kz4QuPFEhHWcR/lyDF//YMIjOYBcdrpk
SUe9tLKydsBcIVYTI5WFdr1loFhnT3Zmzb70+kys+Bbs1Zcf+fU1HjaC/dNVbvNZdRbNouQYuwLv
joPt7Zo4vepIO5p2pLQsvPMU+dk7mK2ctbTIowNpsU03RdiyFn7Cc3F8ut2+OiKLMa/TGzY2kHfY
cfwZQXxGqjxkzrQTYm9T3jqKSQ9pdv7voxQ0vHCbL6441FLo/LACvBo1C8SErXA7z05943WTY+3X
P3ltMZftji4sDRFnsqs3jL6e9sp8U3zqLNR67PmLyfZ1SPaTB2rHW6lW/EIP8dhdFuWg+Hk0DhMO
BPFbvJ42tR15P8qmWQP2zfC46Bzd/W+m/KS2b9oZOSpaik5z/0r9Zi3YxpWaD+c32Iw24aPAee6c
p+KkB+ElwKbcQv6Bqt2ynLmZzLId9IFwuwxm+7PBUMIab6mbIrpVHKviEIQbnRrHNsx34lb9QpV0
stPNfAZIFax7jZW8nuAdvUSn0KIiaZcH1NYeFEkAZtxjN7QyL33ELs0yqkNb8hzYMx6KflbpVwa9
8LOHFJn+mRCluOJh3kTRzkMUoFk5+cujrE6rc/+36JEVPQKG7u25XiMwh35tYzJqpWnXH+1L/Lro
YLB6nbF5rL7Bf4rSG5Eupax6cGOf+uTsoGQJeMlDx3Oa9wKKA8rH8K22TtEd6g4wtGNaj9nBycv4
G4tHdCY/0cvXwO85wotae+kNivAdsKoR88iAZl6xmXWLShRdjmNEcdNmTeQ/pd8IiFXa8uf4U6ib
GcXF0WULoyVg1QcmS+kzKm64BRn9vEV/+vPoD/qR0Zl3gBJsBDabT5BGs0VuhJOAbHgIR/L6zPQI
LMjwXh6QRrq1dvInxWtV9WcEoS3M+1zAQWhAZfOeNRK7YvEqr/EcuSGkTI8dh5mVK7ziOTZK4Fks
9Il4PvptpTtx68efxCG8Wk6Mi/zJYckRWNvTDh4sm8MYbsoHtrqpyo+MARyzM3zGzJs+URAgD58A
+3D8lZO93HtKNeVHvgUgvwb8I37LDsnSrB0ib1gjCpLbFaql/RvWuMFy22NCvGT1SuEyuz5wJyw/
wnN2AYd6fOUjij/NhQteLvrA1jMFmzhas942iWEFm9YbQ2d+6dbIpf3+H46b+TO0pF3oeu1tErHD
sWaHOuuLg3tQcC5O5a28hahbKtisWYxEQf8Rm6fUBRaQfYk99kE/s3IEyYiKHCQDO519kFkE4C0S
uk+OpCG1E8FftdyG/IeTgW3k3sP/FWzO8xGI1pF5zvEWbGtLdHGAXzOtkm/jr9Z66opUkzPKYwq1
rJUakxGOm+1yVycrP0ufhdcqjIr0ufrJtzrbeWZ+6bmNkG9AfS4breTSmeDgj/F2o3AQeR7Nc7WF
F2dtYf85OQpXdgDWUX9JQrfDjS04z5v4RwW4nKA6UOovFQDTQXyLrmbHZunPL6CEreGzu4s3FupP
5ABHxnB2Vz8Sp7bZPNkzagupBPVT342zlYaWF+76D21bbVgGf8IPPAR2iF/vQk9AG8BCpNTjiEWc
8VS35ONWdlp9hDt00SYqIHaAgOGyMTnL/4Aim8jO3k6g39CGtpBla8zhhZvT3gzJZwjtp7vcRJkj
A/lZ57pM09ofqBpZ1c6Q8Rdw2R2RelThy26yj4IQjb0OIwyv9Wmrs/KNU7UTeEuSBgHTuIFwaC4f
8JEJePi62ATnJ2XAt5nzS8AvOnO0YD909kr2JMia/UU3UAa4RJR+46ixRHEDrFDUko2q7JLYw/TQ
1u0f30BJar1zRF+1iD0vKAs9G6/M3c60JA8YYSt7YWP1j+YYeYl5qta664PttRUHUKul2czyV0DS
jVW643k6BuMxrD8zcJ1ftXCFDG1P3zLZ5EpG1mlXFah6F7YQt4iinKS+2s4g9YW3ZC5fNJu5DHkc
CThwwygZC+tO/8gMJgdqqU6H3n8wX5Uqc8UNYFiOK8pUk36hxKkG+wKrGjcVkJX+Wl0bWCyQR0gT
6wEBjRW170OwNoeH4lBJiJgpbDvSOvOKIy6jylr+ZG/jPCGQlnCRZWtj+ffcufxcIJxqeoQr9Q1z
6hqaRrghUGXhHdl5ImuMtv0P0L0b5k5ABys2DocQlIC6AkS3fm0VR32FSEc9vlC3T5kI0v2ad5iA
I5RmKECyHUkFLWSnlJJXN5mlzXHlaqwxpyvOiCXC6b/M1brylB/lB0mZ1tZ+Rl82CCPeKwSILP2e
uugkglHcUDFZGQs/g6I/1RUrf5XAKY+wZXHMcpoO+IyfNlSgrYkSdOhoCK3NYHE9tMNpqCSo19ja
pV+kPK3VuFPpRVAJQre32KxYratpOylHSipzdmhiT3gNkpcQBPohfeh/EPs3lJdp8Bi+4Rv06n/j
wd6XcaSkrsJn9jkTqnLDaGdHgcQDdOGmuhC6UH4Ux02NuxnMm8GWl3vpsvz79C1FV9FjPYM0o/HE
2XtVRgQr9ioiS7Z2eG5FF1Wvat6X6WnagaiOljvW1ds820XiD5L8CfjMwnnEIAuBbxAWrdzAx5YA
5hXn8x9szPqX5vS8lTAVMTkoX7GbrFNAyw5FFfHWxmvscfGffGoEaRtZO8jt5Sm8BdM7iu5luGwu
WWLlj060iAjvHRVmQnCkZ1p79Tofp9gyPX0R3nIJMJ5+2B8JUOdd7iNaBIScQqO+7TkFREKMBGye
XR+CZfSYSuUtuwjplabOFsF9Y9yony0nwXjKvCdeT6CFSMJ6kNSQkoZq3eRnOOoAm+TgmiVewW5Q
2oUDnYmjTmY3W8GEQku3/GxMvLSyHYiDTD710pFwhvMRfUM2u/HH+Bknp6Uk2zjJ0zN1v1Y8jO6I
h68RtCCgaIiWAioXKxdQbn+kSRvixYJhgAyPyZIbzHy2uFHo+a4OnRxvs/4veQIO2caFWggGIZQa
EaehRyer9qhS/HaKxBErHy5QYLpPYV9gq6m4ODEVoX9cpt/aPAIYLkyfdkwKKveril6TDcBLNF+l
bZXs4U4sQRjnCNQvu0SYsPYQyKAcjcxuNe5TJOSDdtHbec3T0OlJSITa1sTBJkbkvyQ7dzQzb9yA
+ZNoEH6Ntk1TzuU6PeHkCtMlAxst0C7ZReyDyoehnxrRq9H70UHAgzj+HB8QI8zPCp4xucwPpxLA
258VvoYlEOS1eELtkubXHgkXdq+QW7Wl8v38YbMRe4dK8Ch7HNO0jsXMB0v4JF5GP8nrcuRX11pl
FfdGcvPoOxAsYnc7n5Dh3sTTlQ/NnpMZllxtQ2ohHEWLoCO9juw84VV+5XjgfLK6I+vG2Mq0sL0j
JF7i15p6uEfc0V3yNfUrG2b5S/iRfnT7R7UprUf1La+n+xewM+0dAajuu1LYwS1Udsn3Yzam54Gb
cNeJaZiib5QFQEqfyGXX8SE/A04XqLFTmSW9+xAuqOBPF41B+pCd4YiNSPJF2KXbeOU5+v5aeZXg
AOSrb8am+Rzu7KUIvpwRiqPFTsWwAeBDakQ3iS4yUSpfi2N+SLdckNVd1PVSPPCbEcIcIZqNVJ+w
UPrI9NJtcSyA/L1O331jE9Kg0mKF4hpGpEoxglldI4HzwL5CqFwg1OaKuofhTjPtBYfdlQGlKsFP
o9Up6BbsU/q5p8ipx8NykEwX1hbvRObu1ze2sfLc+yy4lM9Xh7bBnrUvLixeVmTm0SunXsCePrEH
wcagRLAGq0UTfCPt8Wtilj1/Yrf6zjn/HaIPPXBywKFLImvXf8WbdGa58y45ScOpc/r0Oy2t/Cc+
52d9V/q6S3inHX4/Tzgcky/RnfcmTrwkjgT5VbVGDbg/Fsn7rG9bmHsjuTeQcXzvjeSlpIRAWLw0
TPsbGh62eU/+kJPjCI/uwXr1Q4FJ+ETeMf9CuKM/r1wiHTbIwsN4g/tQTCemVnckU5XuhJea3b3L
oqNQLvCO4oY7jhDkkVoJ5FUqT7FX1BhN2E8GB1Ot2EbImgO+bYlFKVbT0c+AeBN+klrg/8U2Gz+0
97byWDVoMKywPIPy6Kjm9UcfvNBd3SZ0lbF5kF0swYz30pccw9fLDWkGlAE5PTbaMc7/SpZ5581R
pjGZ0RzH9QILSTpXHJwodMUrjF1xqR7M6r5D/t3qX8eXDI+fTYCoCdGsIp/KYC2+a9Q+tBPCc+0P
E2gT4Mpnr+w2ttmykAadN4OTfjT7BpGKqxr5wleAeZxs5wAXBjf0UAKhiaPYAZWX2gn3WuHd6y/Y
E/vxGu2Ce3MbOTBJOmHvY6lqWNEZ1pp9afR7KTpSaX9M26SxKCdaueeUT2cghHBQI0wRUcckzUo/
gr/DpTRRydxIiNIVVhpfxtRCsJKVWGrX2MT+mqr9vhr+jB+cZ7zNI/dVYqHu/V79zTuaH9SbyNkU
4W/V0lS100d2uYKNC/foVhtEiEDce0iWqx2UAv6yKBE+QsHTgp+IJqLd/jxbC89kAzigMw+W+CPv
fPOV2HyXu2SY9EWdnhom1mjviceNFNOX8OU5bnqoUKvdImA674GKrDySCY7n4kIskD9QvbrqdMOY
qVh2LQkdQdiyT1sx1WdvKXb8oH2QeZnTHp6IY1SeuNohbxlP+DvYc3sAeYqjYoK1MLSfda7fqsAF
hQddurpT86100DD4HBHstzuYUt1xal656weRBnC/Swcu9Wg2RALZZ8lBUFODS0Io0Dxb34vPP1To
ILGK+j4oPHX+5D8qMiYQnOWfF3w9chmKWXUz9fPU7rQlDtXiE7zHdVWurylWZdE3hNlB2PEePRV/
P/hbHJn1X9RGTMWf1i14Td1tAocNbU+Ov9RHUNVbBx6ebbITOLxQ+6oHOwMlfLIr2QreqdMRwhfU
PIh4yZYoWAKtDOwNA91FVn1DT1kN7O7e3flnqbit1bv5WhevJRVnGKjaey+sSbxemPf4j6c+tCyy
t/vA9jNXLmEYu8aRTMMoPkRonBxVuCmVvTNlB3ZU3obyNVkbizliVyf8jb1mnUBZd1CDNMc3XuyT
5BJ3CCA8/TEkX6egu9rBrsnJNq3pLrxwDJX4K9gaiBMaPwRRFZ49KFkQSq3Slxhi6eBN62VAHnyi
dmQjpREG027JojkRQYfF1DAM93cHzA9stxdy9eoCOdbRIKl8MlrDnViLbS1atqtomX1sesSlwXt/
i75IXYiLqeWyQcao63hwQZIdicXuJ8OQ+j1WLoSY4G+R4kbmxZo/2d2mP7nkDzxHQwtwN9J0OkDS
Si4UNVhaL0Tt2aYND88n1RikJDfRHcng6VOiiW3LFaWZQPJSf0Nqb00xWBFfVJzhLo6stDOQCh0z
hSt69nHqCvGxNVzhhUGOsXuhVoj1Jj2cw3hT3CeYb4u42mORyZ/dBSzZnoJHTbWGANR4J7rH3JVv
qf6TChFSSNSsiBE07sEbssP4TXEOAGOR11Jy7EFNWbnV/s1Mj4gq1WxK7sp2HF01oAZDWAIyArr9
QFXpZ1TvBTmUfAu3yeaPcKEmypbhpxF8e4uPxQ1S/AGWHeWcvwqHYv306UiUuPWEyN/6jCjAFLg8
HO0kScH7czzI9+KYupxt7wybmNwD4izyb4MKDRTSyhHET/h77/EjDTdsDXya/DZ98kpsKyoJO+L/
+FX3xwz01FUjqUVh0kMwRv5UVrsVG9wjuowvMfIzVBzfgoQkwQ0OSXrUVZ8Xy9oLu9aKkSG3uMjr
4ZK/0UlWn/vaHt8iJiHPr8I9QtXdZxra5mXasZApVoMEezEOTHAqTQaHT1lRUcQuZ83elRNipS6J
+pKOgN0APW9YKPm2T19M39TmjjA2rTaaoeSv6ZXnUtipCS5Sd6V63HfuxqDSXHInSkKk1XDr9VNE
xFe7/B06NgToaxwsySRGhqnxeSmz2IQUR9U73RljU5jvpfC3Ax3zDJYyXLyl1j5pjwLhwXBdKRsi
51be5epdYOtftGYCB5OnZ4j/o4//2jJ54iXzYMsmtQb8AkSCWVnQ+3W5Dygkd8cZFYfahWQjcBIw
VS4EJri6yBQrSthfy2fllflGlpjP1NO5u6jSV/UyNlxvJ994Q3YyxqNiS5mu/DbH5VF1ihVUEpfv
SbnKG2oLinRFKsNWhvViUcbyjr4r/MVQ7Bzf+XPeZ0lXsFW2OtLzwpJ3DOtiW8VmSrgzcEccQca1
mpAI4cFuKcfNwGuWfo4+nDgLGXHGSxHWjFEiOhBkCIMQNlUd3QDSQLGHvLjiLlKifDA7eU1tOnPu
BcK6FP9w1RnFxjp9o+zPD3x8Kuv4I2OuyK8QAT2wU3LykVJLFQfucpmkKOUyS7hnXCvZYJAukSM3
lXOeUcUrRKCggXEGK37RVLO5AO56N9hcFXOrIWQOoEHbfEZuEbsCUylQ2eEgZ14yhxblw8xtrugr
8sAnDPAOhb8KZfuDAQ+RGtrgUSehVNnDuWTSGq4m/WGu8CMlVyzblyjh9515B7Pb8BEU0mqQbhZX
xpwkPamQHGGiooBBMTYm97dJZHnVqdow/Lw9B39xec5bhpW/pzO+3NDQ5o+4dig13EYuh0kvu3wq
FhG/4SncjhEeFa3h5bK52tVk89Gy1mHoGAI+I3rrXP+M73gIZxg2LIhMm0mw3KQK2KZTgGyzlhtI
Doqm19K+QVV0H0CioX/H2UOURKEFYr2DH9aDNx4udAkEMiaP9+Vy+G9uL7ygRplHfeH2UBdOyZoV
5aKrR1aFqmxY8rm86xCVoCugipZCE1h0wL9xE3mxZWHEuKj7COP1Nc26q75bRE4MjxvLAuE9eCK3
nSvkMhWY/c6g+fU5XK3xgK1nF/uaGpjk0j8ABkr06wzLUrYlE516G3fDia6u6UhXLUP8jwIjxYQL
c543D0A9C0A53ad+SuBFiE6pn7iekalEPLjW5z23geea81JAwRIHWB7Dw6gt0Fcq7oQ7zFVgnbfx
R218cKOMMp9icYIabMnYchtmSgq61eiHCMSkfOMPInE/YjGfOswPbuU02EHuI0vMO9FzjzIC7m0i
sNRpApq7cVl9Omkfn4qPDdOdqg8nPQbl/Y5J1p36VxqkYQMz3gkTu7vib0fVo8K+rSZsAaXj02JD
ctH0wsKRow+x8Pl0rGM1cokcp95rEQsx7SqXsFnfvM6mw3Zi9uehe0+AibUl2rQIgx6AtIkrD0J4
uzp0vPzsPQu/xGcs91HQAjGWYkuw2Mncucd8zCG4svb09sKPXO6C4KpsMBzE5YG01rHnRZ0bd2P8
veNlYMOdCURn5ZI8gXCcq83v8FtYJhZuISMtgkPtTZk2/40we6nQrcFUMj4pIpQw5BsbaWbjbdqA
dePKnoLLLWEtMj5qi8S+jcQAS7A5KW/U8BiNdnbLdC2tHGYhmAJ95awElwFDPzjCxnC1rCa61nLk
gtXJAHwysOxA/Nyo7pJIFS4y5ow6f59CLpptqLks5f8WZAsV1fKoyX1zfdxXpmVA305Z6pNjtjM/
63PANZE4MRnjLQNLmsdH4voXQJAOuMiONDegmI9c+ZKbgo+M0Z3Ib/O84+2XSTBQyrQH7ieCECmI
E1+hyklWZtG5WBXuZCJ3TUnN6oenNZq17bN7wtCm3g8W6DXW/rAYzV30BUo1f13mq4C6Apr5m6fm
JcWD7IFJRoJLDqyQtZXjNTXhT+5FFGBq4Q7nmDvHsjMUTxuWkZYZATxQOSDPnJmEFnILFM6pmGMF
co1+iym65C4Djm0SHSnTVt8icgf2cuBddBhBTzk4CwbP3SCfgfTXV+psIDlMYychnCRhQJCccYb0
WQbL+lFs/P2ElYMBIMpDPeqDex7gVtf1rqlJKhys7FiS40vwxoiKqwPILoTnudusgJI9ZGWZ7VpT
4T+sG+NzmdfymXtJoVWkIUrbs45taNPsNxgseqysvvUAXFLJZQcqKJMC50IAhnF7Pg0YVRSiTHZ/
Uvz6RQffjwkGXg70yIe1qvh556Shy/ZcKlumIVcxhAg4ulhgaCzQBmdLW3uQ7qJubUYvXQgAHPlU
Fo/bJT5UClYaiEwj2ZTjh/AFYoVtTPnBpdVE1OU1L92WMSW8Mf/ozblqHTCIy0zqYR7amGBgdCsi
PeW0DM+8k0N8QjZhvRui3RPTteHP0F2XrhelhMiN0PNjhaIyxPqj5NQtBw1rMUXx6YMygkmbxq/q
NROTW8GUBfFPSQr1y+cLK1Cl1keQpVsskSK8cRgheMVsp4k3Gjt+xda+xBzRpj0Ln/xsRBteKoyu
eEWo1Ya7xkleiJz2WyF9xW8gfy5XwTOxu1p+1Bx8CRqAkdEuAmytW5O5XiJp1r0A9vOdighvr7cO
K49XpuPEuZ1xnNpojzHdY5Rslw2WMzujkrZhJwGgPMdOUXhMm149sywBpwftW81Gj3Melsi8FGzm
2G3RVWbxsS7lM0u3i9nsENBwo+R14oIAO7AqhBamoaOJvtRt4ZZY88ANAwODuAbisONaeHr4BS7e
rwK+WWwMbgVRfF5TyGG4heIcEHGxsfxuRizW6pS9M2dYUnwydqJ5WG42T2Iysxmxc3CLQtEXsw03
jZ0nB7SioahCewmgltN+AAhhg+K8E9QNT+/9kbyZeDmzczBruV1KR7axPj40BjhjYnPsNWzCBt6M
d+Xso1jGj4whwRmrRZzIUU90cFSTsv3SZOC28ld5CDEHzPjBxPVpoeQk02gVypsAlkz9XOI9XooQ
JPXZQhZdCsEAIJykVIcHZj+ehmK/Yc1QT8vkj1cwAbRkiMS4ev2LTf5EbZRknXx1Ob5BnlD+BFmE
WsMCM+haUH8bkBYUkzmcGypMARF5g0KOhKLqZCL40yoKVpUim4e6MDLDGkamXHcTg/nL0GwKukWD
qqEyhhCN/csr7pt6BUoYjfFJG19mI0Nhc/EsQG3FDuVkcPIUJOcTqVe/0pRzXE3yVupLeWvWGAyJ
CSCqQsk3ENYeSQeNIkd2dos2vBWI2H+JY0SjG3VQK9aawv0nd/Cf/MG4Wi18X1m0B5FNfDIpnKEx
gqdKkx5xthc8aeaOtKNyGzXEpEL0nSBWICZhd4rsDtEVViSJ1MKj/2V867P63eThB9KWHFcyp3OE
LmuP0glxTRgaxSYFNG2NHfzkVJcuk4HU2q/awO+fB5r29ILUOP4+1KTI8pqyePn9Xb5Y3k9UboqF
FlSsYJz+2mDjn8qQ4Yv+y2JPFyr775f/PIp/v/2P2r6qELypWbj/SOD/8dvl1lfVkqNkfKK/ooqv
/56QaMmXgai4+8ti//3SDE9o4v9+/v1uaJl+OZaZz0VWAXUZUIy/32a/3HZUfBO/KPCFWWQFhLR5
OtOiw1LoOmskBu/vdAiGk7UvSFcBRGhTpx3iyMu3vw/+94fLX4Ps5Df/HqzSYDM05GBdS62nQboW
zS8+xO+XZLkziJrzcX6//X1Qreq7KdJJnGTYSmEu1uSVnHS/Zsi/X369kf/XY7+/+H1s1UdrOdFi
X9bHfa5nElodYQ3Upa5c/HccPQrRLUnrt0ZcIdqFh4/T0d9YhS1mhIOq2isNlLm57xNDc9VML/1W
qG4jlZkZsJhqLOVthKzHYvrbZmJD5hd8hmqKHfVQo+Ngdu6IYo8jz2DaEkpoiT4AIBiK8FgIAGVk
ZSb1W4h0GKU6WYWWL8YsMJswU30uJO302Rv4kYynquNAHlBw64usAtP8JCXKXpppYRMaSuq0g4Ho
6mR85u2lUSkIqo1UXEVaIRh4WWKcj15o1ImvrioaIRRJlEY7P1cSRtLP0pcVgK/1iCA8riX2E8yh
rzZaiShir5ESUJ8rnx4CvAkkY460cuhfW3CViJf5CJYEhwo7VCjnIooONOGa2gmmnq6hQa5lqsO6
zUbqUJXimpD73HxipMOn1xZd5zR4ijuNvk9DqSEjr7+nXuCADgmDNKptYUUzHeo53XoOIbiHuk1X
ASk/hCAnga7MnFWtVxtonwwolI8D9VFTlD0MFbBPlMgwEEp5K8VuA54+1rCGLBPy51LX442EcclY
UmU2KBBqY4pEWtI/hpJBa+pRofL6JpvkDsVEtCkizAdZES8jGG3TA35gDzRzAPEvW5Ec/amfAcKZ
OJXbel8qflYmnyYVIFVK0ZuTBQ6vjOAxKmjAINNpa3jfkCCRMsTzCKYNMcYZ7ehDXq8uqyXrggqx
MSghAvWCQauDPDKPuIyxagZBR/tzfC97PrEgpIACBWPfYwr2InJ2oRuyRelpJrAH7FlF6bveEY2K
6qeZ4GwW9hxwuQrRFM/2u4SXJwkwAZKweu76aJgcZMyKHT48ECVERLx1tXQyaQnvpTJwUdvMDtDB
xhIln7YZ5EOxqs4Q+0FI0eiFgjLvJF39U69kwuJB8Ks+LllAhlMbfrYKwzPiea2smfd4KSFi0D3K
iPBMxSaJy27TV6qVBkiNq0Jz0HV1XKd199BCVfJQHgWrwuK1a0E/9xK2eVn8jJ0sNOJlEpHnxPpA
NUf/Lqp5tGZkqt1EUb5rgXAuzGXU44hH8KvBcgaxV1fJ2wIpSnEXYSawGUHSJvMzB6k0Qt5L+nf8
W+gCzV2KAQfn71P5xrNtXI8NxD5oHy8y+gVbOZ238O+J/p/Bhypr0DnS8YAyQeg/r3mNxpiCnHJT
1Xv4NN0O3grSR9Jf+dlCoKkonLGJ0msAkISptKpKiS8kiFGIMI9yqUYf5LXTIM+2bbNCce40QfPb
GIMOim31JEmqElxzMq3dwpDqbTFQv8W8zP281LCXzTgJmvY2NsVjxHhWRhTJn+XsZZnpMHWRVFeF
bLXXo+enkVZoBcaRa0RQ3vAnGGup9Sfib8VcC7K0HuMKSrMG1QYr6hm5wTHeoSdA+WeInTmA7I1v
QrSAFoGB6BiVOrWqb4SeeEtdlSL+rzr6iAMHix48nbRHYBLS8EYShXkzysXzrETROqnUHVMk/8R3
8GAsOlhdOd2knDyuh+amjXTWxpayYdS8K+20VoxOQIgSmIawECSrCd832WhvTzGbNrIo72tuDSVH
0N8hwnAo0v6oI/kNjKuRmgBRkSQ9Xyb6u2OYkAjF6nxUFfnemFJL5WOON00sExOWFKIa5N6TAhKW
VqXgzZph2pSSBm4woosseBBh8ZqVoemItXZ5wn/dPkNl9OPAjHAyKgrksYetlpX7Pq7kc18n10Ay
a4/NON2skpsWluJLF1R75IXk3Yp+lpbGq2v3HGjqAMVqG0Hajfpjeprf07OP10hPLT5mFhD16FY6
IZTTTWk8hHge9mZVHoL6iTQ+pGPYA+JHtkAkxIB+llE1e7Gq4n0qRW+FNpDn0cl4ZtJBwoHcqwwk
WIVUj1wpr96YpdjyCtVByzvS82EkbjbxZolbgS5gqF4UAZPIWdVcKKU/2Jbsk3YlA6fNM3uuCDvL
Me72GdlultJ2qRXaQEYqabs+GK5dsmo3IQwdGg9LiQTucNhgcBintafo+d8Wh1gfYj/uynS2g3Hc
tHKMXZW2und5OLqRok7+OFTa/7B3Vkuyo1mWfiKVieHW3SU5yDnQb2QBJ8TMevr+FNlVWdPTQ/dj
lnYyyEnww95rfcvJjH5XaUDBBlXWHW1ge2TUqpOJoBp7BY0G1E5YuDTFoCWTj5VtrKLIMT4uySWj
wtqWoaVTe9kZRLnz5DK7DMP8Phbtuc4aagTJqGxnsfcIjAjcFigKNejhrlI1PBMpyMErXEEmRztr
A2Nj6IQzJsmExEVQcEYT4y6PPUmeklCTuIUhicQFJttWTp+w/5yHafRgEZ2EWLdIByeqR2VBX5VV
xYyKdl6KqaDEQv6dx4WdxprN+l398EW8z1zst1yVKJUb5i6q5mabBcg69LDzhMm6SdiQA7IUaZmY
OQLujVA08bbsm2cLNh8CBaqKks5maw7Mr2hmtVmY5A1WOnWqWg7I96WkmeSGRiSSPQGbGtkcSj1S
kzZEaVq01ObMintGlEhPMwpU5nF/xPU4JvkPxn1oxLr2Uc5vJGaY6yDyoRH3fH4dx8s8W9FxCs+m
RqYIo+2kjohZJ3YD8mGaY7KH69GrhVFEN/wdwPVxycJtX0LhNgCkg7gEftCP++9oUv27RWdJLKIO
nIBpHoOg/woaw3eFnaKV24o0BoyAI2WAudhVGUv6RMoOYZ2pVy1pvqS2d2uZ5UYFK8mtzfmNUA4k
/LiESfvkNn4YTQPAfm5tTeppN4NiJWolOUnjcVIiyHIlLVR4zc4gWTQIDTY5bMPbQmPDm4TAssgo
xyppvENk2pHo+M6Ec9NNMoOKhShRugP3KWF4vkYSUHoYpRlIIoxfyMzFfbSiYgfx6TClIx9SxuCr
UaBXLJX2YKPgf9Yru648LZLnsxF11REwAWV9cGUWFQIz7BtbGsuzAovbSyxaryNGnASWEP232Wds
Sj7Nwo+92u9QB8WJq+saJddRg/AwiMV2MDahvGGPpB2kUYDHPUmvIMvPUGF1Ii3qF2zrzJMm6s0Y
Q7osM+SME8W9Kbcuic6pBBSBqklWSBMJ6XOKQBp16UrFrE1JO4raKlvoe8dcbWIq4C21Or3U7DRo
YEH11UuDbNEp6a9Dd7jpek35Qi05ZSkLul6kS19JOaXhmtiFKC3ubdyxHYYousHRtYs6Wd6plnVp
KjHadnGzrBNzKmdG0z+xNYXIjQ0bOTDfZiZo2jTRHpOF3C1U68OAyZiipfSo1eqcFYqFAmpu18vN
oyeTzeaRg6vp6qLJZUkqZE6uj5OjtrWGH5tlhMDIlHb1Ziiog/ix+ihY+9pKJv7J6pyevYhx0Rjq
8BBVW8PiJi3lgGEM0mji065Nh07a+X1mrpUiw+/GMJkPOC0UE6+s3zwpYmoeicbY5IVcbItosSEg
+MwlTToQOHMSxV7aysAhtuynlWFeVgVI1xNSHEZ1Rs6IIIwNNSC/Orl2kRW7YUdzPVlskUVhQBPW
J8UT/cSVsl6nahb5hG+MO33AfmQaoAEBC8X48vqQ+SqhJrVkK0mzwvLENZV0wvo9BS+m1qM3TSB1
xYX0FryRHdKuYxb1G31JG2wsyinVkDPnAb48TUay+AVon/ha+iwuUDxdlaQLEZ4FlWpqfmqQQYRq
TJzykLK46QMHGWDsktSSb8O2OOBj/FNNRrS35iKictI8Or3czULeUHJIB2cuJEK+UW5bRpPva8po
OfDoWTQDsno4uQ0Bz5U4szEEbr8awMAh0kKbIcSiBmy9eROECKqs3FusWeJ6V0/I0dlFUHKKUP23
c7uf8b807UmQ++BoivFZVkm6YburMHd+zXVTrdXm0OtQizWTXmMn3Irc2Pk5GwWjo6sp+kzfaUsX
PTdObIY28Ia/BtKI0TVHIjTNLKftMKPfat96f3yh7KCxfTIZ5bRmWxh1hYHCKj2/UwYaEukuYXO/
N8qasaUKYfTFZ6EWfbKZkx5PJKcTS7MrQK1ftbC+2IWKPdtyBeFkQM+wY+mcpyhDJQX3iTRkOwOS
+0UdoGVRHukDPzqGk4C03aqqE9cnw2lMDGmsiYydJkk6qi58yzgLDqYUvY0R06oYcjdytXBDs4TF
PjTmZI0XToPstZEYRic9IOs8UE3+oH4H3q+QQFk/xIFwIQ24NXTtktLf/CZF4nMY0yqce9rypjX4
yP9p9fvTNNOgrh5hRMCcMgY0KdGaNyXy/7Ci+xGG4MeLLAEnrtwFYyBUwZoM+h7zyvwEKDaTgF4i
1RDIXybCLLVrcobn6WWegcyOFgXgrshOedM8z2G+FdIguKfaa9P3X2NMeABAHpLVKXMQch+VRJWj
jmvEfQNwezOhIJGKEb2Cue/N5BjWHqleD8DaWAYU62BAG1hZmo5fIe5vhJr310Qc/igDNhJTwxVC
ZKS2asi2vmtR+qYPL2VRaN+zes+j5JqNdQXNntS2JB6XpjOdoMai3Jqox5EJyYZ/9tNXVr9tLXp5
cGt6ZvrZciEoEawuoWiE3/IhzHQWJH2w+wnvmYCGz5aSVwas3uliH6Vkzvhe9tFXVKTfpRFUVHWr
C7DyzsvRUvbMquQUfVuNKNn6ggaJ2vnlozOl8STCrbdI26FyLhZupQCHlYlbgkMv1f3WSDL2NEPr
5Izg604avb4PlJ0cKCz4w+OcFT21BIPWBaE3I3SN9ThN2A46wBGRvsvkpeayGBPJvFiBcCwpiEMR
D4eZxZRcnvH40rqouHfDSn3LLeuPkgmFE3fNZ65zxuXIL91p1s9KKlGRjg2nEVgVGeztShMrjSrg
BuwIcWOLPMWjCgnEwrfFWef2UcnNIxl2rRNGSI8zBC7I7bkSkokYVKv8jmhTtm32o/lDgEIeD2qN
gJmRBvrmh5AhJwJ2PtlTSh85ohknqDpdmvozl3BB+aYzNVWxq9WC4VVlK+f34WvXNG9jP8/nVLtY
GU7jpBNSF+YH6UIzUCVBYMXcUEu3eA4hba5tUofEGDXdX/mW/x/09n8GvZkk7v1vQG/5d/SR/w/J
O3Delsf8k/Om/sOwVEUzZMuiAq6bcOP+E/Vmmv8AWGmoxBibGpk8y6/+iXqT/mFolkHQoaFJBIqa
xOP8E/Vm/MPgFxbwOMu0ZM0w/1+SeFhBLkk7/56UC/xNMnk6S1Nk1qf/U1Ku3ITRHI4CiDd7VknG
1JVFqBhlZ38KkxVAunXKAuLUxKwB9ZiasTotGXIS7VA1ljfKqLrsbQZkAFGwElrW5d2QuhnVLza4
H21DCNecyJ8QCyfSraVrrcsqmMjoozLCkApQiHqSyeRQkHWxSbMOPWmGkmnQ0RVwf9pzQZO0Yjje
teNb2wFPEfHRlZ3SH6Yh2EemXG+SrIIvajDAKRkxBGnObTD1Xj9ZCb4RVHypKRKFB3xFkBEuVlX8
OcktbDoVKXUz+iuIGBQv2u4m1D42FUDzRsTiyM+Q2IG9Z55QzLUvdxPSfTBEmvEohDF0pgy1fVmn
RF+QYKKYePCCwYWTjay+l3DiNXZdF5gg1Pxb07X3OM3WFNxLWL/lT08NXHJos6SHrqBaxH1vbeSQ
8lmcGS7zbrzWBdqmPqRQVx1p2/YSRRx8BikFNtvX8CQXEOvF/iPsrD8JQuxKNrwsRfKZS2cxSGW3
YnSY1aF60ap8U5bJtkvbEH7B2J7UuPPqrscRG4WXrCYtVC7Uz0AN23Oo6qDHEr3aFoF4F+5ZKLEa
ayBSKVmJqCrv9mYo2ZRALLLbRvFadT9xe7ZkOXgFKF5ssgGPjGLIXx1hR/uBVAu6UAybVjSfVHgK
2Wzcpoju3pSp+rlKrwmMJqOXYsQ3KWPajAutgaOyy1rhJig50atF8q1XdM/7GWWEpdH5j4UhcCMj
uxU9Zp9QkmbUE2xQY3BIG7Kuro2JhBTKEdNkmX75hZXuY6N0YeCIK2kYAC0ZQrONTOE5Ao9i5bVy
DUN8Ch1gbSeagpy1HG86pynevBRjoe9kPCrUG6SNUgzNzjcoKcl66UljbVuNT01fqTpoohqCqom8
A3EITpTWLBvSdIeBUr8PSVG+Mj1O+MtMIp03ZVqobJ+gYfSBOiOoStvNHKL0YSFOsXVCMNsRcSBE
L0lZ3JsZeLo/Yk2Vm8YRUgMnkwgFT7cmeS0leeUwA4qaivRZETpgFuQcATw76drDGNTxqUMTZ/nM
nnMgT7uYKDjQrOJmkuGzMsmD1avOBiXe9Zjjqe4yWt+yYXhSkTigYpbcunTYDGIWepHYfESzzhw1
Yd8aYog23UOO2fZP6DrMCGNJ0pY3wQw0L62uxhCbpyRGoxWDg15pvRhveuNPEkTxbsjIsJjZXJBC
jWWyDT4FxPxJA9TfmrMv+HWnUBEmEnLqrcz5Rg4ZMtLA+1E09mQiLQCynZOkBHMg0YJVpFhnt6pS
bx8mqs6dfplyEauvWpChSbqGA+F9aOnUAql8i0mKjjsTNxy6oM6cv/LUVCFg6McgLhFLjiVKzKC9
dlr3JxEDknjkFkVINMFxEkjxNdhht7RPUqCdt+qocLjUFiZBn3dwlZQAWJYny80pkICMBdOprfqA
dT89ggyAgOGjkCqA3RnlsnvQ4KVTlt/2bXwUFBBjil4Cbum7vSTiBC6lAsFaJhrEDHnkOk67MR+3
iNqxRAU6te4cOkVuTOveZPHfQQwEGnlUU4b2yFKEVcuGtpeUG6j5dw2cGK237DAQeCx3EaCK5FVQ
qR6xPCE8dpjQoCcwE60qYPiDc5ng3bRGGk1imzNG6HjOROstHEbNziWcbrPcmy5L1I+gkk99FLLA
TAq4mSVJHL0mbMIE1MUQ/ZGKYrhaZHis1dl8ynrBJ1GoNe+w71cBLS1XKYKLP3e3McI0FugAuaS6
HfYW47jE8gyJeszajIKKZf4EUoSeSO6ey3Yp/UR/zHYk8SGjSTJolR2Tx+DGavc2Z8ifZ/2N6vqx
ENMbRagbGabfqtlxO/ZZSyyO6fkpU140de1+Gs+S2DimBAQ5KEfW+ELZI5scced3bkDEhRPTDinF
00CU8rmTjOc8lOajKTUTqj7EGkr1nosqFXVJ8JTEghJfzB9jFZfuLIV/lLkYvdj4YacEesPa5cJU
IYBQdlMp2XksdVdDSXEczmfFj+eb6jOGyolvd2NHVlMXT9t6Bo5ZNREYgEE7x9akrTQDP6aY4uye
a6CHDeUVmOvrETduALJTFkTxTF42MVsa5aK0o3jYEQoXinPlNeb84at5vE/K5IXc3OFklRq0Pyqg
WjmWNzLHt0li4n5TGQ3odNFwCbRjXeXXQQ6RnTesdTuq1Ku8FlIgS+Wf0spFr05kRv9I9tkp4fOu
9Xo/4RQwMzkm2AFEi2/Knat11B1SmDgxfDlH1xS48b5VHBRx+JwVemBxJbwoem13qvXZU/a128rU
XCOW6cZl5L/nRX4RNH0vBcy3kTV/J333ScCFirgd33LV5tOBQYmsSoV5PAsP5Frdp9gaiU8XkZXS
0Vp3swR5pa2exIQlDmt2yCXEIpQSupqRHISNnM9PVbk4YNv0UmbMhcLULK1UEY+49BSWFnqVieGs
XWIr6oVhpwv6bqwz1ChxOK3LpCH0IwYqNEo/8liXrlnqR6MVtwFlVXJWaTvOiJGTjAm62lqzNG0T
JaD4WOqsvhTRcOOOiTQgJHWdtib9ZjJXpOmtqSFttoQOxlGQHDV6qRnrpwMb/ktAPRMTca+eWtBr
O6OXyR2iU6UbnXEMejFcqY0guZqBDk5U228p0EavohWx0VISpTQ+SfxUVFa5lor6e6QR6hRS8ayr
1aMtFZpzDdNIoCpkb9MfKdr0HrU1nkH1Zkq0CEshe2WnrqJAhoE3pZh/+lylSkZvOilHwZaF+TNq
YBVKcX6qCw1dr4ZvRYrUF7mVZLopmNhTp7fql/Ii+oJbmBkSJtBnG0gcqmO2wHDIC7a7AFaBWMxf
4UDjR2alhy+2Q86HqbQ0Mkb4kgDbMqnccsIjlM3Su9C1DYu4moEtCVA3pZgqJuq8VjRhXSHbw0fC
PUu4GguhxCPTi3A2ca8WGKuYIrpdr0UD2RoyI60IvEdgDVLM8YupVJA/smMoWPeI+LWdErU9BdLJ
VolEW83NIYtN8lCmCKvJjMRmZFNpUYJgoB/BsaGDGRyToORekjBaCrHs1LS4cTywCjTApLSIdnat
fwyLrDwlqkgxBGLVxCp/pWWo2GIVOPPBD7XKHQURAUZ+lw2ULmNu4rZVauQZxuQXe3JEgI2SMIKr
F/dqRm4SDa0aOVbnP0Vq+BT5FBGmvu7pySYBFSW1Luy2wMBq+lG315d/tALuuoNS5D+///0ha2xp
l5AtPVgQ1OoFpF4lDKY8NkZqyucViojWmqaOyNeGJcVo+XUetaKjdeK56sh7YBYBwr589d99+9/9
DKa8QW8HjdzvY9M6rREC6+X6f/ksv3/nVxI+e33sUhTiAnWuf72mlmQwE//+vmUNvwnNFPnZ37/5
ty//flOBrswr8kFpm/7r2QTgnKsgKGTKUSym/nre/9tPKQXQW7QSmw+3wGOqdMAi/zpKf32C36dK
Sry+mULo39+/LuocRZaRmGjEoK5ZtLOqtlC2v9A1UqIw1P3+oliugN+vgOBnG/RW07/9AqnGvDaW
qyxVgRhLbbsUzmcuqdAing2fN+Ekv//4cQ57LAGzvcQILEPdv/3z+zNLGUM6WYm8yvKYNOgu3coL
L+43XYMkZMzBIU2hxpBTGrB5FTqkCD7LywkNM67QdoG5WdmY/RXn8vvVf/mZqpqYjfrOnQzWLQdS
GXMXpPVenVJWgFoJjmIJJCBcqdjL2sKAE2t2v2GOOTzEud1HESbgIujRm/I6f/8zLVy5gnr2v/2s
0Km9Iz+jHE8ug7DkNBAlLmDhTbzfXJC/f973o+VMhYyjmJjazijZcVPdWv8+yAr1WyjleBCJ8wUa
HlTU339/oxhw2eS+3v6+4XI51r9f/Zdv5WnqnFk9cEV7v7K/5R2kTQu+aJFv/S3c+lvcFUJGX5lL
6om+ZAD9hv78atB+v/3rZ1x3eAZWbrK7TM68v4CiuMT1Eg5LrqbzKlorl2SsVRPeantwEi9fGcfX
cZ+vgt3kVJtmg18H1KqxHYh+1ZzLvH8dHJfmzEqnV22X6NVizyKmfd75d7dP9pmXmmvXv9e2dgVo
6HgghdcwFdZ0k9x532wQ0tnvy4t5DM6gRy5JvXmNzbW3gKVec2PzagqOfp6++EG34QXhDNw1yhzF
twTdJLlzY7uZ9+rf25TyAcSsDj7SGijfjlXwlfeGFZAXd3luru0fquX4gKX9vB42CHiGDf2oot6U
1j2boUtzLChZ8umGt6g6qvmZw4L2sJkvhfbF4ZmgB8zzztLeUtbRdP3PuUU6OElcobyvGsi6Nnos
UXAakk2xSkznar7o9A8AJ807uoQsck68tn9M28BOWakPl8HhlEj4Yml4x16abBGa9j+w46hZGLAB
w7WIx3qA3ukmXmdSCV+BWqsnugMrvNhMCgjY+FjkRzbKurNWZmDzBd9aqlPOO4BjY0iFYNUS3HoO
Ec8OB9qQWQEfB6XKWreOJhvmLzp5MoKJge3wloR43+anWrkuB7xgmzq5Dy30AmjezT5KHYNw3vD3
xcYT0X+cheJtVh3Gj6Rb8+pQfQV9E+30AOPUSkk34nlmXjvSxrYijJAsNzqy6mwd6Qj1avp15t08
VzvTPKf+hRnL5n/qa2HLLuOdfF2oRnTq0s3cusnLNAFEU86Yk8o1WEa6G7f8SERjfwz3Ap8UwtUK
fzfkJxSA5qcIyAmVOw0jN/wULynYm2HT/yGBLH9wdLLpxb8xKpIhiQX9o7NnJ3zqN1Gynj63zZPo
2CMjqwcLoj62S3H8T1lgythlawXQT/qZZ8d4QO2QvKCUq5EzJNVRvHUrAG0bcWX9+EABNxrna16f
ymOIifuUP6elJ+x+VG6canjvdyOADHlrQAfaaYwYpQ9AaOSK7kOEX35rZ4qCqHalpXvlZ/xReOer
wos/uAQ6TXBEY0e/ZhPb3R1KI6zqdf0ixTuzdTNlXeJzpSf9opdXC6poUj5JmRtU1yZ/5+FtvYJO
yPFQzwC3Qalz1iX22MD+ENOlgNHPXI+csm79Ou/FL5dfdm/USh5SvIUezeY9hVlucyGl8zb/sTD2
IH++SSXgvTOvDd3cpCj4w+kv8aRy35RrSohqeeTiCsJNaCwvSXd0Nu/5fAxf+HA8JTdEyIk1mlsL
kgJaCaxPsk8FqJkgJWlK96vF3kuwbY20+KAKqGPuk/wj4Blvuw+u5KbeydLGErwwOHJRpiDy6Uqp
Dj8EjMubOZjNPv09SgtRxXyuyier/OqUb0RQOHMAee+KeifiSaOwVTs8ZRR7Qv0Jg1XlCTTzDowl
k72exX0PnjaXXGmYtlL3ofiXXmEJiOW3uiYTkIfxUeXvoog2rrjI5dG8z9K+QuQvcEaGtAA/8yrl
qNHjXc9eHOomT0FW6ytS8OIFmUNQsxDbcO9RC9RWNfdk4pgrznunrEFffpnSaoLAvOvmi/Uwz5xh
GZxkx2j7Ea3Nc7s6ReFNc6cv7mAQ0AxP3CYMC0O9pYdqbDPrPKj2h3LFOoGJBFEk2Mo5Y/TkK06H
4fb73l7GbsbYdy4lXsOV9t0X4+rIpmjpijDq5j8a39i8FS9/oc400e9bI6fnkwbWB9E48l34U1Oo
e3CrNChkv0SntHFu1ls1YU1+okl/1884036HpqhzFQoGma3suQh5J+N+egO9cuIYUHejiuHO6lsn
bfTA9s+TM8ir4ImRkwDWegekk6NldM+8BZU/1ox1b6MnejNHZ3LSiRdn9GEoHbnXOgQfTIv+VtpL
7jJzqMEGWuAauHdm5y8MlrR4lguVKl9Ms5fPYLhm5OnkNzCTctULz2rr5j/Co2ByF5x+z8mijCOf
dQnHo53t4CHy+Cx+vKt34fgHHYn4xaEj0rNi17jhTuJ2XJ4+fqWSwrCrRTsEyNzB/Jah+vfllcwV
jHXhGeX6w3iQibASno0r7oY3LJ8P48r0x3k0XA5Q+DF88YWL1qheZhEcAAg26A0yDzOxi5zoZSZU
8eKspL3w3IecKa4NJb+UZFSbSKgAXjjzdeaMcmnxXmEdrTOPjT2XAwmpnA58BC5LyWS3fOS1+PXB
lcd0YaxRLO8rj/nLPHOWrCt3/cxM3DjzGnT6NeP5mA/cV+PBNswreeJwAMq3YVBQXPEsHIVnac9J
4r/X+GVcf3EQ9PviRSUlhImEI86XfH4+Fhc/U2hP6Ba36qG0EaoTkX1letH0jVa8pC/yndNYeEzP
/t04QiFBdskY5VoxQxbHyjgy+2lX7jI8+gFM1zA/yJy/tRzYwrTlFWeXqQz/LJZRd7C4ZrhY2JPy
SIZK6qwOo2jz9s6DWaNkXNJWdmCoDHb5vI08TjyDT/rCMCjtufPol3h8MsaANyZ37YiodaU8+DTI
HZhDObLQ62ySWXgp4/FeN17EhPrgHyqeEzaXTfDEZZ/tpsBGdCtwQZc25wUzNfkQH7l2aJgnd62t
YhNdLlZ6PrwBw+UIZ/VGgd+0PGpcLlLyKLjM0h/eFpM/L8FWfN529bb0L80Xt7VvuJwVaPZM2RMK
LLxmjKtH3GHRjlWU4PHICfKneV+uUtVOJVfmQvcUEpIr9NGnkcWC6gDW+qEWb7LaC24GDEj6uOOd
+kFI4bV7XmSAjKnVoxaA/WjDhUNQeNElniCDuR16cRi4mNRyQhR2S02fq77FFipzJlcl3AqDjm93
FG5IW2Glcog10FVW41H86KmVhE3D39Wdo/b6IQ2j7YwJMNu1hkNTCzB22VxqjDj6U0n7IJUxBUtr
7fhh3tmkr5A/MzSMyyAng7ZZD+SlGM+XqXrLYRVDKH8s5EmRagBB41jRBIAacJnbdmf4s7ccfCn/
XaI50XB/TTMqiw7LptJmWjX7A9JyydOJpDXWBmWJ4WvcA8e2oqUIUAK1jt+ZTgeeZojwdcaLS9Uj
ccT2ncI6lsWLdiS7BbRKSkNEcn1yT/OTNdpqv1wGZnEsoVDwSs9BI4FyB1fhTNOFlbk4QH04hlyu
rIhVcIciWB8Gf1aunJ9bcCRESEGSl/0x2eu/MLUazzE7Si7gwFa4T8HcnSvWNMsF5lWMI6z1v7hm
F7HTiu+NbDtam+GC6rN576c1mOZWW0mim2oOMSfdjtRyhxPdddtYRfvkMAeicg/NU8u319E8SeI6
GVa9tdEV23VdBrm2vgnPNfAd1S7eGK+4AkY8YtS0R6ezjhnLoWATlUc12gD9dQs0jYwCDCvIICmA
kZKjYwtfVivjWsQG6ypE+olPQ3/gDbPj4NpyQ5wV7HeYXhegs0xQ2xOyZ+qOLNKZMZpuK52g2bM2
SFmnsBAemKDWynGccPptMq/5GpsfwMO6cKW7hwQPvbi2l5+kR7XhpjRcH4od6Tf1AUWAydKYARnn
JaYTnyp7Ko6Xioo0dp6t8WkR+dSo4XslA/T6CMBDs5WJrHsag419SVweGLBFJSrgNtcHDoW5yx6Q
AEdjr2ob4j7CbhW2ayC/KTr3c3QVbNaWtsbFtWVhW9tcgG29RO15IgsS5di8t9zuEM9NIq1W7U3f
0rJI8Shi2l+VJxz7X9xyRWxzE8eI3UWeeyFTcD/SZmAhZ+FU3FH5GsHUUG+aqMeDmqA69NX+ME0Z
Byu3sR8JBDHhzifNyW2TYxFvAmGbSuvsOBwpPtLsbK5itJ4zmOarak+nhe5J6IgUEFm6ZAJZzyux
R79ko+SubZ2W2EC5Vt8BBeoGaItjTaP2ZCoX8b0imtvajNzK5EZ136YVri6VAEvBIVY55gfhBbRQ
3r0MdLo1rO5vWOLw5Y3KUajAxe8ndt4vxbDSTlPuYJtVGflBPo9vo4a1mtzwjdjhcf2DDnI1vXfa
WirdGD8bv6F7RNBF7ohQvbtrG54Rk9BQ56PgfirzbcDqWd8Yha2LDiKpp5u1bpzw9Lswkdm1gQuD
Io9g52ZpbvYneCbVnjEIJVR0UEUo9k8Fkp6EcGXqAsy6GUrjLvdihWWIC+vsO6BIf+uAPh9ypkEw
d9DBLYjNT/6WTTde+y5Uik2hp3sxNqCPtQPNnqt2aygMq5sYb3TLnQQarKkeBuNP9SDaiXPNzimE
YcgadmXVa+3mX1FjKd+o0bIX/6EKDBnEP4BTuSO1y1fazSJLtPxEq9/nu7JyB5qRACpXCjFf1lF6
+J51aytpXZCnwmXZb2NM6cqD06z2u8g1Zc9vGV/GPeMPlwIAeZaqAvkm28rwtPZU02ivD1N/jbRL
MDzN6Zva20U4uWH4TiT4ioruCgpMplbYtBAdeBJom3P6NSub7pq/D48qZSu/kI8ZJQ/4TzeRN22A
slj7xmNWBsDct6v6k/+H5/QsP7cXGjEYm8FVUIzW+zOkWmQPvrqByTUyXsS2cMxkON12RaUN4cEH
IwYxeTEBQ5CAKNE2aJJtgEAeZAF32i9KPjTv/mN2Rk/zQkY3UOWBxEiI0pDlwYfpHoPt/AQiB8uU
FebE8t3HfofHJ9AfqBdwmEOg2aN/ZK3Mfm89hx/YkC4iBcJNuVPXxcNyJIcxk8ncrl4Cc2Me9WeK
LLZMaVg8qho7jD2kYfBUAFPw5dFpp3BHH9Vy0LiW7K+2oSOxRoFmIqzqFGfAAvY+BCzorbNwOEzZ
jjaGfg0OsKGf5W5bwaRy8UNpFObOjKbqe3IcD7A3lC2wH2WLDf1GhAWU3JDhDJfPilycs7Sh4s2o
kPBno1fk9Do/4PuSlZCvibHdwSmJYUBVrrjEL7iLdm5fuqrX7dASVpe7fwJs4RlngZLCyjgXdnEQ
p9V4R28s2CGrUNnLfka2dwC3N+NTZGMOxJQwv+nvwaN7RponhnuYx3jEt4w+R04WmDRgejC4q4X2
V75KN1j8BeyzUyEfCtOuwbeR4QKSEF4aYCqE9ZFDa2sQtjVC4IDFllscYawsYyK2c8b8UwnBd2fY
zVv8yigK8Y6oRRd/Qavsopjx+1CAITYWeHlXPcroSY823MXSrVIvU7nkKMzqzpR+WHWZ9ZY1gljj
2cKgzuaf/DuqoeLqna0T0x8rBKFfNjFZgeijhs5AS3j5fwHMUGBRtIk908YSYwcgb3ZQbhLGzEM4
rlLqKryXYJcBkzexxMHbWXfe8GYgQWBNa75mHqh7zcSiPbn1KxqFAp5dihCcRIBSONDMYldFS4dW
m4kwCGPrqruq5mY6yph6acwgOdVXInSIdpd3W3lcHPSDxN0aP7PcZIc+vSW44AlNxlFkGxYpFFdK
/eIuX/bsKEnsiBcB1Cg4VDOE4+R8cBXIECeZBVzaNlP8AJKUrvFDncLt8E3rj10TvD6DvskqeE57
9p4GlDWyHpBYrKKXzgBPslWPBUy3ZfQOngH5MV4541vyE712pPGtCsrvG+lLo3qysbYkcfhgFSaQ
wV4yPYB1gdtQUEwwjgNp5uNARb0GsL9XjHGoC1hxeFIFqh5SzEpuPMoBRHnnoV2t0h1tJvRBlA9Q
ALFCYJRH0QHDM34r76CVGhf6trY1dyzy73MFqAtaxuJLcfzyo7jCUcQUryeHBTE2b6xTeAY/JuXb
9NVkrhpQq2KUXPnfcS7ZyS4zO69RNGXNYcwhye2jdxSJVIqUZfcSvvSS2+FJh2R8w2QEuWOyqvfy
hZLqVxtfWWkJbqZeunYTqCer2EsNJWHoEMW8ZehI9la/8kHF9bvhJL2a8O1WBC6wvYfixwHt7+2r
/h4yitISB7OOmxaI0rgN4kvSoV4DbM/O/Q9HgF3gT3aSiz8aHLdW9ZTbyHri2QAw3h+TD5l9L3kX
XCKoeCGDZ2u/tmkSFLSXX8vP8rP4so7avmZnT13jjFwAtYBS3VNu6A6s5Wq0War8iTGM/Ad7Z7Lc
NrNm23ep8cUfSCDRDWoi9qAkS7LkboKwbAl9l+jx9LUSPvWrzrkRVVHz8gABUpRFgmQ237f32gCR
0wcgglc+HekZ6bd/cj7NzWNMfSHsQ1O8R7c9gRvN1+agV2WfoufKPsc9kG6NARQzMvrore0gBLl6
MGBKKsBxWi9+2t+89TeEwKznGARu6R0s72AcCPxgi67fFraMp/G1h50PdRDOzDmh6Xadz/15Rouw
09eR5Ay4+yxv74J7gG7AXev73PsGwsg/wqtDYXqDeOPzU3Af/6BflZAhYH43P1Nj+/KTBpCrR9sv
yVeWUOiHwcntSNVoCfvAVguODwocw/4IeBaXKXXxTzYjOXHVFD/JBbDYx0Olcr7Ovy0Kvz/sp/ol
uoAV876m4fzMJ/GtzR5GVLht9kXGoff0LA1e2692Rz7Jjadx7hASjPs8xDTIjMxHIXoAyg1Q8jTC
btSETCSLN5/y5AxR2jK/AfPbkdGKexR8tfXYT9E5ny598OzVxm1vxA+xbgDFW/LPdjpteUBqYQ1p
AoiOp9qGgwasf9J9n2UwPAReI62PiQ7Qdl/QptcGHc8p1y2sLYQZiQQFGUtRkszWCaD33z8p9dnH
TRnjf83M596sYMXo7tz2+9the2gvsVUw6jsJasuWceCffz+3lLjEU5iaePd7nQa1HWJ9c7svanSm
VeI7PwM0QweX7bD2E3889F9+c/uBo3OdPh5SK9C7Rd59JhEc8Z9KDjRqzxgSW9L8OMRbbtZ26tCw
F4ft1N9iqTzMx1DfQKb+/fDx76f5cV8Q64Ctj9vbY8pCgfle4uO/3P9x889ZUiYwJPT/+vGTXCY2
Chmmpo8f+HbPH9lu1xPrMtE0wX77lf/y57eXjSIUgJyOCMvJCvMtvtNlE4wHlFEUv3QNV0eLjQ0W
ckXMaja2Z8fxkiOdffNk2SS1lvS80oza1Wo/iy20bPrcAfIadJhZbsuLgYtnj6b7RkFx7XumdpcE
tDQ28O72xE2RjOb1p6VCR9mblNEMsDwDlHtbTTublkVgQAtPdNDaYpC1OVhdhUMMtFOa+aexFIKK
8SiPI4YhUyEryCMvONsOMtkk/1roYDe3wwdI0ttE4luzaX3yEXiLnF/sQGgvQ/YZ1+S1jFiemQTH
kR+XCTCaARBw1pYAuLPyWxyzTqHKMbF5c/zgYnTAdmrYmslUALVX5MCRV4cx5CgFYDybJLv1JznX
oTcAOnAyI5SlemlS46dJ/l3lgBqPX6eRwGC7Yt/MgENa3rrF5uX4w4yaKD2XTD1vQPfurhR1SNub
dezeTP4eUjPMJ6oBRpOjjmQHQPeVWQQqXhwj1mskBR2c7sZdUtxPJPwt/Yxlr7F+oyS5M2OPdE4k
rBapgHP+S4gwnopflY4MxM3EIkDHCJbDe1L5r7SRq+tgEjRY68jBRGcPGueVXDmKUGynewuZbl99
9UgrFL2AqbGEiEkuZUmfZY1uSQ9+wm//sGDBTkk9hJBCICEdIQX1mlTEkkQiNbmsxRjuI4WqUVov
Q3Aa/WdXhyrWOMYGh8Qj17/G1DzJXuQyvXaI/gSZjMLKXiWrrWIO5ptVAGCWu6mh6lFyzWxSHZts
AFtPzOO8SlZ7zPGAGHUM5EIeZK+DIQ1FRGSyEpDSk9q66PjIQAdJNvNjq4MlV50wSdIk0JdvZaOo
gwYD1VTSKD1SKUWMHy4ZjOtEXuUs6wrnv3eadZSlA2jeJ9tylSwssY0teDay33W5k5Zn7uNyeml8
ZteldzQ9p5svY07MEXogmIAg8A1FmJ9ZNPdpZ35fG0hyreUb+9FmP1laX+ZB1JeuXH/gVWRIsQRa
mY6kXw/kOtrA7+z16T5B1SPf00vBuwckfvJJOgjRf4lIAu1JBI3oSq86InQ155d5Hq8j2aHKBTLr
j2VM7trd4sWfvaQKS2FDOg4of9iT9TR/UTqOtNDBpBm9zMbqYaql8sXW4aWtY/1sf5l28N7mJdmm
NZdrbkcm2eVqOSI6Ti3/ebAsTF6EaPYOTAWjJS81cUKBGX81oyMK3+ge8es1IGBVbEmrbB4KoldR
kyuEmKhvlza+W0fnp1shX5hr1tF0xNYyaGHwQDHylvp3BhlhiezhU27WPoET94ifP4k2Z/2hcAbL
OHqP7Cm7nYZvjmCYI3k3dArXPQib7nayCHBKKoBnXb4rHIZ9MDGL+/6j0nG0sDlN0mklKbWoncm3
inWeWASiNSPL1sXymg7sLkprAuCMopeONc2Owgdb23wpRAml01nvG8P4kuiw3Ja2eeoGYD0NKjLk
6RLaTq8SdOMwZD+WSXwdE+Rflurjk2mwY04TB3MCCb19DmYg0gERHeB1XwBxBgpjk+pbJsT7puT8
1m+jan5HPX0ehwZkGdo6EriVKakkHuwP0oIHF4aCpQOEPR0lXGd0XHS4cEDKcK3jhh0dPGww9kBw
wQmJXPIhIZ3YabqXtpruueb3q7LOLQvaecjomhrm19in6JUHzxH+qlLnHjfNQyqBZhkVE4PyVvMm
KtN3OX+26xmmuu1ijqiTB0vaOdLggoq8CcIx0MwCFKY7wxlRdLlEBsscK95Y/DJqH0z92r9Ll/JW
q/ObyXHOtWurt5NXX63ZBWnwfPVIfV4YvwsdA93kuPsZkxav/9wN6XuP4/NBAAhTa4xaXQbYvfUs
iOyhPpY+UdNpQa501rXfch1D3ZFHbT/YVELIH72JyzentKzdb1fSLmiT70X/6iYrX3UTCEC9mDDw
8H4i1A+t8tGIFNklbXePulqrSimoixoynRUpohkIG4j68ouRDK8OHmWYd7rVpWt1kgS0siiIuSCI
G3DCS6qjuQ16k8g+LSJxYaPQ9ySrez+RX1UA1Z49mCs65ruCVzDp4O+mpwjio+2dyQS3dTg4Ulxw
x9EE+StYblJJ+oGOEq9mq0NT7Xw1lcmKXQeONzp63FX5s7lav2rMs3U3hIAiZh1V3jisnnR4uSfw
cWU60Nwm2Xzp2X0mOuy81rHnow5Ar6SOQid90A6NgaDgiHaTSZshjsgVb8hQBz4T3cWUHAlvL/ee
vfwKCqpTZkfJqCSD3Rgp6Of+fTnU0T4Zh4BnS5+k0tHtqMQotDeEz3XEKY0SiprbUQLwrdCMMG2K
dJ73aYRJVgmSNtAJHrqh+SVy97z5pP7PUvY/WsoC3/tvLWVADrGPVX1KwtTvf/83Ibdf+IefLDD/
Eo7nYTKTtuf87SUL3L9cabnCtTwReJbruB9eMvsvx3SF70nbD7SV7MNLJs2/gNcE8Kwwn0mwDe7/
xksmMLb9s5fMDMh1R+hr2TIwkZPaNj//9fMpreKOF/L/lrLvx8pL/bC1869M1ghEsDN1lbEb2oDI
swhlrLXQ0TQoVqSoYJPGoTa9WD8BCaYHQ+NNAAXhvAB40vg/Eg1AsfdZl6cvKbZ2Fs7viNvS86KJ
KR7dHAAqEpLKoJEqnoarkMkM1M+3r42pbtORUX6YXiJlUqOoCF3AmvZsmab9uHhoaDrGvGaqwjRO
U1S8xoQ3KOK7M/mfZQMdSfUYUnLkELHyb2NFvUMjYhwNi7G1cN6JZH+MlX0wag/ypwA/VeUgE4vC
/ZoEmfmptoghK2wQiFm83jue2Gcu+9eokfZjW7lvngs/qkvGt9TpqR8r5zYN+vki4d0w5cdHr+ho
/kbIsGVtG1cpl/Mw9d+n1AaxD4JgRHq/cybQoZWYX3L29o0t7yw5lK924F7Juz3H9bo8zlFlXsTQ
X/DvtwyWOXEptZWdIvCeoDLMYzzS+VTQfXyN+SnQxDNKfJqggaYy27XBnO5H2nj24qRX1XgQXyD3
4T5b1iuQvLMsLktPgMwGGHLOgQYOQdGgEwiCyE+WV1dDiRaNJ/I0qAhX+L3U6KIZhtEMy0jCNFqs
dMAphWK/SCi6Rc7vVgOQOo1CijQUadrwSCMVuUUjk8iV6jVCadAwJbE+DRqu1BGKpYlGwvGzU5F6
VyCPlgURJ5ghOHvoPdkAyHfbZgUcTf21MtRtNhvBLau+o/sl74k1WoP5rpiRSqxF8op5btwrywyl
RkPBx7mXTg0Twknnc1q/ocGhuRUzZeS0lU5mNnyvPGBTqcZOjfCnRBU5ZNgC+oHBRakdGHVmqwpZ
nXZ6OcS4pWz+xhHCVY1F35PMiWYc/RaA0s629gvkGoaVayxWrwFZjeE9OhqZNepqv6MxWr47/sDh
NJ8L2d/l8VqzI8L7UU/9BQP0xfHi4LrSASSJya/r6Gu9fALUFD+62dmmtSUSPBM5H7BTK4hFa/xv
jmGv10X5bJwh3YDWfVQaCzaybbrNxLtUZEUkxhAdnIpttzIiWp4VHXIPvoYrJnZkrHcoP5vXUjak
xAUKmmhP1RM7007mrmRdVbqUw38ZcwfWfiy/x0s/sXokX1OXTEI6I1bgYfywIogxDZX8tAXKOy10
Y0qoY72YWO4YnyaNUSvhqflaP5qYlCLN/TBimC8k4DVBTo/vutO5Ctyjy9YP5yoGUOnTuhcx4Isc
dVe/dM7Z6dvj7CHIc0dAbwMBeelUxIg88m99IZFOjyxLwMMtP1IaqGDuqGixWVcTA5dYFjjIrXlj
0VZzOqbPNuJTA25YrE56njL0CUlJo8KySMmru8fCWt9lBHwedFicUpyH8bdPHfPNdyH0kN9OxC7m
s2hpz3NW/uJ5EzWce5emBlFRoeIlABj0ilfX9BcJigM3RFhil8Ax+j5TZc+jzjh0Jey8cQXwbiYv
JYP2jbv0dFsLWpFFj2dMdRQ3n1RNT2uNIFs77pzfG08xKaZeVaUXqyk+yW4CC+C4v8YkWXcFhL5D
5LYEpmiq25IP1gXUIzDOAsKnm5Hqi2kmKHLyxzBnVj3yJF3Yn1yNKJaf3AA6bgalaodlk8SUKAdK
QVJ90EKt6ctvzaryIxNVuyuzlA0E3gPZki5jIS4p6hXuw/LbiWG7zjluS7BixxI38n5x1Q935vMj
Z15l2yNwwkL6tXyDrVec8kqtF4WMEn8BQNV6uQ1S+BlDWv2qZ8DlqOLvcdbTrRa9sTdH2uuoRNKE
p1yPEw1EVePPKi3aKJZDuJHxtrLIPqZz0hJrY6KImd6ACMAimwMojKkdf2HOPYLpelhVgIyzFzqu
bbnNsoQxqSpfwWa8GGZ0FRMelpiUKze2EDcY49d2HtATwEQUGeHRSuiMNJooRRd/Bhbx1I6Vc1xn
mMq2dPLDOLT0E5KRbiYWrwX6IA4Rei1eZ1qfUJeOXxbbj8IhozTSWd68nxYXvVwDXCrqZHlveqR2
2hZgHtl1IHE9bCC1XB+iXPVk77S3IiKiZHboX0BLWB5ALOHFW6D1pDSz+nqg2xh7QehLWgfgZnqq
9jAarACNvtfCrAUcYp0Si0wbkhJhOV2o5JV7M/Ap1naowKpEm3m7rA9H6rfuyI4Px2O7H106nw3m
nTSamBP8mRQNo3jxF7/YGWMLQAZFlx93ycFj83zTLfO4H0wU0a4F+apfuW5qFdpnWhf3MBUYfKP+
OLnqLh2a29KN5dVWKHZiuiYukM29M9fZJ0LhEWrZ92sTTKEFHAVrPH3vtKRykp7HyEOqbvQCBjll
EGb2NpzBCcuGvhmrFtw52Mdm1LzMyBooVCePqemhRJDVPjeAd3t9eaZQPJEMw27JV15wEgPagMIA
kF5RX8Ec2F9Ape6LFPcBRDA+CD7748Ty74ZGWmf12UipMCW2Tfc6jZ8jLwFdDIfo5EbNuJsSnakw
0KajdFI4rrh1opZSUpY5d+CVCJ9rjm1jzLegIgERjc5lyGvn4E7Ye3iW5acuZRkQEM5rULKPC+Oz
nybxheB0DAqGi2dsWItbLL8nqgsx/jC8v+3coinUhfDNzICFKhs+98gfvLixzvHqiRWBq0IpHAPB
jxoXdHXSrziCmjYclP/b6hcKN9ZlQ+F+gG+lNiJ4eAc9c64ORTd+npFDhf6AxbGF58injBjAxnLJ
kgV8hZzA6kO3sX9kObXZrKKMaTcEVjCInU1K1Y45LOF2WItBkOUQ/MzLCXGsM/4y1kgDhbUXxCz1
u12QNg8Xrg5LZx3OWlbjzjjBZBKjZk0DmjpDXuEsg/PVdz59DCh4NqpXj3kgd9gPG3r/HRvLAYvM
a88anEA0hDDbk5wpJvJ1dPtdHUG/nweHTeKY09DuXlTpUvzsTFQ56iXKNadyKNrQd/wmFOjRsnqh
Fq1vxY1/i6uPhqXNB3FJhzbcziwkcH/OtpvboQQ4bzcplWcxqXA7dH+fLZZtXJBkqTFKEU9hKqmD
JzsyYXxFUX4ZGU8q4C40EXNQzRlq2drB69azfj0K2TxsT3dCenZK0JFs3OQNx7wd7Am/1M3HbTdO
PFQH7td5WfHh6EbG2MRFdY70135OFfI09jLMrWq8UAZVp85oeeCouG877SSXNwcGCT8P84wpvopR
oP3XphsK3QYCR31aOCRwtivg/O1tzX2bOANnwOb057jdIWT9sLroOYE5f481LJvPJ50gffZxsANQ
2pupSZrl3gW9goicho6FozG0R8xpjj5sN9WSv5lYuQ8fd+UNxhAZDKyzqqoJt2vhbJdlu1ad5dw6
kGmO1nOl+jVMHCXDaKWf7a8ZMRCplVy3Q6fPOv+9HYC+JxNxcrmJkiiP2aPUVUtuAvFyPoudc2R6
Y/hxCFQ+hSaU42MerC+l0RhhkyRGWEz6M5fy/Wypmq7GgEBcH0CRqoPpdm+FuU7mbp3a9ZTg29nc
Q5EGQm+HzT3056ySuHcpe8jDbPTfN9j1dvBExXDpE2nJwpGxj6IDozrqo6zllbrpcB8pFZ/AllGX
p0D7FHjTctx+OOovu92iMu/bmSyaeKW7PWhXmFljsP0wJymMueHmUBKLT192uz328ZfUn+Lj9qZs
78X2Ro0a6O1W3ufOBr9H2liCvRDflpcKWMQaVf0vn99uAm3QwD6hjY5dcnuIR52IZfPFGlqaodsH
eWbUQMm5tAQusCDwtwvCPP6PS7VdJazzI0K5bEgubCf+XILtVW6vV4L6Cz9eOcM2oY0quZRQwppR
ga4z7d914VMoniuUfb14FOyIPQn40rGUZp3TJTdX+b3TLClrxI7bk8+71C9GNaTQaAHkWeuKrM7v
3yA3+T6S1rmYlm8KyNuh8GPkBFVBt4sI2j1k1Pzu4zBrHaEn0muHqC+QQGjdlXInshTTI9nPSp2n
MaHSiISyNdp7K44elMvezUiY6OUQxpkAUWC5F9nJp7qvP+MHZsak0y5XC9IIi3dRooUPqrt5vMuq
6pfwxBczJtayMCifTVP6tTS/ZAkaicJvvsVj9c3yImLIbb4CoszuVVIVEB7mRxM1Wd0S2DqjKoFp
QZsAn7472qAq2HkqVu8Ynrvj4PW0tFaaTXExnKdoYenjjc9ZYzVXoJR3vT3557hIXlqxeDgmiPuQ
uc6pTD0It8yvsQna2Peqk7BhbywziCb/OQMDSFxOevVfDeoEh6UkD3zwpydngGO9+GMIov+uUL9m
i0SOp6agqx8lBnrXMr9NnPmVDQm1a8O4NwZ65pYsM7zV7NZ9CpN5WdIhjCDjxcrgHVOEtjqfquJh
8fPfFKMJRlwSBtAi/tkNLFaMhUK/OeS3vjP7u9kbz07WPPnqAgvi1FqEDAqfQGun7h9yD0ZcMmNY
lWVB5l55N9SgTDT605y/RB5tuz527xYWGb1SfCUEfVFaDQlr5r3XNC8+XEBh41Sk66x2fo79oK+x
ueuG9s/OGZ871/8xchHWBMXBMBEREbjOZ1XkoV+aT23RI6xb7EOj1l+5xZ56zEjDzqbuUZIxmrkI
a4FDYtEokNbM9h6f78sSRajaAqL7SudNKVvtBxtAmpWQW9IND6CJD0lNh2m+9lAQ+cK/dzrrLOiD
ZA/GIrdm57bNYBU45IwNidyJNiUowEHu0JjdU9kQYoAmN6MuSrnudbXyJzALUMly965Y0Fj6eXVL
4fwM6zjsy+Wa09DKR+KARjn/qgZxj1H1ZVXe51wE3wN3iHa06ndrvToX00a/Civ6oWgQy5p0IvNp
umFNelLu8K2uyyee5Y0YKTrHgm5uhTIFQH9xnO0Kzhw9OyolWoyl6frpujd4G2J074Vk4ZgfTDK/
CIm3R9dDNY6EXCKgdiQacbsMHtK5+7YuEZ6HCFk1lDEVJxEZpoj+LRclkO+Tv60IH+nnHIF52qYn
qHPfSY+gVy5qpgKsQ9ObV3feMfJpSiTt+NNEq6dMYzg4Fu3GfmU4cAfC4b2ifxg6H3ySRoBoIULM
Wtko0qtbiefOr8j6wRQPIKHcZ5YCi6nonnHVWtbJdBfLcbpCQlv2NEvOCwxQ/Mj9TF/UbE8+cRlD
Vr0XrZPuRrf55ktigJoxONRCvPVoGKGrgHNniQUJMupwyQTFbmiw08QjyimZoMtIn5Y8gZNejnSp
xpOd40VvSmKdzdyl3eMZoM5b49a04tvEJGsynszsAYs1IntlnzoHbW2iQAHTr6Maj+qygERIif+d
lQVK92Fsd3xHPSsW4Vx+oRf2yL54vRUSp1FQsrJ2h3d7CDB6kdzNf/lzdpR5WpX5naCJGsuovA4e
3X4QGMSdgj0Y7N+yUN5hzdaZ5JeJbHukuBKDje1jjANBGgFOofNLGlnW3kCIh21l0hbxouoFmOVD
V1GNLXP61mYvRcgC9guzBqK6iELgUt3CAmKrRrYCsaZP6AleXdPGI4n4BS6R4d73pKObgc7CNGjg
pyWmsn48j/mIxi+hLNCTfhRF/jusH7TirnB2gLxIgPNSIlkcQSuz+dZRsb5lWNunM++mE6t3yh7L
UelEFpk3ZzOKPreMQWEVtO9JMdGvipg+S/WWUEXB+PjuZ0u9N6pb3wTxGsviEW4Nybqji8WnNAlf
I/+8hWAoKSAwkB3LzerdfxtG/40pnTT7mc4gLutQlIQfZ79zx10OEwzcW3dibsxYkw3Shu7od1Sv
jllHQEbBlMYXqXPxD88UvAgvheuCFm804rAkA8kPHsQ4AM8wGGVY1eLNMSeLYRDuf7sar96gHIyR
PooijXRR6ZPKnfLerciRcEuXTuMweTv+kii8h4KN9a73G0AtciKXWx7UcFdHM7Fc8oeavYp15jCd
6tI5m+sbmGOShkVwDGr4NzZygJ3PU6t7BHcW9XO6SkPY1sn32myB+yDMbvG5j8D77RWaduQAi47L
dD0A1cSqnBKyJu1P0P9JM20RmeWIfGtTwOKw3KcuQ0Q9+Xl2bp2zbbfTreGSNRU4dwa7sL0rkUhW
8rnKgTNWWe5RLGVAi4fxIULZMSgSv9MIGnw53y/xKO9sPtWkJpzWbFpupT05TF/WcCR0FAnQfgaS
ljJK7AwXEaUoaJivdfw1dQ5l32E+GZDINcONdMRTzEefRBAA60fHm37ldv5cD3cdvJebkU7CvhiS
YDcOFnumADZOSfJY6oLAx/BK4yt9WMYTtGYzpEyGC9DEe2Y6DnZc5T6mgCyTkjDHQn7NqW/fkAkA
LUEfvJE0n7zC6FM1z2Dunmkz0mO/8XoE/mSN7JqByDNqwSkZltFhSXMm//i9nKPmGk3SPHmRNeIN
cfVgOIPnL+6Y5nZ5MgT39BmJWJqrz9n4mvbXyGqdQ8+SCIlm5JDDZb8omLJeg8qk9/KfQYTwk16E
Oi/F+H0V8yvrpoOIix8mhokJ4dljlNV7e2TdotJHu+D5dN70e05IM4nhlpe+RFeohRPyp+MsyAfB
z7BRvqwm26u0L97Auj3VLTLBviON2M5eG0u+rlQ8iOkDdjtLtpo6oM33jTsrHTOknMBU5gGBO+8J
w3CO1A2yaKiMweXtTCSqwXo3ISm4oWT6ZEMP2aGqOjilfehFcIlcgCgWoSwER+tS0lR+UcKqD4PX
NRQz7Ytrl0TRO8N1mSEQJq785AkdHO9nxk1dBnCO0xpTTAEPMEddw26gv/FGUB6zytvbxA2IACtJ
BfaS7pg6P6txrPam+attepIteR/LJrGOg4uNqzGDn1NTIVrBlKLj18C28RVH/64L5oNYbr32flop
WgSqfi6h1rO/WiALCLvD41WYRFfHTR9ut8027ik1sev6UkBvDdVWRyh1wNB2++OQNgnDhcNIb1Re
OC94RBJBTElN4X+/6P/BMPkD6bZn8/m84fwKlf5D1Vw90hOZjyx4+Av6ro/DiLwLkx4Q41r/0Wx2
iC8cJSgXE+7PWn73KWUAZwhA/nkgTudlGMOqr+hRV/7q7LJ0ZF6pNRqmjxEhDnQdwkkfeAK3iI4I
Z9T3m+73zJLLJS3dKbSHeaKSw0JwXRyxn+JahbT8BxpudEa2m57bg1qrG4TAurSR6iJHYrZlc0bM
eBMTuXSh3YWLplqxfuqCCMJENuEbbeTvQ9GbJFlYK9YkvbGXeic/R/YTAUas1NLi2ZksdXTmaAq3
A1j5OVwRemZET50jvXHOCLWitMVhO/u4rzanB7CwtM083BmV3oHH0YIAw0V79ef2x52VAhXhFOjw
som3Fuy8yt3mbDhsjta5SZjdI5pFyslg9Kq+DwtdzmorH+VCm2F+ICMArRfdLRIFGsw5HvEgZAOE
25nUN7cz/QiUUP3ZDvBCdL1UUFQefNvTfq9B5+WSeRSaluAlukruWLBZYelaVtjoszFr44tH53Ps
fGja+SSJHJpgl3nEcW33ZTEj53YmEKPdmAMRf101vAnbng+V07KaMBKMwdEI/ad93W5sd0ugcZec
dwyZK15HfVB/n/3LTRa8HREfuL6252fUs81Hdi86XrCpo8e2w3b30vfRZa4fh27FAME2Icd0nt0L
mXATwKIF8YtDziIBcI0tUGLwHOWyitDVh+3mdnDbHr+GesobZmI4h0NIXNP29//Lk9AXyfUdD2Oa
fh7bT8A8Ap1gyZxMOdEQ/rNsFW6epdkNSROz57qpW/NrGbNZWT3Ep2kCjCEDJOcsHq6FGUoyrghb
NfIefRbqvJqStjFSze6i/lZY0NJmP/uZz8UrayCi45YJSBU5AKJOUbJXL3XPpySH15fUMCvW3Bzo
9Awm2FUu11yBQIwWHU5H83BMu/IgKFQc7UVee3Y0/Vw5p3zkv1PE5r6DzWe/eVojEqMsFZNpeKO4
56JS8VKL8c0oeAXu6JPgmSH9XtDO0ynlkzt6YawBZN4IMdTAhdO6COX/TzSyCT3+J9GIKyzx34lG
rj+r7mf3T7KRP7/yn7IR+RfCW2jCpu9IGVgi+Fs6IkzrL/SCFhoQ6bNsdBBt/CeG2PzL1P881wog
Bzs2z6GjqZP8+7/Z7l9BYPrCp3ji+gJW//9KOmKa/790hBw9z7eF69i+5brmP0tHaM/4BYsP9yqi
6GJnBZnCcjBvvX5iQGZAis3UPVVLgxlnaMdrqqvispvrAj0e4/7gaSDtmtY35LAgPtX35fox29mo
p5CPm6gydmOvnPP2wyr6kUayuUy6Ii10RXo7s/WZGgb7grD74+6Pn233wY2n5vHx477uGIDs/Ko2
bFXCYu6YQnBwsAfirfw+lrU4FsHNGLXGZWVDFeYmrQLbVeXO7xL+r0FjrSprTDHL1KRhum1zVoFZ
YJQ1n6t4ns9CGvspMZJrYaXzwXXd97Ef2pMnxkTekm0DukNh4igdM9wOXaRz5/ziK9scNLz2zLfU
5HpfGqzO2zWKqiMATuMEx/YfUyh/j4bDP9+caa6syIXB886fvAKyqZPAIizW4W5bpgjYJqiLu9M2
i26HwmFXWtGwJ0SbzKBIQxZg9xKOjDdhOxgrc/HNdkpzpjkXvOaaCI59NCJ8/Xga23NZ9RPazrYD
z6M/duYEH4LJvdU8rI/Ddl9f01SgrXeugAKfKToj2qerk1HFdGvEkP7OJTTtIA3axrav0zq3WXQ7
mPSI0b+P55luFiSPBmtQXxjHdUx0gMsc1rOThqt5TIWaKWZThqbKsEwJtfcoVTiuGmAxK+IfEnao
OWIYOfm0cLYVQEp0GT2T+jx/io0xIEsTObctSM2tBvx6do2iwuxGrLkmOCpgQ6JMvRtY/uhQGoS0
dYsNutLto0kgSmhaQTCdf5vpNkek0WPbwRpK82z6ZA/ru9K69o/+kNxl1JGpX+r2yXaI0v88qxfy
/kTxRP8B0Tp9OZdvFXhw6rMtIvOLrVmlw9FPovRceXwyg2wg+ZeozcwtsLvqZejUwP/PawnKVy9I
Ex8XeW8F70ELjQQ8JSWAVU+8fx7dlDHizu2Rsnubu+8R9IXOtM9jJiOu7vAoKXQdheeZB1KKfhmd
vbDKU+gdhKdpwizMAOGx8CzXBcI1KpSyyZp9GSnM4fpyuIvPd6nVm7TtMji5IGS+aZ7+5bVXuocZ
swE49ZEy8IOzF+l184mGWoUThsP23dR8xX98TWkMsgKqnPPgEe9AS0Cmxm81gqozSvrKxANYPUvx
qQuIf02CAC7AzK4KxethJbRlVxjoPJMRGY87JDRHh+bZnTOwKaPnhp4aXwqDONJ8CMCZV+2JkBCc
oPNxtqLy3PWTGU66S4IOuDNxFVi6vUQiWcNScIR5ZWnMoL/gWuRDboGAQPTrV3BCogVfGxkiBBxn
idq3ozOdPVpbSvcEpSSrooBcixyCm005A/omULX8e/NgqaA4GnP8SoIJCogxQLvbEy81pv45H1O2
WjhjWMB0SLiL+SR0Q9LWh20Rv51t9/mTGA85+abbt99H1RK2rQ4dZWePdsoVcDeakSIK+kY+Eyxe
W3JcDqbAme0rbLt/nhKowHM79vttDNru8gLk+NJAdTEWP4Xea2wbDroMuNxvcpmRlFs1XX32WgdT
YsXbuX0W/pxK3c8eXBLjdR9R5Hieq9Q+5HbUh3mAVyO2qDGv1KBQl8g9KnVCQPJgZqE53icNI4Sl
W81EX+6pxz0EorHYwuorC+N7kdZ1SrXDwolfXOtxLbGe1nQ1egqOe7MAULVtYbbxDW3VdZZu9mdc
9hN21gDpmfFUWp1N0RgnoKWPRIHeTLCVb2TT3KU1BuImHUiDjGCQsSRYqKfWJLGtabynYtTunUzd
0opB66jZnR/UTgwhsHmIoC+HAJe1tn8JfNXsuhirt5vw738TXzUArSCjZdF/itw0hj3PfltyWxzq
lEyrCSfmFUch9Y7QiZl450yvGbfT7eDpO/+cWV2GnIhhU8W1Q/5wH9wkS0oXT7LQjallX4jCK6+r
WZTXRQzldZjc5lAbNSX/njAr4hcxGy7/wd55bDeOZGn4VeYF0AcIuMAs6SnKUhLTbHCYRvDe4+nn
C2RNKzOrpnp61rMoFkUxRRIEIu79729YZsaqi49+xlQBngHOZH4Y32DMMgN335CY5N0EnEU7K8nO
eYMbU2vSJyFVYBSPkTJG+VlB02XGTXF0mZx4Qu0Fy2MwZog7T2F5ZwPrPLDltDd0++jmSg1R9R7J
zFzxe98rGcUM7jFy0rsee9vDMIwzbpZoKSdQ2N63fJispM/4ph1sScw7SqxKKbSDfcWzTkye+pOH
jUg1bsn02hDw5e8csHLiwdU3ldX6z/6qIYXQ3nRx4fHWWQtw1gTdeUQZHTs4/UZ9cOgqK6Qrh5hw
Aw6OSHW4WW4IPIx3ZplfOqU1jFTZk6piZ7nB/ZxBeZnFRzsH/PaVhvHHL4hCIcKuzdLv9Tg8ZG45
3AojYv1qiScXAmVUbZzjAhstJk1XwYSsVtK2Mu0/REFxnRqKN3OoEVFqHeZ7k87clzHk5D4jq1Pu
Z6a+aSb3hpCWrT8Ol9TGwcB3uhgPlw9TkjZbu1u4gD1yMghwEDoJlmN9wRz+UNvVB9KsXhJ/TEhK
b+a9Yp3aabltwMMHLkaghuiuJX1qL0LkwAwK9ilCxbUdeZfMiG7bYZ4Ojkla4mS+wc64LybGNJ0v
tmOPHAzq5XypvQBHDavfmTP0LLeuLk6PVU+UXlyi6O6ZnGUmphJ5pCzuY8SH5BzcN4l+q0dFv4uC
8LNbMOeakc+Z1E9biP9IxfPsELuYADsjSggqxkNaMaVOXXJ0izHdFE2h9oFrWRDcqJUVgr1CJIzF
t8ZhTFrxWIXOa8YEild2w6x88CMQNrtVu4/H1jL3GEcS0rCWFhxIytUO7xXixWCpYoRkZS+R8Igz
jwZsI+bRuDTsSbLX30BwcTVMta+tbhJSnFYbBn8qKd7BRM+n+hudb0bP/6EsvxhAsljn9cEes/RV
mxOREM8UGd44O9tsjrZF0e4DYusqaQSnsTz6MYK6NGDAEumYtDTmx2kajKceHecauU834s/hiDQA
z/tc2UWINoq55YTbMvFe5I+67oNAHni0honD6/lXWdg3Fgb3DGyIwSuyKN2Yj8yg43MSZc1KmDhP
d5l7NCU+TFDa2u2I+bhjI4rH5Gl0GLRCMi53mo3iDDLzq6gIJOckSNdNzpSjldjr4YGGeaBYF7lj
7tLR2oQzocpRmH/qmWlFUcyWF4fb3K0NYCGMjFCl4jWm9Z9lhymRF+qXwVb8B4fEwzI7WIX8RKgk
NhK2hScmas7mzhE9mYcmA2d3LIa7DgplDqULeNdY6aZsSUT3PqVyuCO1EzeUlw4ltwNzx2lh2Os9
s5iwJpxoCl8thgwEKeuHmSZ0FUXFI0FoybpIGCpaA08fMdJHPtN8dvlvgHymvHDsMkQtGLuvMB7K
TTnHty0R2ZCTSEQsYZiT2IXJteifpiCEajgxpa0FBum2960JahZCC8qEVbiEDva+vtf00dkUw2H0
nYc+LjyuYgx20owAMI15fOsyXCw7wqM7L8Fu296nU0GGhe9OmxAaAdprpsDBasj6Z8Yc3zSt3JcG
H1xvJBg/VtJe8SEY8y9BSHLMPADDMGVRmX4urudu+KVwR8Jr++6ToVvpFwITrz1uGAPtMny97iOx
sPRQLhhLm0OXCGx3A3wXTjgvGTDkcWLD+LesHHqmxfS3H+N4Z7Ft0GLZxDtihsMT3m+WJ73/mC//
8t0p+LdfL0/89x/LovrO08pIza9ak+poUa2basc1RkVl+yFoV61OpG7efxwWZfvys0PNuINjfVf7
Oa7AMxXKcq919PIY6OA+jLm1jJ5heXi5ydSz3p/6/thyD1Ef1dv/+Ov3PxMX9h8vNj0nPWX3+x/S
NTs4TiHpWepdvT/xpxd4/zt94qty0XISuuN/foCCynnvp+2RoZ+3ncmaj9UeR5ogFTxC5k1So3ZN
l257eXC5eX/O+2PFpLr7959/e44LY25FuN8npGv4xqm//37z/lxohlSY7z8vz1nU/e+P5V0ZY264
PPMv31nnmdDeZI534PufI9Wo3SVD/FRaNUEFxeA+GsyDd7kBWt43wB/vN46qupYfq2kiR9CHcIum
gFqrLxWM8v77Hz//9e+sf/6V5fnkjTGfHAt6WWvjU5Pz7pAfRr3OfGBphVNmf8PDcne2XJqKscJc
C874ja0IVcu995tIUbDef9Qh0acspof3h5Z7uYa022nGAW3EL/9g+fd/9RhXTATy+s9nvz+HqK2n
EusGjJdNg8Scnps6/044INa3pSb3/w9h/m8gTAHGCLL4P0ep3V2b5vo17JrvbfsLkvnHv/wDyXS8
f0CuB3j8IVgT7xo4dxG6OcjiXFNYgme8A5niH1JK15WOdJCFWia/+gPItIx/CIRxBLFJ0/EMS/+3
NHAo+X4NU5OGq3uuaRs2YKruEQT3swDOMydHS0oN9kI93BeWzjXBYDYszZ1GHi9GBGSk/HSQHn8E
tf1H3mXYqectKrq/ekUEaxbgqYPlg/nbK6a5lVtUbUzTt41PjOcsy1fhAJ72jHp9RoZ//3LoCP/0
AXkhsFrLFZYlOfw/f8Cg1fy5LqFnwAKwUvK2NXe6lHNydar58m+/lAQKtnSbF9R5tV9fqndTwytq
hr1kZb0lafLGcP6NRlwmwZe/fyX1pn+JwON0MiFNW4SCkWf3+7fWIkZu4N6VB18bcKmRzCWbEGFa
wujxXxw/g3P+T6/FANCS4JyuNAx1gH+SSAalnllFyKcyk1qse1O/yApZr3QwXyS1wan0flXIo1G3
FLGMadzevTeDajuL/O7vPzWQ/5/fiRDkmXqg7ghDf30nbp9JDck+GB7zPT3x75xuOk/BeIFDfRnL
8dxY7ncf88W/f9nlE/5+tB0TWNoF5/egLvz6upphF6ZrFJxCWnKMIVEKl5ycYjhX7XimZWRLDW7j
fL7EklC/QouutVXTlQ1cP2xzUKCcl9hJXv4vb8vCowpMxHJwFPn1beEA2Yk0zMtDazUVNEP74OB6
t2rNAbRctt86/a6rKx6IEWTrkPfbIn3CrANfra5/liDK09whMQlQ9/5zFXz88wX+l1+T7QqWJ3If
WV5+fV9zF3dTRMrLQesqbHV7UWyUwoNuiQvc4opwCRcW7Sdsl6t/sbYYzHf+fIr89Nrq9z+drFJ6
Vq91aXkYbfNh0HGVgJRqroJRw2hhvIw6ZDo9BulwnC9R9JrXGB/8/af/i/WGJfv90//2rQxJBn8v
5x3MoYAO644XANIrkZDpmhy5t79/MaGrOdhvnxgLJEjynoe6WQj3t5OzAF+TGaGKh0Ivd27lnpwi
eRt0LCsnvTd2VpXt8RbFCOS1A0sgSBhMjl7sbNfmofWwhOr06ST5N1M6nTyCN1bEsCAT8nb0YZcy
QOiTICTUu7Nlducixr+2+DCywHlRfGV2QgPYj5c53Xl5cVsG+87J4NwV/B31/M6ZwBBhpA3FvpjM
Z8rTdVkQXNMgT87nU+VwgiYJT2LYD7e/u8/nuqK5NDhXbOQmPR0tF9TYD2fLco7wuKClEIxkgCGG
Jj4hOgxsN4R0plkGnl7TdWjGR9Kb1lpgAp+Px8LjPea6w5g5f2zdEbFqiL47y8B0GL4fswqSpm/u
mni+tJV+sJpvSUfWgKufCLLCb95jHoZQjCH7VnjxG3jmG33WmzqfhMcpbOR8hih/Mu3mq1RLsToy
EJfEOhTNrhzwTh0ZA1B7Y+AaYgod7YkovMOgGQYrn8sYnQPBxy9pCxPVbhhMj5dl8Wid8RTWwC94
x1CCTtmVuc3FqjlAghVv8Ej+HKbpbESSL7u7DhofTs7dRsTgRT2TLp9g89XQegh3MGhbZUiZEQDm
wOMFjQULmDr8vh2/kX5JmKb2Yrd4IWoF9ihZgw9S+Na6wZ0wXeTcEx60yFVPfl9+9QCkrJGPyjgA
++pZvzD7uo+974AgqDzlcAkH9gkxDxgBsi6W3k0VGg/o45CSW7wTX85Poyk5YeeLJ/uz582HLLNP
YdLz773G2z4lTcHuUgZXwrUq8CBAhehb1Y+4wKZX9RLwaM7hoE60CNYdrxdN1ecGjhPCu6s56ydb
HSmKn/uxdO7dRL9okHY1S3tLiuRqxNm1B/BA2X2pUO2TPYHUOHgyC+TMkwIGJQkEess5FdjA2EH3
lJDyuvLMJsP5hfPTavxsmxa3fa4jQZPhyXKAnIABLjPvaJ2H7a7CImrdVPE1TkJtze744AT9dxnx
csLky6qJwdxX2Gl+z4yt8Wi7LaJS2GBcV7fLu3cTPt9o9Ge178YVOFJ0FdgizlV1HaBMDpN167Uu
+JAB1GkJE+9K/aJO5UFtznTa0PJxRZqZv8QG301EZbG3KtIB/f5i1sBHTV000FymVyPK61tr5L11
5Odyg2dz8ub4NRI8nYgSUZiw2U2V2M7pWNnBG8I1jLMzzgMC9D6aInhCnilUwiQ4mlpKiO56G5zx
4qVcK8WB5Zbsk4HMC/YpQ2MtRnUsN9o87YKCBFrHC69tTx0BzMvF6SX7aSJBlJpwWbZ6tdWHBHEP
I6cQiezAQSnElHa6GOqLWqPQ/YqlTh+5T/rM3Kpzu/O6S8I3tyhxmNRZ+toaC/kyeYUedNUq61BF
7WeGov3ENdBzuhhBcpVaiWhHH/dOx5blDZTAIxKtFZxqc788wSNQsULm2Ln9RaoP2mq8LaYBHHKT
lzJ4FZ99CIaKed9IGkg5ncapvS1nLLCQEroWSTv1eNLrSNsknn+ndxwbDzXTfkD5h2nbyDx+k5vR
uBtS1m3Nw7LMrsc7xGDFZhrFxUnV1eUUJX8IkUXbQZcvudJH1eHWBl69JTxETO+g+FZEyfh3M9L7
20TjwJRSEg5B+mhhQXtbTNhCZk5oEZDpoIwv1TZZYESt6byso2svXFvwQIk9mDSNhJq2uasmNFgy
hBaJrdZz2DvoZcbS26Zl/DoGmKfbuYWzOsZIq9TQybXkukohHCkjnoueErS3nJBL8QJm/qa2AwLG
3lBLH4DgTjA3L22bYx7b6t8qX3+OQxyJdeNp8L3T1MW7dOgL+MqYTv/4iqb2Q+dlmHUFN8vJ32VD
sZFM0jS50iJOqDzOr4aRIPtIgQ+aKdlN1ZCvbU7rcOwxzJ26750PAkM83HOVe9Nx8OOj4Zk5buM4
G6WTIvcByOzMoH6tsILbYwK8k1V223o4LNbMtJ2OLF0fRtPK8BKywFqBn2lciY0+cM6bATIWp4j4
ArH4t4W2lS7M86icxbokL3lFrNmNO3D52BrXoeW3mz5IzVUXzwU6tHIjpvkQQ5Dl9ERfUBkStDz3
jlGOuD5Ed7bJXCbvERdh7RR3kGBJuegp2+X0vZLtvUBJuZrYM0lr/+7oWb7NKg5Sn6BrSrF97JRu
2bR5McQsuFpi0iMR+xM01v747oqUa6jHnSm3Lg109XHkdGmzmrQZT1wRJUg0fhH24zPZkzXa5zDl
a8ce5so/vBdWgy7DHQ6WFWBuqWoiS4xfvdimSYL0z4Bd5RqaWEakyizOJtPIDukvQqjkVtbiyqJq
Wb8LsRj/PurZSN4R0DYfKraKMyKFSz5yCYR+9zznw5NQa7nt4ECG2MJuuESDwfzo5i2WfmoJsjvi
XWICV8ISdYor1hF7W9nYl9GV34lNJJlX6q/ugL/bnOOfZc6lDuvU69fpwD2+FVw8JdmTtAc7qwQV
LPnOTSsQwDzDru2620AKe9MG+UsLsX7r+i3+f3FWby32Rex9neIwB7cNYgmucAqDjmt5k1fIfLoc
tjaO0K3sn8FkOVBFcydm+XXKhifDlcOXGGvWMMG9N5icz8G2091d02rDS1xYt31vlgea72gTD9FH
2fT4WngxjHdpn2CR+nsTSzNR9fvKL6O7oBr1jUco27oVAXbeoMlrMyy+Rh6421zFyT7XtnpkXDyG
Jw4s9LUY09eIrXSjRzt3nKvjVGFID+lnryNh3XJCM38Y82jfZLJYVTWRzU5UwbcQ07bACaUOzTu9
Ec/5APjmfl56covTfsCWqu3cvWyw4sbfFFM68zbHGAurF/FoY7wCw6V4SJw22tuaPJSoyb2pzwlB
IdchmuTFiKbi2CblhsE8sHLWPepGz5MR52SiCU5WVp0Q+FU7qNFgiO0EgcWDzYiS8Zs2OPdoVeHY
i3YXmZG3H8vsZHsW5EM7OXtk8NnZBZUmnoyqZED6QfWqNxpGXQwOw4LJkY82H17Tm+1+bUe2D70b
jF07qEim4qE2jVvfJZU80sgDJDxcl9Rb/Wh9tDRtXk0BKzlIIYUWMWHrymy59B2u/8mzDn2WYEJe
YBlu8oIIITxSe2HSRAR0o29gljBEMl/HeAvFRMF4dcP55cm9C2S60hGzBHWC0UgLLX1woJrWsW4f
wrEGCZ3gkxvNDUrtjh2JXImp6WH+1A/JALPYxjRnk7cYlbeYRzfuRAhW339qmKJhFAr1NO3RSJmS
EAwZJXtP5AdXlvrGdcP6MEClb7B8q5qhXHtBHe2Hzj4Umu/D5C3GTRv608YpIW9AwQTupPIzNP9L
3yA28ziozGV4dadtMderIqQ54ZtZM3L1+pTkZna63CSBqIT72TqNsSZp3DrO9ZzsA3ACljMPo6H8
LCqGp3MWYoMfmAeQ6Q0ej0Q/ayTLjCK8Q+mGaVHwmvpVtpv65ktakfGM8wMe2yL5XKStmn9+rHBc
Wumi3yWG8iVoo2Bv4R0siVFBAR7t6N4Qw0f9nTM1r57EH41o3QoHDwI2UN1tdEFtMHfyIEeVB5dT
phvYqeUGJ8GsSkppiH7fd97Jpn1YSc+45EQow9OnTNcok21sQFZTmV7VhvkDXYIhhg4hiah/4oLT
h2vdWunWh95GL1IIHBBUUZAwrkWnoJ0KrWJ/F9RZDvbTPYbg+oAbaxyFHuFSlK1JaG6DcuKdNR/S
Fr2STzcT9225qzPUeh5qOxyG95ox8k5NvqBBI9XCAeVXx2Q25UuRF4+sSR8KGdwvpW4b02ZK0Y5Y
jcQXISnekqA9M3AsBJI3PjeWdFev3KtKufDFRcXdI4sLcLjS+32kI3+ItE+4GFKD0jSNfgAdybTJ
tMG5SfChkxpb9pp48D6MyQhI/QcC2cneyHmoHAq5yapuJyjt6pxCI7OTjVHJ6KBtTFnXt6HcWjSm
OzVcjy0E3L1FKp5JdUHUNsuGr239MOPCRbepGdU2Zaa9IqebQllhLZ06CqFUUorIffWb+Mtc6BdI
KxpWsHh0Wxz/YUakmNGnaY4HzYNvDJeBGG0Wbi8i5+AW6O16DBdd+zmTzr0HclhaJctSu+1ldV/4
6hKz54vNPg1dptoUcdmsYZY+496TbYcxeUEwVyF5R3FpyAZvkoYw6j6/1Vwr2wWVHLd+lH+arHtb
0F/CazQSn16PdiWQtKamOrJaws2PkqrNn9yYdS6n+ZoqbMvLBq3fzIaq2lJ4L58xSdEsNLWRZfw4
QwP0yqvam08IVzeyhBdXZ3zX6m13EhuXgmRgnA9glujpQZgkew8kcTioNNZONOFF5LjPUYqtfMlO
bWAeAxVmWGWhcQjMgVhe8rBriuPO5cBT2dOg7bIoetM8wn/irj8nFXVPlgYYYxd3ToHVtt302EiJ
y/IddFHmb9GiHkKl40B0R0VYqN5C9cd6OH2wnOna4UFIblI0baXvYd5tYs2xdMmmStBxtXvdptRy
dMDqmevQ6FNOLvUmBIaxnmptcye7U8UUx4nlSTWrDMpOnf3qxpDqtGKCKytunYprAm36U4UeEM7T
KU3aBwEMMRnzjTbxL5OcZ6g/rfAPO+i/DMWr5ZAN3E0piT7OfW6Gjx6QnimIrOnk57JH31ga460x
U+xObnTFe5u5WUBJ5n9Y4LflzTNww/rN4nwVGUBFzCZlROKtRRcxFPxLLcnAeT1ipzxmqh7JfnPD
CZ9Ezr2fgaUY40lmxtNoRA4QzHhnxuyYmv2g9WQlZXijs2B0efkRAnCis9q4I26fEQ5AS9umVTQ6
Mm1uKTQogun1OnRueNIvaHIVsNLV9mdNOoBngvYysaaT2peFStuZ8+91zzWtmvq+oGTv8KBx3cK7
hSbODtAyXfYLYrkCuaXEIMaFTpgzmH8R4HqVkTSBwHy5ameFjlU6assW1eFyzpOYcip/XGg7SQ5s
13xORhoQtdCWH/Ko/1ZX/VktJepbDfFZcQr7OhKiGRtfY0y6gsbBwyjNWWa0h8kUd7qH6QWyRHp4
IIi+4eoJxvFsuy9JF36tjN2cg6rUjgjY1Y9+x5Ixq2PS+08wWz6qj+loClNmUSxb596WgJlKz7oA
l12DoR1VKxvJq+DqqByAisGyEhIe2LmW2YDZVpgAtugzfN+s1sR9X/DOeBvL9IzB4W4exo0Xcvlj
7kZzH+bHscL1RQ0wINcxUW+Qo+iAXtgXTA4DXyul71CAjx2Eb5MFqoEXj7YOG+3IqGdvUCS66tRe
bqJagVPIbbEMrvSIzKopPDipcz+OnIJNxYCJgQVuPuMjvoITPr8AC+FLioIPC2TZrKuBEy+IaMBb
L4MmyAluTLtCqEw8KoGuM5BN4ia4SkA9UF3+QDxML7vmdXffp2LXg504tuqtOSvFSLit5uyjBnAO
hwjgs3iPmSwELOnfDeRATYxoiexMz7HgY/IRx3r4Ani4rephm3Y+NjoGhR8ubR/b3rhbrgdyq/gK
azr7iIZq0iSGzc43e27phSqVp5NguThuAlt+wInyINuZU3y5/Br3xfR7ekPVavuE9Yww3wwwxr6g
Z5tGzGHR4TKlhm3LgxVJGuSQEzc2b7uBtsiRybEeunM6jPupxLpbA/xfTYYVwNFF66sqahsUdum0
AgWVpSMrQ84IvW0zonDU/sjAZbVgpJnGrgu1c5Xbt4NGexSHrAYOToHr3LPWuN4AToV8IXbKKVnN
goUU5C4jvJIs9wPtqQYdBvYLWygEQUhHNcYFq2qKnhun8vbxcTDDfFcnqbYxaJB1s3gKHarJvEWR
5zf3AtKhXbG89vFrG0DR7huWmNROv+V1b9wvvWcOOwuv+BDyLIeodTOUpNPtgN59NfkdPOA2w/fD
dq+ukVEx3AemdW+N2duC0mgIRTd1Gm2qEsm1o0syLiLC1EK2thxoctnsKBWTbaVU4jatsWcLD+Ek
5enkfnNDVESeguQyH25sGMvvMqHlrTOERWWI+FUBYmUJGl2bHLvEg2OWUiOvcu8Re3m8B1hKJtX3
lh4zJEKzP1ij89aNFgAiJPQCFCEyw7e4fMwmtpB4BlGai4/N3D6UGq23D/N2M2GURfIz9hMBDDqa
vNPSM+dYea+XvS1xKKNb1yGOQ8OvGLB6VtDUkgCRm4lLxfgAyrByBH2AA7u0DrwdvpAxT4nZs7rs
WuNZJKcdlnLd3XItN5qgRy3nh6WaWz4opRcEdnhgNKnFCmQ2w0CcT97yRy1t3wciegqM6tzI8ovH
gHGfVnfGpH/ybcrtkiGAj8LXjUq5MUP87vsYyqM6No5FJTlUxyKHeq/O+jE5V1i+UAJD2ecM2Tf5
9EnzqVVKN7qfvafBhS5Zhn57QhtMZKMjIM7cNeylLKV4WMNYREIRZzfWeNRlSVNQT9980/2gWXm5
oz3fw+5lcfNQvVYern5Vi10VlEayqUfJqWXn6S7D9yGsvsKXdnah/YBm+ajp5ac5kO56cul1/RaT
WCsolaWqhvV83G/sCXqxiMTdqPfd86Rnr1mCO3pG2AsmMXapebvZHs+lFxJTB3y3jnRcWrupJBKm
0OpLM2OeZ98UuNptitnE3w4G2YNfWKcM7KEb0ZvrfXUPzY8IuLQvUcz2uIJ2El+SgFy2qkqbXWpQ
NsTdiFmaqd9Cul+FfQh9RDKZgxDWkzszvNQdUokMduxAuU17dM0HE4aMfMWZe2dnuGI0pfa5LTyF
kQbxYS6lh7I4+ZBVibUfOjvBe28Qe8vOH/NBBsZa2vrZqbqWEBhUvJkSCyfqxp5tcjJ7bGIEoX3L
jW9wr/tUwMLEydx0/rixC/emjSfKf11ZpwW56e5QKT7BznZgBnPjpJ1zY3PlDEGAf75SCttp/pBG
mH5NvbZVplkbVMfgByF4sROy0hhKwTzorHa+Yi07BSaETZp+bZRUssswsYCOvkvjyNhmIe4ZCxdu
uYkS/5OH0fxWmJV9g7PFzzfLY3FJ5RFWyZcIwveUFkQj1bl102aDdbPc++1HM+zMfQC3LEKcjltu
B7XPw4FBy2P95v2mHDBrMrwSAm7lA+FUY9Qc4xynBKjHttZ3B1NL0E6E1VBhscQqYEa3SWA+Z0Mo
dwMCmNEcx62OwJncA/Sz6qYLE/SgjbquAPyxJfjvX8TQSrdpAqJhKIbRcgPcL37c6xIsqTDf4jfu
oLBJ9ORcrVH16EH8ZhfQz01i6GcsjYIdTpbuJvSdY5jn7m0ioleEY9Wt1bY1jWOUHbRUD9C6mngs
BVjQ6+Wz7tS3/Hq8dww89s2EzGov7bGuiXIsjyXu/TKvzSfb0AT+GXq5deIw2npejmGrYTc7i4qA
RQcnFYa/kgyL5UeA9upx4DWWn8YBTw8QfmRpXi73XcfbCfCHP89mVp4ny8KfsgCnWB5zacNar3Me
Le1hTPTiaa7uAcWmnTtHnyy9SB8i3B7ylYOfHs6WM/S+xGIj4nA2Haws1P7cxXf2mzEG5IC4jUkL
YJg3y71efQs/PaY7uJwH1kc5zCE8cr/D/N39pOluuxu9pDpZuRuc8C9ZBF29UnUt90Y0XgBnM4aJ
7OBuA9U/cNK3mEH7NlFyr+Wh5UZX0o/lXlm3ZI6nZbpl0UuPgjmDAJNEFfaZN/iU9JzlomixjU6t
++nJa/2eaRM3cpq+sh3hXunOPjnkxI7Wz7aGuWZdTAdpmVuhrmJXXZ142uj7zopvq6wJOP38rSQs
YAfifmtPBo8IsoS5nvRtO967XU2ClwkcbtZevY5YajZY9VAn1tupNYIfPgBNVOP33paEg0S6gYbp
afEf6BNHQqtUq80irUGSto/QIu1NqyJHKkh8+MAiRMFMT7lPR3GP1GvLKFEc8NosMfUi67I58VyH
gq7HYEH9KQczjV2cyQdMScNTkuI+F81ooftZwxjByb/i/NDdTHvEn91Nb+FDsPgSBCKhxljuEhyD
UYaEPg8UMa4XEZw769bNcm+58a36jx8juxS7zJPsnN0Rz+8J/1WE+vhD8CJKqrfcWx5DkDME/nwE
PVb6zBF4PIxU4EuJqlT4st0K5Pqrxmg+TwaHNXLZoqf+EZ+Dj2lYYdg/4odV1oS4B+2rSJBw2Tgj
TRPJPZzMAA9DcOtjji46Ezu51i9vS88GpMPy16LlydM42USl/sWX1j52T02sH8Ji/OxV5WW22w/Y
Evn4jJmHgbqUzlfEN5OghA8m89WOB+ZzBJmwkoQPeg6G0eAh5mnWZx0VN/bSzbeKoryt00753JXb
N7MkVcvA2XIYpH0MJ+yhDRcamUG8iUP2W5H4uNq4JAva2ZcGaxcak5VtuEgLuuDLWPnXySLj1G3O
eYCAB08r5iHjLtDCo/oAuhj21GWSS2IMzf2cUOvFE8Vth/qEKtl9acnsBmRZl32ANALjvnhkbau8
tWG692nIalc7eC2bn+qZP1LP4Zsc2eYGzOyiEKjRsLMPQRmgBQjli/CCL6bbfjFzA9zrKUowpUoD
KjgktgS4ZPXHQSOT3ryZKxLddcG818lwfpgJhtSnljDHIvrIKnSX6GF91AzGU25VEkXdPaLjRJs7
dtNhTom7rzVra/Z+Az7MBjcXWOtpAtO1J3T0w5Zqtr6dHRBwRlFvscCScUF5LK0jglM/qY8RqkYg
jV96FwkEhEQq6nSZ1/keQTFxcUC7+GTo/bFzaZ8WRC/2gjcFBY1LQ6WDsEgCglvh36D0IyrSHi5o
hIlJxeE4hm6hY4qAI8PaptHBXQRYIK4ASNz6MamGrekk18jTn02KRbBDemaZtesIlbDEOBHCgYKQ
oBJ0wEJplF5FJbXVwaq8m7/n26jogV/ZNp5OVwCtyWMqaBqIyH/hFzUzcSJdA3xlFvYhn+hVSqz1
8HKvVyMzErfMvlDp+bQx2HFnGfiEgpo8BmodVkReGBMuQNUNQBFhm6A6g+VQBsCMpEOm5nAMBO0s
JY+ChZv7MXaYMts0l51Pv60iq/rpzTE5CbqYmlBXLkVoCwbQniJ2jF1TfXKkuI5kVK01PIRXRbqb
Wa4p+eNN1mkYRfXbvz8ohiJ0/cKPUwcFDqnhoriH//g7Ly8QwSSBRA51Zlw66ER1Qsuq3hKGTHeG
e5qHQ0AUyDjipvf3ry3+4rUNHbcPyyJGQgn8f/tCrN7OgPrTQ6km3plP/8ULGeGF2J97TdgklU5n
B7bINBoX6YqjNwy4gUZvjEXPvhdMtOLQv+G1TORzYdh3xJbsX9HSnD+Rwjzd0F3bk1IlTjA0/PVd
5vWYE1CTcNpI3mXY0iDKphlWLMM0k5OC13J0LqXTedgDwquCMlYNyZsic0TYyK+ynOlIR8h0QUcM
1+BqIs4GRoP96Rb5FWnSNQUq5JzYWYKiLIjDz2QpUNwSz0MrH+iqb1dwYFtZ99XHeFI2GAFN4cLT
oE14YxBMLjMxhKKnkRdJSqQzG24wj6dEvUtphmLd9Izixjq9Q4dzGCZiIjO7P09Z+D3KhwccA9Oz
atjAea5OPZzTuunX1vhBKJAxcioketS34RX/535fm9NzOoY/Ylq+jv8ZfC8e/8w+NMw/kWM52LYh
TNtxXd35E2G1HKNCI6grOUROQuanbm3hqNL9Kr5JrVYyEp6YNGblEYymXyX5hI1f6oh7g+Q5JG0F
2wGIsnSVJhg10gk2+XBoem2fKvk6SQ7tbsYlCf/oAPyk9vozjo/GrjSK27nxsl2vz2/ZjIwSzVax
cyoy9xTYHKByIhc8xFP5GjQaRDgDvDriq1MDxTwCJIsH1v6aHkWHo7IyM6ouASBqxuKAcdu8BmYo
auA2hy10G7ePQ8hgKjEw1sqK9KM70xEz00b5TB5oNKOyn1h5arLmiJqjKlS/x5kdnB/Uv8QWPo0H
9GPuRjPachvn7dfMW+D6LBNUCuY2HaI9DoLXTqiAKFNHo9gy8tKzLRldOl6mrhqNRMFuyPXX/2Lv
PLojR84s+l+0Rx8g4BfaZCaQnt5VbXBYLBY8At7Er58LtqTRtDTTR/tZKE+LVeymSUR85r37KPSY
VzHxsRjN5QLPLkMuNAx817bfP3zN2mtN3lhufkxq7VMK3j5VhetYRvY3A4QiVAug1llOg6WjK+ti
EqtZ926qbtprpSDPK2vqkHUJiclZfazfhZktpwnZFFmV9ovNH7IhOMVy+mFNSUtxRvTTcDVrcghW
kQDIA94CvnPA0v09LnnO1y+VhCmZfGrT/ABbfLxdnAKkFzGs6TjML2ZkI9ZooBZPfQthrXv+vw8w
49/cKIYtHEPXHceGsv+HAywe0JhYWpcfzPVbXm8D3MYTNZz/UyPsgwRyJ8EUiyIn3URyXd6tCzO5
KumsVcPQ9MWf6Hf/VfENO4VLwuY5gpUixB++JJLk8CynRnoo7Pgbxto7yufjOvqGvYsWcTlGq+IM
QPLLKr0qveI90ptX07P/5Gfzbw5300dvLbBIWEgi/yg9H9JhjJxKpoc+mWuUNzxVA7jWrsYMj54Z
pfhHS6s2KvvDadm/xEjOSV6gFVv1Y+gptriXK8gK3pM+pE8CeCZ4EjR2aT3/iRLX/xeZvG/pnDko
5H2DNLk/6nApsEF+F1NymPMs2mls0VFWkM1AsJwXiXWZTVuvCscNbH5t50o/JwKIl6tbbSD4RAbU
lyVPp2BIvTJAP+FuxTqNwqDO0WulGDMXTMik6wxy8F8gLSF4AOJG81hJbVOPfnec8vm5XDJAHCuX
WJRtzIjD2vma7b/49EJCfxAA+fOiDb5m4rGWcvu06iBy2Bfe4AcjcSVa8VrbfY6ptxqCekiTkMdi
26OsfCbkIHRK/8bBDHb1R7VJF/YWGtyR2KqdU9by2JhwVLbCMMj09LXXtu4KgJkjw1Vff1sKxLqa
eVhnjl9S0WplqfraU8ICV+eOSERyNzocyKqqHn0SSBAclsuuBPju6/ZdNcS/bKkPe8c8RFnRHmTn
MdCWcxY2TpuAvG4ujQ8po1gqmtOc06okLPPQpulnP6Xy9+rj/yPB/pTuZK0lzD9MAbv3/v1vAWA3
7+XnX/9yJg1s+MiX/8l3+vqkv7miPOM36jVQYL5LipfgDp8+u/6vf9E8/zfbRcZu2FzgK9yJEvtv
dCfT/82whM9RqePGELiV/mGKgu5E6hjnlk1N7nD//0emKHMV6f+PihahvSM8m2IN+J34Opj+yUZg
OsjDPCzjp4nNcrXCIPIvNo4za0dZR1cKxxPQZS4E13oqa7os5VXJQZ/vU604Zdwlx6pvRzIBQLLq
qL42hS9nwt5xUrMvQ03N3b7ra9DbBTk6SZ495lpvsyFlc45VY1dEaIonP42OUzN9tgJkz6D+5JwX
HFD/8n3ykwKxpQtHWHC1/nDSzyyg7Vx4zjEifGQrbWZMaV4SkgxKI9KBwRNEC5DBj10OEcgascHH
YulZW7fpkA2q4lAZ+ksV0abSye3rloWCyrP0nLWAMZwoaH1zOA2+8ez0brc1BvlYafoPMA/W3ddL
UTKPcfxZDyI/Ci2HSC4xHVNtxQnUzWpxRqPoAKEKF5VPZ62QxwWV7AE4bBMsLkEmeiSms9+RcDan
1ntuksrQ5sxo+XqfvmB+zor388HhnMpl+98svy8czZJL96i0+//+sO+uM4kShUnWm7vOJ5/eXEn3
Xy9JygQxQhG6/WJzfb18obrMiI0tKJMwsnvKRgNzfigj85ukbhOfoyS/frFixPcrKTFemjepp+yV
VmRiMvAzq3w32sWOrp9qLSaGyIGhKnNuMlomGwkr2NuYtd+HYWHy7OV9kc/5Sa3DXe6HB6cYAVnJ
MjpZjslAOEfeWq3/V/W6/08vXx/TapfolMU91GWV7FOzu5vXv9Xx9lspygcxJxr18MI2qjCB6wsc
9q7BX96we4qPeesiwPStU0May+nrnxaljFP3mmvNGPbQa7aOzTwtruAQFM2hjhUwpt8pU0j1Th2P
ww6rAurjNEXXaCrUqH3zLnJCTr7ool+c0cU07vWeDymdeRhcxIuPvWkjkrFmuMhL7eglGzCZnkeN
jLdBdvBC6+Hl60NfL3E884dU4iHd/L3SV2p9MQzkSKwvtffLWIMZisrvQGR8r3OiLCUkZVSGm0af
2cQpZZ8SEp52FvNi5g6MR1t1Tk1/YA5vnlvZXgqMwahXxHfP+aajfwlm6mXCrf9ON6WOYkpvai9I
3lgNTk52ZG4JrTGlJuCitCsF9HQ8f1HaYibKULnX6JKOGxuhaBiti4AOtEtfKudI7lByrpbYCYn4
eIqzFlyCXaBXvBsggpzaNL8WaFr3jc/YdG68g/BtaklSTtwM6ZpWzFPJLoX/NLRQf5fP/bLX+uKC
NL7dDlpjbinvpiOAucEaUCdE3sIaFAwYRv32dyTSrNOsGI2otnKW91+QUmpTVkqaw+5CvvL57vEL
Y6noYtFysNJIGohH/QJqIoFdnfk8ouUIK0WXxEuLBsRXZoWWPyPD6M55gz5a1P1Lm/bvhCFrp3k4
zMozaMsYniK5Pw9TUpBd3TzG9TIyLt6RFEQfM1XPTam8XV0TEvpFEnUweVulF9jx5G+cov5mTokZ
CihJgJS6fURLtk00UzIbjg+8i/09Qx9OPKOpkI04ZTjnhTqO8YckX/rUrC+F/wDHajnmUJS2Pg3B
9uug5O5rDlY5kiJvN3s1l/edO7i7EnbvhrVOHJTVU1usTU0C0r6Xy4g3vm6xos/21jZIxTHJLtNW
Vpj0hHn04+ekBiI6k9rD7vaXH+fTdmGrmaNGY8n3mUk9nFSchZ7ILmTjJKFW+G+JazE3QhWhx8UL
TFt5TPAfgfwjJNZzKZXsJDp5KVpTkTnvfYf0YahNhsqNxiCvyZ+muN54jflcieKkFgh7gPpukFKt
jP3oE/SNFVffCbRt2C/+zkOjpjsVadvtHa8k02/VShSxOsU48TYtYm8o/x1v4dZ50xzFVynGIHOt
nvfDULLhJ114SLDEE3EuBLuPuBMvEfLYA+fEg2u+dHgpsK9p2JEkugXeEA8jQljmsTbSrqXZ8sUE
NUhhkG1YVjQiC/12OACQRtIc6e5ONYN9YxD6ZxEvT8Kdjn2iQHrk7iY7tw8pUNrtYA+o+kwHoQOr
h3YRh8Zt+6NFSue5Mh/gpsy7ytGvZWJ+s0jYg83epfWnsyQ3lqcZu7jLoJHOzdE3Kvvq2AhJyqEh
VXiod7mHBLTmM8yld28MU0sImiRJMcqVAliKCIUFZIBTukZ0xFQmykWz1xf/x5zJMIU4cq/ilraH
1HPUCONtzf7HJB20AeEVArELvrAEedJUB3qfQ7uECFmWQ1aWMLX96LaIinwn0+ZVGAk0wVXCbS4+
sSKUL8nY/nDbBJxjbNLazVoN8xHJYVqMClqxc8jimuyuCTWcDuOE8DPjICN1RRXjb/Mmb9nG7zpz
JKSh7uYAjAnnkSIStWcDEbPIJFO8AYAzWOGoSr6MRXt2ybPDtKBp9063/nkGuKgUJ1Grrafhz3I+
InQBO04WIPwCZonD32c+EW/cMV0goNXBgCwrKGzRbV2WRJA0UaE21bdUpzKbHogvRvUqUTuh6rmb
HNE8OnVxtdwh6ElT2LYeLVdrauF6lIVmL29n4ZTPFcGdIn/FaEm1x5R0kwrbCca2vVMYt9gunBI1
6iQvx1dFuuOEwITnfLjX9bbYa0Mtz8P43e7tFzYAaHItZBaIS5gNWzky+d5YNR9qL+MWxeQwBbLn
11+nmYlDxxnChkWzpRND0aC9ujRUbK/oxe3kIer76XaKvW9NRXpJp8ohQJKYo+JmIPpW+CBwLCJB
IS2b1l4sgEddz33LWC8AzJuMTVI6xh1IPXFXJtPektEbZklvX9fTUzPBaTZH61fBcEguaXfJPT3M
fCoy1CXDbpHYRwrDXnadWznHDPLhrvsFXZt4h2qVpkb73rONYzyYQVXhK1apJd9lZ7Z4Dll8pE7m
H2agaxs7j4hnKzpCzzRK4CEiniqO+4vrN1whT5YoxcGpy4sxN1dcg2zYMtYqqjt6k3EwoNZtOz2e
vi/61Zq85cWT5ZH9hhX0g7ZrnY73qa2I4Kvdsws8BhzOTzQnRHGr6s2yRzBJ+SpJkde+QC9YaR3y
4dSTJ9R0S+C7ifPublpmPK6K4QSxiBNdB0ymQSpI9mLtRvme8m9m5A5izeZFq9vyymim6Uk+acsf
HvY/VhLoMruf/NIfpTne53aSQKMqWRuDHC3KKuxEpiOstNbg3efuq85DSFEUxm5eKly5/vJDAdhC
mJvsK9sMG9I1CP67d5W4VZVrHMpKN9AYATjLZ/82jqoDmpCAMVVGw+BFW7cavS2Kh8+5DlA5OPcK
6/luqMRVg76EpLINZU9eSZ/4oYiG73PhUUvltOU1I0HGzn03bRPLPI5aH/Z8yTuCT4lAKLs7Q0bV
RkyxTeA9oye9pgmPtCMCsoYlpyA/rk3A+xeEcopWvvbLz6UakHhUzs3S+O1+rIjbzIbmWaA+nmf3
raqjR4R8gnCb8UfvaC7r9LI9+GiTK3fvzpZ3MJcIUpVGGANCADIrtm577Aee4NSsIBga5c7swDCt
gCCM5XCxKPRTHqc+tBfBstXA1QJ95Qbl2iHmtxxWXlGFOSHrceOvub01y7bubKripWnqG9e0gihm
OaMbsQoIbbtYFdPauRLV2WAwmfjep8Rl24ln7ps9KkNn59jDr1qMx0bNvF/TydmwImqP1Jy/3KGY
sLCQ2rsaNdF9X30Zn7X8HiLt9EDENGVh62BqVQ+GSB8Y4UdI0uJ+l9gfqvpWD+R/phFl0IjneaAw
je36AXk7VZz+XEYI6ADfHXWIY/w2stdGtzfSYc7ixJ46VqvkHmgmuwaWhgNJZxtm/0sS87s11Jl7
v76P8hvDPjZxnl3Iv/jBHvWhhWuxLwuTTs5Or2QtL6GdO3eit6ZgmhrO4WY1y1E/Ae0nHSQ+zhmi
c+WgMJlcjcapyed9Ax2LUEHm2ZGRZVuXuU6fEM6agwpcigaXBkrbnaljHUvjMWDTjqGZjQVmbgrJ
2Muem0Jip56mY2vcMdRqSVLSn3Gsu3vkDzd+a2FDkvZZq8VPNgnoyNauyh6H08zgO3JSTDIdaLKY
lpuEqB3wOyOok+7NlfEtsyIRoTxtyKZCJMw3PZdWqEvOwl5XBY5F/7tl1uIKvI4FnWC0jlWrKG6r
uXkRZUxWkq2R5oNqZ0N/s1KSPwftsJgrk44w7v0wjpuq7o119TDT2WkPSaS34dws3l7z2zJUSC62
bWs95RiPNwZnoeMxqoxqkspmUpGqDulBvoaRVc6t1MAozQU18dC1N95QsMIeWkhhqXiPyYwMTEPc
VorTC0DjudHs58LBW9V6HxGoTZfMky1OUTOwCpJ88/wjM1x7BwPwm71aV/SEEDNEytvYgEVcUe/q
jOFZMh8GIg5jM942tY5PwXJkSG+GOckabzgcFc4GYp6QkKb9TVGZlILQ47X5F+gHwr5J7YgFdrGW
GcjSoTSaPuq+qAlTPfjMMvf+ZKPZreItAu2U7OdpLUpAfTNlLz5IBb74pf8hibU1B1pEWch4J4fj
sEbb+VqDBpPjDwXN2QWhachfE6LkJw2PJ+YcGKbd0Yx7Ku7SIZuqkB92tO65neVOIxWICYAdGJ3W
bRLbbEDTOXtnVjb+lBlCvkhRxLGVbYfUAuiFzjTNUpCeabZNdCS1eAJYTdvIIRB+EgRfAqfFGpYG
OZajvmfeOM5orUkNvid99Bn/rrfNfBl0ef5QV/Wn6Qyfgl7EKlsR6KHlLt/HudM3Xeby0E/fi8F7
TFtjM2o5clicPG2xZn9IPyJH5rtLBa8jy9tUs0s+eKS9FZ06dBaNQ+Fi/26bR/7FlE1ktwedl7/p
3RTUOcnU0FmxH3kUeb3Mk7Dv4ZbL/ltaTNURnvHJWDTBaNyvaHWpoeOLk7sk+UbLGsMb3wz0cmTC
1MOmKtAMJuBgs8zZLjqeUdmgurc43bWR5hIZN8uZGFutToVt+/WIrcPLdnIeGH+r+kmPodYxRw4S
I0PkmCCOKCJ1s/6vBNWcAsKbc7S1VZ2HPWshMpx244y9a6kRRlKQLIM6JnryhlKU+1WT58JrPIzI
G3RM5QbAek7FwONAWTBs+gLjW126PP7rDzKvxat3GWvFD8N1ENBimrdFhKUprzOabvxojB6xYorv
lgJIHOVsXSZZn3AYN2umCBvZ/LFOwzopPjVmATg1sw2JpdEusew7G73/php7b+PYytkIQpqo7V8y
iaHRjp59k7Sm2feeKorIrdlGhDvL6F5ruMjmCKMdbdGWJ/y2Ud5PdtTAYB/80cfPR7LFIik3psoB
X4JWo1qNOqlGmqNVWP6mP+hilGRWTTOX4we7G0zfYBs2lksmXpcLennuCbwHM7ml/NyiCcddLok4
63DiQRFYmLs1dOQ1Ao4ZI0GokBCGFhu+7YQNl/Rl1J5EBZKBh5hX8A1rSfoQrU8kkEx83nV2xnZr
7pcoYXwiuJCyFyz6L8Vo5PvZby71pH1MU8cd239PSVlMa/dA0NO1tQmMX66cIeOgPdoQfHErlk9L
fFs7xHOWSGnwZPPXpoMYopt2jhjYTWGEaPB7nlO/hipfpl+UFonWPBBHgpLFnhEXN8rED6hvmtyD
Y82SYuufW5ihi8kPkCr/eTaqU2eRQOVxUXLrWRvUFh5kXxNbL4eoImhuk64GxyZHDS1JcJ6iX9RV
4w3mcOg/UXwo8ig/lYCyG609DW136Hx5ERbVfCHHGSKzeiYT9BGI322PRmKXOMlnbVl7B+w+9Ab7
ATH9i5VY9xlyLHt4kbZ12+nOZigJRaOmcOfizML0sTd5Wkaq/qQUD2W7yyOXcKYyIt4uds8+gaOt
2pZVxsVQRN8iuhttSBlVzWcb2Ema9J9GO9G16ESxmuWRHdLB1/pbfX3WTPnZtNWrdOklFIhQe+w/
EGIbWKOJgqIrv+uHrg5GqKltJZ4j41FzrBjgsvar65erFxMUlmoQnHn3zLuiXLc27fyRw4xylbt6
vlCSttr7rOlEGHXazJNh/qBgQ74H63bo4rfGSY8L9jmaaDAw/ZjesSFyMueXGPMbwnqYlRnxO46e
u4iOcw1GcirrF3r+R7l+z9rUPztfAhcOco8oZMM1BPtjhyM6swCLF4D2K++K1cGYkykkS+mngRYc
vr+8qfXrHKfiaLJSzilTt1XrRWFb+Ubo6jOoYPTegHencG4ZnDHfpwMp5pWcDwK3W1JGiJmnTguV
JHlfKM6wKab9yFS/146x5j+m9Apmo3NLZy9aZKgDMPiS/TwGyCYat3D7huPcKriu6N6xW+i3cVVv
R7eEXWvJnd2TRIWREldyvHULSmaAYjylZcufDz36bmV8k8tq56xzmOt1dZJumRxSkTNN17tz5CAK
pMRmhKmmj5Iov8045AH82YqJJL25U8I6QapI9arT091MVvOShwZ+SBpvQ4R6ar14NhWNNsLRwTt0
0+TocE1N/SjqWQtI7QQ6ObJyM2glQm+sYbcSmOqr/LXLMJpp3QMICjLWyqTA6HXiIHJIyEZhvE6f
Do2U32VfPhM/JcNkkT8tat2tdl84ydWoIeQuVZuS3DnOFy9pf/ZJ7G8tbIcgheZk0+BouEKl4VT0
1ftc+jOsXgSrluKN0HjLXaksdfbxwaEhyK41ygooIOVOLNwhnKBl790mSU6LQZDIxjV1d0+KUxoU
ZjxtI2Ush/ZQlHN/kyqksMqAtDC4DuGOJBVM1lUMORkfxS8M8+XO7yukvwuDyp7Sku8bUX2HyGRY
kb0RbuCdrywAJvJJ6EO0U1ZBJDUJ6ZtyzO4WzY/oQOanKYF6Lo3UZk+kgoj9R8AZ522ais+rJ7at
FVGoyhnr3Zz586707EdflMk5hVdEdvqp7itUWFbG8bUM1r5z2x9pOWN1S8l9q+yTWxd3RUXkzajw
DNSRbu9dx5mCKHN/AKbG5O1FL5Vn3qBF+DEz+zk3UsEEcMwunCdt43fYUSOwvxz3Zrbx2i67EnC1
dcTMKSg7eDcYn0YxD1saR9IMvfIzQy0URCZTKeHREVjo2IFDF/edZljXlYdqMb4O88zAEcu7t5+L
+mFqebhnxzymYzPd6FryElVaevLq+b3PmubSQgbfeDFpg9ZslzvwORtT0/XbZFqOy7wOK61hqxsb
sxddoIsEAklLFWdmQIeXxbxNG7faVyLzV53ofBjchnI/8QNrIsYd18/ysEh8jYncZno93KeVHuit
OHJNQKXXEbVb9rFqf7WxBlrBj35OTYZqSiqWGSDqUkO7uPqYnl3vzWQnsu9ySnxXa9QVSsjzJEx5
69f4OAXIhYE6vNzrKIa2ZZzD+10F8WRnEv81tjyht41X9KeoAJPD4vTCaBYMCf5kHtnmpwsIL16y
h3pJrr1y3siExzg5vAF7sffNxG/UpQf1+7nfO+ln05fWfS2GZ9rl6ETqJUAPnGGYnOzVWVzT0s/w
q0h0H2SwgD7ZaGp4sGR8x+ho2nMUgifpvcdqxCRvK+8p8qtkK6Sc7rsp/Uzz6tDTIwFm4Iqfcvky
pQkDLx5JAuHfq5zg9XVbuEun2Q5S3X9LHflkkLZ1G801UXs915+5xG9xRMeh59a9moiKoqsbWYIJ
C6dc+lqzJQjj5TVW+bmPGaKq2v02GCYpj8kOLLVGbbdEAb4U80oFMXjUhnFFtkBaNfcZ6Xf0QMA/
DCKGhUfK2zhd3J45ZrEKJ2tvsjZJ1J3cPE+CVgAtJpvvOk/LwbYxeHh112xTqfKgcCNwDyV46dwO
676Jd0g5biaheCabG/ukEeC2yaKGPFsCBTeIXC71NWct8QCrELEyI3Bn7SaTfN4pODqYZlwPgVj3
aWl8nQl8JjmiJ3F060p8oLUbPfVRgoHKBy85mJE8Ezb6RtKmBzuT+UrphFLL0ZeaXXKw8CzY0yJZ
LhHILIzMYZFnAJfIqcqTapX0bRUxBhuXEIdSj35FEhaKy87OGKyFeV1+E6nyg+Yq2RODErqO/z7X
ZFMjL8PoI8lHjUm1c9tPUDzZTktRk+jCB66iWe6NTaJ2aVoXkjsf8pwGL19MHs9svPX84Xs8Z9ux
W/QtfsnXphzfZTIll5xt987P2HYKmYcmP62xbFr2Hsh+tV4fmZcD/6BtDpouQozm6DsTnvJo9sux
tlGKjSPV32TNT679PU/UTVpaRcj6bTjBPy1xNBJ8UcGo9BekeLrtHOKStbRJujbxINOxV3W1K2r5
CNQRgdx08K3FwipeF7ux5hAoGc9kwzq3Vx5myi6xwjxiXe+g79x9k4yqX5PR4rO7IWh1SELpUMY3
pV5P5x6ARtZWAywbh5t+aoIol5fSmMB0pBC4kqYxdiKdHkD/O8f8ieBHFWRkB2OSL8/ktsxhr4Pl
+vK9LPD4ncV/zgurO8xpK3aNDoFaW+ReCJ3NjZ5+UDYo6DSp3ArXvM+bqNuBewc2hDQHKiMos8wt
H3Jtori3ydslRrZlrQ8RjfSNnzGJoGRIaw890kF+Lm5852IyC7wRagnRfjSmRIFYzq1KaxzIyn2w
S24DP1U3Fg0hh/YARsF1T1BZPyrwcqh/CSWIhIhfcbq3w6+I2vweSKh/02kqqNawEoXoYclR2A9i
4O12Dwn90RyX5tBHjOWm2OxuB934US5LEaS5dtsN47Cl4r9Ao2DMV/TJtanzgwPwULem5qV11JYU
UbGfKoOoi3zfCvdSAHpLB/8zT94nlIilztNUW81KvdAR01qYfqgBB2Oy9ovAYsVJS/GPeZPcBjtI
LBKle5l5O8si4dXTjXB4zVT9C8MxJXJfbIvW/ObbsvppOuXJRgK+tPKaJS5GAHPYu8po9ijyCYpp
i7MqjV2tzQkmQJemKKL0RmLHTwrEFsdFiYJmqynd2Y0SN0ILWKmYpgfcgCgjsAzH9gwDAvUwTV/8
w10yQhZGQ+wADlxzrWMMv/h5mC44bZw4CTMC5ochx0pF48B6A/fHEmvHoh7Gs5ErbFCY+Ib5ra26
7qhTG217LSV0INEvK/puRSZiKiYmZVdbXn+eRi2hJSXc3V2074yMiXYq1b0zYVEdJ/WDakPbtO07
JiBY9YAuohVtRywa0YFFNe3EbO2JtuHyW4zy3lzrG6dHz9G1aVBPGdZ3xuUk/9Bgj2ZxO0fKZcbQ
7xsrELlzYLf2kbW9DNzWyAijhPCZ0n4YEeHnvidwOFlHYmrZNjioouuqeEg7dafIfL4dNIYUlsuv
M2vUD9aVV0CA2ady9SM9HpcZ5sGE74ICp3tYluSi192utm33R9YhAhiwXTu6jG9sa+DuU3AuYrJk
stwMdUZFV26NDbu2/tbBd0lcGI903lzblP+m4KzodG/HkMDelGKQdwLJ28ZNNcS2K5JkjID6ksvK
X2WqXZGLzZynQ6BbffOz6taW5YpvaVm+ZJdiNvJHl8y0dC4uXy+alpUX243oLLCVJzXvhQ4NB0Us
KQ12TrCDz4SAkO7h1Eqa+bQUKZsjT56VS9R74Y6hW+NhkS6720SZd76OnzBjr4hqgE1E1+jnfrbf
4r46kzkw7rIkvq0w1r6WBb/rnuV75ZCCFvc2OpJ102mwrxKjI55zwmqW25YV4QkyDoNg38s5mTtQ
Zr6szoMD+SttnsxhgTFU+6BZSG4Z/JPWMfTybLFvbMfcTqPE9zGBHyxGEh7cfL7LMRKbcw/9Ts63
jlfIfd6ReeabU9BQBlLEfc6VYm/JHHMahjEwfbYHTh1Dr3NsGdSGioJkoUBpmRBZxnRGl6L2flXu
YzFmN7HmPeQ6rvJIIQHnDmRw11sMv4ivONQoG0OoOZ2QkFDqfAkGB49BFzU3Xy+6mwUpmc+jbaZH
q7YWhv6Jvq8JraUTbS10YVn7mlBROVCs9jqm4m2TYKqsvOhm0Dvzbi4GcUnW5BiTkas5JvSnBK/i
1lHE8Zn+xcRXg1qyvYtHTOuzc5IOtdPcswFZ4oNXVSI00BMssTrDnHmJG9u+CDTbsOsEhkVIFiQw
kjtc1CRNe/GyixZcsWLKXiWLzaXI9aAZxWWeOZjAKB61l8xCu1Fr5Rgyd54OacflLkyweLUak31h
zGzeaoIwZirveBpRUyMVfTCL3tsayrzEQ+4++qX6ANAzCOulhtNaYDnQqxp4gTOUl6z3ToPD78fM
/X3qlPi2U/cupkdohdcEvllCsmgK7WDP9S8zT3+6je4B83C6oHZbK7CRpTJBsXgElKz3ineTFPaP
An/6eSoJrK2Qn+mae+lapChV7B693CG7PmW61PtXgtnix4zFYwbckLKYk7F4boxuukH8JQi4F3Z8
yyaEjq7yjvT+3DIc/Kxhg1bF1ZaLhGGhBFThinnbldmhFvzSO7oFWFks1NKWTxliLxSzE/YqvhtY
kDG+WzoNLxjywIpsF26xm3YiugYC/TlWIowYFuK2JV+sTZih1D2BHoy7Cyw5e+gERYibja/UYvpW
LkfWgCyrKQ8gzqRhKx/iNFKhn6bWQa8GY6ctFU6hJ9NgNaSP+UUSRb2JKqYbzNV9wpTMqvxeFoJu
e1Va98sDLX907DO2MTiRyV2JYBZGbfvgYrrMsu7ItAWPGxYGBhX2aZI+o3jWEfTIBM3m+nKrEnIk
s+JedhWd0pycEuR8e98ymXBP3cgWlKbXQe/nkYviGN62yPRlZxT9Nyf3tINuUz8MqXbb2KA3I5tz
V5WMzXTPCaRVJ0+jQw69V6t7a+7SwDQjVJgSM8Vgd5Ruyj+XQxod1pH3XGeE4PTWT3+hty/86jBO
0thXVkt0Z7Gcssp4yY2M0LhVkOOvL1//ZK05aXB9sMHBj+kgUbEwNeZu95XO8PXypcZAmjCqbaHP
LKETNEatmSHjFqiUTnQcLHxSnOF1Qj+FOgw+zZr0S1D4+kdff/710s1NHPaa98yXzsr3KynRnytG
n0Z39xUU+PWhmHE0oV7TIVtVbUR3PieFK2HdK5ZUnBkM4jGsUHUGSvo7DuXuhOWSpUyD7RxDmk4f
ZtLxrTHZX6nZXy8vRJQvJ29Vn1Va9uS2+PgzzD+/f8gHVvY7N/v/tdR/pqUmmQ0vwf+upb7IIe3S
9wp1L6rqlE7m51//Yvz+WX8XU3u/eeiVYWiYv4dM8C/8m5zat37TLTx53qqbNn5XWv9dTm3+huJX
6Hg9HOH6BOf8Q04t+BcC5IAvBP0FtbX/H4bl/kFnjODMhD1sGbaLPtulR0eH/E966nRpp0HyXj9W
NjleadL5e69dnhrFwIewS+ZGjhZUCaf90s5bey6nUBQoOEhT0RPGJUkuwsXl1vGd/OKhSNlXzXXu
B/u+jcpnHlSKtgkfEWIs9rd9t+t72C5R3YD4mpNjabDLsagcGXufHNF+K8CihwBkRpwgWrMbWpat
7at324Fu2Ltth127hPgt3wonVWGVARrnzARagcBpttE/aJF7Uf70X4Sd13LcyrJtvwgRQMFU4bW9
YdNbvSAoUYK3Bf/1Z4A6cY8W975LLx2iURONbqCyMuccE67CzJ69yrkD1JgbVYdFqih9hN8cRJ2/
15kDJcppHptat5SJvNbSJCe+d2hcOZYgYcwlL50WqVUY3c9W9uaxQ3OVsUBvJYRyFsYJ97ls2bBD
Est5gqaaTmM9ASqE4AQlqB7PlsLsVJ4qXw03zaQPjNZNAEc2UY09NwZvRA/zFlkNsExphGsHkC/z
DGHj7GBaiXneWw+WDQyRvZEPZGyXW/RCCjrIK8qf+dCh5FYhTupEOd+m1LX/Ztr7zw8I9HbhkOpM
mgE2mi8U+2RSDTyvCk+X7T+ardWvPx8ypRnQebrCM94hsMi6G7PjoBwAgThk/vdk/nF1/RcD4Reg
Pp9VxyEtxHYwMitpfXWUCqzUKMhS4pUN7FVxVbyRwe5gNTG621DkT4Zf/Iyd7G9n4IsPbPmzEpEf
/iFsB4vv6p+XyAyOlEwPLztqI6ZnQsAmH+xlLxMtabStaPaTkSw4V2av1ZIlauih2AdDe+JleEf6
s8//fh6WvO4/TRCfR+T40rQ8LlhlmovP8o+LNjGFHvJCZ8dPnxn6YWet8Xsj5W734ycorkMq79HC
3npJeh6KbEaDikwuwXk42t5C2/V/9iNUG8+brT2suv3nU3kBMmlb4CYNkod/P+iv5s/Pg3axgBCN
ohxP/oedjisA2E/CQfsNDiQ9HdpEIZnvDSReiWcx93XjjT1gk8awvgYUx6wiYODm+GZJq++j9qYC
bU9L2WCUdx4bZYTGgEHtbT0Kyne4ajR311mdfG9LjIiZ0OmJcGzN0jp99zt9TQuFEyHij9EYWwwB
Je3SSNxTubZb1EuPf3nFywfjD6/K8op9SVcQ+a7pO5bz1cORhqBvgS7jOBmOoCjRDGAag3/6FKlZ
XNm+2voFghlTOMkJHZO5hrQagKUC2F0tu/fKZgPb9zn9PdpNZuOyobHxbAGrE6P/2DObY3t93QV0
pb2Km4BfIWstsuDdrywaUl2dnogoNneF273X5TgfGoPxQElmcB3IdRw6iKmCv10vX2KEeNkurnMp
HVP6PH7122UWIFoiHJDTN/5j6XcDp3y+aYLsu9EF3b7+VcAuhWJibEfq6g1tTkSfW6lDimCNpBgB
RMuAcJ3TGLz+y1vy346N4xM4iJRySKr/55XT1H5mtw1S/3oiVymVpzkrX0umJJtae4+VwY52Ntzt
53IgeoRbHpaAImTHY2dwwXHoG+wKVlUnvmkCAZ15goqMnI+Ppd50fQ3zuiX/D+rAL9cx1aoQj7M/
gZg5K+Xe1qHVHKCtm9sSUdmGzvetRkqyMcjyqDBynJC0fIudwPtLPM9XK+vnW4JxCwMkaTSSlvQ/
XzY93gE2SJUcZ48wcDoqtzit/TV+pnqNs+GuqKF4F+1+aNlhBHwxTwiZrDq6T3InPxQxgsF/fyes
L+uK47scBtWoSSnjkpf45ZBItx6AMfvxMQp8rlVzvjEjz9k3eXEs8G4do1alhxA6tvAVnG7ZXMeS
7oLOrb8dyXIZ/nGZfh4JrnQ+DuAjHPerlzVh7Go0BpdpGwdr1/nQEV6yxdeyizHHrwX3oRR93mmm
+cgGclOWEck+eTViOM+8td3Kp0wJOhVocXaucLelJ/5yjPZXmMJytlwbhpLHysfdZDmbf9zxQU0j
0y9HbiXavfZbyz81RkrPqHw2oDF+Q7Q3h2Z+lhAJIG9/l/0MGmgQ5rUb59cUlB9pouOVqj5S108e
wH6uSRWD5qfyW2FkIShhJtil7xRbNefkBwvjqeuiel1OQl/grfcb1TBHkNVfz/6yVn05+5aPTZaV
QQrP/HpF9thz4xpr1tF0QObVBNVCFYInq1S4aXUBWxc6cSGYJbRWTVmRdcQ82xMNXI25VsjhNEC1
ThPjL9eM+6XaWD4WQhJj69mKfTokoH+e8p5NczkHMj4Oib+XLX1JnZQJa/306JqIa8YE30eczvcq
sK3lBEYMpmKxI2AK+FtOERqysDHT3egRPa7rx5uysuXREZMF/kVDGLXWHqCuG5NRCuFcOOyIPYfY
i7o/Rh31aC9tmm5OjHcym9j295oBdvsxpk61dWarW2OhJ51NoINy87uuLqPdVNKwQkhGG06Aiveh
PwFRbj8CzFbntCPER6Q03HveR3zEtVu172omshYgVpGhfI+ygw/Cs/NDQNLpjPCyRJMQxEF+CjiQ
u3+/Ccj/chNAecX2CEAIy7j35XZMuRoMszSMg0P5AZEcxVmdR6jReOFZ53q3dt7fBb4X4NTuC2TX
CmZKDkzAsxDpWqHYM+7GT56OhGg79saN8MRPytxMfVkdm7L4WUKY2qGJeQkyXx+4ntUa4Im7EZSZ
2DiH+Khah+ZRGvi0qaqbqm+ctyp4xPSHbF9clS7U5mb2X5Mw8hgTiXgF4iU4Tr1dnmbtUHYI9L7G
RLA2QgUSi88D3TAmVL8GLduNO7hLzDNuJ89EPzWgvRBcy++RpuuCax/PA/sFW2LK0H54aFM2/LFB
YycMGsaIdXuwVDmvKs/oNwP6VzcErlaU0w1H3ILvBxRrlMmJ3D5m767/e+v//0d2fFkvuQgUOcC2
yc6NWtX7+gYR4dSWGtbE0YjbDs+nvkmDwqS5Cg5lsqZ94rZEhdIDIcOCQmYsHr2MHrtUAERdi865
FMw7ymxtp46GFqHb7b9/hP4jAm45QtZx6g2hePy6KQCcxIfI0PRwMe+v6qF/yIMw3JYmazuCo9XA
ZYbmBe9NQDBn1lD/hHX5jRw0eL2TTYgVGnRnloz/ZzZgfzk6tvdf7m7KJCtSsHWAMeMv3uw/79uT
0q52RoSqqhHOPmakvoYh8S1LZLoLFo46qj4oyk47nYs8BrKUHPI5Eavfi17E1PrfD8j+vaP/5w1X
2ShlFk6SaXNoX6rSDJKv6GsRHEDaio1r6/SeNAf6g+pY9IXxyo92iMKLqzBGrZ1XP/1MVO92+UYD
0aRJbjc/OvqKhhHlh2FewpXKn5Qz3TmQQ4Eu3st2UWzfBvk8boeoVjuMbVzXPVcFAndSu+h0d8S1
9hEAdUBkt42M2VJxVR95Ky/JqD/Kqkwu5OBWB93OtzAauM5DjLSSM7mLQtI1Zr+3914Tf2+SKLoa
XdQhadn0Wz+hCnZ9MJWJvO2oME4RrIJDzzxNO+qHOdHqY5TQVCfHHv1DXYTnLuOpUALrnYsmc5WY
4b3vzerI2HtA8LFo1II8PlVJMKztch73Ua9/8XbDQGb6tcPY82E3Fa4n+KanPmegtsjcCixJB9M2
1wIJ0LkEKrWRkZM8CvXGyY4udjHcB6YT7OSA4hLcDyG0bKBZ5JSF6B/LbwBz7Dmgedxp5mV+0Wzi
vReKjRJVc2ZBJZpjmO/sESmSpCXhzhPInyFyT9nSuUBzEu+tMnuTljGe46yLgIwBJ2TbVJzm3nnL
6XlT65Fg7MtNhZLugiUFCh0q11XN6nuAq8iK1WUjuI4g2pdN4L3Ogrmg2DdRPx3bXPzC+S3uuyx5
l/M00AeajL3CwcysY1lDPLVnRO5sXrkJXueW4V8QFh/10AbX2TKlbwtasck48E6qfkeCm0A3kVc0
0YOWcYE/YMsf67VDU/S2EjnGBKc4BAJ1GbsbsW8FV/VcdMZxdpJqYxsBIs5SPodgqTZTVVzrYUTq
49nIc03GsYgK3lRLBnsSFuWJrBR0jIP6ETkI43BDpiTCEF1n1aBlc3rpj2ybc4CtqeR/kkxuGcRX
B8Q0r6OibI9eM3wMEp1VaHgLUbXCi4z/d6NRQNK8uDiuDjexRHo44tv3p+HJIRpsRVEVbjyS4Pra
agEAWta2xzCJtME7O76mLTRoDIta7oXTXMwkixCl+DCSknTXeQV8ZrI+ENswlHOqfDx4sXMn7L7d
yWKkTu2YBc0l3qtkRKOWBSQujXl9O3fLn/DklcxK886srXPUs21sGZh9Ft1NEeAu62Zyi3JEjOCb
8ABAv5OROJZZlZM9a21DAzFS1QCKUrIT20ba4x4DFkZ3J3sJrILpoEYrnYK+vM0ypqizZvmy1XPJ
+OuuITxk1QFp3AWl2V98a7JA+HBBRuJJGOSHiWXo5Wg0TYKCCRFzJFYjpOJd6el9GoTB1ZLn6VUK
zadds68dH/pi8i7UQFWSB4hm3RnDgHMDkDa8mPmP3sT0MztggsbUZ5C8HHSs/RsrQ8gTlUhfNaKb
tccueZfaMD37KKxhrmM+qrDK2FF4LaYfHkKACQXIJQUruXKSEoK0wzjPSIBxm/j22Qxa4T6e+0cH
r1yEW+WqHzEsmQZLuW+il9PMS/CoXvXWeAm8AfhjEZl3xthtrOWFY1Mb9laviB4CBfysqjZF7jc/
pZa4on40Drh6mhslOLiUUdFL1M7PSA989Gq+dZlVzRBnIfyJ2N3nw2w/VxLHjlFG/bm32eWyGsYR
TGMuq12l3eLKs8E4yjh1XgoRehvbTorzJBAoloY23+rAaVcJ3iKNIHLP1p3zpOhPWEysYCHqrWWJ
ZbSifpSD3TOjc7CvJy0qQU/eN3AoHjwDv0gzJeJsuck3GBxMNLlcKSWvyT7YUmiw9a/nV6fh1gOO
HAsPwpcm+Jn3dA3YNX6QP6p3tWt3R1sb/Q2GWE5h7t/1YIr59CEtZZvNDqcID50/WpticvCUFgdX
Ro/5MDY3Zlm2Gwc3GvtxPFPpcJHBDW9ldrQGjLU+1u7StKojrg7EuUZvX9MmeSVFFhdhq08DwTCX
vMjOwAD2c1bfuRHXYNnYDL99d+ReDz2tSbQ+AXgn6Kfb283wXpTOc4uO+5Imldj0jax3yFdOcZqg
kXan689nHTXuRDNWwTYdh2aL8yPaOdY3Z2y4Vw1uQS6XiVu0gbFemNVl1sifP5Ek2LsM3LCnSvgn
nAV8xPGnkEszFHgeznOSNHf4mEpiZkB+WIGFP7x/aHKPOLbQrte533hEWADGnEsPOWJj3US0w2Wn
ujVTiuw0zATWEAZhkqtWmocQ8wB+k2FLEArlt4fPJfOyM5FFeLJpukK6xv9Q1NNlKJsnkCDU0Hb/
mnXvbU7zhh0LLH2VXo8Ryqqk4Q2OYaoMuethSMyaHfcLzDywnBeSyE3ZuFeF5yVXQ5Q3lGsDQ1Wb
UT6WGFY1FsE6L+0HEoZSxzobPt5Qs26OiVFuhyJXV7qHdmJLuJKLlG/OjlkkXmdfWleRNMngiU5Q
euutlVMC4g5MMPyWLdvIrj34RXqu1KMfsXvwJ2jYhraA7bPcmqbnYqZRBBC1o9z2VY8yLe+as+kt
msdmAaxBXi+myj5gWwpXQwprzp/VEx5QhJ9RcfGd6DTnNLm6pOqwCmL0SIMJ6qJu9gb5S2aKbqxP
XI99TLcuvXC8yZzCx4WFq79Hw28mt+ls3GdOE20J7ELQjZ18k6XTupJ9CiPaRRY7zlj5kvnogLLZ
S2Y4C4gq2hE+i9rFHKojSoZnFQ/fBuNlzL0xxP8LqnBag3F1H9Jl4MF9/MhVoFaxT2VIKsNTNUB4
2xiFlAeN9GMtQse6EvlWqfgh7mgzcslpFt0YfzKSbcY6894eqr2Xtu8mYuaRlZhg1BtSjeYVOz/a
TnhcjazeTQqvzAjaYdLeczjM5SIZdOmZBXey9k9pjoDfaw0iC7DekIkX7rq2urZlx5iG2mnXWA5h
QO4DJTWyPG8gkM0giiJX5EPNHW2Y7Pu0DYruexVCREHhgtHNfgslPqIxyA7KSR8bWiMr0+heuwGP
Ts8ycBxQWKz6FoEa83X4KBNxSkZA2SbSc2MCDMtnuU9j0BLmnBCrORX+aky7ADhu7B5sYcYoUbfm
iGmlN/tN9TKg+Wc9TfGtZSzNcSgeh/lVYB7dpmEXbxy7JPgpdWzAt3m7HerpoxpsaAaZhwOiek4G
sFnIyBCeG8nOUJQTeAp2cHG2mTLfYnAZdYqLDJIjGlCAfXRYwY2iiI7EeIVhncSSwXh12gUpMr2z
t0fzUas9gSAHJxuPqhBoTVOkR9iQmxV85aeIDRxlhdzye7u+N+C2RdV3y8PO5+V6NbHI0YCJLn1B
yy7x9omNLUrX4M6axD8Vvgd4hcHdHM6rZDRu0mLrI/6FdgohQOYxWVc1p72D/Tjm+P8D7FF9i0Ks
zYZNOlvYkOn8r1i9buxwPwJcmMgNGdk4dRHqwKUZ5FfiPe6qJeIyW7fINBsj+yGQ1Pvh1eQ5BVcj
jnnLLKgUuvQa/XHLct2YBA9+TxU8Hpk/VF5zQKD/1NJvIH6VJkdNkO3KQdSRwrEocvPgh9z4fNoy
qyDjckE8/iNtxSYfCnoTqLNbNEX0Eq2NjQFd4yQ5eim0xG+6zIu7XPmHiFvBBtYdt76lG2j2Aqpm
FT1UzYRnInCbCyNALoka0Pk0N98ojliye+KvvMh/8mKTpdMq9oBfMEItDwRuFEz4A2TSwIEQ6PLl
5w8+f+Xzy98PYPVO5Hgvy9rnP4eAPFHlvn/+npcPrGOfv+gzPvzf3/n8eqpNMgHZxn1+9fsXcXz5
O380r35/+cefWp56SFU4o4kKAuLXMVKURLZUdc5b8c9nFi2JEts/n3bSYkMjvvh9JJ/H+ccx/f5j
fzxL6BNHOKP5KEUfI89ZzoeJmZ9CPsHDtBzL53//cnx/POWX3/ly4r6emt/Pszxt2BVPvqYZNYUX
jC/MZ1szP7pa9zdMhQ99gjpgkOO7nwHC6cNuP2LDRaQekRTVSFS3PZ19tLNI4Lij7RIMofh5++HW
VhT4ST685hEJyWn83qfFJWtog+rKhZTe7hoH8l/TRs9DO3p81Du1NVvCrmMyErZEvL0QCeRfJGSD
2hwCrCwEuNhMiFEOIgws0kqTP9LfEjfeUFoZ+bEJopNWVXFVMnuHyn3lqTy/tcHqeipF5csWjA1I
tFURIkVPmL905If3ifm9GZDEiTRWh6JxMHH7zrhTx7mgPjfG+b2Js7t0jLboydaWWY2wPFHK0e0j
wo27aZKNF6T7wzGzoIU0gwmAzL5rpmUOEcDoIaSzBcdQxZl5KPtZruspYyul2m4PVWofOR5Czgzf
9DSSHoPESztI2ZRxixK53vCqieLts9VQkYTt24fQNYz7cNuwY1uHpROsawO7bI0PfasDg+lmh7Ld
wWNjPsS0ujfNLH+onlSz1vZRm5Oe7Q1Hj4/OSoqPjJpN2JwN+OI7y61q+DjQo5OgvSCcsNdSGPF+
LLoG6G5M3dPj7cyN63ys/RtDHet8uNDXeDetfl+axDymyKdy+LIozd1pJdunxA7UVQSYNm44e7Y/
vVWWf4t2sN03CTDRNjd2/UAyKaViAzUkienRpncV9oKVDH15GIPp1sm4oTpZeAbWA8+2uR4KN4MU
NTDHsl9Ej5fLQ9t2qmVacrS00+1EXzXsqG8UtsWwvpZmAFJhskme41OPmFDV+yB3CCrQqMPniVw8
6UMJoPsKnzNY25P5lCJlW6vZiA8zCLioqJnkeJDw02xaWfQeyBtS+6KpMENNzVF1tDwiJpkTRmZZ
4GfLO9bAyeiAjZngCT7rRc/wiGCZLL3JEFkTZhXGh8qKP4DKFLvctD+CKYn247SgR1pPXUdoqKye
I0Zngo1CxvC5u+qWl6YvOdOEgrnytZFgNI3lT50hcDECfIAi7iw45253IK4Wku62qNBVkgrNmanr
oxWPeDf4YKk6TB7k+OGY2jzynwiOG0Hl5Iv3pvS+9Tifzg3K4/kB1WB2wBtMA9/Wl0mtqz5utjNi
XNTC87vrUEkW8XCTFcFjGjofTJGcRgKukAuuyjgFUctB5llw6KUiaMuJSYIOEZb7gQtufParLYvd
69jBhVOLcx29NlS6tr4BQNwtnSPQD2l6FVjlNmqYCJiuZCFuyMkj/vUsnBIR9PxdmbTOCmtr54gY
GvwWOzOTLyBVEAbim2TddB61Tu+W8cDUDSOrthfv7Fg/pgREuO53XOUBXVPjtpnRtUQ5EA65ED8+
oZ6mOcInCvsbaFrTOoPlxVtbWYe6dr8BB+Om4YBosFwoZRKZ/1oMKJDtqn2FqnJupYVE0p4/zGQR
D04PuOn2YLMD4mqwJJ76ztcEdFi/+AAO62HMqCES59mSiO6o81GwOwj6DTntfFvgLp+nQ0DqWUFz
kR0VNGObBj/bZEyJE8FnQLRIiP9OjTG2YXzGAXWavQw7bosQbxk+h6K594ukBPOHp9S1810aP/sm
VHlRVCfMmMSTJdYFH8S+n2EkOT5dVKc/ulP8aADJWjNTDDeyRvyuDCffN9Bnhq1XKopQl0ZLkYgS
aLQtt13ePya0LeyaMDdD3SnMJCuSy0YYF842vtd5Xe+ymsyUcsru8jS/TK4wtwwLbGl9tLYttrpt
r/KwfvEnPHzJ4lHrhvyxmrGMJjmGCPhrCLSC1tuOM/lN0sh2spypZ8hFaRyaCVa79eDhI/nS5S2K
tfBimNexiU+80kwn7OE9QDaBWRcU+tQBgVVz+Jykzk9BjNpOL62neYYyW1BSADSS93Yb7aS9Nkfc
NG4t7SvNFRA1xncNvxAA/avRFGxYsO1e+pYcS9d9llZ3MmtIQma9xrbfc/ObjtC4b00SbPbKQk2/
xEhQhkMWk8zOoqDp9kahnqOFJlib+ZtHoVe3UAlFBwZZ40jcDKP3CCvkYAXQAzRXaDrDL/KMhLTo
0oEcM7CfzZmTlsl4MMmF8jIEw3EXvEcOvp3UbnuAG+Ul7txvHQ3cnd+mjD7knqboa2+18Zmkop8e
bEGccdF6LtkkxoG/1lVSU3/TF1Yxn8zIdyF1CbjWCPKqwwLrLdhvKMI1d0Oni11PnlJQoxdHS0wU
8K5WQBXSOCVBbaFeEN4GNapu7yEyF6yu2aPudoZnQCDn7slWFaU7Yb/HLBHWuYmWLZ4mILAt20dC
ZueVAsy17ioXjb3Xm/vYoeJnqTqZGrBVEk/sB5sYP1wBcdzss4Pbhr8CdOwIVeSeUoTb8sBke9YQ
MMJ2sW7STVwtHarBCXI4JSycBHWexyQ/lGEP1LuHmA30wTx6uEw2RYoQDxrHEyptQuvEiI0mHm+F
M4Fc6GkK27i4S5NuHrfvAXM4xMp0LUMbdW+EjWwsD43nt1s3R6mdIrTul4vU9INsy1/EiQLxyw9j
+m3EYKjwkCZRzolNMCxZmB3UhJsCeJC7BRI1bmhWNAvKu2BMd1WHP4s4czZzI9U2EWSB0xO6T9D5
7zuLhGOcTqR2Fh/0xbMaWB0yiwpjRxa/QDN76Rw8kWisKY6s+mwsRvCiOgazSw2ESN/FhHKD+wkD
jSHPXEQfbolNcViihabCHLEDimtjyCPcxTW3hl68hla8U8D9c+fAbodGna6+5ZqMKFFW17HvJte1
JKY7CfsV1fyw0xKwnlfbO5Uc2qpPThs2bpigcxP6AK5qEkv9w2RO92OwRz1nbHXT7L2k6dnO4NuM
v2Ftw9BEMvjE6bE60mANRkKt328au6vWWeU81/6A31Y/1xHj7DryXnBNi50x33ROAPhEtBczoiRx
8vaChO9MpOctJifOwCABjkU3ED/g/ZP3nrh9zsVeB0AP6Xdq/RJ03sidTeITdvC1jSyNNfsxPiO4
Fdpx3roa0Zq0iv5EJFE5to/MCSB3Gz4oaie5n63btskXySaKpxog7sqZlsQ6DqfD5DobzRX6QGfb
jz0ll49X2vXq68CsooubD/ed1dP7LOlHMnm3iJFq/YfPQLRPKw6tW5rSpJyH22RJb/r9za5nvN4g
DhKyZLAEunOVG0bFElvZT6FgRtWFhrHSOiH0dsA21s5lsemcEvgraJjk4EVyW86+efp8kKExIr+j
dEpazCTLgxeQDhBJaHXukl0klweMLCeyiewDgCqIrx18sxLbJkwucRqIKyY4srI27aDj8+A9tXHE
nMDI5jfUudvU7uTBWtKlqrFBgWaXV8FCDf58MBac8Oe/WK48tg6OWn9+D1YQwRTJKRVJc2pxvp/i
5V94XBiiWkPY7kswVY6e6lNIW+o0fL7C//va7nKJjw3GLF5OuzuTIIP1vGptOj9tefJmpoBFzP4B
kwEGmFWrwhfSLQLk8NspqbA0LH+TMF3Nz/7fn4/pvmnwGnAUveFEy5osZL+YYWnNxoPT4cfRbwya
UdAvP//8pXFE8TYKaG/zkuoJMd0A/pMuUJzCXXsV+49QkleWLXFc4KILVkW6EU1POosRuZh74mJd
1ImzMMGIBzf7FucrZQWfAIwB5vKQ6hx35zVs6vKUO2AOVjPImbgK4qMfyGlPO+jw+4fL/p03kkHh
+H1WNnTFBC7wqW5tkovanFfCsPtuXPafnw8JSwVMdmItRQMqeYo7eMkwsVD7XickD23bqk02VHHA
iUJgsOPygMkQyQzj8vbQJHiel6AziAP9ajCUeAOR2h5VnB7QcsMcSMN3kpSNrV3w+W3bnJh5TGGf
D/SzN1YnKZWHmjBFYHZ0NGB6ff7w81/Z8mWjKiYprY8FqmPoGRngP+2ltyb78VlnFaMc4mKtpYMj
oori8qn07IlWGqSjFLD9kGNFXSGAQkTTZ/iepUAuAKgRrsWvsOTbcz/cZeqcBuYzYB2mmUFPl9d8
ntnXrpCs3orRfrGE9ez2RCUShbaGAndP5PtumkcQSKI7UhP/LEPq5m+h271CGSPdOOOp3aK4kcZw
hwLzWcNpQ67zNHpUILJ/xyrM37bqdmPU36XjvCO+vBsbj81mRWAxmqVjroozuH7uSQMtcyEwBUM1
gMtvc/060FL6nJKRu1IJ/WO6wvzMpm751v89aPpRDB266FiQ7/75fTKj6r2RsGdffvblV+Ns+fB9
PuXnj82uldtmdF6+/F7vkz/5+/k+f2/WroIW5lzKNGcqVOSQxCabKM/C/IV35+JkqF1qP36F6xMT
TzKt82oBg1IBrGTut6e+MTfKOOdJoM5NZyA7zWC0wMFYMxe8M7S6CWCfILKA8VLbLc5g3pAcIF3c
B/eOvUzCXGMXpj57WAygrs2PtGK00ccA18a2kg9ccpb5q8NOeFPBTCrGYeuWzcXi5nHl4VoeYiLM
02gz+X1yD7QioaKnuCnKNDnBNSbXKh+vXeDQ62bp3YVZwRyjar/XyDz3JZJPTFgHGgkC/1X9yLZf
UtPVe9eFr+W25k6gUSY4vJi3Xmc9WEk9YtcPKboD1mJFjTGxXO9t79puYGgS1nY7wlWttQkwPBDH
xo2gaynAiokaDxFbFkpFFNcRIvM9nUj2+q31S8JHP6WwnXTKJCmxk9dqLGnROPNWsuZPw4tpqf4E
X+fdirN2Jzzvh87URXr6DlPSrdeGH+R5mmfQ2ZswBOEU9U9DKvZmql2Mb/gxTYrfSe9bV/VHtrNP
eaMEs2EGdVY+fRDP8FwLO9zVyyBAl/Kaq+Mp9iP0BmTOrXJb7VQbYasdXrnb8xLLo2ML9hJR9AgQ
+la6iJyY988ZRKc85TprSazpy3pg5jJ3eyRfP40P9lnDVaK8R8sLARXG4OrxTjziOCEO1JnIzWkz
wiFC+asqBzAcM8Y9jWytsU/MMXOf4C7dgLJI5weHzUruCmtv5S+25/yQBNRw6TL7YK42bRctdMs0
dpQcjx3Ei5YKym3HEImskmpPms8trV6qXDbndrQdDHHodHdVjHO5cw2wUIZDIpIZ35Kf+U3a0e0Q
9rckWRCxyIZycCKATgGM2MGvaV2nG9cwt7jF2Wlu69Q7TxWOe5vhVYqSRLjED2ExfAwthsBFE30Y
JCfSXTDORY3LS3WXMR/fHNyrq8gebmHd3zUevYrWvTeH/iXK+tciijA/j4eEnr2bVPjzpvybkujP
IMOsbIPLwhnKq7Io3nn3iYtywjsAYj+otWbg5dGRjPYrbvQmc6UPT5dXnTf8HC3nZ8dInhs08egI
2rQLEDDubok7b/BKaoDDnriS+fQ91+oXtk8KYhfTTGNydVq3tv5AA/O9t7xv4hH2VEJ7hxvlXJc/
JpNAzTH6OaqU5hlgvzUkiWuCQt7SeWkFCGYWun+efDGyJ0oQC6iQS7SlQwEODYH7G5/LeJuYZMdR
cF9PofncKi/aJOiE6cObu3p5HvQigIUtjK3TmJ5t1TxYCteDZppI6yRfuwHQPrQ6iwxQUutB4zML
0tgXiGcm5itb2gzpOfBUAzoBRvCY1G21L+aCUX99jrr2rc3MgtH/S6zSFA82cXBWTrOvD6CUgfNK
m2rVGu5NNNr1nqAo2qA1PQo05FYx+JvBGq9tklJWCAySqUv3PbGq3shgg831TURY6ziBisY25NRP
DU1eL3Sv2onelVzuWcKFeR9ERzMiJoWZFK0158dgIsMhhHszKSvaiLCj9jW7R6WT+4GwMkCb1lgt
FFeybQuD1i9OHu5WfAABhdH+y+uD0agDV+miEz4mg77rbOM98NU9Z5jshZG1vb+dQm49ebU1Jti0
4MiNrr0Ba34qQ/dQCjpfg9iW+fBMg8mW5i/Ez0XnMyGQ6X1ZTg99O79UA9ww38pOQFyuQDx2REOD
XnTRP1o0sKz4B8KQNLPv7BSLimz977gJ9JLoFK2jwd7p2ERR4/brqoj1vrBLVK4aKcl7iJZu5ffB
t5l89a3FcWRclZFx6wLFSU0gwzXzys7+TmviPLv4lJyg+gFO8cWhr5NU2mOX8bPqkKE1XsDsSroA
9vVzFHtPTC1oonV0kMEu/mxLUkV6S93BQ9h39VtgBniFpXlt5sYlsXBHx/7zGDIKZVKIIA5snkv0
WlA8Gw2rbelXP8IooRVYEeeFIWjXq8DaaRr768lne+roV4ZJJKQmqjpgVcDm1ffo2oRJ9TBORyH6
/2HvTHYcR7Jt+yvvB1hgY+yAizcQqc4led9E+IQIhXuw74yt8evvorLwUJV3UIM3vYMIICPdXXKK
NDt2zt5rf0U955d8WB6lA5mNQCE9RDZDs7z6o9MWZXMdn2Dr8FCiJlBZix02eV2631qK7WjIJXdL
35+MMeImQtC/K8qXUhoYx1pEbXVCMAHu7yCD7qJiN72kvvyISTXcgEAAX0w3dcMs+WowFDjgfgLd
WwJ2TlhLCJ/0tggTylDD6RYuGtczg5yGGpQW6GJa53qhz6q7gLnHRL/3Vxm93kR3sWffe7MjXloF
OSRHqVcjrzBQ4xFJkTGncLb8luh+1vYSFK/fEUXNqV2I760nvCJDNO2XIW4PFgexrZuncPwsssWj
Bvl6TYJXQDiNwfi5+0Ps2qHwkT2RmML6appN6KJl3CwSaVU1lP1dCvFvN3tNC+Dff428onkh3IwW
iujGPeVmuvUHIGB2n6enylZPLfO8sy969+ykrbnDW5IgFLPrs1H6TRgb5sU3i2tMxPA5wkdxnJmJ
Tb7bnof1L69O++1s8PHi3XPuzNV3oubiVM+0yPVmqaABckDM87WztMYAyGLwd6sNUxWlcaB/9uBk
qOduf3kD0CezDMvW9ve57aq7tLPQBNHWj50JeNbAJmoI8EVT3tEfYyu5v/1lKJR7mo/SXCyPHoN7
sA7T6kpE9AlMzj+vBKtd4cw4CzMwXyOqX7OtxXlmM8RPPkC+qGdYd0Onv1Crji8uRml9efFsgqoL
3TZPzlCbJIYw/RrLSb72xlzucEVQJWaZufcybrm4t7Unq36LhxpuwPofTmyonbHO8GsNTJCwITyZ
PF6hMFF051233CdLwr7qUM00OqgFv+fyECQvzslYfXeiT/eWKZ1zseCsMmR6cJjQkTraLYGeIP5x
I+ved2dkcwMRDU6OLaKgExwIdxJbOML93oTAv+kzyKDTiHdf+RrD9bLnp40MhpeaKb/S6bn0/v3s
7SerUS/8lNDMeujCLZPuDESQGI0aGR4xrc7k8DP30LCMc6zY4sDXI2Y0NTIH8lnDmTdwZEjARKhB
P0SjddR8LEYJ5USRGdlpmEc2LNjpfvvcL1ZCI9CAvkfPHBMdQ4xFg/NvD6GXULs7A8o75DF9yGMm
WFKjgzZnCzdpqxCMbvuWnSnt+GZLj3fkrFf7xqERrzX0Fbuu98JpRH2BeAATpbiLUgSVndVRKxIB
X4hHKFdHg8YfFZQGs8B893TOHjdD79CINNBjkukXTn5AdPDnsYFuBeHNhogVoS3yEs+te0myudgv
vXxoFkEUI8j12ZU/81H78sUk0JICm4xXeUsN1rUruRDodTi6RvmpqDAfUwSWG29mhVmGq1Dqfhkr
AJMjKCof3E7dxWQ1UcNZNdtmhaklJf/QlnG69UoVr2yHP3k0yUNPNw+JE3HWWXRa/yw2u2/mghNs
/fYjQSTGWDOREwChyHxtVKoevEnj9Mn6b8G6mlVCDFv9XHfaZjZIUZ6tHIWXIpkgpUwRzM6AObFU
ixrIBQKoAJwDLNh+WAlh8bXI4Kr4lqI1oOrlkqW/i8r2SU6qaKA6HfxmqRpY2sgw0whLsebYl7xq
VxIYluzYpwkm8zsarwAErQziCtxjVlCdGZnzgUsme+zj6UcbUX4kw3CoYg5sy5Sd/QwU7FiKk5qH
1TINm9CnZHIMUClxbsVUM31ysGZO1lmpY4cs453ZTtGd5RQ8lXrRP4OzPmTiK8r9hBocxfXMaPUU
ZcnjYI/aMWIm3ccG2RrEwR+rxCB1evbC2osRYBVjuS3pEa73uL4ltBpMw5qZrnpj11ZsGGr2jsnQ
yCPR78fMFgx7xuWpMIrHpC2dA0lAsIlcIz1XdqMB2Xcf2A/f9Ln5ySME709D6+kt0j+6Rgy7l06e
adbvJlOovTP01yrLprvBTp9RFa9uk/msMtiGQ+pxCqa+6KrpXRIIszgTqhNmHrNDc9YhciWBhBs4
GROSZflsR0nKX2OfOx37gGg4URFtgi4JSA9WyuyO+yull9c8EgwczOSbENDQ4D6vxHFYkNLET1Uz
Cvzj9skDrGIjWmYqYX8UKCIIjvVwmIwYuitxNRZD21W5Rw+dicQ2nZuQTOfrzRp/u2Jl1Y/bPH1I
MCZFHbbQ5a2xDzp4wE3juaeOSxtWsu7CWlAiFgYUzpzKCoU57k8UIvSBaVJ4xL93vv00EqgS3CwU
N7OfPvX2yeEGDyJ7HjaubS8HG0X/fSOeb18le4lC08fTCqYAsXdFDTImHQqopPX50KOUwzRCBNPb
u5Pj77FhUBVkHjErxEH6LSwUUWUX8pw3Q+sgHMnJVvIRx11qv7P4XvACfbu7WTP1WLvGqnzlrM/M
bEkOzF5OuZFTbOKmqfNrMsX6wXBoBneLsc3t9FoJRKxIWiDXr157g/zYaWKAW5VImCKeAAiqnDuX
vton25X8EpQrSgADOCZNZHqasPEsfFrNhM0b2ei2VhD0IgacXoV5LnZ/FjTjAk6Yr1BoxgAwPwjE
NjoWFlccXdRdidFq0+GAHRw0s2nxKtqZl86xGtMzOYhmfBwsKi444SOjLNSSkWy2nR8Nm9tXujkH
2tuSmtttGcQi+pmN0WvcK1Y6ZkjI1zjtDgTmTL72xxqhUZctVJxxYUKTY6CWWEPQWcEN1uhdQYtp
ceh0Wf5oNPTizImEbMPjNfI2C5MEKcRkQv3PxnNqW79cg/UI4vx9nVBR60C2YpN1PmF+jJyRZ8F+
0CbBh2Tazy03ieJdeZ32ChrUD5pM/ewHzmIEh7BbpXzYAoJbojIKIw2VWdeF65VhGAl70KO462ZI
bjMKDxqcexdxoVUWXjgYyfW2nyztGlxVHVX2OJr2bwBtKGp9vuXWvpMWmiC+dKaWnKvxR7Lw2Rm1
BlqorrBDI0IB6rJS2x+EYVV7p5nLU+aDEZIYCLqhn3dlwiHXMynnCW7W3pykn+8mQxxaXb9fOqe7
yHboLzUzdxDKxdHNq/m41sBOMbWP4Kk5OCjxc4gn8ThSRuqzKTH8FVvNMsfHvF8nPEvIrK0Kp2nO
DtXg/OxiKHO3v7Rx+EwSLb5TWmNvyRM4a/GgRwGduTE0OIScgPh9JJOGfJb4jIua9fQQLTjBWUef
GbaP+8XUnxu7d3asJfbJGqITYhTqIfg3DUf8Q+u1n35hmEHbGU8JGNiwV9p2ctgk15tKX7EOySB+
aCRFhFm/Xj/aa3e2wpkmCKsTNEH5Lc+zT6xF7+/XM7+ae3eDwEk/9t7BbQt/T5OfxED0fcAK9bCY
dHmEGQjifpXdGsNoBYYJHWHg06MwIIORMmFaT2qmNONtxwCmrxn98SDG0NnTH9mIEjR3cTNQPz7Z
OUEgc4ylbAkl7p6udFGbypR7adLuayoZJA4UTYWTv4jerpDhfOOw80LHQoBtcFrfAJ4DO902Kqgl
oMrJee8bT3IMolyKUfdUXfsuqYyDdmYNui1EtFfAP/mWDwKa7TgqNJuH/bpU62l0cDn7p/DDW55+
l7kEs3uK23bTziDlUEYcS5epP521EczrQ6mDLJki1R50KBFrJEw4kny7ZwpMveezGg/d+GFoGK4j
yjICN+l/czwkYinoC3mH6wW17cimertOjvNDm9CmCWONZsQxdHvDEPTJOKLa0qf4baEQDCld2eth
oBiQjlKG6LuEWwBhivENQW8OeSZDrRa4sQbEEt4UUbTONDJx1dFR4FlN4TuBaM3oGbBgmQZLTY7c
p+/HgaqHoUNC8JPnHkkhJJqvSe6km1xX83/fFdey4m5CSIvY29AgO6+2c298iY3+XXFb4VGCpPLP
W1CXDL0zPN/AgV8NUixZsXJY3kEF9Lu9z33F/ugdUyP5gYu+C6sJIxpUCMoSvqju3b0qbY6+kYRC
nevfOgZ2umVeqEuW/Oi+XBRrsjNdaF2rwAUHQ6JGv7FjRCboA7oVZ88VwOpilM+c4++1GIOgC1Ds
tpKP3W5EFIFmn5W8Uxz4cr5cSEo+DCK0Ks3s6nfqcmupYyOxSL1Hj5GLmhZcpkJNOGd37VOytC+E
EK+Ui7x8bNzhkrLIbLTySkhji42Y36YhynsBWd2K5VBGXRLatM/JAuJz/GtNHKY7zcinnT9lV/Jm
AD5amGWILErN0ToVGQIKe/JJMeVp99QDZ5LkvmUKtSnp236MY9LiFqnjXeEC6y3xHOqTt7Yzhu+U
hs6hnW390av173l+if3a/KRRgeK5WpZzKpzsYFuLDGLM6qFGg6rWYZuSgX1MbXO4WPN4LEcOfz6p
sRdYxDD8F3TWNbFBPlEWuHkhpFTIN9H2czs3IA82rUuASjyRSSyBaHpadbUrA4BHwfO43iHSGH73
vnozzeoCU+B+qsGBRHJNs2Lf1aU40vvmkDMYjPXoMxMGn21svWWRokrU15Vg9nO2WRYVi0g5Hime
OBF7nwvoMLfA5+yI/GNdD3lOUB24BNOk18SNXuu8faoW8aNXyVdROIdkqljVMrBsdDWISKCFDzn4
paW8tiY6hFa6dvYLyl2xPkTtzAt1NY29xV6tkGXzEDdAzVH8kHtB2YHvlpxaRfNNZ0X2C5DqhXu4
bdgRZ1vdPGGaI7KJoNEwY+AxZKfxZErv2ujeMRc+7kDzCDIae1bf/I46j3uWm0sf7NfZY05OrhV+
5sov1aZqWaJhj5LzxuZLAB5lLIMUNr/s6mCm3sSLf1ifXTPrll3J25k173XuWe6knuUbTeuhH1Ir
Dms5MVskw7a4lb36IWp4GPQKt3RHq9uOxX2NDm9ze+dyxKWdOQpUtvYyjEJjHI/9jSqiWfx7c/UG
q4WNAK5wt+l9FrkEr9XsQrPn9r+BqG6PSwyeEoPERUM7TW+RzzfGhDAMZBnZDcsS4N4tho13Z/1n
nod5M0oL8CW7So2/NiwBf9SGHygl7sEUchWEK1nAICynYqn267/rCqkVpasXFiNSISRDMmr5JAUT
U0XKWTSEt9dav7ZjgQOPtKljULu3407j6mZgWjxJQ3rBEbV26dl0kopQCc/q0VDRDqk0piUOi20z
cFN4eJoKR/LhlexhQ1lcTbLDZe5hH1s5WVlaHQqXjiIAegR2Dr/24mdqq8qT7cGnStazfakBlq3t
33bDSSUq2Z8TWtBu0vj7QiP5kcrnfQRir0kOd9z95J5hGbhZcz3Y7NxAa6eQ8L6IiL624yheFpQI
LgEdLvAjhjsYMrTJemlNO90gb3PYxeXariCkA+B5u26b3Bw1nvRlj0VD2y4t7jPI/dxznzWfHBhW
/63DWGOk2hPE1xgpu8/UVADpRHcXRFLoewNYfUi6x4uYhvd+PWUV0j31I/k4acw27emMy5PpMcPb
HRZLep1MHnopnP2w4l6dnLK2xcWBAUkeYiT+aCwXJCWLT8t4vR+nGx+pHgXv9s9t7cZLR6PBQME+
14cRPj91Ix/ZbFkvXttk964S30V5BWM2/2AMqivolHaFEL9A04uT+QjnUt21hsxxPws/tIl2CpA1
5A8ZvQdQiQ1NGMddY8l8ZuC198I4J6imxAz5ETuMwsiDcN8ZPEFHkRXbyZ/f8kEloS9zRDiqY8Sv
92lA8xAGN/RQfTKii7awYpmuevUsNFE8/Lg1CJ3yWn85jF33aPAeT5mLkE3Z8ijSqd1J9dDR8VrQ
LXlZ9O5XhgTOLXfocJz9GOMaXBp4GjAjDIjhWE19ueutgT02pgDC3FDDva+W3dz2j2CPMLWovHg2
LJQ3Ncs3RhrCKYU5ZJeOEzzRlWVIpnT1OHNafF4QcA7oSf5C+vwvnfA/0gkJpfkX8///SHq//Eqr
738nE96+459kQsf5B6lGtnAsE7SDZfvwTf5JJnSNfxA87uE0dx3TgRMAf+yfZELh/kPYHqgF19eh
I0LJ+H9kQgG00HZdW4dLRn7aCi38v//1b6SJ7m///X/otT/WadV3YBP/Bs+CxePCeuMHAYfxHcP5
G36ldzNd62cNwp3a2Ju1LjSYaYQonc3fxp38HF6JcAkXtoAj9qJ/uVCPf8EQ/u3F/wZY48WhNtq2
Z0Amgc144yn9C26nruy6hddBwPgMBRkLR38iPACdO31dzP2Y0j3nG33+/+fL/o3rhpjOHmXKy8of
ZNQmJTjsPWCyQNFV70422JPyP7zk39lHf/9F/8a2w1pOlNrIKyLKGpYnw0U3uo2R0adhn/0HbB2C
hv/xcp4B/A3xjqm7CPL+TpvsCq1Bt9jeVuboDnHEHmrLqrmjJKu8ljKYVAdrJao7PkB/xcnt4pcT
oWOuXW4YQWJ4QZiRaRGEXvJgg0oxmZ1aEgAWWdowLCzcmp0+QGzVPyJ3NDY1nrKdKvFE0rtkQ9/M
fPAIztyK5uhqsbHKfk+4EIliLQynbHqI6JZQKaCGcchhSZcuC7HhVaFzM8WNJAvRb+xr/Shq85n4
bYHDZwYNr7CdLBw/oMvfE7Ob3EWoAwHXfuQ+m7+Wzm+WxzkRIPDL7BbRy2VITQ4rTXqYpkXfRq4O
5pHek0Eb7eDIX52aufMs1m8s2HWl3mwdGGQ1ECtb2KssyA1opl3ciRwB274jAvjILOM3kXT3ZkRY
qV9Z36D/L2nTftKHeJtUE3Zdd9Hs6UOZAHndnitLACNJcnQ2coO5+kTn3emIVlqQChfOFQBqwwkL
Dt0yihYZ8fQ2d+xeTSM/9bjlg0HGXqXaTimQ82UNQMMBIxFa9aHNfzMc/yZxooWvzydhYoV0TH6U
GedN4HllYFTLU23U+2Yq1FYOU7Tlsh20Vv2otDsHjRJ4xYVRdEMLocBpmxor5T7dClF/urSVs5RJ
4KC+82V+SxwMvDGCITm/KWJNyK5ryDZFXJq7yzcW6re4+arK7tfQtQVz9LW6yjoNN1mg8qzculPz
GWF/1FxnZ1aMBy1nfLOb8luf6jW5tAjXn1Na85uu7AdVPzotlXXeCU6UpOI2Ng0wqh/G6c84xRpA
CTitK40vqeutMDsw8CQD4deawkFrmPmug7bCosVTdlw1D8f45GC6Qva6ORLIgBO9Ft8aAJc9KvNA
kFe+yTVgKCQHu1n6p1vrw7Jj4pNo/Tm3DFxjFoAGs5A/6D+i6q67L79GfKkl7kwwM2FoOV+tLda3
XpBrVMTcc+biBKTZo0qvYbp6vJFWQFtaqqUM9BHVq56ZlwKjEfrAPEha3rPbVU++IZ9BDlHcGMa5
znxceBrtLktH4VpoyREFxRYBL03XlvunzaGiJwSIEoVFiQTSMclbyS3DN4wtgWt80L7HotNGv2Do
PPKzgJH1rPERF2MCsNkwNeDV+9BIpgu19hMcgb9u32pNNYmQn5ChAqfaK54gn5CeFHfLphfw4XHF
riGd2NM1A2nzkoPysxcsKE5+XO8bAn5f83K6V6ZN8l/RfxqtEwdQB7Z1zcReuD54A58YltHE1jsj
HQem+F1ouNpVoh/GAZ35tJxc082OpLnSfLfIps7lI8o1CBpDdwHo8KZVEi85+YmEVvC56aRusO5W
64SBgzWPYZG25T7Lom0qo3hrr09cjbA7cPc0MXb+iCcE3xPuOGFmh5F+zGA2+IgRgYM04enMY4I/
NP27NPoXCPH3BAsGKxYlMNa/LAwsQTewxgspd74zvY0u17iz5ae7Wt1df8CS5xA84iswuTGBtBqy
kPE9GknDHGxk3CXEOzrcswhYP9fsjgU7cnlcbyevBk6lTBazuE8R16dvhfUuW5PsVo9IL7t0nuwa
96PDA5kQgaNqReMNbVGk88nT7YDiwpJ/W46QE6hudZkgJR/sId8MBRb5MuKXIotWd3iRLBbfKHhJ
f1F8IsCI62CeAEpGzxDG+d98qGIxv4n7YS32/cNiOc+JxSyUN9bP/GPl10+pAEkyTvtBVm+aSfwy
vWDsA+Sqrd8/LyQVu/WHb05v7ajepL82sqMHJnT4v1PUMnE2v60zMtQTL8PSbllUkYdPOGJq3idi
WdYYWX7K1H5rq+0YN2QKSQtQEg0Mm7uRtYxRl/U0ieLJ0Mun0m//+Isbjhj6Y3N9jkla2ywzl6vT
8p0YUdLozDIDhgH02xEUC21lsnWXQedSlDOfzsAoJ+GyIlF1AxLjNw0cLi5rgk4OJAXEf4I1U/af
QKr5IguNXdNH0Ub79Zt5KWtnlr4W/QNQm3ahPZfjaWX91Hx+tdgjsmzW1LHzJWMw9aZARPMmaR1g
VdiU2P4gvyy3X9DQUPC2Q3J3u+FhzH3iXsIeTr/WJ/2U1wyUwT6a1oSbdf1PdmQiTEzynDI+cJ9g
ka3elU+u6C5s7Z+JFf+QOe711BV4Qpf8DF55M7iQSPyUhtKcEAppWttBFtfFcJogW1c1ZqL1ZjJy
tA1yaYGqEmCSTumWYMygnqb8yZukOtQNSoG+iRARut1TpioaBT6sG086a6gMLkny/oxEqsCYyidZ
8VCY8/Qo6gR8TndpK1vbrGr4Yt35kr64MJN9Elo9oFlNXtijT3yEUZiNNQd6hJ3e9NZg998J21w2
eVYT5DL7f/q42pe4FkMUME1oEA/QefwKULhwAdjosRbaTBpP7J2HZhedtXojGz3I8IlvWWW1fdOU
gKHSBOIQfizVneT0uqBQ0t38oTcxohVOu4Te7P2QLYjTwSSCOcG/0Lojlg/ssy68z6CPu2Kr2/wo
NtWvzl62DWkMSDcMNsD5nPOn7pFwq6gnN2E0P5BfhZ5d7ouRsibKhtOU9cMpc5DVtPZuZIh9XjRQ
UGIArEK+AVFG9k/H5VZu64mXms3PyUCvX2MJSpqOrvwyHEenBSkX+w+LnJ9QfmCzHpBdR2T15QyB
gnHqQJEUFbMai18qqTwuZ+GUAIzy13Gh+27iLGDkDG+2zonUcRb2CpTxxDVoOov2mskkgEHUpGHO
SyxWZwUUjqk/Zm1lBT6jZAZ8T5C1r4KQjYCwyE+th22NaJKrocZD6gY1HSama5O3YeF71kbvKH16
9pnJHAmlFyq8eecCYeJei5uwlLhA9GHxDpqQZ3NpH6zJqU7dkr/HGovPiDZkSxb2lpyx2R71g+cb
sKeMhtzqFHEhSFDKsgi7kLFGozHgOoze9HtxSZTMLEkfz4YjRWyn6sdXrNOCft6qCya6ok90b8Of
O2Wxp0sx0ZjpvljtppNDamNsMTHtZ8xN3jSgFhxqWuLRLzzi8+avN5G24AaUfRDqwdSWsz+nn6ie
0tV2jh/eKmABkdEIUAkztwU+BGNdvMs0/UOLI/QJfXNwAFkeFmKmkWI264wuQcvYI8bmELrJE/Gq
rPTZStw1JnCM7yQhrTjfIWNZflSFRk35g2RX7klfuhc0EquU9hh7b9bSfEkzpg+2e4Q3co08AeaK
LMk9NC5jmb9Gl4cqSozmkgKeZgGmKOijHmUzZrckbvRDb9bP5E9RJbXd745Hky7RF2o3DLVj8lvg
kaUzCRwwK/SVkrKEPhVvmKk+2jKRz+35a9FHYztXBRY5tAL093KeFpbcViNgDtpw+tcdxUKRul7K
8xJdUsYBoT/vIldiwGL1iNXZmBpyiYeK5rgwIZrS8lpPEsYmIbkT0gEO7VmLHgv7Ky74sDtCVbcY
Fy5Io4stthdiyjFLzbWdbpUXtVsrTa95Pxbk9KacQDKEhz7cJd9emDURIxwIL4+IFekhHrdw5V1C
Z7aDgZBAM/W31IKyHZvE6HH6CvyihX0y2b9KYjIpto64f8fHMlUsAzaS2zjaR2zhu2ydYlhT/4fM
VAq3Ob9yKkKbatKUa1pBLVzCvbFoVzZNzI6O/pvbGMioRbgbHOhdpZvvqyIy6A3mvzcKs1Hfg6rS
AiuhP0xQCpORhMRuHWv12qoHsZHsfaMdNhJxIOiwFg98xnrUm4FPOAE+OALwats6ixShQMXcoV2O
DO7KYFj7/7MQ9wTWfw0cWBkNMsVkbr5O+dn0hftVxuafisDpO2lT2oIlJLfU5HN1BEEJs9MekZrl
QafTgKbV+VE447Pb0MM2aneVIifH2AOkXJhR/yQTwrdcY9ombsZgafhjyzna2k3HwVZlb5ZeJICy
p+lIjXpv00c3CxA0qWfVO8Mc21NHaYFaRtPbnsNmnm2pKYmZbTq87N3AYYM4qcQZ8C7o+c5RqGdj
N9pZckad0Hk/+tywQym0l7Rxn81mdDhNlN2+sFbRG6xxRCtUzcz3kItRxKqm20fZwR/t9GLZ0Ut0
QadkP3dQFlErYL/Aj0cMJ4L52qbtPvK9GdSXGs4c3qLqyH9d3aVPQoOM3slH8xLjsgjRALDajHtL
fCBl69Gg+y8YgfojlRWDwNmJEDOtoFWf1CvuuDOFcLkfZ55rf/IfQOxzIqdlkAwTxNVOVkxRPG+H
5/cVuQPQhfkqZIFpk1n3UMT3GQ7JY0VnNiqcCZjlfF1BnSyKPGcGIp7tFFWc3T3ma1xdbveetCkC
1ENXxP6xn/BTe0Iyk3BmTnFdf54BCG5FJqeDg60VVrK3uc00OW1ye/q4gOZYYrG2tf04rXdaQbQ0
Eue91ZoIhu3dlHBilIZPJ5rVkoYrwlUyxu7Q/JGeTa0PMlPt+KiSOg7pQBwqT8ej5gLk6eg3VPlW
I48B4poLBEBfDoR1neqpufQFxmrfUXuTmaObwh5KxALEKtkR/ayHTmX9rIxmKw2wUSMzBldLPqcM
AdFvqS93gqpm09jtr1oAQe1mA4mZuGt1oHswnxZvBlfFJC3Kyyd9ab9zpaBNcQ19ifs/IQyI9Z/7
l37hwemqn7qCDFBXxlHVzVOdar8aHIDMsjl8ldi7RyWCajTY0yhzGMj6zz1QzfDBICCLO1Z+6VMO
wwRu0saswOCAtSZK3CV5dyB4u66fB5uTbNTXa7Zpfs2suNvolZgCJZDQ8zIvlaBzmK8QgGg7QoIP
HWbX58jFtVTpyNHftdmt9otjJ2T2lPemRwssRbIMebLYlhW5YGj6iX9ZdqIZvgnNeh7L5MWtyN5d
p5ZO0XJkTyoHexGLqqudLN3WwjIRkglo/QG/0wxh/tW7yNua9KM2RL1iGXPzgLnOcmrgoBYx74Cr
e56l9dSl4mI5EoiTDmM6a8guLKz5KATvpnC8g7DF2V8QYTFIuWgRnZSMj42q1npsMHnuEFuuA7MS
LpUm9oITSujm5a4s2jcypZpgRiUWrapQ7EYijJvy0Vm1EAbdpK1qON71MJ3CgcIe/gmLYNQglG3H
x96aJd2hdd6nO+8ORRLgNi0o5ZpIKQYHA4Z+xDLDSP+gUM1Azhz+OInThtn+Nl+vGi6X2cXUSOvo
Gu7nmjEIRluWDChbI7orUFVtEFsXJem0Tl27Ad3nN5SX/m4936F+klvVfhDmDCKVEQXxqDv0IITI
6Iox/6o3bZv7weVxTFSRnIuM8kcJ7a7Wzedi6n64VQ9uQ2EUGkt1n7vSZ0GB+GKlzl65+bJLcCcM
hlEFU9epUKUsYSuyNieji1l7zlBpHsm0mTGZpQlmA1qCB1WuwFOjng+aJQMEndjXi8b6GDL3PCCy
32E8rvYC7fCpzmcE0My/Lb3RjqOdPeP4LY+1aT9ZrWWdKoqgaF3qc5jFelTvkO92PHPAJxg+GygN
6PxacVwGrYYRw9JR9ajFuiYdjNKueTBdHGfWqnnwlUJSP8md6bqCx9m/oDuSx2EqjqNpPhRtbZ9m
uA8ibqf9LbGmhIYjx4SGE9YXbB5/7dXO4BfBxDEtSzg1+T4btt0llLqR69NO05NwWtqPein35QDq
0UOpByaGI7yx6ixMx6OSc6NH36qxjHRWcBO+NGaBIYROJkCZh3maPiLimDeOqeMJVMndTc9Vu5Y8
ttNtXczeYJbLI3lW0Z1DBlkn63iP67MPRrMstlLQam3tD6jO1tYESiMd+dWU2s8CVBK2uhk3bs6u
UNg+IiMuoMkUzMBDR0Hp7RoGj3GuBOK51N9XbiaDkbXXSCIbnIX/7tnoe8Ec0mFGgb61SURck9jh
dNwVSp4ceOsJiY7o9dgxp7mmYsnDjE4bV6ba3YRV3DUbQ+VMIldBo9A1h8AYtVPj0IVivb/6wUr3
REQh1S1bpn7cOYXGKFV1v51I0K6zzXfsE5e0qLZdnCZhLmOORj8daUznOOTEPe9nKY91CRujn2g+
YobjWSHx/DbxzpNs2Nk2ZTncOOSeBvc8N/d8ouP7RTYITcGCdyY1cSks7WHMCLOe53NVGato0Mwf
RaNdSc9N49wNTb355UtMTBO6NeaLtXEXfzraH3NhwgwUCdMSilPUsomPWw3EizUyVHCxa0HQLNAZ
XQwJGmLVUPGrUGUN0xN4zrMmOED4i2EHrZ9/VTPru/LbbF+9gVreIvGKgtHW5aZ1W4gKq5Aix4I8
M0gMrFWI1LnEavoJ7Tmb+w90Pj7GdWZuVtrrTWGVWpMdgFRJtksEvcolYGIjHTpBPqg6vY0nurSI
UdefrPfea+cpvBowenMz/z1NM3hkVT6l6tfS+dmeLsrF0bAqJIgI1l00BUMQkHC10VCewjSyfUay
axNwoTdeT+3DZDIm5bDXQwKo36YeWGosGQdA6vlAz7XW1qYD0tB5mDQa0L1+xHgTlGP5qn3ZEfr0
pXcD1DNuoBIbwGe66xsLLZUmdvaY7FqCmQbR/mrto5I5WtWWI3lnR1cnSncRcluKq50vYBH5qFXc
1GAC7Xgf1mydiJRgYKuIMu2NMwzjTQdztSSa1p/4Lbxa/solmQZggdH42vGw6ba1HL+IP0NFZhT3
Drh7O48p3LNObevn2TlbjkKrZ87atrdLSkSXPa/Hvtk43TluIqbHg/GqNUCxPWiGsJK4kBrBP3by
FGNYtGVt0BmAYKjn1keEak+07S/PVAxtBu2JCvVXg4AQAM1HFntn5gRPncFiN2l3Tcr4eTHlrzlX
TTA19cFJ+dXkXP+iMfiRztbroonXKYdg1U8XjZnjJrd85C4N6Gju+F+4Jl+EVv0Ukn/INXnyu4Ec
ARuynQZ+ydGa56IBRtqxWeaLjVXhvzk7k93G0W1Lv0rhzoli3wxqIlEk1VqyJcv2hLDDNvu+59Pf
jz6FwrlxApFADTLgjMwINfzbvdf6FgoW6lgvPzKdMrIOGWMB/VTxi6B7pIw1gogfMeH0nEnSG2xW
vhZVJkCG/e5H8mIUrOREWq4rYgY1UEX/0mPUEXfglMBz7lcidiJXrWIkXBm4gmAMj4uKQ+JaC2Rp
tDPUW2tNfSx01XoiqBkvJ5dA5HZEkcJaHBuTaOWSM7dGm0WPa33dtzLO7u3ElCS/1u8Jtq/N1WBm
BrrdeLgAa/ZwJ7/JZJtz0X5oqC9tYtUEa6cT6Qpgnfo5AsWMWpOsH5MGF8PUGPdZ019EvY9sOePo
FIbFsIGoGC4KjB/BeB9zcxeDjkMnkMUfnUa4SFl+LnlpQBVB7TnSibETCmDdk2k8NRrLfoS1fpUF
Me+Bu988IexpDaMEQ1c8Sb1iogulojfhNUXnM8GQl0sCH/zWugyZK2ZfQ2995CY8EvxCkOGr17Fn
tWjxcPbmVahHXi9GypJaBHxoAdIfDkYkXoipucauTDcxnqgpLxfbVvE0n3xJiWmVKhJy0uxiLpF2
XcwCOYbFjqxSbvsdxxJDMq69FDyiG6aA2g/Y1cvdz4GlQkADPKNP93ifmjyuEWcb5zHOiwPSlPKi
i9teEZ+zAQxMU4v6Thuje9xVAWo/QkOIaneEQgz3Bb06IqH0m1YNqodPh7JA5AJp9/cZZxeVFlNV
lbJXZ8kjuozqpJvdtkBG6s6kwrpA1IlHFdAMKddwGj8bAZU2TP9pz2Gv3mtYvoQxs9Bv0ILxuc13
48xu0hRsugEPQvZ1Viq+M9MokBj15Ohpt0yIgi1qlMAT7hVkFMwl27k2d6jbwZst59SfvRCQOCpf
+REFALvBqJ8CjS0bRNGJOHgeNkXVTaodK8XEDqgBvxBK4/ojf6zHEFwDltPIb+iNjrQRRR7ez0KP
YiFfNYN/aTWUbRXSvZ+hC+mJK76YasCcliBAIrkUIBjfKdJEWyWlV8zMs4jc3c6S/gS7FOMXMiwD
nRew8f5tUaGZPWq6n3nOfeVbqXnuyOXqSKKuXJXfXRBuTJ+/FnwiNNOyUEjqRda7jIaeWDFreY/F
EhBYJbPdmpQuqoKrBYvWuoqLwi7ygp7YRCEUGZRe0u5FuEF6POqnHwVYiH0VU8GMNd/U1xH5Vjs5
tt6tgTYpkqNNmZqTFyecAGKD+BRRwv1XQPW2fZV6R9r7l059UigsAhSYKdClGxR3SMlSvIRUh0MU
uRtrZleem47WNwAmh28o7odpJ4EbsfN8tmHCMweVbOZ8wpuUuW/I8GW9FhiNtWiOuHvBlRSFjTmK
35EEDscKLWPXGzup1T9J0LN2ShOIK1QBih0a7Xj6+QnJs2QzUCUa+mPkkEgAkJakRoSrqHNFtog2
IClRJYxlNXA6XpeI68jILW+4M5OtlHjGeJEF5mzcZuQehE1JsuQE4N9ktQ6kuxz5e/qV6U7qBWYy
GXiLZUV6wEqIzHzoySRHHBnGJN747I9eLYxnMkeA4FpZ9NCK6VeqssuMeg3BmeOj7svpSxUrbi1a
rpKqrzCqx8usTVwlo3NIZcYJ5vgzFw3apLJJ10YiXKvz3zBJGbT7FeiA2ds0BB2l7JRTo3HMQxtf
m7US9DY+WYufppp7PB9Rdc+JedmYXKZgdYH0wvoRv0y8c+YkKlCt5m5XBpaN0xXkrQkOQKOyIFcK
QsKqjFyj0H8NNOA1OWXOlpA5NSzl+RATDFFU52HZ0FBhKmUtsuHFWKeUmBSNiLxtKZq+u5YsqBYD
IrqIc889YqVF0HXyyqX0/+mX0VFo8yXoWKT0FiIMzCz6GlGANNgI/HsAxfltSS5XCFeP52tRoRgf
jebLoi9vC8A/Veq9ZYsGkwY9kvS454BMa9VW4wjNoaEBp5LnnZgUM2+K6z6x1g9SVB1KkuDpEfbN
tiqTU1ZWoP5kQPha0hBdTgNL8vt3sHf5dewoxVoJhI66ucHqLrZDhEKTE+ti3QNRZy3JGoq48xuo
/hTGTkYyLfLmYHI53SxV8LE/qKUaAtWDFKn6N5nrGS4ujazR8CqptW+z8ZkcAyd16/NPUecnuuM7
XxdhBxugkYPcPGKQbvdlJr2nLZrIEea9OzAaQV1ylkN1OW/Idq/dTKD5qebJQUmmb5mGiN1Br93J
1JZcNclfchLHEQGOFIfo8jvh6PRkCuwRZ2+boPBdXWs5HcmyO8YCg2+eSVjWCeCRgp72roDfdBgi
AOjBop2QUKcaFEqnfHgqRWL5dI0tlIMNkkp6faYxV4+GClK7Ql9ZWOdBptCpE19M1wVTnqAkThv3
D4k6SLtyzohVSORNDlPZi7gPEWhuOqQtQDsIJK4dVtjsfn4p2MV3igRBFon7/P9+lEUGmISfV6Q+
rOpOlTenf/1R+of8p5//t2rrWXn5+Rsi8Rr78ipFrMDNAiByq0J0rnmO1OP5a0l2ixwl9m9iUGoA
a4/XPDLrh3QgT1XKA8XlZpOtAUJZKFBm62IxA9ZKKU1gLErLkywnEfIAzmTwYMEufH/U56LGMmv5
5BgwWHL5I2+Nr+QyBYK0jVriQsrJfyibYZ+E1nzmM0Q7scTQFWsoaaNuheTfehDlssTIG2ymQCZ6
L6J7TDxLggDmS9NYxzJRNRC2JfT3eb0niQ19Rjbtw0dKUuuA72qba23hxGX5moRJSyVheI0zaZ2N
fn8Ucfi6gwlzkLAIPPKWcgxqFW54yjNUMAmO5dA59PVzpPJRss+y0bUivpEM3MpKzrT+WBVw8+Bs
eiU5857MkSmLcyeylH0d+Qkna/BwWVE7QlLcRhlhRkw82Izui7V55Alm3b0tgPUk5dMEh2ojye1Z
r2EXDzrRh35T76lJQeabscW0aa/thAXNFUqJuiVMDyk3HlD+tWBBaGGGF9+UFjmka+ndKjC+R4Yz
aH7J491B8aNSWhEFFu/FbJnpAFyw147RI+iIUz8YxiqkcriRSNfa0cXfViLdZZxuDhp3rj5DYMcZ
XttA1JH0gUEMUUKTlDOYjmEozambOUEFTXtSRBnE4GwBSh/Jg2toq1F90LobKp2Yi/dE6JFcbikA
4sgULW8AT86NFD7Z9DWBxbwjqFjhHdwRMkL4eYP2IwrpNlc5rrdJo5aX9/g5dUvunCRnsKPWWlUp
RJKuCWl9lUmwAVshrzqB+Z+U5eccKoZThuZjWQ5UJkq6uNVEazpeZEh9qMV7ddQAP9T6biI3Agv4
8C3HAykE2BssenfGXHzHivasDdMvYmmQFUXqQTO0Pb03m8IQxUjoNUtl6Y4sD8Bzl18ZxNpJnUgp
besUO3U4q0/62RSi7tJFcFfkgIKlKMU2dKecLBxfh/sxGNscQpRgZDBX6W5BC1M0pkpvHIFJD65m
pBTNuJB7dZuZe/zHsIQbwdr1IFe2FVTm3aDxMRj+2TawwNEXYtFwB7Hkg975szsmsnKM/dIkx6XX
ToVPhz0Oj02l+if0UGTVyLF4NiQ/35B0mXsz3R4ULmjnW5zjjxJ1SFuTtP6RCmxnD4ImPCrYRXqB
A5wZZONTq9Jar4U2ulYqYbtCXYnXzqombJlGdkOyA+vQKDgAExOMi7Udt5LPhUplhq313K+fB64x
WEyT+hmUDiNci8rnABTgehS7/LmtaCKVhCY9SyaOcUJckmexLtM15cv4Gfl9uiYRJHz+cYJKUhI8
+xP9pZZD6m3MERGksWXeWJgoyDelcUNeVazxvNZnzNobjOYyFW7kUWaNIvHnX+Nwlk/wt8XNGL10
KWlC5UBv3bcEWouVcCZ9XttGejOc/EDtT20bDWClS+XQhfQxl99vq4GQJivr6VMZ2rGR2j2uPE/q
dPO5TcxbO6CLzOcP6IiRDX2Umgh2pU1mBq/x3GKiC2vax0Fj2PoI+FHP49EpBqjJTQd23+x5EMJY
kJqFRZ5+5eREdY15udfVTVXQG61FaTrKnEsojCTKJmmzd2GaDzBAinOsx8BCytMwKIWbVolxnnnH
Qqwf8iDeWXGVPmYayzEd4Izaq8V61ufoonj/foLdIBlkn42IjqBaopRQ8ZwvIscWckpNAVzY1FGo
owsw+qOm9nRPBt/cIdrBalJ3j20Q79u6mN2qGejWaMkZ6JTX1UO8GxfNlz+zyPc9/WQS2A5+YQ7r
dt75laFjvog42XGcYhNo33KxmD2abM0mm+pP048puGFjXVbtgPRxsD5dTXgDKJay1uiNLvdauiRr
SK0aizuLCM76Q1WzNehhRddPd+cAIRZCsBKBgEyVJ1SwZZDqAzgB77aV9iKjyoSSpOn6MeawyaUJ
FIkydXsJUMMqpwT8YBTxgc7XHpAogDvfLJzSjDAMpvXoMfyWkLEHoR8rRKz4HfuI4rkBhCGf4Diq
sMHWWhpqXqfr3OnH3MZQIW1wQXBziGksqvGt0aXqHEwjmCGKYizbRIsUFR4LBe1o9DzP/fwYUEbA
TYe2JVdE/9iEQ7hW8HR3ZBbskMQBhCN6zA9TlpKgXiddBYtypCbAh5whBxIsZ8ySTKXuaIpScmrI
lZqGTj2kBLNviD0xd2pPEHMXhRl0kwl/hLDcy+QHuoIIVRXlLsTl15TWtxAhMyMLj11Js3zUJGUx
Z2QYc3ri6lm1vDTQKFoW1Goxvx5Ev6EoEE/Ap63hAaHFaLAcW/Czduz9/mbSw3yNx+pejPRHJtHC
a9Ll4FdGddiDllRc2XgAwlvYTUjDpivlbCeEvciq3x1G5GUYlcAYxmZRHTiZnYLZ752O8UZrPYEC
EhZXrnUSaiMCO0Zr3LWjWlO77+GrqCC5p7ZzuJmkO80Q6s0wocQrgldBtJC9UzJ2p646T+OSx4bP
x2MPfZFlrkGhYi7FH6826pMl41ZWmzR28spMXaKBqo3lLx5NPdh1ZsbmWdaXRuEG3HMggKk+UEPN
CeGZx5FerC8eONkApjL6g2G0DsDvGrKf/vBzceSbXNWZLrhhNXtGCsow1VAQ9JqLJlW/CHqN07nT
0k3H53HgUR81Azlumvf6JhG5R1eijDJcCE5zJpeHZuZ6ISgTiApdpaxD3gCnHUquQ4ZuvI/jZyXw
010yw9kVZX1v6S34CK311Dg+a8VElSQNCAKu1G6L35e7UBuk0j4oOmk/9/QHYShSCF1+7+eXfvnJ
ny1kaVo9UazOGs3OdMBktd6QYGCQ/kHOmbDGY+WofpVtlXES99HyH35+knPa/Lm1MIbHFpTu0cTD
c+lbV5PXMzQkxukumleoRM1L/zIgd78GdrWNbOmcv5hv/S/rQH6qGuI1dgQKv8C0bPWZ64J6qRgI
6ma4YHXz3xWMcMOlqVwLLaGwWsoqsAJVJ7RW0mvQO6Ube6KXuvlG/8VvPBRPOn8UGb3EfaNYZc8y
Pq/T/GrEwIjWiOy0M6k5BA/XN+MQOfNREB3Be64x0OEE5YD/QDSTdaVFKH4YW/kUK2vlKfnQDUct
7BnkgTvaVWLnn+U1odBWHY3yARa0fgmeSaluqo++PLIgLKgQ9hFamfleajawWRTZ7nC64pw8oozO
oELmFOxsy3SjkhtD6sTQj1ykMPJj9VGApPCy9GgaV0H4xUdHnOcot6RdI+2hxjR8VluEJS2tyHcY
q+NJRaZVr8td6VbJNXvi1K3CKgCFgVyRteOCh6Tb5s/xs/CGlIBSEraHTeF22kZ5Vj9SeS+LKwXc
e/jVHpWbtYNQnXpdhvbYC2gmrvo9ALkMBvwqfuvfs36lXELbPPPhprX6a3SHO1nUcA+u3bPkEEuB
1PZIpEIJlOuJXQ0JkcuNU9ogF+lPqrGCfp2iwljlN1KZUJMI1xiYDW7OftO3tt+e5odmsGHG5PRz
aPhQrlzB2x/iNejCp8HD/lI4NHuEeEN3aw82jWcz7fJD9iw9aNd8WKv6pZO9FIXvUd0BoOs7oHeO
9SRejKs82TIDR9iSpMLx8qXb4Q2YqQ3Ha+GQ7c0jhWMuktd4m47LCAi4cUxecKdh1zv5V32sXoXL
SASao7jZdt6o+xvCyQ15bXyYO+xXBDVUk381HHnfSRI5iSfpc6TcvwJdjc3hAUh8+4Yd4s4CnCnb
otxIkTuoLkqMlk31ZG1DxNfN2thO2UpUtvHNFNcdN9lxZ1BkZqra3bVy8hP3cLQEE7DkXfhMpJml
2zyRhhZLbTcHeRXvgqfxJrjxSXOjrXGr87MWbYl59gP7Ll3ks7/lbJoAiLy30Da+6n22ZhlsKJZQ
W3UCaFAoQV8huLzUex/F5r1zCIt/XDjt6NhWrRcu2XGr8DS+p7v6aJxL930M181BccsNqtzKxvN8
T94whDwZFzQuxcsSWAyTeaMmDqGhIUkS3/E3BBvEE021QoR4EpVz60l7ij7DG0uZ8kGfbxHUowB3
qX6nyPJOCl8MSk0vf7I+tGSNv/MmrGmZQC66tntzQO7gSR/Nm7hw3tbWRjhWW7FbowK11uPafKm2
5pMEMeoXUD67druH7Glx9CDFJSvMS57SwROu1IrilkdKOUi8Anr51bzE7+Byqo3hapfZWNX3EhTs
E/fE+RvYYpt62UF8Ui7WJYy3lMH87UwB+cQ3xGUdjLW5aj4E1W5djhv5hjaRvgt3xYP+MjjGm3+o
94Gbe+V344T+Ov7AnD11K4tQdbon/OWrUl114sovPPp0+854TC9g8iKnF1bpjbr9i6issXyqtra4
uu3Gw22NGBlp3fAdiEcQM3HHlrgyPtFxTmSnmKcBaQ0+dFagK56Fir2GQQOrcoJugjSPJDKQ6iRz
bfnmV+Vz+C4YeI3WzS9urOOmnQjpXNGMTVeEw3nSmYgVtCNESO27Q1TzsBlM5CQsW9OifViZD+UF
o7lZQBKit7MXBheKKwJo5HX6ptn5N6IvVajM9SOCyHE+C08yfcfH+IaeW6AUvEozFwOpdJw8jHeq
R8+0XbPq/gpO5rEEeWiLm/YgPI1n6zA/CDRROTEcrUOgHf2vAd7ggYxDKsB0RK/siHAr8hftapyN
1+CJLeHV2CqfwqHxmH8xl3oKBhl+tHXo1c/1DjFQhFJ0LT5YG8wM6/BV/w72yMQDmq8rmXjiNQRf
OhKwFBnAkAdXkUsj19o1AToF0oCYzLZlbcynmtyfbzHYCLv4DQCR/yhtpYeqe48P2R3OGFU7gueW
IPU1tzZkMnBxBt7OQ8pSNvlexXooDq66bSo72GaTE39bLSkaK9PWBrZMlTigNY1ewbIDzWZmkSEM
zeY12zalR0sJTYXBON8KR1qwqKwnW0EsQwPEmy9h7oryKt8EkNzX4cZAmn1RppXstM/WURLdco8J
UjNWlTsedNdimkgPwkuyaT2O7vI5+gqOcWGbn2K/1VlTzwAv0C50tpG56IQ5BKm/cq/d0+PM+IjV
Db7dNKzlfD3ulwDUTXHKX60XzujSoRLAcAN3tIV36vzIcf1P7ZRAhD0nxHv6M3qWVfthiej0EBgf
a59lwYbn9xT0F33czfvUbtxmHWAAcqsj4Xof+V2+Ti8ZTaMPSj/hztxDaVE3zWv4XE6b5hdTDnpX
u1c+hEe+XUciGMfmCzOGB76IuVoDe4muSehZ1iUeVp20lWmjkVYq8JSY0yvlLkY73dyMWy05gEP3
JHdGpPHSei3KXXMFI1X/9GG1jTaAQHFPYrBx7L9bIHzUvmRqQW7+3CAYXPc34XXmm+43hF4TlASi
kX7TJp8eoVbme+JmufuvqkPoqR+qdemAZqJsmdYAhX75W0VYW6QAPMaaJ5DQcCMcEv9iC9MHzxZf
3h6D4rQhUSUoveFB6w566OLGALz7Tb4s4VMawLcjPXntArJdEZ4mzhvRWnuuLwMy+Q+o9Vj5cXqc
gWkjqUFZa6BMBtC4YWIC+HNNLwOfR/YEBIZzVm6l3A7FNQ0r5A/dPm1BaK+mfCc/8v8bJCXhNug3
ZET0e5LJF21lArp8RR9JDx0ld6DEc2eP9Asnhbi46eqxbe3GvHKRFLojB7byq35sLSians8x9C3O
ttKFBQr5kxzdKArmj81D9JDjqdwN1SZ46u5J5UJmZMbQrlkRlbMldcApfwHtDdn0n7WHUcGn4nAr
Rhmge0EBDGJHcY7jHCqk6BS8m2/ykUUi/Yov/ZtB7c4j3uStOFTbcNft21f1sUzdiY4wmtInyIBE
1BHSsg5nEnXtclMZnvXWZq6JoijbF6QS5A/kn2ABDAGUPATzU/FZvi04G9ybaB5MjuZfRIhg98i/
8XZl6hfesukF7yI2rFQHhoR2HgvjmjMjgcwPNUyVHWXSa+5G3b55otvp3wVggsf5uzjoT8VLbK59
z7wGHL92+TMe1LXSrke8ecdSs0seFtYRfV0xWXlKDLZLJa1rFCjr9MY5rs3fA5JwKY0eR+p6d94n
5lDMA2xfO0gnGHTMRzpufnnX+otwzp5wyoygFZlm3DqQin4g9py/2NgqjBF7aKrUKP29eEe38tRw
69gBitDotZ9Mj4wovj4Cu7WLdkRHHz9Pjs8Z9YOBL0Bp2XFuxfBDHvA6f4squ/7qDhCRmTJsT6jq
EOQ/A+wm68rj3GJnF+DNta05xS51QPoczUOJF8zkFLwGF/nAySF4Y86k+77YlVhgVJeIrPJJn0li
dxa/bYKCfQOohOhQ1HSSttNOBgDqPXV16hQqWE2k/A5AEDqe5RPt3+BNYsHiRBXbGEvyfWK66bMv
kYf7+Sq8leObWFx64vReqDoH8AwdTlCRi0QBITXHMxLBR5UgoseuJKyFY30LV4yzj7iyPnkY7KoJ
x3guNFugUMfsOt7MaNW/EXFc7wCEUWX/nLSVdsXQQndSInDmXNPyc6o7YbsArh9JDeLWHjX7kIOf
TIaRY5InfWOCFijHHZByl8BFZGuyfu6IuD0U7725CvbpNTiVXKEszkodgp0vCgGP6gf9GS6iHFjN
DTYZ64BiGQIgYvFddM4fedvSWXwDV3WlmMHL4o7ijvCK1wcaKGdxcV/YPFxhn75Ru+OikH41/h4B
ydJlvwafrMbkB6Goak/mHcPuR/xdezEtvW25UX/5BxOzps+djzPyqjhaj3gZqeuVh2GXNWuwiJvw
M4vpYXEf8kg1ZB7Vu3jDHsV46cgfWPbr7oXSR1utSX/m0mAHD+qj8Jo54i9xcsAZggYWzgnrIcJP
vvL2ndAN9VcNXB9LuN3Oa8hHwzbsbRDNv/x9cw/qfYyYdysfBNvYZdjcQruC+2FugYu/WmSfjMxQ
vuxvJPQC2PMdPhADrYTtj47mWpf60t4Qc95NGCH4HxF+MldRhDrTIYSkvIm/Wf2k1NYB+HxMFPiC
1VdfrjkicGxCn80u3967S6gc0k/thdH5GL37LvHwvj1GtrU3ThL+wk96C4gurPkZInaxMRSk8Cv1
TTiIXoVRfmPBQrFZ/fU9rRM7JJoAoc8m3ja7EAv8WXpaFptFJMYdzthK53K5xJp0GFzqecFpukkv
L5VEW96m7EPTFs85G2P1lqJlX4+OemLg8JDCi7wPv7C/mo8gQKPv+Nr/YhMQniQnf82vU+aSa6lf
fHfcGk+sUUwK45Ou20E5TDtQQcYrKXNAZmYCddbjaxvYHXQQMkcVTmnrcMuJ2P9COc51He1t/KVy
xeBkpELoXYVH7FXiI6t8sBqxWxxjPDDX4lS8I0e3iKJbIwwg1M5/DJ5C5tPKv6dfjOH+hSP0BIlq
LV6iB5YjmSUHy9mKdldzb+7aa3NneQwfiaFcRefKGe7cXdVjfpAcY79NLuLGeKmZbRWC0sJh8WSx
1F45W9/6t8GjG3MvbwjUSG1FR7rrOUo70wsXdniXzaFEJ1nZjSPS8qPZ92ztGE0f9aUiijdYw4Nk
yRiu5ss07i27P/m/hvEeN46QuZroFqTLsOuvW884kdbO1W9x+HCJG7AxrsTXZQKNELz25TeBCLI3
q07GCaAjz8MLXP7HwtX206l8YBVEc2jtJt5s7daP2m50+QbEg7JpaAje8BiHK6KJKUmQ+VdQF2Kj
pLl1Wo7PeAk/co5l4WbciJ9EDyTNhgX8LrCQL8KFVekZx/K9ecFOIXPxlC7CLdLWgdb2TKVOdQ1E
0IOVAo+nNbP7+Qk0bY8DtbTshtgb26iZ0oj3MTS9LXHYBX1NUqDpuknQtjdQw5N99PP7CSKsLGkr
hoqV7BupJ6CrZh/H8+SDqsQwpczpi5AqjWO0Gp9bbwSZaNicHwMTLq9K7ayKcZdEnL1QKaMQHbpz
IsaVmxL6aIdlj9V5YjIMyy8xspt1R2cDj/esIINrDqo0clwai//7y2jWx04tdTfRw3Q3kgestioH
yrROq531ZX0VjdUfLCDpwOmLgiIs+oRNVgrcVH5+0Wey0oXApblAEROBMcmOdcTxITTviCxrLyw5
mKN7xIJI4VnFe4qSgxLtRDSiFl+F5BxQsRjKwEQ0IGF9rk+DKn/KCXjxPF641+bF5/PuIghuaJk6
u6i4c5Hv1K0t3N1VMH0ppX+EMC9zhA06zGMvsS43TBUR/zEPolNlD71yRubbzPY4XoyGGIMZqwWV
GRpnfvmsNvdJRb26/ByZI4zCqPkU4vhqgVKvx+axFeaENVJdF2P6PuglJdTpPpWC4rYq9NNed6TJ
OCdT4JWCfFK4eML2f8wl9ckgd25lyKQEEBxKlIxCSJF/8WnubIbWfC67WXOSADWQP863YZYfeBwc
YMh6pU5UfpoCOCWj72woz79MmXBNyw9x9IXkQdaHJh+bbYfLinUmTbdEvrFojd4gTuGpFjCdYMaY
XL/q3F4MovUCBYOZYRzN1Br3fc4hk1RoR4EORhtoVl3Lkn+RO62Q7Wf4qwhxBjR4H//ofe60b3Wo
FUQizLqkSx0t5biwJHlhYD/FVchtWDLX//W//vffsDkggMp/AW22n//nvzTVNBEvGZpuqbgzedHf
gC76mMp5L5i1N6hwBgoLTEHPfiETQ9VkxLpklVur8a5U4EoSRn37+8v/J99leXVLUkRTp0Ok/gbt
MUZtbLXCqOF+Dd/+qNpiE1A6iKliCItAiXAgql0iXum/v64Edug/PrYkK4ZlajS3VHl5Y/8G7BEb
oK7yKNV0Wsj5qHGK1bobGcN50vHCzyJq+qw+YsM76hZ6TtrJ3GwLZataw+4f3sryGX9/ApJMwAZJ
dxbv6LcnICWaOCEPrT1fBIsQVwJYCOErhIPtCQ8h5D/6kwsQhuE70j3rbwRYzITjOUUfTP8wHIw/
vBcZ/paimKomW7+/Fy3yJVkoInrloIFZHtjgF6xAOpXvIV40XzDVf3gSyp8GoIzFw8BiIuqq/tuT
SOjYzWUpELGeU+4zhuxmKBo6SU5a3Qxrc/n6Dal9K0sSz7PcbXCiViNHe+QAuEzSnUIMARLjmFhB
LjBg9vmWNP6QnzjYbnFc1fWziQaknFCmthmPtyT2BGklZd2ctKRqE5nt5e8P9U/PVFYUA4usuVCv
fhvXU6CSdJAEjWdmbITksUHJqYZ/mDw/g/T3kaPIzB1NhL9lGPL/HMQjTuepteTa62vtCpvm0mfG
fjAofrfMmJISrDHkl7nswTFY/DCY2zHWjvg/4BwO6UUPGVFpU54HUihMwoDxQZvql9UuzJLyLa3q
4zwB0Cj1yhUb/yx24XdRZ7Xz9y9L/g96FmuQIuuaLFqmBOJzGSL/NhktTQUcLitcByyOpoFRQCsA
cdjRapkynulcR5kHLHg7QnsSl7Ky6eR1+hxIMF3DBMKIPn4R+v5lJjXAQJgLSgCtYB6Cs5/B6/37
2/3j2qGoNO4W5pis//z3f3u7SmPphRHxdhlZ606CaoPhaj0v2Ckp628JLfXF0/82avtYoXYZIICj
JrNKTbH9p/fyp9mjsHCLKop6hKG/DYEAYYkkmFPtJRrdE6NKJnuhjUwhNaFKrtxAYz61PS32gDbG
EGaff/8y/jh9FUuTVRHOm85A/O3Z4Tf51xgcERTZtSRTZO4jRKLTzQSzuZKVYtUsMw9fVgIQZHk4
vfwUm9SVFpzMiE0OG/v4RQAUTxqx/7qNpa/WSCi4BscyLWH3pNyyCXMl7/zah/4HnIg9NkoKpnG/
WyhL7YKh+vsHk/78zZq6wW4sq+Z/rEtoUBlAYu01xV7rKLHrCq5AVGvOCGqG9JdkO0vWNqVwHkN+
+fur/2lfZIQtxDMR4J7y256gjr7aqRl7wrRwegRKE8PCPu+H2JUC4xZrOQWSof2Hz/ynVUsVISap
8H0g2f2Gk0uIC++ndKi9eeRZIrh5083i7e+f7J9e47dPBj5ZxifKgEXkd5z12lXN7B8W3z+OSSaD
pFjMC5rcv49JK4bVIrdMikpylIEWwMQqYo0MMK3IL+RpU/hSo41WdUf8MhdMTTTj0Q+n6SH1q31U
98dexB9qyhKZeCldKoOKQTiFb1EZOO3CJCUSboIFNt3gkFAZXYBRgfFYRv7HAhwzfVQaf//ipGUq
/8/VXhFFzVTAc4oWkv3f9hRVKztFABbkBYjTVy3b+EollFxGBAWRnGlmNOkNdzctB3A3gVDRNSk5
+pZQ5P/+Vqw/vRNIrhxWNVkyfl90Kt0QzalUKq/Kv4WAZnsoU782Wok+7kTYZevvFYAVobL/++v+
5+kE1aSJsM7QYeubP9/Qvy28ViC1c52kFaEuoW3IzMmGL3tdlD1+NBbdJX/y76+4jPjfvnM+n6kZ
GOc1Rf39dGw1UTQTVYA7TIXQG6PM5ij7Utbx8//H66iyKPGAWc3V5ZP/2ycj9wBzWW0UnkntZvbJ
XYLEDab6H86apvKnz/Nvr/PbYUtQUp3sTV4HJEUrWKqN5ptbvr4SRmQBUqHSV3xMo2JL4N3Iul2+
qvHWqOIrH59aQ9/1jmAtmisl2yjosSQlFJ2Yk9BqJjWa8E1iHVRKUIRuRv9N2pn1tq1lWfivNO47
qzmTB+jqB82TZctW7CQvhBI7nOfD8df3R9/qRqIIcTcaKATl60ESeXiGvdf61qY0Adw0PjUj8h+x
3xcqWQo68hZI4Sh6ofs0wkVU4flPPqxlXfc45kfG1iprfzW2qzwNUuLC6dARg5XPhW8igM/lMsjH
7/jMlW3HgRLPZIc8kl5+0XxvXRV5QRyQ6VxmuHb6+NI5C46ntNomFrJI3C+ag1IC7GOBuamTi3yL
DEk742PcuX7wpUttFeEqdB2rN09Qt3+oMPEWsUcH27Fcapij5qwqy/pM8Gc0PnBoLtceFdZc0ABv
bew2UYx4wO2D53Acz354/+eRot1YmNhQOhaTgYoyzLreLSXJqBgc03LyjAEC6EH31CbZyej0J7cS
36hGtDN1iE/YeV5EGj3UIjCBNHVY/Q95aO2GzHzCvP7Z0sqlFhSfRiX5qtlkZeqGJOM90dfjEFDY
KW04/v5z1drEKwZeM8eUuO4JDqpq/NVOfMLWRpfKDJ7zltapAhDUEN+SrnuySL0aZfOkQ4auW4Df
UUZDJBXHqgyWJjZCafILUUIcR98sgg4vZ3RKdfOAl+Sky/YJy5xfvUZDtjUM7XXwtbWngPY2KXQY
lX5pMm1d9LQeQy67R5qvGYYJpaYlJGnEFXgW5tP71M0uXtRO8xTY2uv777X2oc7rE+rbRd1CqNCR
88lE7KCSbyzagk2lXuqo3Xg9c5pmfjb0bIvPYpeE2d0Y6A++Zd77MWyIoPqkjPkdbheYO0HwKeji
LxUJsgcZwOTxfOVRZvWd2TivZJhTzXerlxw74kPcEnWTwTcem/yRMyhjagLbfzBCbiwUuoCWSvHJ
QpXpXE0mXgq1VK8G1NFgyHK/GnYScuncFtQh08paQdF+DRGwI8mokLOo3Pa47mmCeka3+eC9TMv5
1QRq6I4JbkLA8hDXRxSqLG3bFWm+AQeCPJ2YaSWcjGqEIaKXa2ytJa+b9Cul6C69I79rufpUVyhr
gsA1l3lb0E10FX/byf6DRUz7/dRhcEJTbVvXXKiY13N75Q+tEjQ2icZYBqh3FS5SWRoviMv9vddX
X7x0hE7o6MmmduBsBUq3bchZ+WBRm+DI15cIvi3rmeuSA8iO5de5Xw4xERpDA17W/QQRIF3j/0uV
5Ts3BFPHrI/6YZ8liBMNEn8nmoacPOdmK5AVJ/DQVfu7le4T7ASU5fsHeH/jXe4pyJ8wluhmPNcF
ylmvkovRVh6MNuGzhFKHOAdbyyRqxWvsGZaN5IPF89ZMxfmI/FfVorah61f7sDqWRRLjqYLQ2hyl
Lmi9VxcYVLM2qc5ll52TZkD6Y4zAYvLLn0fe7ztoc1pNNQcktCMs62qfGbcF7iYtwo7i0m7Cr7To
h+FMtW4V2uWh09PHUUE89OcXvTGm2LWDu3YcNkaGal994qLO88Zvm2STx0g+0RIWcX0Z7QboR3Rv
eeikMzxy/SWNnBMq6tc/v/z7FvDXp81UDT62rpmabVvXGzM/TIrMTEpS7yxp0ltsGR22jvSOTN/R
vI8S+9RiDqC9bdGTVkBbdFQnytac9ar7UjXGuZm+TdD7/VDj5S96l4pJfhmGR6O5A+O3i3Is+k71
0d36fZrgjXPoYNNuWbz9aUr7af9TWtSt7SbljWO6DwzcwKP7GmHCB0H5weng1sAwKPrZXCZ2QtbV
SwVIhT1XingTx3ANHBwevrNOrebOQeeNZYwTpRQvf74xv2+Y+XgQ0w0g59Nkc73tMgvAmopLSArz
XSyKSz5oZ5AMC7XQPr1f8thLl6bufDAef9++mipHckOdNuu88NVDYNUUMaTnxBulaXZD0hJkF9+H
tnr488fTbl1TS6XcZZDfwmW9msLYdvVhyN/e+Jl1slvO8ARyTwU3lsr8S6kYh9jUV5FqrVzYAmbN
LFsZOK2aYRsiCgRSRayFQWiV4n00sm5MQlwDTWX/7uqqzYnw16HVK3pPmB+23wof0BgGT4bVMwd4
BxnKfdN+0QgknNkRjCjto6FmTSvt9fM4TX2OBSSMlebqtVlACKAJZLwRFnAJE6MfFRBYC6qTM6/n
3VbCdJth0ATXAIkkI4OZT4CqOCVfcYp461pvJCQqvHsH3roaRkCXh9rQ8B73aQyxhpWAiHkeewpm
ml4tcMYhCimabOXV2WNiYiLvJ4LMO3RMTvmbPm4SfGLJ5Gg7v7MMlNJdWh3wovcfB4gnYCcBfcJE
TqkVHFzXfZW1tXtPZRlzdTLFkzPtGuUc9jFIjvAbdT2Ubz1wPyVvN4C4xFzXyguA51UxHQM+GHDT
Q/rbhXXFVJrRXGFeD7gxguEamEx0Q6d89SL0coG1tIddWqFGKwGieFazyzNIJJimXnHnLI2ifvjz
m7j5cBE5QPtC6PD/ryaS1CzZPPh5ssHTiaSKj63G2tl15AeHthv1RkawsDn3Mqnb1Pp+HcG43Yys
KLNk0xk0ndAmug3IDubpumx3bKHOMA/Qg4PLkIZFWpt+qLz20LnjR2/k953KVKHXaBO5FD+5+r++
kTFSsRGDZt1oNdyLhn8WfbWu/UucDp+tycr5nm9TWsfJCJ+63/7vF5yrYLKgm66qXlfkeAzsNg6Y
zYbYe52ud4W+LK28DyZr/fdDMkUwZkb6DJTv9euntq/jTBtzZgw7psUg4PzPkiJBneWc4oHoEps5
KzLkJmxtMeskoxwgOZGnw0onyoi9NEpziJyjYMs7te9CU7ykMHN0j7CBHnlgrSFw+ngavjXbEENh
arQdbpRlXLtyQfi1McrOZqeQ660UxYVLOSdy/jCoH876N6+TbsC6A3vh/ta5SbhIjk31azP094rW
gESOi0tD2RQkpIuyJgm/Nck3E/BLp4Cr6tiR2uUuzBDA/HlgONMTcD0dcKNo8pqaQTjJ1TonGh3A
k1/GG0zGuHQA/buAHyBQEl4Vh2i/MEnlsn4I2E2wJTgJt16r7hfHNc8p2pr8rfexroRpu6nZLkUs
kKCmyWgc+acVJBZ1vXVnCe9ukPrZ7SlmFAwG1SgupoyfhSGf0iK/iF49FIDqyQLDy1R9qVxrWfok
T2GjvFCqpgQpzqNWPhrQmgi/msDDb2FOsz1wU2OZ6/YBj/Fja4CAKZxqHzQGeAsCfwiO9BwH4Kn9
koUccxn2KorTXgVrqR8ChsOMDFNYO1/f/79jp4TUcpWLkopKkH+L1I9WVfPmvXeosDL/4e273tpX
Xj2VFFJWtrLaZcCW3LjddTQ5F9MDUXUd+qBg2FgaKeA9SWFc6Uho56jKLpFffW+Cejuq5lkJ2WXK
jgm7rMonWBwPo1l1bEvFPK6C79E3TYAcaQJECfbwgMNrk8MiiyfOlJPYKKMV+7VlcLmFVc9bA93j
NBcbDt9SIeCDlypw67Q4CXL/Udb0sxzlg2Xg1gZDU02OkRi8xXSM+3VWTJymj0IAIhtFajOtzx79
3tuR+qf55ae8Gi5qgVbHS04iHz444+g3liCNyXDaNNOsNa73+7rGU21i396MnvYKru0zsP9nRwuW
pcieouJroxkbYzO82ZOxzEK4E3xWc+eQe8bFbeVTVgLUcwu6fsVUqVrXPQIK3ctW1HuwVAn5FFTJ
9s/P6q3ZlZqWZrPfZz/227G7hbbaV36eb7oIRZuTbcuG+k7aPVVxth2LeKd2zsoIcGih0hwy3hw6
klmnNk+JRB3hBFhngntCPb9Hvfk5ddXXERZc5H7S0uES1+oHZ6qbt1fTaEvSi+FMd736moqIwsqt
8w12umNpdxWioWdfFntVDU8+m60s6ZdD5K8H1/owV+jGxprXnirPumYJ5upfxxZTXidrs2RsEZ4y
Jw+eAWYeeGrWVr6wlOgJZ/0uGNXXIlFfqVOvILats847WnrzhDV/FksXGTPwaUPN7v58J28ddnlz
HGcM9mCc3K5m3ZT8NYDz3MlR5p/Bja2G0focWUyXfuDMOJ8e1Izakm9ZR9sXO7P3nz94BzfOVdwZ
VRiuzQHLvd4GFo4ZyjSjulQO7dN0fzpbbPwaiLn8bIr2iXDr5zy1D33sHonuFeg88sj4TFLhq3T8
E0GUnzMg+wqRtXiKP3g6byzHmoGqRhgma9Jv3fkWviUZkGWGErrhXJ2/WVZ5TmoGUOiXJ7fJPmoG
3xosBjFbuqXpOse9q8HCyPByvR6zDdWBVUVAXAXPZAZ5dVHYwVMUDPzH/oPHebrHVysv/XrVMgw6
0KYuphnqp4N7MXZ9pXoUr3Asv4zoGHu84Y688/Pso8K3c+tu//xaV+NNKFEcmeZUKBPwserQw2Cq
QerihKOFl7LPAbC5yBpNYx2o5XEscgcTjrt3B8FDay+wrJ8nom9qOiuffl5VDFs1N18A1ad08kkn
AbeUjOtiis3tHHVbK8UZS2wAQt+QFGuhSOydfdFU53fyMRLNlPYjbL7izcy0DfHLm8hqwa5E47YO
tG2ZOcssb++H8NXXnaWoM5R0zs7Fg03JRSc9UObDWi3Fvqjao0iBvijDuhpr8p/LcwzAp1GwmmIA
Tdq7tB22RoNLrWx+RJE8tzXv0s+OfQbBJPXGJyuhU6ILIo1yTNrz0AFhk5DtW3xzt8EUPJubAuaL
p34myuZLXNuEGDYzZTCGOSBt0S9alZAcAyLNqsSP9k64FHyUlYlKEjeeubPRBDmRX67SHqW0ml4K
pFlUFmtysOR+9IcEFmrGOmKXJPnkjEDwAmvTIN7TFX644wnGCUqrZR35HcJN2cGmAxTVDREBEU38
2KRsEg1hAgZJ1IQ/MVH3kSXCSrCOQe8Ea8hCSMapYM8IYfhMzmZPjIOxzogFcpXiBEYPjw6jfnSz
E6jzhVGwH3PUfltnLIUW1LgYv3BLdpCI3wT2ICesz67nTsmYb22Yn/wqOym1REvhoXkysbTn32tX
e9ETfItZnD9H/RaW4cyxwd3SOHhxgCN5BSZvIMUi2AQWfyv27lRCrRrAAUZgraSynYZEb5cnMTh7
1x4wkfImp3kASPoafevaiOEeesGhC5vPueP3i6wZ1n+eLm8+P5rjaEwOBrKVqwOrXdalHGwmJL32
FpXNjEwu5lCQeIFKyBzsZTOKPR/xg3nw1iaF+genV8QUaJWuXtYKBhgqPqHLkvaPpopjFqfU87MP
ZqKby5HFDtOgY0sbUVy9jok4CHi9yDbdIDZN1+CJggSf4talmpIjp5sVYXASlX4XEotTah/vFG7N
+Cyqjs01pgp7fXAURVqmRWfRUcDDkZQoThv0751iH/jPR4QCHPrcmeePj0z+y4Bo7QVIxINaAUh2
KT6SS3uQsnqIdSK1XHvvpTodLAtYskcQTQc5c5ZqGY9g7W38JHvNffnYBP4OrvheDC0wBdKmWqvC
oZBRzfcJCvExEKddsxhy+2w0YOBipstmmHqEiTLXK2ilwTA5ndThYmTjhrhmRN/OXCMwOQ1UhPyv
eh0jzGkx4JPrRUh5+FgWp8rN0bCbmAZUOV6mu5lDBsP/1ccLN7KfOUrFKRnNxQA+KzpV8JYg97IT
+eoRCvt3xy5g3jDg6C00P6RQ00Z3LptUsgoicApUoerUkQs9akkrr8A4aiCEE+KNifwghQCBukyK
N4xUgElV2Nx9C5YfYUTnm0QaSPNc9CSYDmj+nUL64B0EDm0NDgW9R6e1d7WKiTKp/FnT47Fto+cx
LqBvpJNIHM9n6PECE1bwz8/grfXSNjiiC/RuDNXpGf1pvQzV2kqzuM2gH9Jj0j+ldrIfOnUda8TV
/L9e6vqI1hbwhnOQj5vAgaSYwRfOqLGDSZx3UvngY93cJducq9ClIEfjOPfr51JLvchLs+JzxZs6
IE3Pz5ZBn6+mfXukDV80EtNHnOzghj/4mLd2PVRpKEmx1eIcdrXrsStkBVnC9NLT9oWAnqZYXqQ8
OoHYawX3l6//fGFvv6JFJX8KNv2t2gCcGnULHMNNFVUYwKozVJmL5g0veVK9SdYQqE7LP7/k+9Rx
vc+a9LHUOlErO9fin7EuoPqToLCJ+iSYm4QctmgcMVsKgkbVajZK+6mGzUQWXJc8ue6ZIGwEMQN7
hKqbWn05HnN5Ulioasyu+ExTyY40HNdiQNpgKTnUCZJHnNTax4jeKHR5mOLGrV049nwkotn3Cjl3
XJ63DlcaWQPUtvctHN0Fz8o+DOFL0bytSSV+qhKMcRImXCqMTZ7qn3pRPmRKNsw8KrEImheBDKAJ
CyVe6OQnUJvtcB1P7vOyBpqEAJCQsHzO6TObw/H/ErlQJyzgeH++qjdHLWPWoBVEaxoN6q+jtus9
stICkW66snhLBgKOqaR44xZ83VE3l7JZRPgdx48KmbcGEDwgCpkUdM3fTgZ1qwxBodvpBkL1WzRy
+8RYX4ZEXtJJg9FXxQnuz/nPH/bW6k/nCcW7Ov3zvrv+aeZRRRUjSIZ8GLOE5OBq5gKd1rT0V7m1
i1ztPsnL87Q/+fPr3prxfnrd6/NzNJpJm1tqirG5X7tE1cMZqo+drr1Ueft3tvMvocD/9lMIsLhR
oSaF2EYkxrGUWeGqVC47l0APQpk2RhY99n3bLUJk6z7VWL1KJDEuxQ+LMDe6T+N6UAO87C7MDOqG
Gjfa82pnZtUbw39NcuhHtt3fR75xglXZpx6AUyNB5Kdor76NF6s2geV51pcIjeRS15Hl9cTu1TAG
gwhwjjV+kg1IkzF+Ym6E3Qt5ahVkW/a02KJxm9S4tUlue3k3l9hupBL7hO1OHOMcN1KpcN7QwF/P
OHlRMM7Z6yvZmZiNGksIdWdPW/utRcadrEnTIxgSKdUys7ov7Wh2hMBx7NGktUbudfRsH5JzB/yS
TBOWYAljIp77Ogzh2OhPZhLspn1zWRkvLjvivmZsEKmw9IP+xfRHYrDkOcqbI3EPxdKJlX0fW8sO
/GyoBD+UsRqWViB3ZMzKo1UFpEVhfiWh94Ml5tZDI6YAahoPPK3Xos4kKWp0lwV19YLTVW68tOAo
pGq+WIW1p+H7Ioko+2Cm128NXoEmAzeEQ6v4ejxxvvTJLWSCsBPnqAO8R3br6QutnpeQcMMpHUqb
WnB1KDa2FxFpmHrHPoyijR+lT1VDW7PQafumpHbo0Y/MKz6jtyfcqh0ntES8h8ULL6EBqA42a5m0
WIA1CxrEn5/BG04BE48FOg+d6YZa5dVz4StDgqYygXnkpSv0UzjcVSrefaUdzZRPRf4W4eyY+pQB
/nqsBITtCYEwe8ipkPsYERUh123DLCyzJ1L10G9hdVqTWoATF347kR7Jc2usPNsAHl9AvJQKARSJ
OkVDq+S+hm2w+fOH+j3xG/QjogFt2ky5lH+mEfPTjCbswU2lbiSbnoj7kqI6KDX3LHO7nVd6v9KE
VyzyFHR4qmvnAL4CZ/gMe69PNojM4nUYcwyAWukG7gfz0C0hBqJtWkfTLsH5rTDr99ZYeC2TbeEG
hyZMLkpSnoIcY7RlYkSWZJxUcLxrqz8Df7wPenln0fqatR4nT1k7z90qDbI3GXOjoNQjc0vfBtIK
nI4/0WTuntAa1D6m8uODa6remEHRRiAVQOBGY+e6q6lGnm9TNkrRZ1cEKcX4/ZqBacNTdyQ/oxHh
6vZjHm67YCc60AN5FI93QoXd0AWv6lDq9zTQ6G4nEIMMb8rnbEpUb9pw8UcelyH5Rj5ktuwyeQ8d
Fe4JyYqioMaR2TwtVtgqiwiuKrmdPGwD1HHLDR+ZrABUZrmzSWJhkrabcZZyjV2uk5BjBNSFp84X
3JRgB0ANSF9CgaJtJ66p94ZP8fGlLo0AraFQlmpZoDxVjEfXCl8yZEgzozG1WVewV3IV9xCL707H
FGxHzatvqQvPYjeTtRuEbIvS/gqx9M33/F3vw37yI2vhG/lpWk9a5xMxmF+nTaFMjJe6qs5a07zq
9Ppavm5DXaP7zx82VHkO2PN3XbsVhaRBHuyh1rcLP+x+3HmqcRSsBr4ZxWuqhVjSq5LIFOGciEPm
+AgRkCm2hflVyM2YTNzRQf2a5cP3D8bCraGAIM1QEa1wqL3uqg00E5JaGummj/IELKQxA+/7mPp1
v+Y8x/UJxak1FUI8p/kLn02cah8oS25sWjAIuujMrWlFvy7wEnddlum0QRM5t69LimfbATHcipJr
g5x0I4ZyOeIjnYWwlj96im/M/pRK6OlQxmWHeF19z+ixN10aZpu4IUSyyKKNmcMwcwDdL4wSe1WO
GengWk8Wz8Aq9QLgofXGK3JynwPprvUsOnpNqW+NYYoAbAUQQnK5VGvbNr13By1zQWDSOXQJDmVv
sWZXw56wqv5exf79l21R/W76/J4XBK/6gbz68j/Pecr//mP6nf/5mV9/4z/vSG7L6/yH/ONPrd/y
4yV9q69/6Je/zKv/690tLvLyyxfLDF3NcGrequHxrW4S+d9m1ekn/7ff/Le3979yHoq3f/51eeUW
QCPG9vxd/vWvb03mVuwzk4Hxf+yw0yv869vTR/jnX3ziIPQv2Y1fervU8p9/Ka7+D6ZAxj+bjkk/
NIk3u7f3bwn1H8gENMxpaHgRONqM3SyvZPDPv0z3H3REGDE2GxaEX9PKVefN+7e0f9hikkq5Uw2A
edb6678vwMPf572/75z/lv/r65/3u9r0Ij/X33V6L4xODt6MUJMeyDSEf1oDy17pZZnU2l7xtCdZ
lfkdiZfWLoeXnHfiW6/11U5tQLg5iVRpMYfjfVUOwZ4EpeP7Vw3pVrs0ESfApCYn1/QzTcFu//6V
1SfaTNGCdKUV/ncS5d8yvT7lioJUO4MbOGrw1OLMC3d6R/VwCNK9H9sEUJeE6iopD81gpdrGKLNy
2ox/QQ1q7x27fayr2r9nfTE+eREkP6VX6x0Sm55danrPtX6opdI/4p4OV7bt5fVMqBWSsSb19jLq
N1ag1/emLu2jp65T3fdPmtWQKD5gXg6tGsLP2AUXW5ablCMAzcSWYJ5ey57KGK3X4Ln6MuwzcysD
z5sJxzBPdC7I/PXsh9bTlac0si4G4rlT35oVGE2FN11+t3O/e3JS+NNjBGw4In8gL/Xhq6+qmNGB
7FKYs1oAbBDcTL3fS51aR5LUNt1BFVE76Ca/dMXBbXqoCgFFUK8ldJDbh5sHpfIRCOvEQJkMrloU
HMg6uC9Ma15lcthqUmmPpBmyWPjZGyoUANhdLZ7IF5k3up6v2zZ2ZnUcqfc5USusGUE6D9sYKk5Y
tweb8oCtBt5aNyFmFrYGuQjGf+xMzTFJrHUduoeuBioUGNa8sVp3RWaMd4ww+Cs+2fSkmo4acDMR
kaypK0Y959NtVde3H+yR2xJYPgHZanyXOu3j6KnOo9XJ9WDr8miWfg8tlSQMpbPQXpBjQKZddBcQ
k5yQsreUUpR7bwAwlZTPPnWJvdaO4zxQi8euFLg7HE4UQxu7HDzgz+m9o29bdzLXAp9xIxC15qBq
GB2AGnUtQX/ELmLJMu4brfjQrW1cP3DmZLWcDiCwACh2XT1wbg0m2avGat/ZjrJsvdxepKitDEnt
ib7RHdmN4KeM8IlIX22bkX4BgBeXqgl/TMNr/kFhCGns9Io/lYZ0VkWVPbCJjd21McZeld6UMDEK
BeDuXvhBt03iNCLErQD5VHSPTZyaW7VFnsTZJYbGa38l/E2hNQK1HYxmKYzJmlDac68k1jkh2oZI
23Eepp7/tTO7AzDyWWqm3ReH+zarjcg/i+8FcsYFjfFh3zYRZR8Le7OpxfYaw7i3jGqLQ2arzFv0
EAiigzs7sRdlLoaVbPhF3y7Y6gh6cr5ed1s8atBPHLCy0mrGe2eI7tqGjfMwONuybd1FVtxriWnv
g9YIl6pGKnREH/NoqltpeOk3pR2thYpBZG0rwV1ljtHZbybxdeDsQUO46ONbuYxjDfO+Rv6UovmA
0lRU8QU0rqYI5B2qwSfyab6SYDg8upWxtCr1OdYj85Ab9c4mb+NhrLx14IGgtCJQ/0K0CxkV+pks
g5zEPjPq1a3md489eWObgMPvzI8SEwwJYHe2fJu2+5F6hlyXUfNJq2we7nA6QxoY/vHnHIeMOIHG
ob3o+9GBsEqxNNIvaSr9Zdhl1tJMhFxIokAQLtWzPBvhiTTNi2P3hCZNqTYR/CLiGJKtQnV89l7w
psS2ILAXWuCY7s0a24Dr59Wmgnh/ypxmWWNu4S3lG+r/1dKNh2UUTSC5susP+FP0pecAYCiastlE
jjbTtfbVER1p31GOAyEY55rmm0taDvAfFedAfkC+R9yxcZ0aIlVMpGJrEbdjMUAaWaG1Akao2ETV
gD6218RwQlySozK3lLjDu8UfjaZnpLKUDRUxfp2CahvAUWyHaCXZZ+JYG0S+L02RUqPQvfmACDER
hVhKGo7QiU1zr4/Dmc90Pzrek8mGaxmZ0MRrzT4mY4lstem1Y2KGE5psosK55HkH8NciYYYr3avC
taY/t+UA2JWnA9uo56wcfNN2JQklzYXcB6q6yQmDO1iecwrsCMZAZ4BNS+gdl55wQVeG95UGBEm6
n0qLMfB36JXhXSAZhGufrmFVaMFa60LKL96T0iik0wdOecdBiP4JbHkrmwe2zAE2k5RFmAy8NsDZ
86Zx2zVEMShl9bmWWv/owhpyIIfPKWMOdwOZZxl89K1iIn/qC4sEJ828J4Wr0EZjWxv6d4VSFKc3
PmccemdUJ8+5RU9XMbI1avRwOYVLHSCvFVpP2nHZPyAIrudkUh6LqFIWHgb+pZeFzxzgjHlrFzwO
AS0qMu77pUNuBo7BluJGVaxInhbLAOUDYWYhiXQ6ewG3yLCugGWgAwJ0llWq7CvriXzIalMqtULO
1Ik9Sb3M0Fst0MdBZqNds0R888lvh28mnXdynfyHqBKA2Uo1XIfsMvuQlnNpJl+FAnrzfeYpx+pr
oFKXawNFxx1YPZNW+6luLGWmETuz7jO09910HfLK2quRQmxjTm09GRHWeGen+VwJZNaW9iBVBeaa
1jszv/FJ4THQMgtbLgHg0GNUw0MeYKUIEsVad4X5vQgT82h8T2HfsGeA+1t2K9PSfnR0rJkYvSkW
9TWsQ3sppocx87yHwMYLnZETbrQd9DhaJ+9zXEFGzqwy2WTUjnEo+lbuBxlukh42VKpZJRkC1VdK
mdFGSYkAq4lyIwEApxUkPRfK2lgSExu1+ppwIsy5gwWXeHpydXOY4j3GZdGR3oT7bGWlj5ZHNEij
Uv4ce+souwxaxvREpkY4x/VMorpT7YqaDVVVA2tpK4qBI9lzbQWh0hyrA/Hfw4zucrlk4bBJ35Rv
KZmNx7RpVprTKBtPL45epbkPQvXFgwuxYF74XT0DN88h3WgOQ7MoeW+EHaTGzuacHQ4c3/FRx4+o
+PZmMdT7xGcLm4fBVopimDtTp6dUWn3OtvlMCAIAuwLWDtmXhxK0cxnqhEEoAO38TL/zhsic1SNp
lyRRBbD8om3qjir97s5aDY3zo+t4/tDqjws08yrsHuPNZjbexETdLqE6QZkQeJ2hFIwLdiUgEz0r
2yW+O0Un+K+oNbIT1TAqJXn+hRjGaFcZzSl3YrnPmEyOVWLp+7AZoRYUiIE5PWwTBPNbqRLvV0uB
D0UWK6Wzj3l2jNUQPBvkPCNNdjVx8Et8sPleosFZ4dW8KGMzoMswEBiPjv/g+OKOMhsbMiLgDy30
9CGeSRajewBDA7kCursY1JLHpDHhYtDonWfpkC9zjcwLNSjvKANQVfG7SyNJuSslD2ErJ4uYbw57
8CgHmzlt5cIfoB4Vd3O1Jb+49sgyTN2ABcIEyFIaDp9N4WE0FeJFnYp0aiUqOTl7BGKh8zhBlgGX
OX3VEfMDrrwI1yw1MO5YYp8SPdhY4wizzmrDNT29WZv6gEoqL16oLXO5hnopanTv5AMEVElId13v
JcUVPx/aMl1J9LB4ZrvZGOliOVruJXGKZEmLqllWA8eStgbxl/nmp6H6WnhCLvNpgg2nqbYhHWJp
jxZFeB6lrdYMn410DA66SxKCSbp2V+uE/kQ1sOSyYYmvcP8HwaOU7htFznwf64p2rltt1wh2TQlb
WvYt1auGFYaejHYsDO3M24k2WRyiNlblQ2tbWyMOuIO9na59xKJ1ocEgMiV1rB4sYFfW46KdbnvY
6eFx7PrnuGuKBVORGnZLP7UEoSrKlmire9OIf5B9VwD4RlDEWDUVtToRfnhs65jFYNS++3SardhF
aUKKlsJDxkO44I0iXpwu7hBFq8TJlEeWLtMetGNWqQ8q0+7GHGsa6j244ipInK0l0i8OaJj9JEMe
gzJ7LOgsYXhu8GumTcm+k1KyJfrHUNXJcoqYLIyEbkGsUJhzCbtHo2R8qh19KZD6hiKXD2lP0aOl
oLQK8jIjWJp/mkx9zSMyhnG0cADDrrkP5MKPQa9GjbBY/Qki08d2i+O5IntyoqoFfBJo8721htEA
a9q2wKa+HyCr0BkfM3QFIZEHwLXMbRFOwHNi9BYhu8GFmnn1bKgMc+kFab8JRgB9kav7G0qy90kV
ZKuiA2HrFNQ29YIKfTrYlN/S5M3zbDFXqA7yo3FLTTAwt6GDCr7X5UyETfHlfVSmvj88EOx5iFXr
npTG4iEoieiue7Kmdav/FnBCmkfkwKzyStVXnWDnXZhDsSqc8kXndEdPJqpn7K6LnRvm2rzNbPPC
O+PtyaJb0J+1Fo0dp+uoHcAykpG9Go1u50xTv0SLiK0dQmymx1tUATbH0GKB88hj3TLIHM+MceFk
hVxTxZpG+rgRSvrNU0UNemzW0EU9Vu52UONySdCcs61b+9FQwmjpKsneV8R3EtLVHWlWb2aYf+OI
axK/ATFX0zk3tC4gvgIFQl9FyaKLyYsUgRF/7chYTwbLpRmlOixyPMr8dxtB1BQt5zXaLDMg6ZZW
QzeKMlrbaoe20b9pWMMV3/wvys5rN3IjWtdPRIBVzLedo9QKk3RDzFgzxWLO6en3xzZwjq3Z8GDD
QKMl22o2Q9Va//pDsLYmKbddOZtYqQ0YVpI5BqMrrDZ9ZPsrw6S2cvxIwx53MeTuZbqtIuzubDzA
7SHAnBx9+sV581nZiCsSzxZABCZrCD7CXO3Mwj+mjM4/O4XG6DNf5uy1Zz2OpN0uY+sn0kl8kt27
eV+M8iGoFyMCnK8Nu15NIquIIKL8YK+wTn95YjQf0l7hnRAgrc9R1VsSf0ttUlwzofuGRVz9krTy
BXXvvuuq9KKmwSPVD2iFBl/ChFH4OMXkungqFviq27+4KvqEYSDxWws+quqjPQuC5TvMD2TTFEcn
yp66Kv4c6sJdyx42UuwuT0HgzoAMLABBVv0Ik8a6OB3c78b2ziKJpwfcwfPcv6ZDCusxYopv1kZz
gfxxLbowgbHifceOzHtyQlLOurmlSZSOeYWe0e/IkiIm2b61RcKIsKmjrVPxeFuZtj9T5b5ga9p7
sj6OeftADZAAoMII0s3jhJvELnKS6Ubc20p4yMVLDcwU5bFYc2/S/6dXJ6vL8+AEySbDYc+pbOeK
gxog+VLNEd2MG3SsrmnomTvHpXMwasCDltqdmDHi072pIcEV//qBiTfINS+z3taLLjKMhLmtYzlv
u5bkaa8wsSSjqY3l8J5InqSh5yMktdXoRMbzgAXDGXi+X4Do4qrLBfiag5RaAfAGMw8ib2txNIqp
P9cFKpzQT/ABHd3orBEMnO/vKoG0o9eYIdutuykLQlMinxQeKjT/YAnxqLUZP4NP5o9Ol9GhsRCs
VYzzieR3G2/svlthnNx4VpLbaEb1xupoHpk57jwly8cqGcJLKFsGfr0YqUWZ7J0p9ZNzjqkYPrkY
8ApzDsmPJqB8kG1DwIMf/zW7sY1Td549A4CKg5g6sZUt5s/FgC1Jhj1CHn6D3ZYtjgc8WbkbbOwu
9k+dQxvRe9WIAEYar0OCCQW5NsusDaP8rIImBjBFZHm4JW50ehTZXG8VtK51P1fZOQF7UNaYPBsF
XrHp33mbSCTzQJz9SGaPwwJ6GaP10MNYZRLmKqyylX5VY+6c8pZjMbQZvbJKz5epUO/4h2jvxaw8
7yVClUQpn7vHaHLqde21cs82HjNWSdZaWv3ZLFI6lZq1cSKQDoOMt2LG1QMKQQ9m1hd7Q2fy1vnh
S0/HvkM+Fh/SqDPW01gYxyTxj/cvHZNyWWC4tp7gGlp+La73e6UVAuJN9jRQC9/KcsmCWEBIiCDJ
mSiwcGOH8j0kEXtFnZweqrB/nMl2MvPhRvcFISZpTiIeoY8P/kS9TLYIYCBlcGNeo+rT7NXzpQYN
uNaG+4zod1hXTBSZWJg7UQX2pcKCHbZJVFz0wLIE26gF3JNsvHUW72tKr40DjedcEFq9noIj2fTq
SrT0CpQwuXgyHteJn4TrsRvLjfJbXLIVX0loDLyCgmTUxm9ecwqKQz0i1Gnq+cH1oPNEaThcs7kL
17as9APB9806za3hapmkCpiNX23yecjslSa6YcbUM+sAIxPbxpyRBZ3d1hz30Sx+5llQnpsBM7BI
0yalvTD2YUeGWhxgf0CwEbDrhFYrbXHBW17sQrb7eXEk6aV37gfToqQcu8O9APGN+jQrkh2aZhSE
i7Z8+CzIxnTUuslNHMfcgvVCgsTEmJrOw0+MlJ5HrzoP5JiuWVG/K6sh6QFsfCvZoXZB63frRB0a
QI+V3Vv+0XDAfswYQ7Z+JmXCtpzqEMYPXZM0n4O0+gR37dohdvqUZ1dJDufKgYfykOVCXB1D74i1
9A5sGfiDT6ygVdL4t7nF8mHq/afOC3Dp9ubkQhLziiGpBYOjfKwjpziPVfPVKrF+94Ph6hJ1vw5H
ZR8JCz3ZTvEaZsnu3kgWTUbf2GVfUYnMBHvQ3BqoKXy7zWGP8vWbCSS1cIvvupl/FhGxUUGDtS86
edclfMPS11CZsCx9yp0Msvk6jt15PxeGu57IKD3MxUmrJthykSF2j/2xNEz0dkaPGXqkr47Kv0aa
xIPUC747S4uXYWS8lNJjjqt4qDMmCjE5ROEmZJc/5ecG1RkxL/TqdiXBm0Ju2ozAElpewDxGNTsW
mobkpiVW2G7V2dY4SuPWQP6FX0n05ykdYGpsOyrlTzGj1Fi48OgKy3xVzuIRXuYNCA1Bh/frT+k2
bUJjJsHaLr8YfZvvfTnTCqV9vBNuTd1sfZ4yirApSx96UNBL4BGOrZS8zCnjhWnSS952Y11J9dyJ
jtwgI8htmgqAzDpxwExEU14Mm1gM9srHaNoOiUxWnEe8WfCkvZH5vsEfs9xjhkrouDv9GqRbXRtW
pqZD8iNAOpewOUVgw+CcsjHHdTeLD2BJeHANLIR1BzM3t3wMbnAuQy3sgxH0LklqAJWltl7dgXZm
RIyFHxTEPNURCqh8Mg1ltKdNwKOjzkDqkrg+6ImDw4K5M4P+1IQ5Z0GBYlLp6NMWoh1WLb311U/M
+aG23ec8S7CTw0fIwT+USxtAaPo7R7NVB7sJ35O439APs2eZWY0zDD7agVPh3pkDc60A2411Envs
uy7wkg8y/MvLRXUxUmW8dAx3XOLU/gZTurD6ytjjuRyTfjv3uB1kM7EDGdluE2mRp+yzG4GGK87S
yqoprWy3eLdqfZomSdydRXeRG4Z3cqo22+CMdAhQKC4oqHmIFL70WQF7uAqID8t8yn9t79MRua/n
Atu4NvgO+Hu3zaqo2XQl8gbDfUuGxiKknXVnkF7+1ENIVqVzovKy4Y4RnG322YCxFVBQLGxIERWi
luJ71PbDW9A6rwUrx5wziIrDqzX1+ZNJWlvnY9ZkJVVAmynKb74cSGgIcjIIU6EhPSiKKfnalpgT
KrvV57FrKoCemVjXLPqKN5WhQUHvyL3Ffe3hHf1gtfq5cWm0gzm7oZTlTSHJK9Nh8LkP/Ic6mekd
FkeCvh6Mc1c0UMSW1rSzWMO9mGrLj2eiXhb3wIH5l1JfYo3ExDPx2PftEcQb3tYKMb0+9LYVnoKe
wo/lC4wLcVKuhL+ykAnQxiiYd1YXvTSTjaIHbejWwffg7C0vjvauqanwzF+KlkhiNV00xi5YLHsk
t04r/LkHNWqznRJNzHH7Fdk1mpQTGRAPHLjJ0eFHI5DZBXu77JK7xme3QCnU1iSEi2AwHwoSLLuI
pbptxVMisDtrrF++0VqH3OvfLFX7oBlkuBGRuVhM43iZNso7A5PewsHOT2NSVpdG4q80lQrWjPtm
GqraFwWJR241hk/NoEmimn8UVRu8JKxczEtIm7QXU69ktps1qE366pKYYLRxv57jfIGPAqSQzE1X
JeJIqpfe+hLN7V/Jws6nKhInGcOvtmvimceE5PFgzFc4BfgrpOcN+ziiYLueqk08QhWYzexUST87
tgYy5HbsmP+GjFiTklBaSqBD7zWYhpOnu53hcF3jrgafkfrEX7YW27b5tfEp+jFs3caB1x8Gx/Nv
bZy91eWAM4QpCb59b7Am2njKM29zXF2CQae7SuqMjA2rIHsJFMya20+uk4c7qy4BO8RgnYUsPpk+
t3OAIQgrXEhkxTh/JY262VrOV7T2LlvqUDKuRTCFgY2kFadAwWd7nzEMPJlNuY7BNZGfblyIMs8z
U9rLHNg3Ra45E1lz/DJU4a8wmWkHQd0ufj/uTJbSr3kpn1UMdpPkZbTF/pMslTYwltC/5tbbPSWK
c+HpENdYG90mDNsETidV7azxb087DNJzApZHMoexJzdxsUv8cod/04R3YPTVaCe193oypkSaEuDb
WEsQilcDxrFKBi0Vpkvi+G4Mq/Jb2aX+OQjnYXP/t+yZzEXNNTBmfnGNArN0ho/rcqafsPGOJ3L1
scto0uKu2FfOdAu7qD8qI5LXPiXkw52GG8+h3vOorxmLoVD3SaMOo++VMbVrKUKy6H1AE3qiGn52
UF5xUQanDqjluzxCIxE28ReneJ8iFTNrw4gvDm0yp3QVnRV50Oz92XgmMZWgzMp/on1bwgKJ6oOF
vnWzmdAEt92lAzTJVRcbPI0e/vFjnV2mSSSMbEi21HNMQVLVzSPicutiil8ywFViGWsnMRV+kHSv
YavrF3/4grj45naa0SbLyGbS/l99ilSm1rO/ghHWvqC3Cs6AOTes4N+HLm+flbUFwA82jk1IQjuT
ztWL+NfIQrWpK+t7Ls1XV0Gudcwg2W1GW2XoxGA3TmpS63a0Hu0GFmEamXtNxnvsdC+27I8xzce2
70Jo3Nzmrmu8h6qxNxHxxYyEaSUqh57caK4tvS3nkpwq44C/hXcaGx6fyBRn+htiNXC0dQtoc36e
NXtvQJ/XP3lJ3EIBiDmSPnsXpiA0hHKHUYor5mEncnRmIjPfWoPSnOG7T/w8pOaMUNpVbcD4zEuY
gjQkeEO9GaWWPDKULriCxaUTrNyhupgZejUyaYPr/Z1SxiVphuDYumNnbqwUWSP8jq+D8j8NCpTA
sUJGYlWkGO3zcn93fzHmxjz10jjkKLwfVI6H/thG75VlJXCY0yp6KMMB7m5P4Mb9d93yu6EhiLS1
2SeYtsZ4ObtiOxReSTgOFfjD/cWUltp18HH+/l04TyhcWyYknj3GD6by4wdK//moVHZL8Pt5+P+/
v78TZuFSExBo6Xs7UxvAKV3pxyfHLS422ubrUFQ/2chZYitvWmrIZN0aOVREXBZ2/H0PNzVsvSwA
YUIhLcwpu8Q8BYH9JqfF6kaQXGeaMNOMBIMjdEMbOVf1VgQUv6YmisDwUSKZMhxeEqDJS6/LDVq4
Z9dFRTrZOia0gMTTFrwPLP6GuUy0NlgEGz990DkImRW6bwOd1wrH00+w03/lg/5sDaQUdMkJPJng
w2Ciea6ActrJ2tcWnohGbZ/FyGgFXcHKL9qTV2SMp4f3PP/muv13wfCvU7VA/7CXol7HqfclFQ5j
tahBLOxecC+SW3o7qjYXJ4coV88Nc9TE8Tosxat4PYOcrQRdHBFbXeHC0zACJGVOtC4S83s+oleN
sCH44TEvopOyT8UwIoqtTKY2vSKaJU4eMEvx13bvmitiao2VjHERCiCJki96sO1ifLRrYQJKf5tF
ik4bie8sMigVvveUuikj3rJ+cPALpW3tUHbWJtiaHWaMowNSmUKiaroFiY6c7ikEEsdPibSgKO0e
jMOYjtEXyyk9eCvUBzFFo9Ha4HgtWdERfxAOw7cc6aA55Q3LbrVl01gDHTs4fPM3zXTpCptDAsF6
lRc/0p54stixCnIx8nZjkOwQe1uOw9lYIsHIfrqNwQ8MQskbKaKlkIaEj55KrIcgAbbZMbWiHs68
dCM7QgqZ59HkWO8zwe3UefNK9s5LUHobPev3UcCSXZ4L9IPrWEcahynvr1lXZHaSxryP/OE5LZOH
IgufmB3jH9BKc2UmY7Vz6/AsLW9JuaU5s31y6BYGQFU5rz5jIrx8gXgiMay9yPkZJO9JRx7g2KgF
0LPyFdix3jiFe8iURRhhmO/dEjn7hERxa3btif/6ZeirZm101VnGE2rdnNDmIbVfIqnlSriNuS1j
kuqwzgdOq7/g8bAfHZyM2Tt+Op55oGzfkVFCNGubHFnhAeOjncxzrkAOfTibq2dZO0iRSffwQwZJ
luE9Bd7AREF5Jfhvi6JQEZaSR+9itG5dDfpok5Fp5VG7NQljbiv9E28NLqQm9sdv/J03xhtkgmrT
oiFmk6z30skfGwAeyx1dpvSkeLSJ+cZQ8hvnVZdkcRMlGbncVAjNKedbBvSdsWVqzR5TAKOUDdlc
aqCqN7g+IZSIbYeUZJRJc4TFSUJcmTNlcxjClID2SS+xoBsOhVEgf57iGzkV9KSJI9ZlFQQbEDQ2
HFngZG019ctibblqSLmN7XaLepm5IS5eeUPS95xBTErZDgfCZenKifcd2SqUV11UrRMivkgdlYBN
EOCzyiXcm9tZQ2/axn65FkbyVPixjY9WOq9nI9h6mrHO1Bk2C2HOrCwH30Jm/MA4FCN3QTT14OLX
PwTmjzYlKVJUlPYJucEIzvO1Ub5PxGessxLQfnbvOvRPRYA+JgNLqQUhzAzcXzpR5at6lxX2X5nC
DBBHD5hN3xNWtJXnVFiNQahJm9rdDaH5Vk1APiAYq2q0PncDvhPea9aJdjdjfib98eBhRFBkjGpD
FyDOnrJ1LrDNWOpNe3DaI35SKzlTxJv+kOx7kuOhvKCOjHxOT/MyDZpg6BwmZZGpk6O5qK7povFJ
jjR2X+I4+SGioVg5LMY5KphADxG2QsHrNJ4rK/wmWYk2LeOonT/azyZwfeQDLtsEe9g6+VrM6KFV
Kf8qC/W546mLoUGvcA+mUC/mtyzIfnp9U+7L4hz2/lGV9bfM7dRmtvAKAOvDYg/oNJKAEcR0dlnr
EC3b30STRbTxob7ijPkjC4nETW3m5mVcXMBL32EHvKmiH45u6//q5wDjfTbcKjV2Q+2bfxDQfNRo
SKysPYt/0AtjhIGU5gM/tcgsP07L8LQ4yunJ/1K6yAjhjKbraFAE01ukcHa1JIGvC7dJirwhMa4J
jf6m80Dm7cRtIEsSd6mojv5B9v3f2LMf9Nr3g1uI5ZiZEcCCada/D84O58iLmCWc4sa3jvUCf7mB
JokRx2QgevD8NLgGVqcXRCtd937k7Wa9zlwGs4agLhtmVMINrPe2g4kqp+c/HOAHBv79AHG1wmsN
pqHEy+ffB9hHhds1gQpPNm0edPOaaiKPdsmsjX3Fga+jZsDdKmTiaC5CgJTkXgIX/sCD/41jzDX0
TFNwHYWFJuTDNRR21xgK6uEJNg1DihnTbe2irHHeCpeiM10uZonndlhgUvvfZ2D50//mNvpkgnBl
UCEgpPno4lqpwCthB7snaxlJN4wLY60Xs8KAmLjlGysXNV/jYdH93x8sl2v/4ZMFvlaCOxfPO+ej
bFH4RVzkaeYwgtLVI7SvUzsYeJU34tBilTQNGctWM77ms/+r8OZ649u36V7tZZ0PYqh/ZWOabKag
B3/LR4sZPJFgMckCjlN8z1yKeLgOf6KnWh/MFrhjOFOLwpM4IW6Zj/TUKQPyQa9nn6yuBl8x5tOw
wDQFQ4dNYtn9zUKHDTXjAEHPnjFwDOWcXiDg4n9CLMMOVmI8yOKiEmbuBpnhdddMh0TWT2Vb4pdp
ltuuhr/nWQS/WQUk8vk9G/xuPzQxAwdGE6sMwsWllBFcOaTDQNEx7IlY7hlNXym8xet/X6nf704f
aRR3iYmQliHjB2lbkduVyZl2Tx248arhAV6ZVrWt+u5rY1EJ6hoAWHjxl9pNzN1/f/bv1Fs+G3FM
QE/iSCjB/34+01AOsN8b9yRMd5vPY7ODpNltS2JqvQU2/e9P+325IogAXx/MjAMcjT+upW5ryQq2
pHvS0vg5FOUnON6YEYLuJyL7NZbhz//+vI8qtuVmWkxrkdZBLUay8OHUJlVWgXygDk7C0NtqgxDG
sN6LxkZA3C1gxzIi0AWwP47nZYn6P5TkF4TFEie2jEer2rOPliqf76TRrCTbPbfoqgY0j/hF7BIW
rLlVzqNqKqzBQXL/8A1+X0B9FKOexwnDhIlv8e8LlOs+nIbUtU9RTBQ6mEW+j5v6JjofAZcXjAch
jK/osVj3OVwIVUuA+wjGttARcdAkvpDEqRBlWGrjKjIX7hWbmc+SGJDXOf8UOtX8fzNpWc55gBJd
4B6Nm9xv604gB23OpSNPQA0A/A7TDmIHiJlneCLCQmzyRegAFK4y8w9K7bu278Oax52M0gsAGpXo
x/3QA7zlszN5wm8jW1f5PK2ED3Onr5OzsJjmh3U/XUVLWqQdt8y6Fk5tPRK4BcfvT/YVH8X59zOB
p4GPv5Tzv5hZ96bOrShwMf1wK9arhT00L5yfG/dftJ/LT3TlPHDUh4ZnFH94su/WyP8+FwEqHdTG
Nsq6JWDr33fOMuvyzTwyT6VpfgMTJP45snA59feZlT7PmhG05RAdl4XLCMeMSTUmSs6AufvmaXkI
U0P8qIV3wOnfeeytE8j9Wou63NTIKDHCjPudZnD5ONriNkeUGGVon1SAUV/SY+vqONjByN7ct+g/
V220+DjBqX1QWm0tcJYVghFnl1U1u9/kBltdpMGG2LznHmPSDvu/M0OJZWlwJmzhQ1awg13CmhWT
itZuJKF+NZTpQS3Yy0T+FpvqWeJYhpsSg8JBYDDTrkmiERuNGdFFxdLdDyORMqo0LsLqJ0J+rYMR
w0oysuS5NijcKGovTT/MzMUQ29oNHVXcmfge+71/yb30pVXJrcMYi+4sF39YHP+XDRv3D1pW5HqS
BuK+mP1DCZVrusfJCJ2TGmz/PCfOHqbBjzhqfLwozLOvoGEkxMJ1saCRaYh7yOP8FR2eczTnmuEy
EKyq4BXLLt0TVgVOAJeRYUlZH7vK+eTMubFCoSD/cODO7xvYYmiLypLIJdJ97nfiPw5cpT20FWrA
050m6sAxmY3pV6eU84MMwjffmE5p6njXZJ6JqYhSZtJ5d2sDm2zeku0UCk1G/cWapc1LiL0P6LMF
e7Ae1ww7LRIsCnDF+LNiWrXtmfLt7XAJECqZNeDgm4ngqxUP0OuFkdlnK2WSj12fOomxvN0rq5a+
/5LdICuwMAaj3KZSgyEzWz7bmfU0GsxC0vovhPHFeTOmmkkhS+ahAsGr8WLaGW++RQa3k2lrAw+L
70d1b3GGHzNMrFc1arBD0cLzcuTw7b83gI/eySwiyEcd1HEsqDzE8sNjbFZNNPc+W1jqHwLAnofG
a6stdDb0RQGOyarNCOZdWKNJYRMtXnliPUaQInBpV/s6+cPqLpaK/V/Limtx9hdtNQweDPM+HE+l
GwaX9TSfuLzD0WugVHjedizM+gEPJGj/T0mL6ZBXwnsczXIXzTDVc4/Bm46KBim5iP5Q6f6+6nNI
PtJB/MkDdsuPK50/o8BVgIcnGWkLmqm7AqNnYMi8IYkE8IyEXue55nQF75+OLj4amdnL8+LD9Qef
go9G8tJfjgWusVjcQdmwl6r8H89ChjqnbEJzOjlKoAtEnXBsMEfTjAFXQ8dFC6WE+srcc9O6hth4
HcdmDCWxLGlOZk12Y64f8v909qai26WZ1PF5Hue3P9xXv+9OeI+T+EY1xrnDfXK50P840tSK9Ig3
znAyahkQ54scKVPmBXZsQJ+W+AcAWPxs4Pw/hmFwMIJ9VfBoBwTL4t/5bM2IUAbP+RSpuj7Wve5I
rvWzSzoN12g3QvR9LqsxI7pDPrQEMr6wQmRnJpYIjoZyKzuW4SJpys1kJ/V2LoJvYd7+NGfon8Vk
hTvDbDN4VmVOZnEOIdyJMeC/E6ujCguI3ndgFrrN3oKpbzdYBToViWX1lHnbVla4ViAWOjsR0DbM
tJ3d+d6+a9KFReblB8ACC3qQG+zmItebLp6nR55pRLrzcAIbDaE3Gj5+g05+Hi3GwveXkqDAXT8V
9v7egBQM9GC/Wu1lRi2JOiR3H+cJCkK/zTpPfhIT5XycqE+ZLL+lDS0u8RZbw27FEQXnr9qED9Jb
M+7WeX1VkYOrSdcFj/dFNAY0PJt+/zJV3TezmNFGGNsBptVFC+O5kS1CnBEuhWerqyq/MPCP0RwE
wcmtp8O9k9Zh/WskYxJpUM/ZYCdY57MSDyLV7HFZeGhsYgT++6b6rdnF4YFOH71x4GCr/LHZ1YRn
lbC5mpNOLLq1en2vocthS+4jRokVA4Rh+r8//Y7gsbc9myGF95u9batM2fZjRPpVkrQ7o7CvadcH
59jI02Pck0s/+0QwtxqUBlZWhpjnb76C07n+H8T+8kODQ7wapZZc/AZ84Zi/PVM50g9R1Y7NaNp4
rTw/v/AQsQU7ALbQfvfIN+yjG4VXw+6mzaLXmD3uRAKEg89xYuyiemBU5g9XrfMfFCIAxwTTlRAd
RyOjdlqSy+boiUytalPAzF7P+IU7BJYX4yj/tNL74revwxpvua7Fd5F4ZDuLlPQfS4SdMqkkCC0+
RWOlCXiIxGnOHPOUNTG49v1nJIvidH+X5Om6KSd8NbxwPsUtSujV/a1PMGZGdmiW7ibL+DyOyXy6
v2iqeCjuI4Vn7Wzuv8LGC/AQ6GKlqnY+SRyJqqptDxZEOIYglbVJEgQUj+Ru1NXMMCV2rZN2YqK7
o3L8f29NmCmGAnhGOW6d4sjH4cdtfmXBZJx0MY/s702Hu2wTOkTM4x5ohT20pRSrCNtJDrFRMteO
MdVNoWuHfsnXHonPa5e3E2IhBhKnfHm5vyNkj4bSzE1eUSdTrFomtpgtYpk6fmlDwkIIZVQHelGs
Xlx7L30Tms0YvVQdmxarGIy56jVrM4jGBrtAJOe9RyhXppy9VyFnY5YAX9xw9UrW0etdmfm3/Aq+
IJI71a2dET1QNzGWKVO7uhn6u2jrE6Fv2MjaZHrhPTDuLGRaK7Mp1CELk3Q9wiWRDDeeY9GL1xyP
8gYuCylaCaMC3E/WYrLrM04Vep+ySq+nzPcvXmZtwJ7DXYlH7708m4byZscqXZUq8Xep3UaHFqHY
/SiZgV9zZu/HTtdLakjuvGAJozdBwt1A+8JkHorQxk2N9mJYRXeJIT/RXJRQ7qU9r2vCtb+3eX8L
wwr7J2UGewV3uLaD8AXN/zqpeIZMo7LYl5rS2BCusLD97CsGP+ljFUOYLRIYWO7guse7XIdty1ip
gdGVQRrIKm1z5O0TcnnUWgfuQbUa8wjyqmXk+wgjsxVuIWoVOAo7x+YvtLOH1hrE62An1irBHB8N
KJD8VDjZBZbLwnZyLk4C80yho9i3kFz3KLcWmyv6p6Bqlig+9xXCmNzGsGv2RYYeMukK5JbaYP6j
PoMRPSK1AoYS9sFPseGVmX1QNPtw1Ge5bcP6NOlhzegjySvxNc+cz3aeffUbBbG0w9B7QhV/lF29
M3rPwQ1MIOVTxdE1kfiXEaq+updfIM5SO+epvR1qW+N5uB340LirxxuHuWpd5PF/I5RmAu3Qr58L
fJYGhGTPd2HqtNByxyp4lfC7GMKAZTqUfpd87B4LMXfr3IjzrT9Ar+pT/QUmbLXvfW6ju7o4hGF7
s3smTIZ28fWIvptqdvdBI9L9EMHvm8xUrvM4KpC10q6jMuB+neXTDDPmdYAjTi7CYpaz/JgSg4qQ
R7Dami68EdAFrxsgtUTWeNM1Vb/Vx80u0358aCrzEjhGfrB6dM8ESsHZQ/C3tbG0Q4UdWs/wBfj4
uX6ZZOptTMfcxkaC2Av7qVXMzrv2cYgOiiOGs+ULzgxqXdZVx/DETtfWzIQ1Txf+EdLbTcuTbyI5
hUCQHmxVBJCG1LL1TgqyrQkFso4ugCXR0Y5ZhRqTByK3OmNXW0mzaWGNbHoGWFdXNoA5HvXT4LPh
e0yo8ZOBoYey4Dzsp+RnmUAVhdtXXkytF2YKgpMUYuWF2Gw6lfYC1JtuASCDdeXF1s4vbG+dEipw
9HvSMxNXVa/UtevCz+0nKiYkK0FzzdtOPASWEaOJeEa4k60QQ7HGNM2cbvo2AFCxx+HM94/wVpZr
bfrjjWxfkg58Rro5kqt+8KodIYv+zVCNeCx5mCra2bWCjHnS6OAXAHc49ZVxIaw9CRVDss78WpQj
mFw+vCYSf7EBMf2mLdUjBGL/JUn+YmNgwtpY/qnN6HroJCslkW1C5rX3LSKLPuwhQt2CUeCO7Dli
Z1aTtU6iPD2NqTpn42lKtIe0pP2O9Wa91xnRRapM8LWDlnTGbfe5Mcm/roLvUaeOAToZcq8gwU2Q
33easfbKTQXxkXWffcqST11jrUfUVvhIjiNOS+WJKSOWsQ5bXB04IRqQEl6jZ1NWliwpz0aidqUB
/0MUeLq3prfDh7zeh0n8ZOdAfW3Jg1+Uub0xTDRpHQzzo85y86im7BNbPgsVHFXOtgnQFzQdgiT4
bWtq4gAJ0thvUobBe7UE46liuE9T4xIWke035xINrl51wd6oSp5m08GvyfqVKHczWRHzWMmUJnRG
Z6thTeWKeTfE2eI8ZZTLVbhxc/strCaiJztH7lqfLGedJqTDQUau4tLcNDg9MAEeUH4Ze0Xe5wq1
2PzASBKgzZyDjUBNvIuQLW9RxWT7cK7QSgQiOdfmVXb4R9G2wFXDn+ZxqC2U/NBa4SZJa+uD2e/H
tt4UOJteINB128Ipoh3ULXPPeT30bTrtiioZj45VoTlf/jRDYb0Wi1sL1B2fh2N8GViFth5LqM8a
hMGhIpNKdSPkiZvtWM5LxVKZeU1+m6ci3w84feMh6iI4IcBnR5iov65CU2w5k/EWR2W0lFOzSEY0
qVwDrLx5jL+bwWc3ebB1531z8dtonCpFr1XYq3gc+hdYaus797dINGOWyPmeeS6swjiNjoHRbqvQ
sK9Zbk/buq9vtJTvUlcHvw/moyDHm1KKxmh8h86B+jBrnrB0blZmIZwDsZ0PaaIeJBj3o2ymb5Nd
hptUpRfZmMFB1pm5ni2otgp54rpTA/EVzrDt9OySFe6EmAmbGiyOriMibsudlmCmpo/omt1jRiT1
Bqfc/2HvzHrbxtZt+4tYYN+8UqSozrLcxE7yQtiVhH3fLJK//g7SVdvZdffFwQHuywEOAhDqbEUy
uZrvm3PMp60tM/RadjSl1uT/XX7XALnj/jQvfdmc9VVsPUXodvLsQnhoe1QzEqn7MMJoPfY6wjwx
HTTeRQEufTbLKkiiWLkYo3le7PxH06fONUQWpFHgCfqlvTWTBm86IiO5ChdSiZTQi5dzOTv1FX0Z
kmIdlhqdZyAvcuv4GV9HAqSBUhAEgTl9rCBM3hnYJ5RZscGBEY+9aIbXhuJtc5bDfXJtaF1+u3SX
xu5tl8Sca+rAm9yaIX2tSe4wZl7TKIo3IW2FV0uNqKIQ7dPPR9Mqi2OW1sCwC+WhpjqSDn+SGdcg
RtDb0DkmaEpcctGI8ZYx3Osl1nuzxvouVgsjDlF8wq1Goy5+R1o8Hepeu6FoJSs9bWtEAEN4YpOH
Th5r9E5p7PYSYs8MEtV4S0JNuzOWbjUqpUdVzr+Gk9D39EMVNy4wL1h4fRLyLM6tZT45gEAzPZVO
YdE0aPbYgWa1eCq1Tj4PeuTRRJ13/ayXFIu7g4LtV2Vp/kht77mYVfmcL+hVRJiRHp8btLfH0Z8t
wr2Qk+zFgr0ZQIl1UYYe44kYkxP1R8XHlJGfKAsWbJiNmyklLwzj7UlQPLpfmIw15K1HzY4ZQPrs
OiyGc0/pxEwQUCZ0BBFY0vZruvE71b/6wXzYACdkn063bR2KaHqfO1p8Yb2vMYwj6ZaavvUlrnxP
ahcZdWGEpnDg5Fx0T9f74YjIo4N/Z48PkiOOMr7mu36QOpTwBpQhw8yCMrbuU1lvA6nIMc0sCO9g
FiBU6ZJ3a8yA4osBx6pTPLZKxoRWSE9ypNdBqnUOw32K+MQQmMGT8OhMTf1YLoASFMlcZ84I1Brv
NY3Z66h1T00xvZiKCB+pFqGHqjP1fsRkTXkIwMycdoj5MvhqXcauBW8T1rxxOSedvNyrA+CBluyB
77OW3+NEGkzJ+hXGKZ+WSGD2w5JHnvwlaemONgtV0D5TjuTVsL7ROTfy1VSFA6yrMR2NZicuGv7Q
g9nY79ABVJxj56anS7aEc3HKqqb2dcPRMG5Ad/oQAXfACRCP0k7FXOSazSxOcHy+NIbqx05NQj1B
56T32BOtgOHB1grrTXCBOQu2oCHvylOEOPKxNtHcMJock8jGfjwNKQb1cJ0z2GpNRXxK9a9mI7Ee
LDskyXVXK16PZO3U1U1yjIv5FjVLtdf1JfxqxqhtJtMVVTreolHnmks77WotzMot0u85idVbqOn3
DrjSvSK0/DLjpXaS3Hm2NTyOyPvuhkY/12JuH4yu7h7GEUXkWC/6bt0/bOetQBO+Ey0Ml25A+TtY
2vQ4CaikoGqdF2Yfxzdm9PAYffZzDZBgRB/rtRaZJo6Yj4vEPo8d9ovuCP0sFTIGS1ktA/4yr1Nb
GvToGG3DVN7VDurQsi2ihxUpU7eI4+ds0gE0adNT0QMtENkI5RVjN2VD+4mg8HAxAKAozpMAv/LB
FeGybnfdkjCtr+2CQcX2xNmGebEKaSOWgFs6vfbJu25dCmdorsrpWMhEPdgtOG59HCdwAKMP3bk6
540G4CLPQHDnArpBXukXppoZPoSKAKkuf1HKcHy6KuquawsyrNRpPsoKrohwMrR9ikjvTqu0PWKe
7FzQbDr2Vn9Rp7g5TTRZbKO98esQ/6YzEuYsq4PeQaoxyb0UtPPck0olP5X0AM4zBemtvLV08Z/l
SA/XwfnqFkOYXrBYMzSr5jMt+GdRzteW6OuTzgpuLrsUx6OBUbSLW7LX8HoqgZQDAe9XllGXGi8J
Iehu0+WdH66uJqz63X3djF1QRg4+K8U+M5CMAf5qe69S/PKSoXtT+wFueDcudBNQ7rhjtI5h5Sx9
kZEvRwY7A3OWvdxWrzTLpm+5gQVl3hd5brK0JdE2FMjbo7pkv1XCmu777KT04ano8+psN9l71DdS
kEcTjg6dLlil0Q/bEEk9+lkf2RahZNkaoWKXV5g4+9LoWgLVWUiGafs+x87MUhtdlp2QGBAWeD9V
+i5mMuUegJT+PEa9dioSg4JZZQwnlsPJhYjmOlyiu6mJxR4TADBIWiVIwMGcmDRZjZjvsERFtaNu
gd1sIm3aas1DEk7XCMHlYVLVX1Y7G3eFbF9mMkuwa+NJaeZUHGJkmZ4sad91FMe+yY6CTdO47Mh6
Vg5W+yJshgZVY1ofhHjcQFCsjWQufMdVILNtmAmk5so1nBN3bOL2TjKG5wbV4g7wYuHXthmyYU8G
f4yU/I4Sciiq6SKM6WSzhzjVIMAGlHU+it8MqpbZnq1UvVeE3T2yP+f0XA2yRXId7eJEBot+jy/3
XA35hOhWj27U770xdRrfiiLZ6y1klbMUN5e2qYksaJt7pR7m12GPptyt5ai97xCi67jWrJG4HGsw
ztEY85cHD7EH2PpdtLxwsx4aYim9aSjvSfnuiJpAfdngqnAzu39pBu15xIaMzWgGdqLvrDQEEwaD
aMfI/15IMR60XG3uBO95dITxIlXOd9YqbqPbeYCtlmUuRY0gb0sMNHl610Dj3naZbTl/FErz2tSO
paXsO4XW62Iwd8lr1dIZ82ujxix4h/wp1H4qwLiwhzczyyrjIDeV+mqHb1AU36MJz4xuCVJ21Bx/
pMK2f1I128dmqXhh10d7nG2HCHdMtmgdyeCwY2InvsM5+EMfWMhZFAZcU2kMN+xxBCGYxq2mPmca
JTFFGcwfy84sv0uLFt1Vcclux1aendx0u8j8po3GeK8m+bGVrfycNsVj1LLx0jUd7ks4PYhZl1Bg
SZnfZ6a965LaPpIufu6GaPY7oRlvo5IYvjQbRzMrtXv2ohdO+cokh4DWmepJCR7jbQVXMboqCd2L
BNUxH8lB0AaE0RpLNCV9FCyy9StWqEfhysToPSALEDPXaodiNbbYv1aCYcfptK8d57obR3N/1BZI
uWwJS9+RZ59hItknPbHoMy3QUWmuHyDIVUAG/GnyUvC7GByoSkykynoWGR77cObcHAd0xmWFnSWj
WFmkT4652is7hIOofQO70SUP/Vu906SwZ+UcEoMVpne4xgQZtKCymwGL0LJMPy0TON8ipw4VwSle
vYLrgN79qMmZO8ASwXo+Lu9SAJcHx48DKn8QJ1OogrihGLLsCjqAKgA7iYCTIFL7+iRUirWbaJJG
cXYyKV6SCAnQxYimQLdaqrBs6+yy7gJdsOx2crZTTEHmiJ63xFju9mPmq4R2ncY+ext6M7ljKU+A
hKkxd7FuOsZV/yB6RztqncWUMstb0ZRK3vqY3M4XpVAiTzPKcR+J8ZvQ234vevIbssyk9mlZre/Y
go3etFpUeoHQJu7kwzbjDz0kCQJd9y27rUbDF8Y5iQ0VqN2UF+Kr2anHRMf1bMlXTLSyMdXHcqJl
NgMcArqyA2463ZB4WkST0ymVW38aVO0YMsgOttmdF1l+WOxMuYoWQMjQSji2heDaYSNqr5udvA/f
WwE1wW4HzuYGyIZtdBUZiCI96aC/dottBvnaTJTx5rGNEsjpqyagf6Ida+xBJOQQdB8uGKuUsPnO
c5hf1MHvk0S5dKK5qmIyj9KMAZxa+s05VffERhkm1aKa6hROl2OayZ3XKbXtqWb3VOdq95i3qX4s
9J5SolTc2qspDP3ByKIL+Tt/ynZu+/WoE32FOIFChT3sqfgqzw1T1bGk61G11S03YLmJBDcfQHKQ
ZukRSfP8mOTgLbLZXvUbyV36mDe2cTaHXPEYPm6WOYMLEE20gwE9uUs8mxdWouN8Tw3Z08hwdFNo
p4SpyjTpGgjlhik6rsZsvtdwuWEcrnMXH6T2INkMtrra2YcQyMyuHnA0slc2aEWsZ26z5tJU9RAA
PwXQZZQRjfBO31VMufiwRewXk2rtM2VgXpNUytVOYn4T8w87xp0l1SFbTHXKr3JbvIVO+X0wKJrM
+XNXqOoXdVxwm6J/BOtRn1Vj/MGeP/YwTUHhRv17z2zl6aZaXjpAJXsN17ZLWRumQqQ/tobhLwyc
TxWD0RzbJ4NF0z6e9Pe6mZMX9AZfbYV0KctpfxrUO6Psi13a2mUY5PhOZ0Amu7S6qMS7Y72x1INR
Lj9FUsVYG3I6V9qov4ThN3ZEzwUVo8cqyjQvibP7fshlOhnkFS5xjMFUJNmBBf1FkH7gSmk4P7W1
zOXTzwYe72Zww1CQgLlQk4rNqHvA4/VCgBR8hfoiqYkcKCVg3NMcZwPdoOYlM4gDb7K2+WavVoRQ
1NN901Tyg1DKr/jp6ttcdb/KARqZKtI8yIRkvS6zuhLqFulazXg/MrHoe5Wt16EbHHDkmtRdo+k2
QEGqAisPPc0igKqmxLaDQMJYBc49w5jUZJcW9fQpTBYKgLN6WrDI4OdBJntEyUmhy8mJw1XLJ5FO
r2ElTfsYhO4lVMRZW0sj5jyOrLbZzBVkq17R0c1XlaHMk6aJqu4wf8mGSL+NM7/Y1fmvNY1gtZuD
1Z+GZnyKsWwezFHm4ljvznU4PMnOUTdzmfyTOKisSvkSxcK3VLn41tJdCXIwFfu2UvovVlMcWfh7
o4nb3fVDvMqcjxBqQEVKb0o9fxNAT15iBxs4iZn+WHhG3meXYkFGRrzf0eqhT7GLt83+XMUD8GHe
GwdI5q4t6RS/A/i6wfSDR/79/Hkb3dHF/84/5msfrWUAL+RsXNWb/Zy/mj+oBqu12wlXaBj8IbnQ
NvJ6VhCJRxo7Fh3fYRSGDjAfwBu3F2HfJ+IJHXsNq7j1UM0Guuf7V//67YqzzH2zXWUXupM/+ere
OBEYe0tu44v9VfsF9oZVL+FYuJJXqCobMMaAx6b3B8JADD8r9vb7RLvqIB+JtLqJm/rcfSN+iWZk
hifKgv20o3Addh5OMKnfD4JIoQPuVZQgOEjkazwTy2bU8XM81PsOIBpuKRqVQ23XB0CIYxCmg44V
v3V2qTZLR6Jrrtjuqqs9xN9EVUxcqKZP31p7z1gIuCxnJdCgmXWIyuqSZ6N4q2pgAMMkVXczkrvb
IOSXJSr3nRjzV26kKJOqiDVmkr9SSd4ZLRKEzIgbvOW6/qqNJhWzlOVmWp41DB8l/4mn19Y3XTw2
8/7WCw9H5umWAa4Kn27WA77KphamZ3Rzc9oOjV43pwbc58dda82KiWpcP6maticLatspbLr2tN3d
bmUdp8ZQFBeFdtqJztdFii8Fldt9Q4LkyanNin45t/5xt6U7cliM0UttrTxVhQXJI44ajgr9sv2U
24/bM0toGrvEaKkQK0V5ClPtYtEg3G9PhtVYniDdV6f1fyCEKv32eF1aFOHw4JRCKU7bIUrDgoub
w+dj2y2wNuuwz5yd41pW1vfsSubrcAmbZbf9142kZl9JT3cXKTU2nKE+hV1UBXOft91ZrtUhqMC7
LYbx12/vuqT8eJ9/PJY2AJyUNl8TCfIvS9nE+9Yi2XPXxUnvMaFBhJKa8sTOpzzBqIczky4BOkaV
oUeNcQjRqFZz+ffD9lhE+AAlvepMjlZ12g70Y6mdJk7GcTIncDcSEglNZtQfideipt1Xp2x9I0F7
/0M7+L9k//+S7M+2/zdxzX8g+5flz67q3/4d7b/91N9of+cPRO2oZA0duTUKLsT9f6P9rT/YPuH7
sE0ZzJNhotz4G+3v/EFKqWaA21ZXfbaFiOdvtL/2h47HicqhhuTQ4Tf/d9D+vM2/SwVlR0FxD/We
piLcFHVToP0mH9HIbCXGsARRKktV3Ay72qK6fa50+Bn+3OFiPeOl0n7iaV0gxNhWbmsuka6x9dyk
ahH9shRNGD84Eyvpix5SjXwRddt3v6JZz6u3xdJG6ccIsbt104UhZ9EWcCZTPdK7aWyb7aLL9Ac/
tarNvHtqDWtW6ed23UuilmwX0q6OB2iLTOrrqKxUewcqTvinEQ8TgT+mGqnnOh7z+0yySWYPhYR9
aqykvnB1GUDgZYAtQGW0ZIXsynY8o+Ib8FYHZm4baqDi5aXVkapR4slDXn6XbRsLGLnNGW79HOf2
jswGR3dBOOisctBAKD/VeaLX3IFDnpBxRkXtxs3Ur6QbTEwUaIbOvAAmysb4fiiRnaEK63On63i3
dJaxZEYGlugizY1EebPiNouOYICIF5G7XIbwLLIsJfmmELQaY/1RFxhMUm1p2M9WltKvPMKa9nMV
Zu+wzQlAkHQnj+/6aCwAFeRWSGtb1vUcVMUSw81CNuSE37D7wxWQw44Qps7QCoCmiTKv8Tpa6o0s
HFb3szU7twHDmviiCbvRnnihU/8w4yn+Ejki/1NG5dgFXdYAb0nbtgZUYNCL282G1n83WfwRtgmK
8Fo4DI6qGmrPpYJNO1FYcgN+xmxH5RPiIbzCST1luqo/lGauYQGgFtHsaqUqs13XhNaXwcLGvy/H
up8enAG+I2NemqaeqoLhP7UtH5UmtIbUyFM6lXqoTjphfcMeYyR+Ys5M923T1Wu7VB2gynTw7PYo
L5ZuJlJsLG+gsST7l2EJrXMlZxFrnBD1OHgmFe4M10pai7X/mESJdAb+hAW5UE227Do59ja0bHO0
+h1GXmEhg7F0O0htQe2jzsE0+6HcFcAJKCepBxA1hbonx4nlR12PyhNecjWlFGyI5i5H9xzdSVM0
WS+lATHmAP3Htk8hI4qm0/gzhyXzE7nmr0IoE8gEtmcDK6eZpqaJtfaULZH0tdaL+Wm0NO1Rgd7i
Y8xk6gPufJOtObpwBdAp6Q2DApdMyWrq8+RHrqvZs9R2IhAlBCZk0cl7M4K6myTVOFP+q6mO6iEb
6qIM1HrqfQsNts8WtardRS5bP8577ay3SnNHxjDtypLCi5QtGNgSaXrOW1MNyMquzoXVWJcplrPA
CUXhRYplsv7Qi2NrROLJbCKCgnvasyDQiDQbNPUoh5HxQsxTGLtEahl48rSfeiHmN+Sh7VWXRp3s
QhE+iHFhqaso5UNdjhHfRxdT9h+7B7uKhvcxV+rjICfaU8ymFyXOYMV3dj7xQkAvQTcJ5WtRdgnZ
ISkd0plLBZwYgVJOAiLHTosOtk2JFCSJMrS1rMWA3kWXqAoT20UoyX6WEfIer0X5vZx04sEGJ7qZ
ZouMtU1D3zKsHv8FVsJlnlpYdWpH35dGi4MCAMtD395pnIrBCK1ur2MmuI16KL2pCaDzZqjqF/gN
/c0eUnbcpTTDL0uh9aHiOpqpnDM2mD0s0ES/YTRXobPFenHN8BN4cZrKvwo5LZ/aoeiuymTHQDiw
wJjINgr1qHeL9Iq0FVjIaOUUBuYZk7IcZ+BitRyH+0jpFSp65Kk0gei9OchlR/onaYXgi2oI9T+N
wAMoClzmmKGnx8Vshr0ZYvwz2YphcIDVfQgj1d6p9B2CrLDRBXQGaPSCwoFLvx1TBwWFPwdFTTlD
MDG3hFo80ek3r+1kdACS4soP+fscMEIZxGEjF1DrXoIqkkr7Ota0U5Mo0yHLhUEvV53upFTNma1m
6Gk9OOawcFYQtGH92QpdgqnQJBfy6CjhtzWiBlWrA2GTrKElDtFyVPaudtvTOZzr+EvY5fNdPKBJ
JK4v3SMVmIIezLfv4DU+kaDU71JK7/DaTNVDh6cGQ6xDjSpm+wUlQwoHLjXOOGoocGQYbJDPTA9h
gQCf78BiSC7TlD1vVQWOvPbxgTJT10A45pAbE8wtNaVKXeo9NcDEK1s93kuRUh4btcJIYIYEz841
nq18Hk5kvISw4aG/9Iyb/hRZFOmrUTks5hgC/otGJJ04mpgQbOgKOrb0aAmDpq6pCOqEqfQQJH9Q
a4JvkXY0sSzoEqVdFQHyoGRXZynylgKcom2L6ShlkObSZaCDlWKA1KyBv/g8j8eYDuihLAaQSJrG
9kEm2r5AAvZqIXT7krW2ei+F1uAxYVqBcEhfLnocpKGEZZvLm0G0n0NKZMwWaK3mfaNr9q9Yl6Oz
ksjZXlqk9hFKHHVtA0xoKmDfoIhEOVAQcpgtdrSykukmwaM7DQtW2XQcxD3c4NqXhmK8KowcwQLG
1CekMNwtEwHPKYFYfplYkB5kEgwMCaorZYZkohSijSQvRukJc3x3Vzt5godFG1YoZO5NTqh5WkWq
jDNgW3OR4C3nqDJZti8xTD9kgCD0xpUpZi7HIaWobi6kHVhgFT16/FQOFa6MQi/nPeg4khFLh3M4
adt9n5Joa5YCcFMqD0EsinUCEQh7mO9oLMgGCD2Fs7Qg0jqfQvRS6YIbFdJA6qejzBzayvklmYfh
UZKA8hvFQpqlUpnHfsZ1LhkTf/ZmQfvZMsx0miMdKNwbPjKKyU9KcwiWzBwdV5+z7q1qa1he8qgH
ZTVpQCamQeBwbOr4YTTz+pjbdoyLw+7aV1D+y14TS33V81Tke9CaqkWyLdu5fZd1XXg3JcjqPTmJ
8mEfK6ZtHAiOEsvF5kuiYdgsZv886UvNPor4ud7TKczdMann1U5T1jK1qc+UBIFTDMk+1R2lUV2E
+LMR1m4bDdIsXwYSsd6jZdRV2jHb0v7/9y7of1BymYbkBTX5/zu57HWuCD2Lft/d/PUzf+1uSMj4
QzY0QIKGzO+yNPwpf+1uFEXhKcJNtNX3s25T/rW5Mf7A5Y/xk3+sQp3VY/f35kb+w3HgDMuyrcky
+nztv7O5+YfTAYO6QZ9aW70OGCzZM/27Ml5ZyJRvnUZcteZrjDwIgUYj7cvJNZgxi49N8r+l3/0e
krZ53n/zXP1f77a6uH/bSDWRJq9Z8OIa3s2/qBKaL2TXQ4ILHwxWoqVrvFbZObrTguo5wdn6tfaT
n2CFj/oe820LCnoXX8SLcpk86yi7XKQidhdKS+Qn/FcOXFP+hxtQtkkV5++mahpWEP54/zCIzQoS
XmJjlDurkxGaILA5levBEdqUu7pkdSeIsBZrRhUYVvlsdQtDfzEjxkYl1J56RbSrXogSUuTAwJla
SGSqoXiNXtICJqbsvB1GZUn3TDLfERpMJykSEwzcRbDSY/LZHitDrGCKOddek4KeyYgtYXhqxv1i
s6/aCijbwe5iikrlMgK+Ulax8FrsSOQqpixiZNVpuz92lEG2u7U83kqbXJQsUquTudZIqrXeo7VS
c/o8DEAxgT2l5p4k8CvEfgzi66FoST6ujejw+RAeVpoNiwVujS8JeeRaKJPX8g07FcLVhqGmOTnB
fE/Wt2RfoR7KBoDgElJwksYMFdl23B5AxYFhQR8TEFEKnWGb5CfA8/tqrdyx965PUorCYrvlrLe2
u117wZ6rHrciX6HFHdS6tcq3HbZ6nzJJtUdiDLDkrcpHIPfJKvUh/+1+RdCTz9Tx2uTQJ4FkBaOS
9Xzmvj8RTnEnJ1TbtodITiJKCTON6Yd28s3G6HiK+uyXPaaNb673toe2w+ddpUm/GtT0XZRdlbt9
XGP9EtIexOJu++TbX8Vuo4u1soE/P+V2Kxw1Yjm2m7Kd1cCX0qfPT6hmUvPXx7Z6QX9V1oYfdYwe
bCtk2pQWfv+w29eg6DlUNdT8szSA3pfJ29puJU3F6pv8eXtqEHtbdN7X53IC7pFZgSFVASuZq0uf
PmBzQpjMWzsqrXB7qF4+7mpr4XMOtkLeZ0lvOzvgSKgHAWlze3x7iL84dhqSEQCbrcW8j5pqmA8k
XRFVByZqREMfAYiFlmG4utFnHgoFtvXaMAGHFxY3o5IInGQhHnlykgmNZTsB4LB2pAstB2stK26n
LXa/v07ncRkeCgPp3W/na51anLXbf4r4NJuclfZu+99U/yrzfhZMP+u/YQcXFnuOgXiekya0GSqK
ijNnu7sdpvWJz7v/eEmuo6ykBSt5ekU9SJ45Q6Mi6zHmlmycTKcKgKW0p+3ZZb31j7tliKrZwc/j
6eloeF0OKkzTQlL6th8BWGiBQh6+fv767VZPHfcw5OPHq0DPcdVNc7prdb4vATfwNK+H7db22FxP
DN9lS0+YSg7Et/WFizKgJ6d/5H88/dsre/mnNErFMV2Lvtm8lKftFvvCuv263ZyjUlkwKvD8dqAZ
+hYzZfhdJJFL+PnE9tP4Vv5+8PO3ba+RUK66eWmvtGC++exfX79J0BGXnfoIKFMcG+bZZcc1gs7d
WIcotl7OgZ4aOoj1o1kUwj4+7/ahVcwWgRPJ549ndXNhvIvnddT7eD5GMJa02ms1Q6I0qeCHswVV
jF/y8drtVdv9SlH/+s3b3e2J7bGPX/fbz5SszcHc5GelVa1Ak6X9lK4X2X/6NZ+PqUKzl53a9j+s
rqo9zaEgvtb1bYFEWsmtt+1euj4kr+drHi80Vda7QqGHsd36PPzzMfQSjNWkKwYS30YhSdimtteU
S/yLXXHp/8ef3X7s85lq+7nP+9utf77Vv/+XokGPsS0G1PcIF5fVXxWjmT+u06wWK741YU2TSvmr
TnXHT9dZbzuIddZr6H9bOeK9Ohjh74Ex690MoNS8W5KWvX0/r76gdmCg4ACK4lFj57HX1nno8yBb
mCI+72638AT9RG9TUw3mfeSaUhKSvGmXrtNcKfpC9nvUIy7S/NYb1pN7O6jrBP1597fH1lmvzQC+
ZlW+nuFWKPu4/rnWRKd4w9ygRDSWQyqIW0LfeLRzOklZ23/n6xiPkiJfUhNAQWKyjy6ZaeViZEwf
n1B7ZVn28Z7j2rWxtiuo0cHYThnRefYE5jkx+HraNvNng+AYysI9mRP4WcJ1vhwLyP8fN2OFgWk7
kMZrrE3vxbNnWlpiDg/1+Of23Rg40KpDVdYLJtBrvn4j27dkrvNdZnX3qbNg8OjYXxXC+LVumc8E
tbvzZL8BDYhom0YHJwN+5JQeIbkRMpAvccrF260rLFwh7cmxBrwAY43kuBqb/fbYejpoqp4f2om9
ltuBjj8K9SIIcEVXYoGtDLMHU3FeqM7e5jlC9CzO1Sp+HrvCDIwoPjZGpJ4USVM+Dos+ILI1M7wZ
hDFllX2tMVNicnxuSB7dp2iKRwFiR2GBUylW6xnIs9qwtB5wDdQ7tZ/Y2q1Ns+2wDrYnqqh/3f14
gqy1HQZ6zGVr/247fJwB283EJLjEzgTbbqiK7DakqxVTtpA79vJtrF9EKOCIq4Qf9UtHNKuI7vuJ
7Amy0lgvo85A4Gjds5Wcglo2UKGgFfrVTXLhq+tSbTso63rNcJK/7pbaqASLabO71X/Uk3KjrTue
KKGNp+1WA2vYVZBMenHFRVjwCdCbLPxlfrtPRHNzov28PpwhN/p4zmboGA0aeZ8Pba/4+B3FAOfV
7cweZmVUUapd5xbUfjUQDlujVbneHPQU2UVCXK+lD6yIZLKE+KH1qTrjc2wv2m5N68y13fp8Ynvd
x48sE9XeFPLi9pjVEPSOUngPTZORYD3ICwpVTA7c5GRXXGUpERUsYX/aHqPuy9M1Aq9ZQV+3vmx7
Mo7EX7cqnFI74tEYage68bSc/FaE9rEcjNsUmjo7+pIpXY2POU6OQJgRmo2Px/r2Z2RHrU9Lozlt
D5HmLHmyhqyiX3/q84nPuwKPmktXRiF5jfA2zOsSIi64M64V4Eq65kFEnCeYb5Tdti9ey5+2UtwJ
L6yYHYPOM5/zK9uOR8kPHSqn3lg8zriT1xqfzw01PDcmy3Nvbh/R2bcJ8F8XrnoanebxZVDfRrSF
cRagjMrQzmcvenqvpEHR7QrpXKX3+El7lWsmsAiUwdkvhVzfF4DBzXQZpgtQzNAh0Pfc09pHhGs8
RGgTHS9KjuQ1Z3O1a6d9yOfam6fyArV2Ycbe9X+C5Sf68BfQ3ran3rizpO8tYEg+/1NPZBo+IXm+
R7FaZK+wRaiyYkL5YuLle1eIW0t3o/o8xD44Lx3PlYulW1PhD+/NzNW1ACeGWaCDIMp5n2Et1O+R
L6VfWuig8nt+J+9r92KcasQb6XXCm+CiXN4tJ4qhu/T7fOm89Be6kjfkbCjPPelGqbdDLvbdCVCj
H9UfygPJA8fsq+zVL41nexPJB258rx3GA5AcN7lZKK9c88ams3Xlo+0Vd8qhfk/YWPZXTHywkTIK
UMk+xAIhXPOigbAl95EVdu/Bngm9d3hF9+XR2C9Q7Xe6nz1I1+jn/CN+qX9Vl+ZCeZ+ca7/4Whqu
yTb7S196qFyeu6+695OUtfNx+I4BBLF9sAR40R645gg5v500IJ8BbfVZ9+XIryD4Wh5sXi0oC99s
vvZ4duJHgdoPEGq7NxHf7QGsuWv/jSAdx9qZT1gx9X4n/9CrBzCu8zecypLsm5q3zB50GkK9xIAR
iz/aboJCS3FgOvUROWzEn/u1gtaz/d6eL5Tm+Vjl0dyVTyai6HEV7BwVAQP4VVsOFerV2WeEXDg5
vgz7JbzEB+dB9cq7aD99751d90MFs+Qigc+cAz3PevLmJwiCUDaI1MFuJ8JjSviv+YgUp3zT6rO8
7L8RVZGqD2V2qKur2Mt/Uj6vFx+h8KqiWlPR3Pnd+mGVnIlI6s4ZCkn5HLIUFjvtXsEF/ILB72w8
jygpzzjSverV+BEzD0Li7jiTLuEjemzrGxLcGdQjqRSepK1P6gj3D+P3+dmpL6p+kC+svR7y78pP
yLlUJuR3+LD5aXwD2Q0UXYFUH4xBmXlEpUfHnDWKiRQU6rBL87eLXfW1DHpioREmvZjv40Nxs782
xwmtu1vj1ygvXP7SePw/7J3JcuPclp3fxXPcOOiBiLIHAEmwEdWnuglC2aHvgYPm6f0B+devWzdc
dtTAA0d4ggSplESRaM7ee61vQd9Gv0QvOfSGn6Qg/FrTCtV9SQRutZvUQ766VwJeIT8+Hyn6ffWq
n/UHxNj4AtziSIBl8ktcx0/lR35PYKFPkfasvZHf+dwAkiXXZPCx+/vhbfbavFYX8UB3IDrE++GC
z4FszmOeeKQRnIzbl/nRfFKO+n36q0SrFPl645FE/Tspd9Z5OlT7pve40LTf+kA+aEfjIk4Z2U4v
CEzkJ9UxdIrd5Bl75Q3bin0IdyAadsMz9hSuhSoIAb7bk+QQYdKJ4QSdOOiVB/nBcG51l/AnQtzy
xA3N5iB6NdQz6XBPVbjjT6/2jEdh21L9ksnh4T8/Mtp6J9XjBY38bjlmH0WAJrv2E+eOIavARuVz
0dxFZ9Jvxp0F+NerbjjdYDfe6keC58xXjkPE6p7q0fo6F2uaOUOmYLlNY9+ZDmYwPfyAGnZD5Xmk
rc2JCtDcue/Rg8HIlWSCuEQBeAy3BZlOu+aJ9/TUXyaPKYNW+SVHanREehDhvRW7lNP63n1jdgmy
q4r8Bhm25WGYKTWvubUR0fqoHbogpL0TRPvMb4L0fbxW7TdqL3rrET/RPZivqvQrjr3C12+AhZ6a
m/BQnK0Xg9ccMPE6gku4swvfvjQELR517im+wV0d8/ShDBmk7H/Nd2RLfBr32Tes40H8vVR983aV
Jftftz+nxOKyrrkoB7hsFDLvjzSPzgLtdRDr4a3qsLDp1wqHwHiaTmttNIyo9oBHDvtEc96sFO08
5lOE3p5e1wCy6ICd5fot2160FiTb3shAH//9+mVoywn++lxeMqNLg2T9P/lW3fzn361nq+Cq0yhK
ehNxx2D5WV91FwdtfQWlzRvRL56Hvzcpw7+zoufyvO1tX+g6sgQqZpYEPTT4HVrQdctyiLNMO3V0
rpxRATO6GFwpt91J0HskuLLZ2Rbi3n0Xs+Akg6MiZUhO57i2yRksypi5uU4PIt0ehzZfsvV8h3Vp
PlotIgcoIQWtUIdW0bbXw7+l7fP345amY5DEAmE74v06b8nJW0VtYt2QC8mid937ek515RgU7YBB
mAwjlYPfmvmAKU+odJsSzBTwCVLGorvIEuKMxoY1iFWqpzRuu2BY19Lbps/M2wZgEcxuugtfG2z6
fEp/P6eNMe+SJMxirUemtWrb9tra4ZL79aRhMRNH5hDvIZ7XZ0sbfGEsxnFrB/drS3Dbw6W4woI0
vPyQmlRLfcoF7gnHpTUFLxLZfc1tIiT289IKVT0YOtfj4QWPyXgak3GdOLnBVwNJOOWATwxhDX7L
ofCSlSFTLHRi9L7lqu4SixlrrDwHmewmE3XL9lCMSPsAi62z6Wc7IgKCzI2RNduiPtet0xyYAUxn
5gDT2VUnPdAT5xgt6yfeGuZrMdcIZfOpIjts7dcBBpE4J5BxOKv2cNMkfm2+npNSzCctvNnUhaps
IZcYAyPY2WieRYdGk6pHt0PrKNdG3NaiWyVevglcwMdyQ2ukW1stf5rHX81kTZMfpmlzYYWFBIEM
Kk45A76dG6jaVvOdgD3MaOPQx4eq019l56hUbmyYB3ulGIc9eHJ1v7VVtw9423w9dPoq4Y+kMBSs
ybePV11Le2W2VQqjhmTbeoaiOwOD4hBcm87/pBmtW56MIvI+XfyZetOHvrKodOi2DusmGv3z2BFg
xP+vjNmu4Eaqrvrd/9s6wPtR1XOL8bz/H//2Hx79PzSM01TGVP+7Ydw1ATswtMk/T+P++qYvraFw
0aLZmmVaGtOufxcamv+wbXCvFgyNrymc+IfFjM5atX9Av2Fu/z2F061/AAHXhM1/YBDH+O6/MoXT
EET8q8YQZMnKVwUmrNsAEv+Fj9uqVtoMTRSfsVySoRc91GrZB9uFaDu35yyHo5mFwfboz9lPg6MV
Ij2KOatPUv256Xa3jYMrCYvJehcSLZ4s0S+3WULCqRGzdO9z65g61UcvwphFYNneqLhAYr34ZXXc
CBJM9MwtvES642Em3JU+Gy6mpEhvCC/cRZOG7n5Q77DcJ7BsInJrypgmMPVX6XKjnlWmUM6wPFEK
Z0G9LJeB9DjPguhxooNkomksxh2wIbo7DQW+CrrAXS9CuOjvsmxvjfa5ad3lVUxM3OYRAVkOYo9v
LsPvqNUseA8hMVJepyfoaboM3Q6RpbsKWhsr3rncOSqZX9uVRjOpEUkekftJodjrIxJ045Ns1dAj
4o34HsZfmkK2pS6IHiVHHec9IjeJW0sFzzVF8aeaZCxGWyQHUy1+6dozThQkCXOp7VE3ZvvOilkF
0uXyFmfAwmo00T5Pi+NSy2+rkszvQ7PdO9p8AGzMbSALQNT+tlL7MWs07dRn0S7B1b3vdfs+j6N7
p55PPfGiO2HRlEZW7xtNd1FRYQaEFnQOZpkoR763FzYefsLjV+FmvSNWKryOISi/WIvCfdrY97ZC
ojE5oNROWXeHLgvwPwgED/QH0cUL70cWZjizaaEk6igJiCSbr4KiNSyfnXaYmvEXw5PwRHAE62Ai
DzGQ5wwThLnPq/zJpByvHRaGVYnQpOmH2CN4j5RSt5r2i435zkHhhYSF3irRkhPyl/y8TA8ABuNj
Xuc0X23j2S1alPZU+YZ0rqvqCOGWfbGRjl0iU/8lFxa4Q4goYlT5eBVTuU8kL9NUWaaqARZqDpyc
tBi77UDHDLb0SCZPjyRLlxQxOKCxE8wsfOdkn7XqA8mitl+lWvzsKMTf4Jz2tRW42OSi91DbKHdC
483M0JuaQr5Pg0msCvpkP8fyX6oWBfq800hKAjPPUCVS8iqQINBYrpc/k/xhjnOXV0CTYRmNAT2m
+U1WLq9eM88ihVVfYWncyak/KZrq97rePlpRSrSy1vhxz3nm0BQ6FSbGsBrp2uAYP/NQLT5Aj3WN
CdOiOBsz/kWV1D5DhYFrO8/RUr6r5YCLLknwZSThcuiqxwiGHbPS7ujqJTZZBQeHZhl4j+cgjfGx
mnGmByjXMAPy6cUKRAMh450bVyEpp9pBjYeLTFD+kldFcg0nT0MuHT1yJcAnKdtgWKJ7fbIOmmkd
LIPpXCEhxPWlwRmukcwFy/FY29rkN6uqtBYApfCdAhkAGJQXvhzgoiHtPpl5nF01NbmjMV/tDT9J
9PG2mL/1tGwDs24LX3GOWqFETzr//ZoSMYU44p2ELZoccFFUxb6pCuN+KjiQ0TbJS62Z3wWoiGSp
6sDq+IxvklqmfsI+dkKsPlHyLRm7AbFoGx8iqDOhOuBlh5++Wo70paIRUVJq54OCiJDRm1eY97Nc
ljvZdW+KjF9TIwtpNFbzfuma6tSGzqHiZ9Rm9b2lIFSFlR8Wml9aRLshQjOEgFZ8Rip2WczrRYKS
OKQf0vXF75gl/YCEOCTt6lZzFq5NkqhZE8OL106g++t5iXeaUBwvnA2S8NrVoEcpBwEEyRrC8L4G
wpPb47VXkqO5pGQG5eRpL9adnoR1UFmMJrKh+24U8Lkr1/2VNMYbceSwbErg5olW36mzzqB9WhpE
CqIO9JG2mWGku5JL225OyGpO4XnN8/w5w+yBi7scQ7IJj6KoiNtJ4qse6ZdRRjp3oummSqDSN0w+
Dk5WnLUWe1qeaPettm/18EhKZRXUPT2GDoAYltn5tvHSfnmxJzpAYQeQyFmcnyO1SaVxi1DD4YYh
4H1jR80xrWDqyORHynCPPJZ48CoFr2s8v9p95uzbmbrTdCZ2IG4Y5vLZJi3nS8sYpYOHHRB8Kz1y
uU2vTfLxmInxN6nR1V7NjOvYuTOuZIgG6dT4skRcQoIaWdlJ9iCMp6aqzJ/2+GIl+VtvZ9nTmLgm
TD3umvDQkNqL8VfvFvKhTOUj7lIH/sw0e6XuXroFACa03Y9kNX9l17QMzwL1y8T4v52KZTeETBks
wu3qvMaaE7k7XAPCA36MxEPKH4X5GhVR9CTiEs1xx1WluJ1BcAeCCDZ/csWL3j0MGEL3FuUVPhja
lFM0L577nShOT3VnamlnlMGM1ldURXarxTEXZjwDfT3ZB5upKCSXjtOvUfdR1XwowCj2eq6RoIhc
/SBknfl4hvR9bE3frHh5S5B5I+VPdupoYvJOB6ZPoK0q0b+DGXOIF4ro4Kj26Pd5iuu+OkAVKTn5
SZIxVTCCaoxJf06IpiZ17w0BZnoxCe0znT7bZya9kBZJ/85wbOmbboNFfFZSD/Bcch2ZLpsjbagC
slCljsUpKvlYbeZiUEM6ikWbhl2twSHoYLgbyBBtmZYYYU0rKFhs5A0tQEqkMOBee2fCfXOwZEC5
q+Kz0PKTMujjjvjI+qa22wb9THds2ggT9ZBbBxLpXwYh33Rq/nLuyr3QMUtOGVYjItp+UFPvrNYk
YLs2UIbA3qnVHPoM13OcWid7UB4tR96PHEa+iaGq7TiNk075QSqDbozKsyvSO8SV0XXp+lsyEfJ+
6c9uksxMVSG+dPPylpFEDh8BG1YU0Z0iK/mNu455KOc23E0ONzPbxJrfigWnBoG9g67SMhZOdFdF
idchjA2hgsFMnswVtkVie07XUiESUVr1qZ26DxBBzCBnOzm3pvor6Vln4J6HKdqkgWlHB6Apqo+2
W5xM9KV7syBArcGY79uGqt6DuqFJZubfJqhYh8XOqOU1Ed62Y7nsexcpqr0aUZEpZ9B/Q4bTb4qq
v/EqZ79jIIgdQoleOpy+e9sNDAS7wcBgyWqrEvWtiLE5mumZ0wulhaDGNauF5B06RSZ3611XFFzB
sAAbRYhtHsXUkRNJwfeWsSLFXv5Q1drZBCCA98g9ZIWKggbXfEsqQ1DipCQ5/NhJXT1SkkDOSrSL
mMJ8h+n7Z+u41dHqetrbrFgG85njk2i+UaTebIkMyUZxVmSBdHUc1BM3b44Mvd+BZuv3eFFLlmZH
XYr4QqwqvZahYQGjaL8wHXf7QrU+jB4o7rQJXjMEChFRYURweymcskOdQe80qhhoF0llTKdJCuP9
xCZMeuB66SS+21NEd6fXxsdERCLR2+1lcQtkEJn5UTp5D9+qk8+9gE6loZ8PtoeNJAYAtGTBTV5w
B3Hd+3RgcTqb5qnn5IAsjas1zasn0RrlobCT5WYU6/U7d+EAGrUM0Ibj+xirx0Y3vV7LULeCGXop
ou4MnhvtbEN0GMsRfPuivKY9C3bTjDufINymeVDECLq+tGMowMuKWKdLZTUpNDX7XqXG8EOlTUid
ZeWXcuUu6iTkIKxemKdZ1yVM7vRiea0Vo+MmrBC1OO4iOptOR4Q6vIa9bZmAw9JsTRBhNQyI6GbR
su9TisY3j9OMWQemC4J9L4baW5B76jsXi8RedQlvs9zZ14f84KAVIsNdW+46otsmiwC8Tg8Ml3aq
ZUumLFb3ymSVVXWB7xZ/xKkV1RN9i3CvxuDj+rG8wFi1bkhqQ1WctQAh+OGkVmiO9gii4L1L3JMW
2++EEca+yGICfitTR+Ue+enIZXRSXTIFoF5K0GyLnsS80isUoAzOIH8IKSm+GS0cZl23X6KPGMIH
w0o/DalgKBzeWsdIg07jtqqB+uHS+APOl/GQq8WlRRNO6Cvcsh7YeVuX1tkw62N0jjs7DOJI/sCB
51xVbuz+yuNKZyN8UlL5E9MWA3cTO2eiPMqo7V9i0yro/f3syIs6gAZhmAerCt0FrA8GhlODyeTd
NQt8GvEdFMXkajfMRCTDctauCEFbwBTN8ib51D7nVPeaKSt/R3uREtlkV7NvCXUI3Ga5g/LFOR3T
+dSkph2IvYeS7R7IXOZQwuQt6HfnrRadWis51s5AYismW48U0R+ahS19VDTDCy2ujICQvkV1lx7N
Gu8NJ2lctu5OmzmOFvfRjoebMsJpDnOM+4DtnCpDnQMQlI+KSLG/Ta7xWaTmnqiqfQKx+6eWQiGS
Kqd23TSscEufD4czmRp4T0zE7TQT5REld5gp8ufeots+rGKBWlVoXE+ADxQtPAF3N/dtKVgr8774
Gmf3bhFk+y2QZ4LM9k0xA3GyxqchiblFJmB4hZA3YQZPqSu4rc5Vf4d8/F2vSY0Q2nAjDakdEo04
qQK0Q16V68Kqg+piMOfjnryPVl0kwq8HTeqjX4r8pbDXOTjF/WRo1qE1535P+vZpkrV1SGCvB3Cb
x71laa+9TpxhHI7jScnparvqj84BzmPaxe80a4CCp8lVlTBsKLZZZWZACJm4n0CcPruZal1ao192
ccY9ftJx1LAuuCm1kcVY0UCk1QECYQq/1nX3q7YUa18RH2nm9lMCsMxPdSXfZw5ESUw15c4t6+ba
MBCBYfaCSS3Zu1wHDhPBQgdVSPXqtF7bAx8A/1T5fYl6MbdBORpM6rrktbWgPBP4kHIx1Z7invEv
okMEkTYEUszShBixxFrZSBGvjY9NIv9Rv3UTkS2IP/Q2uogQ5GRfU8KIPcGRSrzLJReT2h3MYNCy
R2M2LpoxN4cR69ueHgTY/HCOURuWDLuy7oznfs0IBTCRVCoB5NnMna/XUF2V37Qq+bVoa7CkPlMe
gwnLp/w7K99PTQP414f9TTRybONIaDxRuKqHAMW4dSN+POtva7Ytr2Tx1thwVQUB0dBRmXXVjXgl
n1LGNUQ/Ode+2bR3isMkLENMFTo0pdXhvrQ07dwIhaEWXsvC2x6TrkN/dv3KtqkLLxzQQDhWJ4HD
PDRtle7clbG+bRqzUc/VutkecvEG3KCNOfnbuXau102cjwa3oza+tSwrDTQjNlm1ufdWmIWn7bd1
60vYNrWOzBZR6NeLED1qBBNwy35aKe5y3Wx7/6uH3QiwqFS6k72+QLGS4Tv7sxJMF7YH29OoZybG
xu0v0arljiUIpfe8sHBaX+y2p8vkDnSRciDKRi/+fFVBVM1hz6B1fWsAnP/1/uhpafiqpma+MaTO
2eoHyVoEVgfznvu+N+jP9BraCtIjjkNbkgeL8rxaN9ueu+qKtz28HfX2P3oWANpea8NkZ42GhhQF
2SM9k/6sd9HgSQE8VxlghpFijyRFX79vmtC79HxMRuiKYyujXVU28rxgD/yzmbYe+9eTkjsKR4mK
y5YDQWmz8Ryih2MZyZ67br6eK1mtQ3UjR3oKx3MPEPLPJlcYQWZO8jzh0cKvpz5GOHvPdP+YssWj
6tXrVONLj/QlSmKRjaLHBe7giKgDiGgx12cW4hK5XR/nVcqbr/MEmzU6B3QNpbpFMFMW4ABZeA1/
HiqZUHfuAC7UWOXCaWGBeORMPKnWO1DPkclUBCQqTm4mvQLovG62550qiwr6oEzoK8hgPhlm6wp4
HiT6M0r4Jmdc5ypZj42ueFfT6yYjzCYz7451kjK7s50UwNkI/iCq+/PXJtcmJKqYKw/VVD5sz/P7
U1Kt/VQsIPQiFcn1sgqz61LEdPEYWJLVXgORt8+6mdVQNuPBL1BLEWrw75ty/aUrmi7nas+T9/r6
E1Rkj+ih+YHN+iqGOResodfHrTJDO89tEgjb6hk1F2tVw4XtM4HGsLlM2iPoGUGZVJaMHJ1oqg5x
/+KS/+DDXeCarhofEh86aSEjfZEFCGBDd9ZO9dOYKddQdientWO0PsySFyDrHil6i0/kd+dLM3x3
7OohittACmkeiId6anT3dS5I38ZrCfIJKkyT3qMwg1CsNv017g1gqJb1M1WeMNE0e9Caq1bIeZnN
6EaHG3YYWK0DuBrdQzH/LOACBg7nMXNhxvZafpsrhnnA0CaIyQOIW1I0HMlL0HaWc1a0It1Xev4S
OUAqQYm7WV4Qc+aSL1BEkktq/lTVIFqjov/Nkm4giYVVqZK9JBmMSebIDAsDmc/mjvwVHGtru5zJ
gLdUqAVdxx7u0oof65BITpeyugKdLf0Ca/shbUnMycdVkwr3etB/rvCyvAeVmluQ7lJNeTcEx0U1
W6jgLTAX4RTu5NjoHo6iTyV/6Qp72ZmtpXhuTsGlgRodLJI5qtEmxDk1z07aglTBgHy1y/aUpfLF
LeVVttV8birKM4O/zMu7ZrjvkFF1iv6tgQpTDSyW4bO+Qm1/JhF4wUa6VpmlDFQiv3AkABIBPli9
45bvPd22D/m5KNvXxMyHM717ehuKdrJV9X3Quavalmbvq3LSTtH4kqLDfqaT5VnaiCYQ9L6b4+pr
wvxhimBNQtE7wKhO/Ybx5d5WhzdpOiz3mjXv2fpkYJN/t+TwXtoT+Wp2/L1fGB/Wi+J6DPLAdkbD
BIS2/M4b/qrl6d7JbfD1gHtsYNyR1H7KQj4lY4R7t2K4F96TKov2aKDv6RLG3rs0QGhLrHiRJGht
OIyFgfSM8QYrmWoVBll3ZEaHYoI0Iwmi1SsbvTikN7+N2jjAVv0LWzOyKBbkzBbW7pp8WBplOapa
5i/NQGUnattTKyCuRtrsgO9+o0IglWeixOxZIyTdB72Cj3HCchqtRsWRDiOjEG4lcVLdzyXKkKwG
6KY7TEPm+JtsUWp0dkujiv4qsJf4Uqj37eOi8YdnZLSwBH9fdKdH7DirFKSSRmizs6ZqvOp6BhZc
k2SMXDm1OLpM4xadK5nzpvluwBc4lsNjVcC0nPTphZm+cYhk/xEqQ75TTJFT23OYdSmSuiRl4VOR
DROX70ydydnDk1xFsXFIe0LoByrGjuyPtkT+U864HdVmHUIV4TPIqzU5z6kOqg0BAljClZPLW0cZ
uT305KzMZAIX9knX8/qQJ3jSbWy1j8Z9DUCI4TOqGVpb8erSOYvG+YycioA2ptqU5+ZdrdUoBFOi
6AdafbOlEECAXM9woErXaI1QTLZRAqABG9KDGgoUItkHjW2IXVFFNkx9qh01unBt3ZdVT0oGf2zb
A0CaKO1iIkB2RLogZ8JMa/ZJ481a+xwzWKE0+ako/BvGwB3kpJgQhJtdJ3Tr4OTKD9MoFg+E+e92
RAq0TOpLlZDpR850hky9eLagKzNVk4iXwmzY24ZrHchxQ6iDLov7Ys81i14yYdhQv+KivpsUHBHz
uY6tb2PWa/eCEIl9V3HkhXVjnqqqi3zSHT/LrvpWwtbLbKjlWaMXh8hpjo1plH6ZwTFKZlwiCxd2
LY/SfRk5ez3idpqMXMGHWB6cfr4hh+eWCxY4pYTiRiMLwiOT2KK4vI3zF1OuvvC2edGWNETTIg+N
ixi/U5PlZSQlDrq6RmdtMU/wbgGd6bRotUMN6gk1T3JjJO5LVidgrBxc5ZiCPPoheCTm5CqzSKXo
Qr+JqdmO5+8R4IAAPGbm5dJ6ZuH5KmJdoY01BViQx3MVg0Lue4kUMSKuqO32wn0diDrxzT5XOWfG
F0DndJPtsxh1ipEatK4923DjVZgFIiC6BpUb8xgKPrOmVK4+q1y+NkwO0EXjhLPlZ1IhJmpb9bGb
4AP2muIVTdj6RRWNN1IMd12R/6IZaEi0eKtGRRr0xZhbFrT5Q3iE63PbF7ZNshoIitU7AOfghb5m
Sjodq5Rt0zQsTgcuuk4R0xabS7RclnE7gn7D6PZYoN4PIjSezXjOZTsEVsXKYNuEAtfDtjeHPRT4
WE1IdQ9VFCx7B7N9UmuMVgZFXubQiAJoAL6jYt1OEHwm9CQZ0xnhjvEnJBFGfhEE+7ONtuOYh9m1
yLnxuG59F0/cxt1UdVS/HDFlEfNzyoTAHWYgD5ncseHyWgMMWB073CQ7VigsYi30UFraVafteSKT
tAD2C0W989DQvt8vA+PJJHscw946CL1wCap2WVhLEJdmcoZZRaewwAACnCA92atQyeqwNGCmH8GH
VaWnCSKVSWspLmSZ5RdcTMXFiEY6IpRX0R+PzypGb1YxOsAbzj2tw2m5mnusdbPtbRuMfZRU2265
qsOqg4TscSkTGkNTpqvMh9Vf9YCDcXY4t4koqqmsQPrSLfsZCfhjvWIBJlvNX9tDSj00j0p/bGfI
ndtnZEPM//NpAd4dAyNtb5rJRjWsuUBN2zTbkWdIGkWYwKyj+ENgyK8yppLeeVR6C28HxvMHUZBg
rhtWAUIWA8bMMvBro5csFTstoZW77W5fma3mEJJUeMyyuLjEfQTcuExuy7h+3+has8Cm7mcJ4OJy
hBe5Hqd/nuut7rq6XTlRqfysBY/gpEkGqhzdGwFs22Me3Z+G8mVcI7G2MKxCRpwJBB2tegZjdSZs
m82Xh7YNXSgwwZ2rF/Rm1iriS0i1PTTTSfNUYpp33dglF00qQVrSp05SEKU6/byzAgUbwtk5cVt6
efpkoyhsHLrN67Ierhr6SrvlGFuX+tvGTgb3oEX2bbGWdX3i/KpWWRK39ZPNaH7QY5bhLOGAmodk
tLMMR45lU7agY96srwzs0JltiqShBvOhWlAbNg3S14ag7fyoRpSwBDnhh+Gb9+TN/95cn5vXddt8
WV/1VbOk2xyjZh87B/yYt5mOQeGPWmRo9mAG6yMRHYstAJ1ivOzRl34ZW10TNMkc0cfdPohNMpcv
M2qOrrUJmWB8TeejHxnisySvq4k7Kmz3S6Orl54REA3KYlKCZbW4ROlCP9Wtj7HdM3mLalykw2wc
N5FegVEndN3yL5FeUUQIucz1kgcDwTiE+vjQOwvjHBuKTxFWNH6NnhcryZFCgTduhZBi2nuZVW/d
CsXTN6lLYrJude2/BGxfyLw/erYSRwA2uFO/FnkSidsuxGHvYfbjQqmvtaC7uUiNgQqkA//Rxwye
HAI2DX34bmnzYwpz8LC5WDcHKdkk6Na2xxNcqYBoMN4LWQ0XO2+SU01bYZPgTKBOkcmvL3Ezjv4N
BNxeety8zVbenja4X5XTHPZ1rcd1zkcoN6bdhrdrQGosjXuI+CWVmPVTbB23HzkD8/vrp2+PRZb8
+d2Mqv7ytmqbwO7rsQRO45fG8qAM2UccAfoaYyfo5Mxhpq3Gao4QNHBEnh7Dab24rM+1hoW4minE
bvuLDXv122zvQ6p0b4uhOrsU+8Bmn41vSsQ4ZxuE5rnvOr8aM/3Pubm9REkapAfYljndWpa3hfM9
nKtv+doe6Zo5Cqy1lbI+AoL+U06F3G8W6ZDxoW/EYUeMvMSftL6sL+He9tyyfmEcyICTLj337ZVP
s9JAXNFuYHjcRkaOuoRPN7WJ8OUGCUtFP2QJRaAch5MsCrDNOqd8QdYOHfQ37mAKEu8iD+qsfVDy
Q97UT/rg6JjShlsVaSqS89ADLE6WCr0Wr3fbq0zEPSsImpFcubS8B0cvCe1MGkJjdIv2daPGnIPK
Wat4VzW8cjV9TQ+q1qNTa29pb70DX7ttatXFRZYZiEOBsoLQu8nTZQnqFAOCEP3ZhH0PBvodDSjz
DlM8KqYBkcle5doxGoOu+IhcbfEHqRX7HHN/iUuXTonwpO5kQZMY34b5ojfhtcopJzVz3CXacIth
7qPqcq6zxnUYixKEZ/WDdnz3KOlVIhJlZh3Pj3kojj3rMYeQQ59V4cluFDTbjgBWlVtX2vT3Dhx3
z35QbcgptZHN3NyTuylnZZzUPbFq+EV0jcKYRSoLlX481W31gzNywWHIokxLoOtropuoIbSWACTk
D0wLysvcmERi6OVpLpvheyXuTTs0fsQhQmPqE+7yFWtUCQ7GGcVLZCh3Lo2LfapmQKzG/rfqsq5v
YvkwNQRedZXiHraTkaYzMHUQakSOCjxYTrBdRdxWIwBl282mSDs18wkZAte1uVfv1HxRDm5cuucJ
RtPp/2s9KUH7+f8IlrQdiBz/OXjlWpX9Z/kvWMnte/4ZvAJ2wTZQVDNSMOC4/A1eQb5pqqotYHvQ
ZV3ZH6vmOP7v/81wEXYKgFIacB3TQKbwt+bTMP6hW4bp2mhBTdOyDPW/pPkkhflfNJ+mJSyVs13X
TYd8bDSk/wGHUi8V+YqUi3fWvAqQWI0I8ARHKCMkJCritJSVfUhz/VIMTrrPZfLhAJtkPmSp6Axi
uvPxZaD1ckBLke6G8rezVsR1b75rTv9o1G3q2xK0wiyJN1MVaNq9y1nR2MzVqwfMtgw5NXD1mMLF
czb335cl31d2uuzVJJ69rNXf42z6UZLjYhlFf5cDm3+I0VWh9yPPOcO+BbfdMy3aF7kxUUYZOuUw
cu/svlmWF8UsXuEDJ0H1m3U067w2aJ11xDEwQwbpuAQNsCQ/CrHN8G1US7RGaJa/oecbyPyYf04G
o0bePR8vZnQkP9wTBv6OmYzsSH5Oi8geCugvg4uhEg9semNr9gV1FuuMJdQwWs4RuU3YtBI3+Qn3
/1JKjEkudmhP7lStE4FwqqCaaLQimNkXBpEZ/I8p0OqQ5MDMOosY6G/scikCqYKuiL/cmIbhJqWx
FK3CNwUtZlQXDi4SwP1EuGEDIzYwP5T5ZN41mES1OjN3vRE5fqK7TwqRuNhvxH0vq8YblLL3lywm
eaR+otZaU55M6DBG/gakEMSdln+qA+Ixhr3RAbURM1LChch8dw562r3DCGMitOjVvhzEWXOr8aYG
sguNiGsdk6gib6tDYlHnRbwDOKaYjU72h5rLR2sxIIcTN8dKgLsS6xzmhQuuuMqZ75oxbi+JkzO4
UxRvKhxypuZTTNb9cZb8jCVrX+x6JXTahEPEufZJVUQKmonQNo3lKSehcCfyKjzmZrN+sNOtojfS
TxdUNQkrSjSJiFUmRw0SGy2iJa7FglIpSqlIM/ujXPrSr4CAenImQgEmdUOy3ajXn5BY053CrQOZ
A2ZRtV11Pot1mHSynqwzabnUeG06EujDbSXXfrsirk9xMbyJhE5oC8UECaC+nyqocXpLHG9vRZfe
IjHuRwYS9ZyWxONYOHAC6LPzDQymtfWjPbhVBjWwleVjHL+EZNZf0OUi4Uy4Zyp9vFNSiBMIR9CS
EqUyJY9T55NfA/HQ+GE25G/1w060dzYNyANcZQdllB8XnN+2umO2jmwAi1TcGtlppj1JNUO+iok4
JiF0sSUFaKcY9ifQnZ+MLYUvFlVBncMwl+KsmycC6/4nd2ey3La2bdlfych24gbqopEdFiApqpZl
y+4gbPkY9UZdfn2OvXnPoVPp9yJexGtlBwGAJEQR1cZac465OH95Yr6zdMG2s4k6bTNgYU0nDnWZ
ETp2Bh1EHkZCw+k3Y1DXR6KsiXzFyCC6TWvwuGVkbw3iuZNXW+sjim6Kz6Jn7IKm2S4R16W0EqOk
IugcjN1uKI7sNaJ6QfocdBKFNr6Pwg0tQIXRcfGtkCvwNvKcn/zigmdt0zjnE/0tpBHkuYOzQzcB
QGK7CPs0c8y28dGKXJBlemWe83T6TtsMdwd5hs6Qgup3u3Lr6pjPoONTix2r6YSU941MqXuAqVjQ
pVRspLG4SXPyG+1isHa+WHdBhc+soDm/gBINdVvgfw/QlQ7gUwMtYOBVvMXAKgn6xhfTDNFDg20T
lOHQdstpNkAp2fTrwDniodG++1b5nBfJd0ekD6K0nAfNg3A3EQCzY4D3lA1wEV/TdF9gPdsZGWVb
LPYo7ftDM3VVqLupfzDxkPfLEB1bEurAidCco39QtA9JZubU9HmKE8oBTx8N4VMhrfOpdNgX0j/P
01ahQCTXVeod3SaSVvvLZy6vyQ/+tozqD0T6SkUykx5++Bf0wOQcPaXHVXN/WpgMssQyLrge9ZCt
2Dxq1K8meeuS8Bzbv3oqD1jYvG4+LF3wgL+hIK6pYtgpoQODxA90cAhcCSQYJZqggVEA27jduRJb
4EuAQUL1Tl91kAY8H6EDxBXm067ILxB0tdzVLcVxiUZQj5ZqotxGijt+XQdj09iJBKmCNq+MObmN
wo4A9CCvhNnaPltpRXOZ5ksMs4GEWFmH9+9XQBpJlxbHBb4D0U20gOWklvAHGwrEIHEQQoIhEGBz
XOU3KFwe3Tj+0kflEz3/HskIzwhoE/zeD04WuhPsTHVcHlus772kVKSO0RAJEr/MZBTqW7UOPTd7
k4rOaepfS3oDNz7WBQm6iMv0SBYG5REYGD1Pd72EYsDw/FUR8bzXfBriGeSMq5lJGUV07x6T2nqy
LUncUA9GnvkejG509KByxBLP0UhQRyy5HWqi0E+DInpcKFA9l8c2rojttBbvqCEnbXoXhL/EgkwS
EFJLVIirqCHqWV6Rx0AM5zf2k+fML7ZEjZQAZCR6JJUQEhRwtwhfEGt64zfd0Kuw7EnGm0CX6IVx
LMVoopUDa1JKwAkpMqh/1RFg6cO87SUKRVWH1F+6Tj6sMyVapZOQlXKSvBVVZiHgfd6uEseiSi1t
ig66hNVyLbKoOfXQ+GEdd8Y2REP5PEoYjJqsEhCzSFRMpqgxlDppddLfqO3JBSpTBtPmildTjDVL
Ymg8w3wT+QyJhMNh1Th9Y9uq91DFfpkSY7PEQ6SL6DD5ZPn9SIrkXZuJescbiqtxltUUXzomr4tl
PoryqF6Zvbld9+qlsnHpqK3KgectefXvd6jXWs0O7bFL8JJThLluaRREY7gmBgi1NUuefmruspnL
n5DfQM399mfU8lAOrz7ZNOi//n6LmlObuXyd65+6vketqyg32ovmx4cy8759ePE/XFQvfNjm5ate
/px6/bJC/Wa//Ru/zap3IWdZGYHM+XxbtBqZ6fJ/uG76t7f/8T/58+t/fOuHLatFr7QHvBsDQn0G
5o3VJefZzpJztRgz2lqdKNt2JSVUvhDR6Uf1L2fLWLqRKjmrlp3ylZOEUz5xXjwIJzD6kBL4BPJx
U//jbFczxEPDK5nQWHQMWqw7a5YaAU92AjSzoDioPqqW1cRIxHgE94exfzQouhd+v6u7edjYzVnQ
WQ0JqiS1pDP1nc5tlNyzUVpU3TJ0ZdFrUfUvmxsRoq4alzeYOIm3qWRahS8PObU4k42OceyfZbVS
k0e+mvvwkWrC2k1G1k6T7lQ1QcBCFoRcNHP8U3bGOEABdtRGKpjlCyntbG+MEhm+K/98qdaq2d/W
Ih2GgMGAxJV5IQthA3u/ar7CTeNinFDjGTKtOPVjTVUg8wNtP+fmazom32PT5TlInrdqohg/GYPh
jRMF2d5cih+CrB0knFz71hmzeE1vNhiOibQnG+De+zHY1n7dQ9OJ9xh/xI3V/6ThXp7UBnkw5evL
7RPfQvfLO7np9HOdgkcQRD6xa/xLUe6+RFJFINQFQa27cIYM3Tvxuev3U0iiERkX/tq/f8VaBZTk
0gJMD8nZRU6pvHnU1bXgbTR0C7AFMhd6x9IlLHdwaxVvoIGcvd4W+A4V3knXZkLGfe+0RNbz3EJ7
dox51+O5A+o/H2dZ9Ac6L1aU3jEyTeyRO/Utg7y/JzaempzcvvpeEYGOp958WC0Bn8+2ni5vlOwk
tT/VohiG98xa0g1mDgozVUYhVf2VQbbLyCFiYwqQqZZzVdc2SnAducyF7iZ9b5QoKRanF9PdoHv2
UYmJfMkKnKS2iGPhV52U5WX/qj3RqU3L3XHdMalv/VWMC+PxAAIU2RGcJZ6FkEdyOP0xwmDDvbTm
J1N7Rh3WsT5aW+LHkwirs/pv1Gtqggb736fKdU9eDmi5s9WbPyyq911/mP9wU70YZ8Yed+qUU8ea
+jJqsVTlreuymrusXElmRkPrFZf9FWuDe9Rhvai3qD/LsyZnspqd1al2mVXnt/o2jPz+PgEveKvr
V45rQSwd40QtGD6B46bJKc+NRIu0da9OE8omeNTJzvhG0Gl9QKid44hJgEqrt19myQYob8CkOgNj
il5eGNSRquauk+u6ZUW6sIC/rI2Utubf1yT1P6lJPxqA4tQskhHGp2r28u3rdX5wsru56otwZL6r
ljV056BkcFzQs3TtH776IjaoJt/UT+rHDuQpp+auv/11nVcNPJnHDtQe+W3UC+pPXhevn1Vz1914
feG6vQ+fTcXrkCN5VL+FunAC/m/FUS2rM49fPO/Pavny5VeSJ6SRU4edz0VU7dPrsRWs32NNox6r
fnic0wunEvsgGSDEb9Vh+udZtYnLpWrGtnzEbU+qH1QGBc9T15IrNE6tuy6qVxVI7r/0PvXmKXqf
SNQ+qb+vvh9Few7b6+kHz5Xly8Gs1gamGFZ0OH+fd2ru8i41+3H5t63+9q6Pf+Djp8j5RjnsfjJW
HVqV/A3VbUTNqc/+ad31LepVU40C1ex1ovbHdVHNfaDQXTej/lJt+PwC14+oldf3qBf+tO7DVj/8
pVhe8GfwZ7JNo85ZkvbwxDQINf4hNqq5lbwa9IESz/Hhleu69dI+lO9peouz/fJOdblVG7++9bdX
1CwyhnFj0H+4HNHuKhDXXU+U35Yvs+q8+m2tWlbv//30BGY1I+YY8tWgpMfguHnHyuaauv1YwI3n
4akPHVEHBzwwOiEvr/lMHKPeDforlxOYbXPtPVEXllzgoXmt8+5kN1gBV5rEX4Utjm5jaa+mEQWP
I+mWOzMaX/KMmJmqnQNcEnlySlEa6q7zLOaM1reFzZ9uTn27LiCRvLjPSLIkvB6uyR7lLEqPBeWP
P5bNYfKo1o2YejV1jfv4D18uJ6tYNoN8qJKWBrz8/Gjq9qpurNdJcL3b/nbLVbN/evuHderWrdZd
/sKfPnf5C1Me3LodzoeERz85pJMTX52712V87DzEUDqX8kV5/srlSZ5cl5V/fP3Dx12HRD/P9Qh/
7OVFTX289D2RPah3jnlDe3huntQLizoF/zwL3z/eOkX1bqStu8VUQ38L0EEx9diEU1vafZJ3T9wO
Ws2OrtBC2N4xFW84i+ww7VqC9DrvZsJ2uOU5imZ2b3/u6vTRaN1bCJ73lkBz5Gf1N1+z9mZXOjQI
nWe0Ye+1CbAp5fK8Txn6HycD7Wm3osm1UzFtVkLIYWziDdPQTQFoIKupcUpkfFlPXZM646HXhnP7
zY0TBwEEI0MCgqCDdo9xoWMamHBuFkvVYiVCOzYl5B2kyJ8DPL1bw8nPBvfZI7f4t9w1111aec5O
06LP7jB8jZMZWlRRmjuHXuZMnY0qHyELgkL4pvFlBT4C3Bd4LifGPEOejpb7kaSMo+ZaYM8xIocR
iMU6omix1MxJMA4KnvUAXDTb2F1EkIVd/dSM4MHWbAIUx/5ABPCvUpuXfUlC575O+OaF87kgRmHj
UZhr6sp7HJPsO57O+AgzYUuZAM1c9GVwmycfX52fpQ0ZW/yqI8nj5g8rEP39sPTrNmj00Mmc0Gsj
d1+U4icgmZOjjfWmSuY55CF52C+5eCTxM3jgue/dCxINU7DnHz1QWatsixoT8qgCQwbJutR5RR02
WFS61c1CMxIljt6iA1te7Hlso3IOv62phHssWhsa+ogecNbbcKpyhp80EQIfAbNRJ+DPvY0YfQ3A
CGULw253Fsa/jSasF8TY/tlZGnvnCbFrm+41WEny8Lw4QGgZvGRzv2xlVNBT5gxvSUJEC6KPTxX+
XAAYxiekVBJBKsGTPPKcByO6E2srQlKaKGjjKZJ96bNonXUvRsPZDpN98IPm+1I61a5ecxO5mQ11
xy27W89ArOZq4uvg3+OzXcjJ6TvE5RqFcsN7LRfjO0+fPFXidg9FNx7nqI34d2eKzoIy06BV29IY
f7hTQZqWjb+g0NzbxppCy8PMLK/+UE+46lFvouO7LcRATbYQt+0AYMw2wKJNfb0halknHEer06/I
SOcwp8DaDO2xfLD7GF22S68iMFpEtN3PEjf4vjDcTzZOthUmhFcbyY/F0n9k9UzW0JhnN8Kp+p1b
GTsOOeO+X6iV02/BnTCdgzX1X6bCuCVkHAGgXSPYjm/nloSfyeG+UtFhG0wYhsvwV+yl4jGf8p++
MR1Torf3WVvRnOvd+6VN8BtPL+ag/1hdYd5xpYDMZiFU5jb0NZ+XAdEBl/+2ad6KzLH3SJ8ILWlT
Hg6zkyOFIPmQfF97dGeBVTD8RC7dRvZbFZoVOrLc7b65E62EbHmLJ2/ZrL15CzHtm+YPwb7S0HyS
h6R3z0v9Lhonecr0st3UJByEcddSbEq07Wi17a1HnhDqp+mr6bkcJNSIlzSNOaS9dyNK3BBaeP7g
OjgUXKvdewQUEOnofVpiu5SZZiQ/RDNuucXcBh1XDFPnmM2IQh5lL7GoS7Je6uBnSakNFNahjpb1
tkjEk9fkZ8qxqMi9U44nLDeKL0HK3XDc+KLl8NNa7cWP+RtBe6xM6p7CIWLTyp9MH3MJtFNuf66T
o1VvvFPMftwvzUult+Y74rp6rL5MKC2wrid6OBXRtiv4ITWjOE8Z5oWWP7eLl8+mM34JplILi2XZ
z5B/kIANj6VTniecN3tLW2Ew1GVy9G18AEbDWTvYlsWXdj6PTqXfNNEXgCZk23p71G+fQdCilgg8
wIWrefZbvNV2Fj2ZUbqv2igL/aGHcL3W57aQRXJd40eojDt/SI/4w+Z7e9aiHaHP3CEW7ktljJCP
BsByy3gGi2RL9qztHpsRygepR2tU+4fRykue4G3qtKs49W2bcn8dSGGyeSJ0TXugoclZHlcgLgv8
lIiq3HBppukuqvsGa3ZrhTVNmzSo22NKGOEmw08or/ycgQOQyILCLjl+GVcXz6YpO0MF9IOvdU/P
1GxpBcV6/EuL+3cibSC5W0/jZKEEr8aSEwqIDbxrsBa41JwkvrNW89XR6waBeZ6fB826sZbvJOBp
94W5crgkxd2kaRiFymw80ZTbVA6SXKT2B4LwDhQKUMKUY7QdSRHEmwarL/ZQbVPv/8L18ewGZbyN
dQ5UsdjY8rhYmYZW7y0vf6Yyv+vLKj3o/GK7HHTvwcqTb5lR3cNiworRTTmbrFZJn7sztfFx7bNz
0EpgeOT+4In50DUUa4OUSGuqd07mIhrPuRtpUXxnuma9HRr/PtI1meCxJpthNOhWufOTkzrJAZkt
/1a1HmFyB+cbo6YXPHM6nnXttTD4dWNpVA8iBIFW+kXvJn9ffI8iuvraivd5RmmMcnE4psvnETDR
dsTTV+TpDfCXp3mxDjTmcpRkIcUjC539chtMnOKNH+y7RXZvZrixRssJGrGhCg7JMSKuEIzxa74k
/VMcSZRmZR78ZDoNBb8QVKKwDebsTOohnvZo39a309wFz3EaT6fW3lQp1AHTFfD5iJKZyqraRcF0
zPTlhghkLLdoz2OgLW46chm3QG42zY1J6OJ2KhiPj06+F2YKkrIv532UGlz61vRlIDRws5Quo+lG
o4cpAnIXNeICTc1lkNY0r5Hx6K3FPRRu5BXfrGCF7meNlLbwH1kJzm7dnWXhx3HoRWU1ur9FHraa
bFrCLoU8v63zs629LVPuHWJr4qwvtBaPb/cVr9emaa31E5K1x7TDIy+EzGw2ID1x7zoIE2X75Dtf
8UdgdqrPk1agJp4xolpzWRzTcSJaLTkanmhOfdbOW9fLQQhbpwhpFp39ZDgF7rJzgpgBc5qQBa09
JgOSdMZNdRDvLKNenzGYUxkuEs3erLF+72nRfB9NTRjkNJ/MjOF+u3yn0hYRrJv8rMWKU86L9vRr
+SVSI0xOlYcnpUpxeJewjK0XVBL+pksdCNQ9N9TCbWEkgTho6vWGuxKd4KHhFEyXTVR2byPqC7wt
9VffGU8gnYyN3vm7IEh+lUv+FaUJvljqEret6J8R3wdh4owOZGD/R1Lmn5wyynG/Z+TreZhaugI/
e2w4L4kH4pBE4MjDX9AWtbsn7Oa2dO5ARHtx0hwgLaJ91s7atE63qPa/6YvmQlJi3BL3DMW4mpK8
mTynY3f2qhWQh0wdz3EhpwsX5cZEorkYHl3fadwaA+aq8tG0LGJKp+Gzv/i/2sY1IKC61jYYG+5Q
y92IDID892Tr4pk4tA6BRlKing/1KdUeA9NttmhDZbwMpB5vIEQVCA9RQu6JoHrnlocLnhnKkery
zcyuOhZ+ZYfam5hMBupVUJ3NlGZ66SMWdeyXlKuD55+4or+Wq78D9rac9fYxn/UgBKP6vg72Lxhr
QGGQAKGOzralfdfDR9jBMsMxMQZhk1U7VzobKieAqhVF93pHZnbc4J1l2A0CE4nyMB1E1rQ7PdHI
cEn1dE8OD1cgLn5WNz0OM/xJxkGMqorD2i0oBqOY4z6YGITn+kGbh3Fj9fpxzkr7CTQOohcaoVCa
teQrfBPiAeP2vheY8+ek1RCKGiHAgtBN6vq+5wHa8HUB7m4O7V4+mkzNNlv8b2Vp0iC0ciAsrt9w
9PuvCT6nhRHAHNXPmbccKsNG64pYc7DmmmJsl+0Kd7otQGzEtCXBTpqfka7/9NYYqKmT8bDgRUVY
O1a5LcrswGPDW1NhwBrQHBQ6LDYtJwvOn7h9GmsD4Lw9zANKgsBD1L1MN+Y6vCK99W5E9jgQ0sMI
3QWIK8rvovRuvZQCEOAbBPwLKovBcMYz+nbyrPETDxyFkwnXD3Teyzz4747vTG+VH3xp2qLFEFb8
TDPN3UUDaUwMd4+zxfFV2Pdt7pifi9b70qHsoUFq7PvYBcwmzF0iLLHV+g4SzIwuKWrioyGyz3Vv
ly8dCu8d5JztvCJ2ylLtVWQAxjpIM1G1lHvdp4pOdssXcHjNXp+LMPHZl66TceRU3S5uoQlF85CE
LuOBdkGO7yNMAwp8sxiAmDXrfrKmadPg4QIkDjRZEAaIEQ+DW2EcYi8APQsVfigwY7aupKLaDHRw
ZU/bGJ7izmszbT/GTyb3mxCjPn2YglsutgseMzY65U3EKsZmXc04rJwIW30MIAr9pw8HaGTIkXj5
fqJQXHD3v2mn5TjlNbldPcCFpaf4XPi3ud5Ayxp6aKk8LmUwh7YVqrSt07YFJiq2PuJZ8/W+PFqp
Q4YGbbG5xTXrZhDjcHfYuPHbhz7DXlfw8MGVrMDqT6CzEyZlQbZjuaCdXSdStMhj2biE9O1GvzuU
5KEVZbkcly57Kl2v2ifBfOKkrvDlo/PNeu9BRCXI2dnStq6rb726HZ+yEmdbhHgr8Ww6J1B5d+Ax
M8BoPSccR2CI6wSKnXCMG+x9SRgtxWc9AzthctOaElc7BF5Cd4QIw5u2ep6n7rOfPid2j1kTEs8Q
E0iRo1MXmXtib7Rx526ibKsFMTvP9tddjnS3d4eGE9rDbVHpxZag1c9J3SV7+t5Phhm7BxRl4uDh
mXUMfCsDUZ6cLgbKWrNEThcxmCH6hjzHGHhN8qvgt9w22gLKK83/Sif3B/37g/yKp8wdvjlUuYB6
FK/tPFENW/qj08cHEDjlxocLvZuGNzMCc+QFtylyeofAyrzpnfOvptHymyiCWcUt4hkbjUdeS1YT
BUqcVBRbG4fkLzRZY8hzBfbQLrkfKm/dOPOIkXNY0eC1A7eB4XU1h7fSiM37il/voV/be31OZUeg
wunhiA4WWyHCoLVeCP2mB+t68c7oZQ1ieRiaqg070F+7tJlr2GFGvPeGrDj7Rn/J4/vvjmv8/44j
axmYEf4zbfFLBTX4f+y+kwr1fwmM//3BfwuMA/dftu0bLh5j62+p8N8CYxn66JJqj1z4wpq9Coyd
fwW2rfvEPpqGd8mD7OTfQ3ts/sv2HdP1XCswgNg47n9FYGygK/ogMA7YBrY1ELZGgGZZCZDfvz+T
V9n97/9p/K9A70QfRY12zmjW7GrpYxQ+RugBVBGKGLj3MXYArevefId+nL5EN9mMl6PUHosl8rZZ
oy+UIltsFK4XmqM8EY8gT5fCJocmnh7jYVfAgoIrW99ErT9sVh17gcXdTyNOLkTAuUdSSKRu4FAy
DigAVeUzoPU3Eu4PMWiDTTuI+2SGt9D4j4a0RevV6pys1thG7gDWxAi+6q33EgTVK8aH+8me34lj
wbdnD+FQLmcbQ6sfzXgxxK2TM+oqE+8uDyAU6kBWuBf/sDJIc+tR1AxGGioSucM5S22NBDTyiLe9
Q5RIVuxhMDi3BmTADqAdJWeCGjQBmrE46PZ8TqtQAJFdu4HhS+ExYodbM6M4jKpfU8Kb04IrdG9j
p4CmOQ35Z83jigH5T7b+vU0+dU9rRdsjHxp4erH5vho2akTcjlBgn3mUApXivPSTTu6xfDDOhmDH
A/y33hk/1Y343u/GkYiJbslORta2W9OiPkQfFJdx+wpsst/p065fjXTjDDyYoArg4uzeaZ7H9QVn
Nuwk9MZUl6fyjoIuVjB+hU6rxcYQ42NdUCmjNCz1oQlIxJOb1c+9mI/+SgavMeTksTgzAxko/xSt
vjcL6EBtSVdKfvnPqnjMY+eB7LEXe4ixkadJyBAWdTN+WsinkMYslOnxGMsAN+0+ymXNwJl/tGV+
qyU8ZjUFoSXB+lykz7X7jn3+bqqL6QbWAg6aan4mUOyYLWO+D34AcztrdctD1BB9cub1MWFfU+Go
DtDPT46eIyGZqckYNsg5Dft6ayweCuXkFaKff8SZfZfXZn2m6IAE0O5IaB+O8I9z7giM3JyuC9EC
pgi54HvCnP+CMs/auVbHI7Kf37oQKEKjhXk2P3WkGx4dbgPWiAlIMs63ySjeSr9+yxN65EL/bHv5
lzqvC+LxbNwsnvGZJ/b3ZbzTA3Fnljl4THyGFEto07jegM0/rHugYZP7zDDrVCU2g496umnJ/ujc
cthaUAnw4dybgucywkmM1HlevUpCVgF/8mjmWNyE4D1zr83P/TwZMOOt/O466VzyYirBv1j6MRDl
PBec0NPyFoAN2xgGMZb9X0OOJCz3ocKtUka9NOVrTYcpMEeX4SLkxtX+CpyDnKmE7B64bSBxKI6I
0Xoqemx6sa7xGKFbkDpbbo4AEYM2OUVoK0JgETp+PWyXk6TyqLnrOq3B2wDoRzb+1WQgaOsy18k5
eTHeUyDGI8A7BuWTbrBukz7x27y21gxWh5b2hHrtt82hnaOmBlSxpjh1M0+9ceTAvCxRjOotzA8Z
zF+zIrqdXCb2TunJ8h/JMHYHGIdq2TtR7NiZBiTPxy5eQ3Q9DC4FgTJpFByTrIKlGUg1VR1UPYEM
SLLUHPp1ksZy46LSUqvUJGvN+3ROvfD6/lR+SH1y4V6yW6UIR5OJFaaP/xV19qFcPfPQpiYJmWqd
Ll9Qb1ETgE7OKWYELj90/aR6F21tPpVWpMDrxJWodZct9Wp7asWYZs9xAKvHbzm6nbF66eCbhLlI
7U/ULM/LAsEhz77zCOsBWuJy41tfp+o1Wgds8w0S56bymkeji5rN1M/2uRyxgDYUtaax+jQtS3s3
mIl5dA1xr1r4g9Ke1gK/O+5EnirNJF6/z8n4nFK8MVcyW2qtDinYM+Rqsvu1jOzbeRk/YWFm7DXy
YBR5q7Yzwe7etJ7ZHM24eu18bdp6ln6r1fWw70m02Bdptu8TogTWt9kIIAIvXXQTgcezKK47moRh
0G3V2vUwz1l/X9GAJdoB6fDaUSw0aDgJqztC3v5hzxZ1QHw4CIhH/zUNInA0HkTVFD5ZTQblCYHj
14ZivUiG7tnVo+rRBFRlkUrk0UQEvj2kN2slHocIBbELDfaLO+f4sJPnMkuiUOvclq6Um+07T38b
+2SlZdP4hKhxw+3gDSc/h3puYbk+tRxd4VSSzYQXubsxxJLtFgEfOSKOdgcIhdMYb8QIRfYEhC85
uER4qQa56oUTo9GIo1r28WlYY3CaJ18vj1e12JpGD+PoEVehmqlKLdHztLjufZtWWw3Ch1OkQxrm
eSOomuzmooFRcpJ1SIGizAHKaJ5hL7inqObYpJ7EwahWquWlJm23HpZDMlc4F83572A6nsV8zJ0c
oa3UYjXEduDBl5oTAJQNqPSEcLR/5tS666K31p81MWtQ09mGCiZcLrZqrMwpYwUsTABdUs0wt+pV
Wza4U9Oat2WfEjfnGh2U1SXlyRtbrZo4hkXE5lUl5lvOF9cd/T0GS9z7jApMG8aIAi6t/1CXrosG
yfXbKKb6XfouGv9Z+povs4lUaKtlbbLHfZbX73a8Yn1yoeNlCOM4IvkZikhg2ywWj4fVldDcxGtu
KhlaEWQ8Wqv9epFHKOGUQ+3p0MA7VXs5waHNL1wfVZP9upcHqWlTwjY1p14olvwvZ9ErgpvQ3CnB
ipp80ACpdVBsFsB3s0xK+lvAp1R8COMIfZWTi8Qwat04LN3mVe17YOZUSdSsoRzNNKDfIkEqpOfp
9UlPfyguVgRXb5fHotqoX1QxsdSEx8t8P4hIJoLzM6pJaoAziLPOODhzf1TpldeJJnOfr4tqTq1b
3a9NBYMAshHhUOo3VYebmsvL1gWbD91YHW/XyfUYvB6IHs1bXebTjCpjJC78h1zQEgfxjedOTpSU
iZ4wDAO1PEmFeoFCXYlWLvvuco5e9Syp6Lm05cvuuuMuKZ5/2ofWAENs8oaj2jcXhdNFaHuZd7L6
3YPCCDuRHXPdRWqPfVjniYAHb5lOeT1blcD3ootVZ696xdSSaN8k+meVJanOYJolpKyo5U6lKqej
V54Y9pGMJmEZ6pRRp1KCHudyfl3XGTHMlc60D7NM++xoMeTwaB1pPFEhoIrzpl67vEFaLqq4x+Xn
DBDuJS1Pl7p775+5D+u0tol3GmP3je37OKpSnhxCr6ATOSdrew7S9WCqC4eynMs5ERC/sQbtN7UL
DZkOdN2jpR1xTVPLdUo/vsu0jToF1Sl5USgSHsOV0gFZPuRoC1oltVK7kJre1GQXmS/+VjyVUHJA
cHFeup2sjXQFkV1q8SK+kQLU2jLAjuNZUDv6oqdTZ6uaXORnbRNx8A45TyBSe0jsPQNGtad/W+58
l9zpQmfgqXTblz0sZb61vHDramU59vTD+oxC4d+XZxUZqhbVnJqoXa/WRZWziQTZytfLZRHJ9GSl
r73Msv2vggiJbJt3dqgUOUpX4yozw0XR85tapzRjrA/qHWiPy/KoZtXHVMLUdTFWckTT1X6MdZ0k
P6I+Lw9I0REEyFgvNXed/GmdUFle1/fEpUQ6/GkTkF3FviQFWW3mkgFGefvsyLDk3z72p89+WJdT
AtytVHI30ht1+Zo6yc3eBLNGvbeaIYJ1lFINcp4xcHE7EganzxVFM2IKuLmuu5BpiBKgGEhHcZ4K
wpuJl7ZUkrX62AV1oz6iPqxWftiMWvztM8Dl9w5p10IlP7fWFyMhCFu967K5y3tHlaktY18NGaSt
XlcTxc+5vDquskbKgaLZMo8bNifD3UtKd9JMpw5I2X4cKtEeFbjEVclbic+wQIiDMvIoDsSFmVKD
yOYSXuHdWl8qOTZQyJRGjRISVzofo/Kt1W1nr8z9tCIpodbTrYJxRLWJ8r2EvXu7aBHAWHnKXQ1I
atFXTii1MgswgM4JtlJl/blM1GVbzdZKnOgv/ZNNgTicrOFniUf7Eiymy+uHYlwoG5Kt7giZePU9
SKILD3g7W155Rh005choVf0vatUVBBNnBqVUOBV94Mz1sZODgUSOElJ5a/SDGoqdDHBWxi+NGwOP
evIeqGNQ2A70I7aJL92kibxrLvImquZIqEhuBg5EeQF1Cv2rAzFlP0jzWicnao7WxA4s3QAOgkvv
LN+q5lr6yYTtrEcwSHwReWnPJ5PrPb3g5rI8Id45LnRF7d7RKzQAkuApRfeliS4FCt/bxWaoKCir
vNxc5nQHOLVG49ci/jOT/6ffwEtScw3/WJitw12G9gQq6l0kBcVX25srlacCcTgmbhiYpZC0el0O
0Sqe5XV8itpKhFFEpqcEZ9LKpsdou4e1mGJ9f8GuaPFj41SE0KpLqdRoO0o/qiyLkZJP2tFtE8Tr
SVkUEWBRY1OzyjgnTKBXYsiOlnySVcQdNcc+4r5wXUkoi0ZNvKHVKP+J66T0M4/+GYilf9YrQ2Af
C2IkOghete204axpT2prypqm5q4Txfjpje4LoguCeuWGCnXvUrPuXOLvtLMcRQEd1t7mYYzIDWQA
idXsHDkGV5NGHWoOACRp7dBzjR2sXtAqi4eDvvmuUtHU0eYHJbHOatkRNrNJb4FmrK3vMLzPoowX
BgPy4FOTVOFPSxH/otjX7E3KnGyazM0VTOCpQcBwE8TTfAP7Medh/59lpCtEe9T+LpJQ2kxCiyp/
hPMD9COFTSzXpmnKl3PEu5DQ2yhYxps4YqIW/591WUtXA+VTCbHNFNUDWozpfogQInTmnnENhaIx
pXVrRyGRRVLArb2M/prdpHrkAe1zoaUFmMo9UUYYaMomXPQ13be6vz4a5fOiC+9oB0Dw6+al7lb/
nM3Vp9WOoiN9c6AylvvVNJbkdpLRxtWqPw5kod8W8bGO/DuG29ndsOjWeTYQ8GYeJ0Sc7CcDWLcU
5xCY/RhQzaV5g788H2ux60bvmZATWYXp0VLqyElzCpVzNmJJjtanHPQORkGvP9fTeDtamEinRo4W
JidMY33era52N3g8ftCSao6ul8RbDUAe8uXOOkFpuBeRgWgu6DDSLxzRbuOipxuGYxCndOQbBxaP
twJSGDRKwcuXyQqs7eRNy1Z4k4XoArqs6egGxp/pgcoW0YnSBavmhrz5q7PKMXQQ79xaiRrkEmia
a3NCOlgzYPo0UG8O7bgVEjMt0OlsNfQsqG7t9L5AjrkxeBoPS1TMhR1sIIVUx4z8raNo2/t19B64
nE2frCH1w8Wk7Wl4APJtcgUPMS33h3yBj2S2sgyCw9jJ9GbbenO4WPFwa/r0BccakKZlm9m2rtJq
p/0f9s5jOXIty7K/UtZzpEGLNusJhGtBrSYwMoIBrTW+vhfAzGS8qMyurnlNnHA6XMEh7j1n77VN
86zk6CCNCip8SG0GMnJKqfBWK4WHFFYRQL3Ik1oKqZnS/dCi4qhYRBdQat126dzYJCzh7m7DDLse
Uky//4lqKEc3Clqe8ITKVx60PBvRVUXxTtWmx1GUQ6+Kc+iInUksdTibXtwR0qKONR1qIklqKutT
LH7oDUXcvP9ZIgKClypS4bd2My0rR9G7M7QP2LfKIG9qwO2nOY3vEDLUW6UK243fKDSptFG8bVQu
lkOegqinlZxNxAKYXCmcBBxC3wbQOCzN6ymCO8RealtNkD1VkDvX0AIUsRCtiOEo5lNAVxA2FMlu
ypSBA5rlyclIfZ4HSFAp/hSosgxhT7MQf0JqRufEOM8RpdwgvZhACiMDpKsIMaUm3pjWPOBJGsyX
USCdWo8QHMtKYbptRzMjMqvPVlvGmwou9IQJpg2C2O0SJIrEBnA1b5cQ5RG0l9K2iK5xZZKN4SpF
KhO2JXlwxy0kLTKk/Ma8+mJ2tEhZO6FW3ok0CfdJUn0gZy2cQlJad21J/U/37r8iAymiQkbjvycD
XT77959/6dtB/1me8g8wkERzTmHipEuqoeqiBXfnH307mRbaP0hAMiQgE0qkqmomlA9T+icJSNF4
iPgmHldl2dSk/16jTltQRGWRTkGR73/+n/+lgQGiE6jLsqUoFsRjGn9/IQGFXFn7vC6VM0EbdtzX
FD3qJZueaZkdhF3qYLsif2XJ4A7fu454nDYJtRMQT8Oe5frRLyr6VRraZGItCLCRa4/sglIA/gJ4
HVkk01tiRBDSC9L4LsFoJaah8TpwJc6g0sURcan1YIjTTsqBkBuPdeZPnhUziLCk/MZvCm0rUVVN
AhCOC6qwgMc81yUn6zmKGbHPh0YJzV0dt/dKN1anWlMfTIVpOzCNloaJGDji0C/XpX4vtoKIAlGD
59uNzVMb1A904Z9qwpeeFTInlXy8WKbfoP3CMqz0w+iIQkzFRK2ucCNoy0C/AECBYh6hgeejWYIf
ZkhHX1YPqdhlN1RebYPyGmVjoD9I9TObUe6tQNwrU78a7LL43MGmjqX5aGnprvCD8hX+7U0kTueZ
KaI79DQi5Hw4mAyh7QhhgzeKXBWHVw3wJkIFvfGqGbLuMEt3VtAP9voMvD3gZXSLuqWZR5zb6GDB
QCDXugGc3Y46J9247x0/udHmqESkRYQPkRRDtJUIEkB0qLKxy19c3NFbiAQItk3JPDPf4H31N5b6
U0eG7jTmkluj6Ee8L/4FEaNO2tvUaNcB6YmXJ1e1QkyMwAMXtDX8MprhddSyaodU1AviiJJIDuit
Gw03jqMQxXTKyTCnpzmDX9RQudga1yoimhAPagVq+0FmEKFymSXcy4ArjNoe2lFr9oe+Q/gUEcy2
SLZQa8zoKXpBuinrga7TVMeeWVtnPZ2wFxiJ4qUBkMqe8dZNQFf6nBKp4C7bpphj4aGlS51KCoR0
QqOQ0XEcmBPsInR3pWvIaXpTVuLRRz9/Mu5J1gp2QVOAhOl+aXXvnwkm+KA9QczPQsVCqQhEHUEp
GGfxOVAbghnNQWXz+MdZtAoAjXishEAlob1XLgqcwiEL6qPC2LaYB+WZ8SNDHYw3Nc6VZWBFupJy
jJlTOrmvzq5E8xnfTPBo6Sj+LGIkL1Yrlq6fiRTkx2YbNlD3fGnszzW/IiZiaxtGYOx6IRldXFzp
Dl0+PDpkJX5Tmzd86p2pyxzzQ6p5OE6AFif5MwDR5mRCtHMa5UFJw+616vL7NMgfRdpsbtGn2o5s
5cbFUT72Q3CsER3vp7A2CBfxTdCyw0xmXQSOMqiFd0GJztLQDCjUrMYrJc4hpt/vJEHYJ6oiXupF
wOfPgrExo+xZXi6omYxmEoTnguSMtW0KsfpiZuYpVGUaBJyuCCLMkD0HwSy8AvU4t6LZfVaYxE6G
SFYradEbqvx4hBH1HxuRbTDJYeGKQlucIwGhGM7nV1kr/WNQRaOH0Bf7ToPRgmYk1PFJV5l/junV
J8mUsSahpFGppmdcDQNDGRRYQY3ASmuF3qODi5INCqdX6SGX6To3PKFHIoxYQtrWveW7cTaQP+b7
Ty0wqYcu4/pcmbrTyxHDlQz0fyEK2yZoaC4r+DMUtoQ8EYTZIxIv4uwUppr+dZPG8TnX/H1jqBxu
/OTC0ieQILUDHBw/Kcxp90lAwxUDFZiwqT92+UjSTkuQhai/TUKJ+yUgfqlUCofgASYZEoA1aUlX
X2+UZakLl3T17/vrUq4sPQMoFv94fMJwzvbi/vr4992vNdd/Gmt4+/rQb4vrQ6OmT5tmlG7Wl1hX
Wf//xyt2iDQOCrgD831tO3ZLBc2aVzDC0s75WlwbjuFyf11aV1pvvp+TrE3I9WETzcXfu5jrSt/P
+V79+wGcUKQ20Yt0JgCjs7Ou/a8/gbB+rnWFr7dbX+W3xa+nre/ytYgu/8jhnm6/P/xvL/39wdaH
vx5Z//nb/T++5/rwWPuFMxoIN75f93u9pu7vSaxAEva9HdenfX3B76/+/ZR16c/V13/+9u3+/Sf7
euZvL79uAmBJ+Na+P2FZ9rjxmpSISllgS6+vv97Agm1Eb3393z7E+tD6z3WptNR9mWo1BKDxNUD5
/vWEr7VGDHgJWmMCHOEJkQUy8ya+do6LXHKKIFDRCTIJQAN3mwlScTAm2iVxufAlxnyBJ6///X6o
reV0q/vC4Y//r3e15cnrK3w/+vUqDTxdOm/fr+iHiG9KKmBjxZQTKkQsLiW0fgmBXxeFirLH1/0p
Qgkd5pHp/vbP3E/6fVI8f62yPrA+zw8naTOKw9VPIovzwEL4DjILXAqge079YeKmpnWsEkJupqVq
uy7VKpUwpYPXqxKi6crZAdHPhUYzyK3leF8P0XI9FZTyRW5l+UBd4Eh8NperhN+MMXC+NxvLaZr+
02g+OZOTC5VPb6lQIiGSDNo+83IzLXWs9UZfmOX/6u73euvT+DVIkCAlF4J1txvH8jg2jbFXERVF
4viRh1a9qde+jzWTZacqw6uf6fcFdHmXKF78YEtDYe0vrJiB9W5FSVvFUbfDK6QwxAFmA0SYNF+d
lB2EAUiIEbAtCOf1plmWvpJ5MjjhO3Xxxi2c7jWSR1yW1rsl2qgtyQJ7YdTD43qDLZI4vYmreQHb
gYS82syPGLUKm6Gb+WVMX3tv2D5tefCNr07pakxebzpg3KVELb4sShAqlk+FXx/1m3rBjE94jZwJ
CAqx4WjtU1/YpSP1E4qEe3WFVOeCht5AB6fVzww2WyWuSYmUwCYbjQLIUKixUsXQFpaqKRKRjBE0
UXV6X73CAzrXjEi4nPFTxeMdHk7wjPiXZE9JCGDWq9bHTKD7e3At2pJTtQZtSerRUAeAxTSb3LUX
tQIV1qVBJ4ddUYovFg1g9tBOgXUR2sw+tSZXVUvg1rpk6SGDrELDwKD0BBnxG7BnV0yRO6LaGABA
fFjY6cZyM7SmtK/Su7UdtrbfkXXT8PRTZUc/biAPnbLjymRIVibz2vtc76dzztCAYd7a7ZKXQqlW
+Wa2oz0OOCZSlkInza/vRte6FEwLPkvJiD0QcgmK1z/7XNpEiRtp4ISfgaiglf/xvQOuS3/8b4JN
4IYjfhZzORtaRkEoXLBpGAVCxf9nO/C3+5TCIo/5WQT+fTm5/MGnWPuF61e2SvxtZBIQ2LrScJav
t+5w2QqnWRuG6yOmD+AJtPA3R2Fd+r5ZN0KbUFJZyEV/YAm+rPzfTBNK6OD42qZy16Nu3YXWpe+b
by4KVxOGq7FKJijyImW5CZa4rvXm+y4hUq8kIBPgNkE2jQZtdtbG3teioo6W3ZuairkTZQRlM3bo
da9ebv64W9D7y5C5gUdYugtLP+H7Zlo6C+vdQMbEwW5xMAdlxK06yJ+tOOG8W4j3600YNkQg+/xe
2Lb8narmGMG7X4jGVW9tpq7bb+24rkt/wHzaFBmEXEuo1qj8d7BecdtxAM+406fBqI96B6lyLOPS
jdeWRqBJzXbimrd+IZVDWisk/JbiopBrmATaSMJTV8asypFF9IUMlC3Ge92L8tX0DdVFGqQfoon0
NiJvkKWHInkRSnwKovhhGFpAs02ZelKt4u9YelFdYpK+sDCDclMGwrPgDL4OBUF0QbvhGSBB2IXQ
Fhw7cHx1QCTbune0CtpDWpgPa4t//eHXpe+dwaiU+KDe5yPJVTUNTHdc5kZq+j5KJP1ZNdx/Y7kR
mAwKVZs4a1rFmlsRWEN0SEvoNZZFREVl7iIxJAKje+pKS4BgnwZulSq44voQiZ4saSe6PuN2Dof4
2Kp5R6+/vK0STHHqTMIng0PBRoENqxSiqVuLmAgEkzNIbxSY8WfEOyGptVLZ7JUYAGCXYyNecyfa
RTKo4olEK7scXdLShrYQZ7oW3Rgq/XAn0YpXxMMxbBaXsfa4XFUNGUMX2e9PCt08MpouaYYKx2gs
eOaQPs26fhj0rcK01/l6dbXg3ym6EHd9n2EuFKcST1lOjqVBfjTtYkdq0WHpeuFmDeGE9XKdX7ub
oUQqUtRKp6825/q/9dE5DvEKN+1D2HGumefg0fdTfxO3AdB39WNWhekgN4F0zGIbr1B5GDELHqKq
f9SEBlNWlvvYZdoYrPSMwGPZAGSmN9sukU+Yw641dQFPnA00vb+AmhXHsOpfpCaYPHNoPZ8EyU2P
H8kegbmt7eb15qsV3oifqCGbg0mFfW7Ee9Ovoh3dtyW1ZY1oWZfW6BbfkshvUTscIv3VMMfYi8OQ
oDnOJTgmUvxD6wocvVix3w1CaTZtPOAJBCPfk62xE/2G68vy3cIS8ZyILs2udDQYzXLTZ7ROe4os
btpxmpnm52KqnwKhnZlskys5GxKbR0+ecB4DhkgQOStGNBFBnJuuUmLPItfra/fIpiXsQo1kjI9C
YdHrgRTyrSX4jSmy/nOVGgjNRAtdDImjYWV56QOuS98362r6N4/kW6GQRDm+OIkfcHnub+uti6Ks
Jx4c8l9fz13/l8XDPsrFhK7Gj0QEIFGkREYNRRvAZ1YFt9Hi+zxL5rM1S8kdWeDzLh7u4hpEnSLj
iK2NpYQmTBvSVAkvRW2uTdZHMGRPcznh3UsHQNZjr9MF6AV2OcTqpPE8B12+zUwJKGgKpDfscIDm
VPQJu8CoWY/HAc70D39sZvDf1luxoujQxNp+XxlIArvBppAKbEZMxsPQz8LdLIc/pHg74qB4axa5
JSAF/0oPqT7TNSIaKImmd6OOTjN+t0eZ2teOEhPk4l7r3xLhuD4+KCnBsyAyAPrV/n0ldY/6OI/v
atiAbM5840LCYXPJG7RCS8nlPZSLu1z2wZGmRbAo/Um3nge6EsuDDZlxY5e8N8T8bbqZFPQ4MPLH
Opwv66uy1djVI009W8Q5XTXqwgg2ebvWFF7DGIvcUNaEiqvYT7OJgHWxY1xfiCQdjNb8Wkmjsclz
raOpZs1PQxnu1y+BBwBjbhMpp7KppBtmPxwQjNdvTB1LdDPhbyaYyb815kg64o9H9rV82pmawmzp
yUu26FSNsZW2UtqFL3AG8ZbxqbopHMEa6fJxMFLzFp0RLrR16wT0OiI0jTd9MEmnXIGRvr7kBPKu
HzUsjiTw7IqpIBi9aYfXjLbK+sywAEPfNopyaDQjue/68W39v5hGRHIH/niVp0w5z3o7OOryVlJY
XMxUrB6pDBb7Zqyhjwh68K7RL1l+YLVidyJyS9/3g9g9RMl8t77gUGpkHmtmewmnkvyvwgy/fkDN
JPtWDBumhUnqNV2XHCTifb5+QLE5WqE8vM2YaTcJBomdLBoaZqz0tL7qHBqE0C+7GIZ6/7rudusX
Vyu4OFoh36niFB1DM7Hc9ePnEsNLmZTxqADSk4m096pS3YdGYd3GAQVWbCZ0jzv1ALlTfh7NGcav
LARIDuvxNhgFWE7LGl2Q7zVdiF9A+8QbdaqrQ8kJ6bYRNIljMCt+RKNKZymaXrootzya6zPMS6qj
pIXvLIUdbX2dbOrgGaThK6Mt2YsDxTxIkHVuptaktLm8Dl1DLx6E/jVFU+gJBiSJUcnDm7oOIsAE
rBFkhQtt0H9tLKP0kjIbjoTeSlfKxBCql09bwy3HGdy+BZPMz+3LXOjNrLqKflh/vYaOdSRrNfNt
rgzaX6UUn/KCOnQazv3XGh1+yn5GLm02muLGqdqe8F6LF23hAK3vMnIOsGLzPS3M0UWXq5wa/LsX
o8Gkun5Qq9/pSJ9O6wpi2TWu0dbRuW0Ni5RKrEHrWngOy3gyPvpOB42gG805MduZXVCKKeE36Y/0
7x+owGM6qoNyVsioP6e8l5vUg/RBXfPr81Si6XSCEF5ImvdPUQStvVIIlETpvr6TNJcK4ahFeyn7
Wjx1PpAknxiy9159XlcAjjQ5tVipl1aaypPaEM/cBq14KTp+HogRDqX7+ictHUqRQyveYTovubaR
KJ7NeX83I1S3e0mvfjaEk6Z6p74TvSc4acRrVOyfx5zP6PVYb5+ENrj7ejUrvC/NQnvyhVTw6GYl
R0MS1As7ExSe0PTfTX6sddVEaSebUJvqTivUflckPsy1otDuCp2GxroKcdFOTnH2HWdt7JZJhbBc
UodjojVgpPqS7Ly0ullX5eh56ETS3imtJJuWQ+JQzWZ4HQpLZeSTNx8K0Q3q8o0VJrW2jh7iVpom
ecfgiYwoXYnvieWubegw9U8orBhTe+EtFggiD9wU4sIlNEb12BK+6kUZh5c6q5d18+iyCYOijp7U
piV6Philgxzl9XVsBNGR1XIZGT2va84k0i0cDOl29HtrN0xAVdq+Po5d1d2DOiu+tvcUEHuhWtOb
EJfQUbH3ngcxCE9jByei843wZe6S8/pdrNJ6EftOeTRCod/MOXEchNeJVwmsP9AUdjipP68bqGIm
B4J3rm97yB77KOynbYtN6j7q0Rqtq/jon03aVW++yLma4LbhbMhCcfJVKUdk1LQvUiYd11Wp1L1H
Yc51MiMRFdN5tl0EEns9t8xbfc4mOywV9UeX1Z5s1cJrQia4O7RFc8LaG160OIlcBpHtR2beTl2m
/RgFMul7yxCuCnCcQ1mpmH+LvnvG+HxeXytsxV9CHMQP9Bdgj4zduOtmLt1G0OHSW16jjyw4rr70
Ymkz3jg9HI/xnAfXrClgyi2fZ71Z73aBJVxMkZ1JWk5N69OW569rKMHhf3rj/1+pOYpo0Vv+f/XG
h//YvWe4q6P6k474+qJLD5oW+fLMv7fIDfFvukQEo66Kukzn/O/tcUP+G6h/3KmYVOmfS0s4zj+6
5drfFNrYqB8MXLKqpnx3y7G16hawHJrbhkTSjaj8d2ytmvLXXrlqGnTZFN1EJSkSJ6HzGcrfTK0q
HBYcMMaMjqjZJpF+JinDM2E3PVandEco5SxvKuNAgChsxO6hfVd/BA/tEyEw8MwwjfvTZpwhCzy3
5bHztxJgpXxLVrgGukjcWbGbwdACA/mYtLR09kTVpVtCXDb5Ox15poXMJjLfDR+ln9XRcgm1RP3z
Zcz+Mf7v4LO4+Wr8/0dOH7pAq79Ycf8w7n59R1gPFqpggz/yX79j7cugaDNzhqtrPHWSdBd2hOWY
yk08cJDX3S9B4GJRJtGrFkl3v+0Q/+LNVWvZgr+pEdZ3V/mlqIuJhqgpf7w7w3fsVYEy78xHaziK
v4q7+kp+hvjWbrJfGIaXaeUv4169KyBcHSmjJffCxjxb96bhzNeq9NRbqT5LJ0o779ll3ie3CZHZ
F072w21XOo0XXaZ3U7Wh+UEtj7dz7Ba78UfxFJ6UG3Fbmp8B0x6kY/NT8pkwxL9RX6mjFDbt2pnn
nBH2z4ZNGc7u3qrH7LEHtKHstSWNxmNEosw2mDBKpXPlQGhpTtkJosVPZEjKju61WblMyykJmG59
X10ITpaOzdY8KG72VuCltcMf8QNfZzM+57/mLQOVaBOd/R0AvUS2e9KDd8OJ7G6QF5v4c9plbufO
kwcOJyntX/KRMPPWInBC2DPNbz4wOXeGLbjZR4O8TnWFff3Wm24me/UjMgV6WbLsyTBmHpYa8qPf
bNP4drqZDSc4B7pTmw/FbfJJl3rEAXguHrTtfEd0Rf6cDQ/iQD/SZXMEp+klf9c3A1m+mFh/xZVj
nHXG1RKCUS+PnSDY9eZmgJVBtlmAWdVOVPqqLz3RhwzZMSwCEsrFW1XcwIYzbuu34ah/FDf+tS0u
8j2CPBOVIPLcAEmCY91FW+ECQPMSHPp5F9zoR0AdE2VuWtRO+Z4eKhOghh3eFq7yK/aCjdxtAMCR
uzR8tLGXIEDBC4whzPFfMJ+UxU300IZn80i8oMHsQHcYenr5cd6qm9Ajwwp6OrlJ2qv00z/DTNfP
8wsYdsvNrigh3sKzfFYwcOyb0iVDHcxHht1gtuOtcRpRyRE5ejSfEfDlKnk3bvpZ38KJGS8ysTlX
8ZUQUu0u2Bu1DRFJicjBc9CUWQ89WwLZbYsQ4lRhB93F792e2N6rfIcl0nwMPvRL1xxbwY6e/Ufz
dsbNcpmAY7VuR8j3Xr9k1wG5C/ybk4FAzgPUWO7yjwEzuRPvql36YrmcT7gMdk58tm6sJ9o2BfWv
0hm91sk4Ouz0s78AROyOcvwQF0515ap/bdINfDURuzv4q+QwvFD2Mm5V4J24jEmicVOvfdd3kZsi
B/Ws0JkpeTrFxrrVDujrwnNTOjrxwMMeWj8Twx805JcvqG9yz9j3SI+w8CORpDh/nnZ+uVMNu3bq
S5Y53T48JzF9Jc6BiNompI49QnIHiXiPuoRZ9M/0MfQYXL6Cx0u3sj3txhuqdfqWrEVtHz+2b5O7
m3bhoyoi/LVRKwdXgxCV1tYe/Pfml0CJFxrYue/30zNVLQ99pnXbAWshvn071ZjB7BErkEORy7wq
3aN125/b1/AQ67bxOt2Jz6KbuSGqpDvpWg//xcmZy99fz46mhPDctAwJcJ2yQBr+cv2R09nUBh13
aUPwS27NW+iAz2bUfMn7/u014D+dhJe30SzZsEQudrK+XCJ+u8wxSJ460ZeqnSYND8tbWNO4n4Lx
c24QME9ZSwRUxSX+n2OBf3Hql+X/fHU1JVUWKcXrqmGqACT++rYEeauYNpsGOcgS3hb5njbm8a4c
A4bquiK8SVqDkjPd+OVTHFiqK5nvhTKQpQpSojcEnfbf9FD4CEpmU+ZQS/G7dRqEsQgPbtKN15HG
FmC4utlIygRpUIxUzxxlk6mzVG5m8ohAIjSXduSUkc5A5gv1iEwmvuazUp3UYaJqFxuHRN8gIm+e
5LIjStwgV70X0SeleUGpy5zv2gwaDns5LvlpJys9cVTFY6sZ3X2gNfLZSnNS3kugPIkh2KTLlXur
bU6jkUfbKeBC5ovlq9UXe/S4aZAZm1RjHj84VQ4Nr9YFUqqBKRQZiq32IGaJtFXEeU8mKpgXYMwo
hWu0ID5htfT8qXpHzgB2boUtRDlfgZ+95XRg2rlFNQPBDpoTYJWwcZ7lshZcGriLqyf61dVtcpEH
pHtRId4nuq+eo76i4j+TbV3IMtpZTcBWOe20qr7VU+KexSkj/BdSkarlCh/S/CU/ILzhnJozz2CX
8+0gbQsXBR2NTWEGelVl5AWL+UaQyapQYtE4t41xjmE6uqQZceEz1OtUKxM0VvVjsEYVpRO4ffwx
PhrwXd/LAkw2DaN0I3njEN8ohfDDkvlkuTY/aMTD8Xntwsx+1oXq77RS53o2y9e4b8+hQLWnLXSA
wpH+1EWQYVXc7gPJiEyDGST0QIVoeiBT1PV7bQ7uxbJ24kS6iEDBhEm7kcaf1QgHoRSULVl2z5Qs
n8oxfQ+vnRhmXjM2d2OY38d+8CBHzc8YQIQNvfJpVjv6Fs3zsqwOHio8c0lYjjdaprjBuJA1RYGv
mFAY45KQExGoMXNlkim7KJ8IDIxjBUEfc9VSewRpcBYENHuqxS9tyociLoStkKrCriYxLe5xDyiJ
SNJaNzzlJe1cc0AUUgbmRhg/Ifohh0ofxlL+6RsThpAcEaeFq0FMtkLSIV4m4YgLhX6DVjUATWGn
7YVYV3sirDZl66TzmcKDW5YBHNV7/Ki4cElolhO3pIWpoiPPRXgtPEP0hc2YflppsDHAQiqh5g6o
pOo5dVqz2qk3Oi38TKNqQZZyXsBQTQgWhz6hSVChRsOO630HpH7xOfjSm9YLjlGLdsLAK9c+Y7ix
4/3cawjV+0ezGU6QpQh/Ejcq0sVFUtjMk90wROvHSD9mRq0fFQQf2yjLrlOoxTA9fUP2QM9z0ag7
5eQLHWwZ4rZnikn4m/daq0IiAcWEw12q9lAgp12cdTuYHSqsAuq4FEvqO6GgjYgiIHDHBP9GoYXS
AVUX2V6c+exSMRvX7OVgB23sIHXAuRJ/9AEhkksriRESCDygDT3v9Uaf6IOnUc2YTbbacFu15o3f
on6gj9+4sYSeQZ2IdRqWqHdKTcnB0N9jbBQFIC3+FZnPhC3lB7iVYGCX/2ihlXwt9fIPjoj4OGu5
5hgBDqSsouEUEKyCPybl9Ilx3idLQf6sAlnYyHIfeTfEGxLEcZ3vmoEuh8MQoNyZbnMuyEexoy2t
EoaM/qv8OO/k17j0Grc+p+fxLL2nJG0fybrULdci9M3m3J28Tvcc+9WJTtX4q95KXs8I4YTO79Uu
bkOSN1+pZ6rX8L05qZuRhBTbvxQf2ZEhu2gD6JVf+I30F/PY3Ic7FYwsWkHO81ejpJ2HZBcSMwlf
bCgH+AaQnLpxjIt4Q++F3L0gcWtUHguewF5iUuC33KKqCWxRtetXiQxT44RvgqcZDBAdPba1D/PG
/Gnuq8+ofw0BjcWuinKk44n9rwrRw9NwIischaZgUW1m1OMkrZterK3xVDwwkA9uTHt8MrbGVrxG
W6N2DC5iOQMN5Vf6Rkh97pgf81s828a2arxCZqRtT1ybuORR2Du2O+QXCEQXJB9e40PacwK1HDO+
4CCotS2KXAJBA3kzDbuRsE5GV4OnNEdJ3WsxX8er2yO4CPFMnBjnUk20aeM2lV1WHjT4hQup2oI3
6DeaBHLPTW4rzk3HzINWYG7wvVH51AOuJw463bFCQusEpRc8p+22dDUGpxeTTw5xbQ95p36Ry60C
IntwiskhuyTFDAOY6CqTLLbn5kxrqEAc7tuauTErW3eHF7ZxwvFF1QqOnbKT2R46JbENZocY0n7v
TYLd0knwotuCrcXo8hNJnlIf6w+CTfl5KmIAPdofMH3Tq6UfErqIwU7P74Z+P1qvwoVTmHXRtIP+
CiO337FbZMKeTbzklgb3xkX9idkDMwpTMvSS9YIdpp3HmNF8IOmO5kh8MaOj/pNEvNv5yb8yf2pe
aShX+V37AIOV9w7eGPq+5Kdy3/9kTpYjo/pUNtFFP2fvXeGIit0+D4/R6JBLZF04bCgQFjtzcEgC
Kh7LTX0fMtVqbfOVI0D5yJisxW4vgdrlR2O66VSPSzSmq12SR42h6uwScQmtwyo9OH7PvYGUd1fy
+Q98XrE7oyXnmGQIRWRUaxui/QActyJXvdpWj1JoT8Ger8lL9/1NIb2AgSfM0zRPgeZGCRgI3DS2
wUTyktQOuKrKM47+wWQGajKv4Zfa8BpV4vIDEb/qP8GhCiDF6I6ebNPuKHyouRfdBRKVPMCS24qB
2MW6LvRGKvrjedz3p4QwzGDDnovGUrBRGB07lAIH6pznOHAZ2aQ/J5ACL6J1Sk8+ccKGrftEyNoi
USoftLpxtxV2yNgksI0X9iuMUqSTEuhbI7bewcT76D5iT90ROdqcwl0+2gZd8xdsq7rDYIAJGBG1
T9C0kmu79QnpHKAl2w28KZjmsi2YDu1fGu+B7uHTZUKeu7Q72WuYolIX8NK3WmDi4oyaE94yI4c5
kTz0W0Z51oNpOd1zwQhn3JqOsidH/kXayFv9Md1SzHnFXzFz+din52ijPObUFTzjdEShN98PmTfe
VEATb9Jb5jOv7SZeUjbUc8JpDHyQi6rd+InmJ9hlF6JCX/oXlL1vfIdbZrpmvgsP/baf7QCL0inN
3Nmz9hCLx2sgOVPtiPQGi4148e9gf7VOx6yudAaXaXl711yF1+qo3eOVbF9Mcmjtt3DfHCECeAwT
bglWt9A8cNbu7+NpY25nTvp7a2N9yF72xCW0vclhBpzGTXEJLvUPxGwTALNzEjnWVUCWx3Drsfzo
XO3MGVZ9UC7RY3JESScfAuWgTp4/2fJkT9Blk1PZ7kvxRr9Vz8Z98ZQhbFEwDrh54PrsddqO/gbg
Twoq9V56McBwXJnSXbjCUAphjhh9tJbdyjauDfDdjeEaHbYCJ8vc0j+w3TMXgOqRlmdJm/lFUjyI
PMnVvGitU6PjEraYE0NhN0obfic/xBRBEPatOJ4KVDexwyQV7InfbfIzZZWhYLBwYlYp/WyqD0YV
Frr+9qTehg+CrZi2tDFv5a11T2cIvyr0IIJoif5VCaMnmsau96jHQbKOp4joDfzTl+pSh1yQLjTF
JY7KXzgXlD27XfA8/8gu62kOw/Ihe6O6grJLesvAOmCI9KabbItz9zaIDor0ARc7Nm+D4Ry9gVTF
gT/XhxbueXs06Rqn+pmTf0fAdXL0h4eOHmQg/LL7Cn+gV8Q3nH8stOip9ZAcUA179NGfBctlRjCc
01cqEMqLdKUA0mOhvKb7eVPd0lGOGc/dBm9clzgZKMq71W+6c38t7qLG1n60mwBj6zOxwibdYzp0
bACo01zKOD/CgOU6rIOZfhzLx8BkFO4k2tZaaJ6EWGwkznav8VtrOMmVNPHpdnzxfWKuqYY57V5h
j40REUMx9+bO9t+CwAbRlkte+VE9Fm+Ff1KfyuguvjFLrDg7bRe/LgNPFDH/l70zWW4c27Lsr5TV
HM/QN4OaEATATg0lSi5pAnO5y9H3Pb4+F6CIoIcqnr3MeU5gIAhSFBvce8/Ze+3vI/R7RD7RtgaP
foiJf9vNDBTfpB1QTq+zJ4yUFER2otfuWZ52N3CiwtqrZLf7MIncBmyqbTGmiFBjX81Hcb71H/Od
4fiv3QcU6pJZwKUvyMjeKDW6nU1wKzrZE/GH/n1xVu3goTyR4JV8JzOm+qW43VtJfePXdMi+y8o5
w4XDog7Fw01/HIA2Mwl/ZMyLzkQY3Peip0X79hA505tKJ/GJqzqQ4JxnpTZ2C3f/EekKo4iyM5+h
PIMYte4oKH1XXPGDG5LmDQFcYiDE9KI9H+hPRayE7V8IK8qP2kNJsSR0w/ScfSgzs1gn+9CglCXn
2ToCGKMXmLuKcYvKob/v9b3PsDiJb/SwWCq897PI4kQkHOVlpm+K2GjTqk7RuAU/vYiF7aBypRtk
O4E+nzIFqqKahbpjwI9qYp+ymiRv1Bva0ekL8jD/plZ+NfWPGifRPf8TBHWYRv4++GAOk9/VTBLO
xD/7gZ0ySzgYrVPXjpXY5WvcMcfdqB+I45GzaQnLjw1EZFJMo0146U/9T+PH8LZAS0A4vlcfrBqt
ZlvUtv+rIfKbgQa4s4kxbKN9C8YNY5aY26BiDvPNtM1OmZcxu9wO+ma4TZhm1AiOVA+1ldRvS6LN
NtVt5MziBmG2+lPcM0WMvBpv8lG9qXYU/Li8VE5wm77m+xgcld28d6VDVk54qY5FA3p7w0hxB+js
1jSPojd+9B/mLd9KIbCzy3wT3uQ/rEtw194g0FLfrX30XJ/oA1M/r57HyZ3yX9J8P2mbPMWEbIN2
BGsU4dj/YZheSZvCYimDZ4kvOmE8Y4TBuTcDGW3FJB5nWeV9HistONCdtEPNEI9DkErHcb1DEtub
PgPSIjaIItEyNhuS8FCQLJv1vHVvfZgxBFzIkwQWYtFJR2uM8Dqtd4O3hTM23adBuxsAkp0bUYLM
DhBx0exEIdeZtmrUrSnWsmPIvF+lEoxeVurAshEMbkLTNrT4LghHftgZ3N6MfL0t6pFzZIVH0Kq8
NgvxkqBmoovOVNvNhmgtpBgVdHOZbOQemH+nIU1CKe3C/mJGJRj4jicRJJpZg08XKUZZGnVOH9xo
G7evUqJjfO6a4VEiRD3K8tStZCrsosWEGyO9gVmafNBUrh8b+tjbwsfLEqoMXEJJLAdhN2kdoGvC
5EuYRu0MKQzDUfYzV4nG8DmKsJ0D8RZiQ8If1uLnUvzarTS0vlXOUFjAAH+omB2ZSgi2PjY39Yj+
Ih0JFSJZ4ah2jOtlMlNIMYdjuBgTfZI2epGsnLBRXnV17iFJl4e4I8srn6hkqkL8UJLUbZYGskuu
o2F17GEES3PaMn9khjwU/jmN/DdVSWBvyNhBC2Sxesz1r5k1N01c2NbEDxrFPgmOrK/v21JEjUpb
fTtBogRalrESmZhUZK26DwbrKcyM0Maf74a9eWiM4OSX44ue5DJyHYE+Wavf+/H3tKuxHVnSB7wW
lmU9/fp+imNP9CPGX8GLOzV9VU0WKxgjLHs2S7Djc4sazB8f5uCcIYp6ybqXRqBrPIrtKyhlysv4
E2P/Umm/8LLVgJjT5z4EvAqDYKSmZv2qcuMoISnakB9F5STnNZAH5JAP4gyyKbD0nb8JGBR37cLo
q8Tw1+xrlJFYDZnQ28OhD3c+tbyqm58qQzV3RLoSdiWY1L71gQ5DMHyblj8my6xOEbTLlp9RgcbE
Vs+Wo+N9V7Fq2VEsE8gEx1AsKU9HiuXNCYbvJEdlVcswBr8NlfCtz8NbnTG0t/Cj18TDtKSMfj42
i7VforlPpJKLNfK7hnpaZAA5H8GFpTpezHoSL62ovuRjsusqRweXgUpCJESFybX1zFU5JGw94BUs
oTnNt0JDKZmxIIalSBhI0T7lFSHDuQrT0xis93oEG+q/qzpT46jvCDNgwlxmdBBI1bDUVyuVXsgd
aViC0sBCwm0nw3RCHOAGJUsGOaSFEi8A3Qg6rlTDE3wINZpKhJMveQiVV0gRixkEdXJlnGEDPQsx
epLeqJlPi69JObzHIyONSeb1ZFEPytq9FrUwARHqLeS6jRo/ITLHcKNwSUlFVsshLqQtek6nzZQJ
KILc7syo0jdWHulQnBgAjODSjWroGYrXsy6N257IMUEknaRzm4bYDyG6+CR5aagrqD4Bezfbdi+n
SuIpTcm4KFuWrfTULYQAvh5smycAIdVyZXWUiQyS2u+2okK/LejKO9PKz9EAerealjLZRGRQI2Fv
bB+AhJBXJg5PmYr0NpJ1VjLGYpluaFv4LTS2gnayaEDuIIgj0AWXXM2zwlvLt1POdzUB62etVhvS
XbpvcQFhw0/pxXANz05W9awQEc+6P341Wov2VUwKmkoSWByYl36IT7PebPFBQ5bFOlEQxLEZexA4
miBM2ziZ5LuSPqAgYsjUrQh/LNG0iTUHGzUZH2MTm7iUWt+rlJVrEWZPI1qPqOezAs5RQ6fFHqYm
1W1JmaFt/Y8QX6aCaARW4posHm90HJEOUlJ66ep4aPqD2chv4chEtmxfRf0YSOUtfY1daVR8Adrm
wxpp3GfNVoQXYQj5TTEpi3Q5uLEfClPbZ1X1KFrm7VjWXj/odNpacdhndf2zJJVqEr8HQcZwmhOL
gbMDa0ZDIBpqmddEcJuE7m+thTdpAU2UXgITHpY40+t3fSIKWkOxHDVhBWuUOqkiyKe2oypSC8ta
1RweIjNn4hFHZ7Fewvo0mP4Vbd+xgC5SWI9BHWdu2k0MrAm0pWbetzq25rgWj0UNTjkW04exb18J
ia5gyM5MT+SAxTJzIiLvz4UgfB97EuBC5S7oc2RbuLdHK+DT6JoN0u9og5PUFICKpE2o2yrugo1O
hsXOT/DEYKWmcYYrHbWqsS2s7KkYBw6VlNXqoT9CMnkSjXHb4N5OGoyv1ZCmtFYHqr+97DVczTa6
mSx6KOVWmkmEwNbv4Z2G4Z0eNC2fv89adJQw9O7J0zpnJnPQtC2fhjFlEa23j6NCBdcfjHPH99Se
VC7wsuUpapNszS5l3USvNVBZVvWG5jV+SWyaAjSj3CmK4EUlhT4ltSQ7kvI9kQ/H3oweBf7/54ji
eVIkLzhPQkZi4lVqBjIpxyaYW4O4V3vxiB2M9Cclo4Qco2NOajVyw5KFPfpBFpg+ovVI6Ip9jKWq
mwl9EXG9u37e93cJlrM+xv6kD7AWAtnaErkiwRyAsrCkbKD+ZmmoI05NrNgeSNWxizLZz6K0ywoT
akvbOaYgwfPrSJbKC/I853E7oNgg7pBkvBkUbiPy+ev+7Coh6zLiSHTbj4X7SW2zvVaq8bY2SZrD
d+yCyM097CO/hqqnjJtiQb8Ai9QcE15QNcUsHZruppFD5Ft96Mykf05m+9hkJnXNtt77nbmDwE4N
otbOQ8aQW87dHsHxbcJbZEe+cSoxRW7LgMGGphXAxccK3O2marRv8lhqtphkr4kvPg11OHmartGo
s74ZIqFbcj+6mjLAVrAa4scD/UXFwmXDMtxqoNpp0sBcwV5IrFg6uIUkv+AjQROtUxMwl5q1JqcP
syAcw3J+rIkiY6argvTCvMYMQB0uZl4g9jSlnx2o5hsVZwJ1fDJuoLO5vd8+BM2+SI13XY7EbZPr
uCWnX3ERhC60VJOIB90uVEhkI/U1SWDGFqmhDA4P7s/Ir9qofhhVxcim85UIG1he7djo28SVsqSy
5R6baS5LT77YBScgBiz8UUcUftfbaRw9Jhn5UzRoEPmaqIIqWtlJjwRiybNEYj3S0ZgG6hpBa9wg
NUaBIZU3hjgumHvCW5vCbqd59qK8v+sVVzAx9cthp3hznauHJhvUw7r35eaYFtj4ChauVfIe0Rly
JKXSDoMZ/r5Zj5n1ZDmRGLwFSxjzuql6fgFcsCQnK5m1+ZL8KnaYdRo9/0FaXEOAk0WOlCiQn1TB
OtPCngpfiNU2gBCwYmW3Yy8Q5KRT00xZuS1wtD4Iir1K1UlbjJhJlf6x6abyLGR44wmD1w9NPNXw
brXCOMiLa3Pd5ESvHNpXC+n7AfDIH5sIeQHpcNU+Xthq6bLJZGjXWtW1ePXEh2wwqYopWn4v+oNM
OoiWnNIqUb212/2/AJ3/CNCRpP8oEjx81M3H9HeF4PqwPxWCyr8sDCgGdBxF0SzF+E0lqKES5LhJ
GxQfKXf8qRGU/qUspBtTXnQNhqIC3vkj+kIx/0WalQFVB4KbKon/Q6KObPBUf1NpWKKGuN+ULJNk
PCxcX+QTclXnYLQ0+OwjHqpwEm7mtuF3ZdHeIj9hsBuoDJu8VlqnyigI1rq/FWhA8ttEvJP41SWw
2ocuqMRt3MbJKW9ITIzgOjDYMMMYF0d1nBax26B/BxWov6nZ6B/J4rmti1FzCbpVDr6m7yWxSfaV
pdOAeYmHDJYs4noQ92QZFqixt1LbZy5kFbBe8tIQiZTpEV6eFL/XZhEjGpK50lLwzzGKnnCZPRP5
TCaSYFXHtMF+w9S25IolQCgcBKpiaXlv5m17a/bpxSypg2h947H+bPZBSvVcFJ9RdwpOmFiRHY7T
L5TT6HZoaHSM38g8UKmrh1alEwW5h5COMbtDp+tfulz9IQzxW6VYhVeIZn9fkdVTVm2xb1MuxwJR
Adi9DkbC5V+Uo9i+qUkfKmQlvolrIdo2IoFvZrMEHI7oJqYiQAmn5pd4lgy3At/nEF1A5Gk1b60g
zrw6GJ6mrs52+eCZPgFB8sAzlzpVlyCj5jxF+HEKQjB7IXgJIOph4LYuNW5lVFwXYhpQuw8EvHHp
P9BhEfIQd3ZZu1mn0rYh/Rgw29zSlidGQqJDKQwoF/MObLYkc6tGn4FjH400vZycN3Fb95SGoa70
jMnyG3nJGOvIy+qmeNcOKjuw7VkutZ1NKK9dxAMBdGPmGiVPnvrJMQXh11o4qRTFLtBmPxRkkG2E
rFdsABAt2VWMQZlIo395xKAbAtlOhJaYMWIzK+ZYNhKkhcrivm2nnSjzdtQI0u1mRF7Sq8F2rp9F
YeRDYXBqeZ24uc3taKm7uZuf8xCCgUZuINhIxrHJqB9bLYJK499Is0FudNKehkEqMKjIw3bSUBUo
Egv2BN+dnJADiTbGm3re3j57ko3xwaprnfzXkg5AcphMa7FDS60DFIm3li8d9O0T7trIwYmTzBXG
Mu1QhPOzPPJVq9XU4zs8unIq+7aPeGQ2D+1KSZmrvRLSZBwt0wusbHZZhNHmZ/ZuUDuSC7IAja62
9UER7qYoecnnuwJN65GgCkKn2vRW0eYRWQfFgpE5c2JVMcXMiO98P7zr+ksZS/1jJ3zTJISnfKjz
Qe3A6FSEXZF5Z55Y5KROMocvHVOdgzLMkCmmAGETaz8nkwsvjOXiuTISF16G7o3RkO9GIm9tvcq1
fSHVj7jg25OJgohWt+lKrAnIYKWnX0u9p2ftuag72fPJbUcPSjK1kWFZSdPE3IS6uEX5VXo+PSwA
MrYUJYlX+IXiWXQdhpIvT+aoPRmygizNuzorTwuZNuwptKVwASkV1pjP0eKVhbVT0JSgLXuTWu1c
K1xIojp9ZNoSnHgphh3cU1js7NLMm0dYXRtjqi04h33q+N1UuCYfKcuy7kMvmPHEJsvXQeM0cHea
mwg6UmqaVDNruzRY+FEjxhY/DdFqkquF5obejNQjrVbL82ig3h0XWy582veIcF47m+KfRYCQUA2q
S0I298bXqGVBIiNdrh6oSM8pcMAmod6CP4iZKBYwqdupvwITXYY/8Dmb1rybsH/MBh0CHC/pacKe
Bo4iZPlr9I9pKlGVV8rZ6WtV2WIlehZ0rK3kVIPyyp1hED4SMXkKZhRZktDvQUq2zBVBm+REc1bF
h1nkADaxOYNMdgCSvAsj5EjMpjuqk/JebyTWIUXyXjeCEw2BO/SRshXhG/CFlnpbK/kB1XJyV7Sk
qKihz+90xOuidaZLQOGRGL7M0ZeTSK+kupTnu2DOmD5XqeUlmrRlCUqRgPh3J94tNvI3WWF9ARJO
2YwTawukaRdzEZ0NyoTMhq9CXjjCPvepd1QRstHaqLqbRLLANbG2HwYfmURR+m6XkwhRRAMQyqJB
XB0FH7FQ7rpuuahGP4Owv6Ei0dsImvot/BWngVzs5ELGMmfxCzU41tqeVOwkwA2qCiDY8iK4TUQ0
QDpZya4emb8ig0W1Xsi9N+f6a1OKhG8T2kzYJG3QUfHFW2RqLBlhoNUZGe5kXUonP5pDu1P61M3k
trqXJxoteSrsgro8I0Mr74xeiE55Sj5wkynUmHC4W7Nxxq3T7wfuPJlBdcikOjlD3UKrxKgiFEKF
Mkzwz3073VpKTD/ViBIXzsdPvGeHQJD9m6kNR3B18q9ZjrWTn/FP5DIlTTmqmpuqocI4J1yaWn6e
uayyvIE/4VRmd2yK8VUMrMlNZm35GuwyvDOkBvuoJIDlq8u41dGPseLmVqWGQuWT86YKIhRTYgFl
QVjot6He4S8YEdP44TujPSEcy9ONWf841t8xPEGzTyjUmP1Im1qsErcDAWIbRfRgze0icIEAG9Qe
UzP+4Sh8aqo6dLMW2VYg4k5af4wzouy+JO28HnxnJId+q5mBUybqvFN78CQx1gh9lF5JXbY8PbVu
DZ9GhVU/y41g2AOJYkgUMruoudSIPC3f4qVZM952IJR3ku7/MAk/I17ZpPA4mHgFhoZulmrsLN5P
BBOxuKPG9tAKMFGU7tEYDU/VU9luhwj1jqV9J3AK1gENmrxVqG+SnbntSAwlYgSlQJv0PWl9Asti
Mk4ds5F+MTCrkjTdxt0kIMzsbrMYnPQKTW/pNEtZ/aooLV8MrraJX54aKZlcdbWtT9I7WbHfsH7J
J59p4TKUKWHeYidDaFwyQdKGytiOjOaGtFRPCCaBpeUfpBA3ydCiF5ospDYRzcr4tYnECqU9vem2
Cy+W2twinw3dwZr4x3hz7VUKNhfU4dJS/VYKLIMGAR5BZGrafjTvaoriN4WkuVMoH8QwtBsucsxN
KHVwYSDwUe6ctNxL8lYn72Ab0gRiLIzsWKesVMLaOgmTzgfaLbxE6HIOIuZhz6CIChsE7V3dgE5M
58l6oITww5zVR730+3sMtG7dxOZDlj8WLaIe1tsNPcRoOGJS3liddioYmzPGxgckuLxFSWvR104V
L2hdIkotROhGdF+qVUfTeuaKGtimWpdbWaeBXZuKdaL08zP28/kxKU7TCC6gGw9xE/SXdTOU8RPm
yfh2MJr+oo6o/xlw+50fVKmji/JMXpKPL6RG/h5h3NR0nqkFM3QWBAb6AjUm6lGJa2DEG1HlpB2X
rYZbRGTQ1vwLQ2JxC0lZdIM+rBxq1cZFDGSS31WDOMqYNLJ8bgkNx+t601bzqz5qlkOAjoDFeJAe
mCtvrCzTLqI2IWdIElfMpQaR3XLIwuaYD2IOCBjpSNiqlyTgx9FUBR5LHHvbZqhkb6L86ihpR2s6
bMcnSeDnK6VEsmsZ/0I4qj+0CSoFnMWtLuMnKKsfTWnBqh3l/CYXSxS7pR4hUJIPtbaJ0WUi1DlE
M34P8oLoQ4vkZgaoqXsYzbmI2nKJhuNz2wCjDc0HSZqHjar3T2lKE6VQ6slWSnBUsnqejOTO6Cjz
CLNwKAdSf/NACnaNpkMrH9oLbjDYhiitdRKqiK5fPIe9M3Q+EO6OoGY/j57TYKoRjNC4zQTCkBji
Ihe9s4RmWfo2iLR4w6HyaLhRm+4Kekh+6gjKUjHr5V0re/WMNSCox03c0T2wwIBX3siotSee6WnY
CKOXUF4MynCndToSBt4hiekCrGa5u2XBcc6pV2WSwaBn9SJqqAwVDUR3lcZ4XHbwtyNThbVCIbHt
jUs20hIcohq7UltUnpYFbh1Z0wGj6jspQIjC1RYLidIUyDHUY8fvBlgEBdx8Ll0SclWTd4QUWyo8
8UvU0SCviw57EcF95DKIwmbUadqOXQsZZko24tj/jN8abJpn5iJoVPgyE3x/0pSLrlmESdMi3bbL
DKUXyhO5DJc8s6q7as49LdTemZyjtZ4tkY+6I/lpeG+SUjlzuTnWIA7tRB4UG8872kUpqE+spkZJ
F5n3yMquF2RsJEj5LCP5lYUokMFf0UKqkkcxlj1Zm/Ymc5ONaVGvw1D+oen8NkRWk1kzytumQlEq
0C/IhjOpMdlulPnp0puKQgX05UsADUEJIgJuFq5J26D6CaaZAFsRJnYePyK4fQGbhB0jSXSnzxB3
mYuwrA9u8hkko9+nj7hOT1iu30ydxQoUy8c+90GCTu3PgHF3HgxyjUB8YC5AYVqxQE1KylPzWKIh
DsOEzHPjbSrR4vQ4BvaUIGdHU3EkEa+1JRt5gO9B4Emks4oQU1M8kRpS8t8FNGnkuDtFc78NBsHY
N6abBoHyADNiGQYRrg0mc9kg+lUGkMibufeqyC9JlAOFGf40SOHw2hSFXmrK4y7W8VSDqGhQhzJ0
+0k40NbCsGuP5CKTaMvytjAMZ1h99p3/lCwmgz6p9+OMcCNKButYj7FtddAWZAaJSz+bno/xYbtY
UXZ+n21ha6CRCcqTLmUtTmv11ZSBY0ahfKvS6dklRXA3pSkuqKa9oa6JgFcn+1BVZZQ4loEXadbv
EMqDqZeK70wPfiQGgieMcqGl74yxmHf0+4+i0VyCJcydKRzxjatmJOlaUpYlfvKq8KzlmuAN/LiQ
H3C5iOSQET/DkaLWeBLiijiGROIi2dBAFwJkxjnMJU9KEMzrUkiryqBoOsvyTTNHyUmr30k+bI9q
2N0oFUEeMU6fXNbD21zukMyqWbW3Iq4PHQbzfTd045bSEpluEGdssxJ2ZFjhZmuxXVc3IePRnm8k
SV6hdOMLBs18Sd93ko/TQhpwgQgIbIPOepJUMK9MsD7yuHyfhTEBmMr3ROYXCz2UWRi8JdnuYhib
mSVetOqHWcNUJt0u39GUouqP31AoeXFkd3gFOW0UKjuq/qxTZ9p1wYyvLJesw2ihS9UGRXaTkKE8
6Jg1qr6qHHO1uQ/kTrIJ7H4tIhQfemGDbC5cPdjK5sPUNfpOFcl6Tmuk1WU4bkIRMWFXkH/UA3ZC
tMM8ew4I3OgdHNyI9JojRFTfZhYmiZQJwaMTeh71Q4tAjAVe2tCetpBJ5DEZqkUj3VDPlc63sAto
2kLNGa1f/cS/QKX4XCmEH8Z4zKjTFqTIdZSoBupUI2rGpiCGsR0yxLii+pgBiCLumSn5LIYSwPRv
aSiKXteOniRRQavB+dXi/KHKyIQjPXrzmYDnQm55TEe+99jUbU1hYD/HhY+bAOOtmSOCUlIWE1pj
ctWY1R/wJDZd3NWOopeNLYbvKu54og9H0jEEpmgmegdHaSJ3bpkasvRziizI3L67W0w/bV0c9XSM
d9JC44/VBlOepN2TssivnT63HVbxMwEmvL1MDUBIJQgSE7oChfGGJKV+Te5yVURcWKByAs7QurPw
I2wpSzXBm6TwBBbzfGTQxVYa0IlZynxvAKbd9qgP8EJwhZZ1FgdBTPwX2oVNTDnLWWr4+aipZNfz
H0gzkyYFQsZAZocTpPE7RCzLlkVKMVMRH3OdDMqMVJKlvkYZrfQvkwZhH+XGt3UVF1fogAlS9xnM
vDmY0HQieVd5n9elhNn4PCszxrB6amtwJuRRW0Sej4dwPg8yZRuh6AS7wZU0kVmeNXRMg7hC+G0U
tae2UIGWeX8Zz3yLKv/I8kxz/Zafb8WscKmhiXOtbDJKNZmRlzvCvtHDMvQ7TTWAgMj0ft+06nss
9CzvB/GghqyRc5m8T5ISjfRRkLSXekLTByUQ0X6FvUGXt8FSqpz6GoWriIB8BiFptYmwTQa6ukFa
EeCpVpfJNICcxdm9P8F1SMNF0tlk5TYq/buUhRPxt8RdkuP9Y4CTQ3hi+qh2U4qrMj63OoZeuuSn
ukED1rLwdqiSYGYZKbqAC5seMiX61lU9/yVLjbQpj000mseCHBl7KqrB7aSO6HByXsMMBbZajo8R
aQs0iH40sZUTakBmvSlpx//tYPz3MAeSgin9L2vj9nv7/Q+Wwe337OP//d/bj+H/3HyM0Y/iSwdj
edifMQCiAsVf1TWkC6K+kA7+4hxIovUvEec9LiCWqwbZLH/1MBRjeZCoGjzKWJoL+Db/7GHQ3pAJ
7jYVyWIpKKnm/4RzYFrW31sYqNHohGhYMTVN0sli+9LCqGI1nYcgj08NA11Q6X6xUUo4AEk6nuI1
MHKNcwplq2JqaFFvCwEcCQJ6iDBqKqcKtR9qFmKHZAU3wBtERjB8bhQ1GiEkmDiSs+ktWyLDlBKW
opVXZEyuu7lp9QRcLEc7n9rHurduEkZekpUREDQLfbRYIK6lUt1XWTe4SzblYd1IaxLoultaMGij
7CcYcFidCyJt3Rh/7a03O6iPziQhwfCXfNFZg2aYD4DRCrpMrGqW3XZWUfRnmIDWyC0IW1AQFwLo
9ea6Z2EACP1p3q3RW2vKkbLw764brUMr1KnacU06Gpu2IE+UTbTASAdBE9w5wg+6HCp9sq8xhUZ2
1TO/wnFALPhGXyGmfVE8pHi/XL9Xcob+XkUwue4anTzsk/FBK2sK78oSllTR2f7crDfjKM4dCYhs
LZjdcITyj+S0MTDdaEI8Ql3CPhsycdF8fzuX/c82m+6FThmYe+RImKzspg27uzoWA3dqes8kQ2xj
CAmXmi5qvXTsF72TJ/m1uJPM7NKFXJrKsL4dJPTbk1E5YhkH9yF167Y+znkC3nHZIwqq8HpJ+s5K
1zEUYRGDq72rJImwEZI5c4phTony2sQpqRFr53n9bGKiPNO5rfwZO5H6vH5+AHAiKGLUW9p7lVRr
Zsct/qOhozjmQ6yzWaN/tEXeODqxCgfiybrDumf9tXc9ppRkhdHC+ts515vXx63HRHi8CDLTnlG2
K3fX8/7D03y9e33aQA6xuK27n/ej4J5jcmiXV72+Vm19cdfb17/3Pz9Ws/RHQTgj0Vmef91ktfjH
3pdjPQJtT9AstzDcL3/q8y1YX9715Xy5ibt7wJlEEXV9cDhIpVfTMlsjs6Pl97Vu8uXXs+4lTQgk
8Xp7PVjncUIU7oqYXDafJ10fqRKgObXISUMmDZv1+PXO683rseufL1co4/Wc61++nnM9lrfotgXk
BNt/eq7redfnE1gNuHVina6Hrg+9Hrv+b9djSSPf1ayx+IYv7wkN7qcCMCJSpD/B92VT1KKzEs8h
w/2JUP9tV15Tu6fgLgbz4sp6Re9BJO7U1gVi1leW+vXZvtxcn/YT977e8xuJffJB9rZ++ols/6fH
rcc+H7w+z/pCPp/henvdW8/8cqzIRnmP9LrYD9RwuEK+IbtdQJxo4IhottJR/LwdpbD37PWu33ZX
HnuaLpfRr3eV3Y7JltcuF/XIWC4W09I3iiIsZldCb70OCb+dFKyn/luYb6erkjslGmViyOrXDNIV
UtxIEVdoJESdO0/NeT22nrfuac24KFGXx6231wdfb67H1g35Hn+cEiJzQJkqaxTQeHeyJV9u3Vs3
WmERo2vOuf3bHW2zOPzwCndSQuDg3zf/dKxNGCNrCDgLCPgTR77srYzs9ViyQqTXewJp3JVqL3lj
m9CmjYCx0rA1aU3m0e3Xkz8ftx4V1q81nVk3lkm4jzPmD+um66GoZmXQ221IyiSaqz82CPT/COde
75CSJQqwLL6J9djv1wjedSMDFUjBshASqlnBy7i8VUpD36dsFOEQIG12UFigbpUoMxkDFyet4/I3
qFz6r5v1WFho72TSLhgTeT6Mhj8f+mVDy17y8r7Zr7HRSYPKaN2LW3/T0wLbT0so2rBspLEFbIC4
KRSzAbVtL9duoM4PZDYAKULD/pnxvX6+K8D6M652/SJ063dHWzRYGLlSqn+2rxBvkuQ66shrgvT6
xvjIzFEfG6SriOrB6iyV2Hn2QuS+n3uT3hVO0hWsvjJiAeyVsC3P6uJOWrDba5YuySmUJ1Qx3ppT
1ezkkWLbqM7DI29UcSDxjJZpifla02riFy34BBD0KEnAk24dQsVx3s2RdUizjgUp1EF7NHFHyiQw
sJgenJUBra6zty9M6M+D6/3rPesmR/+VgPKniaMUI6Wb9fb1/t9OojiHDW6ZIVKl0nGxtzefT7kE
xGwtP0b4KiiPpjQAsADgC6nd4HKy5rGvG9qFtl8Oyk7KdroUaPs1lHnd/COKfX3Q9RxypzB7fTn9
ek6t01GVZ9Gn8kXe7rohth5bx7rLtwxrevlXZsHX+ycd+A2sUnT3fz9nPfG/cWw95fOvrA/xo+Fn
YAW1s966bq7/aj/CSVanjCLB8kat79b13/1yc/1HE8HT5nO7hLZcN9IyCF1v0mooDn7BRiIOV6lH
nS/sEvBSrKPZ9cR1bzSWEJbrY653fz5tlCo5sbB//sH1oIEshCvu3//ses6/PaZrSWFTEXJ1MaDn
XvNNXzekh/FUX3fX2zl968+Tvt7daBof5b+//7cn/Xrqb7c/d3977lEe+dUJnf751P/f/eupc1TA
wpV+/vY3/nn3n//S9UUnk3Sh/xi7v72Cdfd6ym9Psd7z9fZ68LeHf97/28tRUk9tWHfFQiL/tkn/
upmhiVErAfzGcuh6/PoAQxWXwNMUtuefz+GrrXyQtRRD27q73tOlpvT5J4ppgWjD4WGqelg3K5Sd
zmV9SOIlM3bdXQ+ud6NLp0x7PXPdC9NQ2k5pTpzL9W69WxbL6/2/PZ28gN/loSwxAC+76/2ff2m9
HdfzZS5xNkMctqgNLa9rffi699tzXl/S9W4+7gdBygnBy0YBIYr8vP5Wrr+I9aYa6BLe1PV3ofdx
KZIWxQ9wPUvMSgPlPLMQhtMcgHbNcjhcZ0DDski+blD+hbaVd6JtjBV0rZWsvpLY143QA0PerLvZ
nGiive5aH3WnRdSpl1COdPnNqEtcDkKXkg/0z5vZ6MbxQTNNRGBLPG9jhv/F3nktSY5k2/Vf+EyM
waHdjORDaB2ps7JeYCWhtUN+PRfQPVbdNbwz9wP4go6IzIqOBBAuztl77c8se6ggjCbSGGRCY2t9
p4OKoGRu3hUBKvFncMP1qWi7T7gms3PU4LRUwvocjpbcLnvrhLeh4ScJJNjW81+3bN9/HZYd/hTV
QOACphmtzeOz3qJfSAIWuGFinhyTydyZ7cdVjPBBb/e9haGfv8W2h3NDPIGuswjj3hF1hvoN+9Sk
2WiMkvuvvetSilh2sdlgE7rqUC2XPerl/1+w+28W7BxIYv++YPeBevW3ct38j/4pOBb/8GxheFDJ
hCudRVf8Tyyp/IfrUJRzLGkJ/jMTS/8pOSapc66h6Tq4UtNzXOp/f5brLP0flpRol4UJ72xRMP+f
//U3PFvz2/O/ITtnMNrfoJm2Y1qujRiaxT3ujN+qdaJzKrpGSOVHPUjvnZ6qJ98o2DeEVDuyaTOR
gs7AY5Fd5P+0HTJtFtj+X07a/wPgJn6XPXt8Ck8KndPEuRAzoPWv1Liu0TWUllhq8lRWu9L2nzvK
RFM3ips9mahus/paOzQew9nhSD5zYKuf41CG+9DGPQWkv/4PuDwDafnvJ4Z6qcGS3rUIOP1diV1r
puGWHnQQgy4tOQua2ugtuQwIEb5nKtYf0gEmftEodLHBV8t2izVhK1SKPAOalPbk57RNifRo96Zt
w9hM57QLOdFV1BlsXKRNe6qPsxBKBVuPWt2mcOuD1jeH3hA+OUrD6384yTPh77dLjbicu83jhoKX
99tJrjSdLWFT50ddTvrZdNl8eCGErzKCf0Po2cHw62jfJINBJom1p++5QpXoFKq8eEP+EhWucc8N
7903dLn9D5+NW/1fPhs3umlB6eVLMt/vf70BVKMQT3pudiRQ4cmn4NabenqkyjYSsk0eZiNpr4xm
BWShxXxhG9Cs+uoIEH1Ym34y3TPtThr3f/xc/3JjOoIvIZ/KciRhvL9TE2N0yaWBQPtA/nilcndt
6vRObA28Wynyi7LVagyV3E44G/dG0L9Bpi82RU6G82RP4poBUPj3p8r+F8IiXpIZrQizmGtJsfvv
pwq/pj4RWtAdzFj0O7Zw2tmpQeHgHgYPGNXPqX8lRiB4xDoXv+TC2Y427oHJciJYpt0ARq0cbrlV
IKjpkKR1Q2qdCADHxT/p73VPv5VciutkprDZMPKt7cR6cdCrXpyO3ldr7XIRw8kd7vGiAJu1YFNp
TIggUAd6g7nt/PFrQbzl2tPksGuKAqq827G5a462WXyEs8ANnS2zNpo3U0Nx1tfarijq8VbnbA5R
98eVsdWRFm4GF9ihu4joZjmdI+uIAAlUQX3eU3FGdffvT69h4dn47V50bSF4ne+9jllktnv89V5E
xOIh5FftwcBG5RhZcSPW6VzlUtJ1M+tjXOHPTCqsBIM/3PALTucpyfOHOMypc8NTQeeD6Q/8yFl2
9Y+asj8JDJygsf3ehxC5kMD658Sf/HPou9/KKo72UTRKzi/EEceiUO5q5YdPOFEYerAhB6NBTG0Q
dW9YD4lnvMgx7I5h4+o3reawPEpkEFDGah86CZjDDEdn22givC+HNJQ3tASUvQrhb0ESnN0mf+Iy
trdUDcOhUbZ46ciFfQz9O27r9iFXmdgTwCNepgYEWVOHdxnj9e1HFMXcPNOmCdB8FenaRv6+L3W7
Xgu84HOeUrUL5wjpMo+PljUlVyXL5GrYX8fWyDfDIIIrZRkdZmabHpngNjoSUiLoaRcB8ScUaWys
CzbHTXxJBOQbB7rkTVUpuRI4BjMjwHwfv49a0x6Y2hqWlNN4zutO3DD8ElM13nDsPHh2pW26skYh
beTy0odVjaoOn1eqD/j/ilIcmdgRMOnwA3prLM7Cm2mF9KAuLSkEsZrGkxZaw6VJCfXNWvOA3PsL
XsxXryy803KNnJRwiSo0BRbVRu1MU/+Ajgetr6JEyCbXvsQYTYhDuGFJA1Grpe6FWfUoKzd6pPR3
RudqXkKRRI++1mHZjWVIqHx1M2tWo5pWiWcUzySC+F6OjMraCcMJLja15Vvl5SM5cdwtBuJcApPG
i+HGWOHpKj9KJ4qPyOUQM5Tqc6SC/EJE6swRb5t161p0h+3hNLoQw8yRWT7WgmzrdRY+xCGNLwjO
aN+Nunnw+/CWTC4RzoIlelgIhllveIr7PD8RAxLdBz0MdjHto/XUorTPnToFBYaKACaL/uDjIo+i
ODpWY/tlqKvxoUU4+NCp7E0myXlqFWwcMZhEmFTaPYKTtzwzLf0FoRUnWRRwvuhCo52QJzudjgD5
3ftyIBQ4OkoPCf/ydJK598cPEpu/Q3U94Ln5tTCOeuLGS/geRjFdll82pQ7Ow8utrczg0mUugVpl
0ASPBGYHj2k2K3YcXInL07FiMK3NcLhatYO/h9+wyL0M1r04NSZKLYze4d4wkuAZfAIC/IQtDAOM
9rQc9Ng+hek43fT5N0JPbw+pRzXPxHjZmM7DcoB8QYqlNX5bnmW1N93484j+EIzNTVeCEwrT5+Uw
kILiTW6+Gxm0Vw1qFX+l4XVeucBw6hQv2DRU5YNMe1g7g1TPAYxMJtjpopX0OFtTvolId3EZQRox
KWCJIngraU6SoOiOh9aOFVSppsWOAYOPrGUNWDT+6nYywH76VfnhIbCPnO99lESvauQm1iGZW6n9
BmQXlGCRgUG0MIK3lQWzxBi+pUUrH2pvlbrGZy8zQfusLLwab/ixz5YDNzoM64MTU9rI0c+OCmkX
aJRN3Mr0jNr0OPC92GqALhEJp0c87dW26ZVNedC+tDWKzoiI2n1iIZ4J3Klfjx7QNln14z4lVGoX
9ARGdYi7jnoZ/TQY2nZkGFqMXOhOUjgXm9rwgGPtUTkjhTDzTVYP/iPRd5+V2YY7i8H3kMGiyuvW
uxWaCjeaD1JI77I9vUiQKqPxGiuHNIuxIWgkzFE59i/+oMF6C6QH0y306R0XOVxhGW59L7impMT+
cTZhoGrHCc6esA2wh4nVr6L43W5b9aArB2IFgI1lfJpSz3wZuZfr5pOna+UjM9UtM6f+jHMFfpA3
PLsOieytfaYyCm895VWW7s62Nofy1PfDZ6uxpp0VNTeavJjnegYJxyMzdIIh0ZRE6VjxdAg9rzoI
k+wi3uAjSKdnB8zpJQoaVD+5WewTqDz60MutLiMNk9o6pJO8lqHIzly/By9Ag60C98EtoQckuu8C
vkg0IMHuwU4LNruCzBqWwvvcpyFsef6cd26OuymDcT9E1Mm0MMf+qImvupbXrFfbbRkTeNrnbXGO
OxOsTaTCy2CKswq9/mIFW1Pk00203TkvYu19wmAjoXb2QD8AbqTJwYzK2zS7GdiQpXu3yqOdpYW0
N0aQ7t17VGAg8Qb/RTcTuCm6Tfz1uLFaJILcjtpb0AYecZrFXradS6M7mB686rG2Y4EkJ4JHWw4l
/3uCtrFOMbF209kbEB2HI9rdoRfpXc885ySB3UYwJwI/pMleZfap9Mg+KWeKxoj16RLO64AMzK0i
RNIJLPs0NQBRdfQUxTedwNiNjuz8YLbltUqN4qbLH2FPlqnvw0+DzH1M7PpHNNf+K90xj5qSd9Ga
7skeJzImncye9Vk99ENzeILXI865azEde3Q3ySOEKaqG+oGYIkwbuWN9QahffkRu+NYlvX0ymxqK
ITTcTZuS8OMI0zxaLTo+Mglrpy73XgNmxou65KhXzq0ierCMZnolzlGtwRGZOA8izgocdOB+ywJ/
KWpYQnhwxsVxDD7Vr4/LhycoqHksW3ktglI76VVEOAC6+LVqI/0qswSVWCZ2Iaj7rqoZBroIgwu4
RlbLaK1xNVSzdVZBHLH4y0atVneyriA3WhHRUuHgbSRyTbhhdLRa4hWkWd3TuqsPQwN0hRT6ois7
UsV+1HZeXPvC6zeTX/8sJ6z0fcAEHtvlOsPxJ+KKDAkIRYe0IGCMSS3fWly8tRT0gZyAMl6YuO6m
aRgKW394N4ieXYcjf0KCbXeTYPE5GjF30/weyqc/lYMG3nMHHc3WJEFrik32t4HCjog6s0/s7RAo
5p5Ayl2fOmQ1VlskXNol7VSKldJGUd+4W24TY6MU+ATnR0ob+wEghRG57tFQ+BPrGA+WNXqntmzx
nUZevI+oVaw6JNeNxILb9qgTQbcGZU2adL9xi9B8qVssw4DPMvAq7/7UlzugCy9Gi30rmvxN2+Pw
5eOAvpF5De3Ai1/bUf9ZQ4tZ+aMbP9VoMdtmNL90nTYRd5CVO6GpYk0oEdw+1ZXnFIX2C8wSMFot
GFeh4pvTuKxNzSw+aOFAEuX8tCXEDYgmVxykwjlUzFGdDQmmzbJjosltV/XO1cvD/lw6drdKR8cn
fQOgH8Lh7JMI/Qc8wd0P022O1B6uXl0CTIJava6z3DkbyMrxO7ftVu8M4KiCLwivRH3vnD0DdV81
wZGI0wjC0/KTcvlXbXmuOwn0auZPpXnUX+o2KDetDlEwzxTBFO4YIPBlm2TVBk81/7sUBpL+vtR3
kZ19rtmQnbsgCi7Lo+XgYpLc9LoLxTooyFaudEs7yxhcrNFZp+VXGoysQwU0bZjkT1cZ0abTx5tm
x1QZNcf445CnXL2qq8iwxoYBdpTKM87yGFZ4kd69KfrQ8R7vNP0mBg2OYPUwpI7zoNnMPoVfPump
YR8qKjgrrRvLp+W11h7IVqs7b9+UpsZSWoM5Oob1U5GE6NexwS3PIDqIk+NhHFqeBgc7x4LDbZzj
Xs2irePZ5ZZbxnxMHBCFYxIBokoBdYcToR411ZZjZaKkHhwx3Mggu6B1rZ4D/h9MG0+u8IJTMVbZ
wbL4OHUtqosnk1cB5OUilHf0rB41uQ5fnHQs8aQSoT+FjiDgkQ/oK2ntil5nB2YEW0pT/cpo56+P
l28RaB/YbhQXj/F3bUsbQbSm3UUj9dM46fqJvFT828tzt8Q/hs0P4DjsmJgN0lmjV702snRcNxTR
TpYWPJmtV+8nEw0msuj+1LGww/Y0nZZDkXpt9pfn4QhJ3oPnvjU4z0yZo/MjEs2IGv2AdhXBfWU/
piVR4S5fojPrcvBrsLCzrJR0Vuv4PKcG7oemuhn+RJZJZH/SdBhtqavnpM30RyxL8RYzYbptgwzs
dPqpLpyvCK+Cs5bWB12STJFl0aXD8s2FDR71Pr7JKbrV0JsdZbywwjvEosUPyUcdhcV7Z4IhkgA8
xSzg2b22isfhc5WG8IKN+B3Z9UpMurmO4+jFydl61ebRZI3W+Y61pg8c8RWU35AHf3En99B73SsO
+HbdTVBunWnj5BGgw5ewJC6mU3Gxx2PLDtADz9lDUBFNf4gt9cji5D2cZ5jU6vd4ghsd/mRZHQwR
wxM4GnX4QKebrGboQLpBIouYhdt+D8IkHYOLZo1HTF34SLqT3uhfivaJdb6/9WHQrCYiIjEfuOIY
47xa291w6CwLUDE+30Pq8J2qRHSOdHCPutf+sDS33dEF/DIkU7mCgf9uFI46onkbfFboQN2cI6U2
lMIpmGKRn9x5uFwOmb1x6tA5iFj+aCb+zrht9sjbj8JT+tay7EcHZM5KwWI2Csz2Wl56WNj0Xd/h
yk1MDYBOTPqLoz1pJumTRdW5uCfTr4MELFrN5Z3MW1eJ96YbUtv6jgdxrhlgqcJnW9lgVLDaQpBh
6sShxXaoyMRPn1Nd9j70YhIasNiyEFBJ9SX5MOMyeyh10iCCCn7AXEHOy0l9Z+C4Mwyh4UOGevc0
WDt571YHMyt+9ggAYAzZxk4M0n4LHPMmK8zokZJUQB1xytPQYn8Vmq+OLKG7RekpwkdzsaDarUMJ
OMyoQMJXpYvJdl595fXnKC/Kdy7JVUv9t7rqYIPW1Re075CgnGraN72N6b1LIQSFIERtxhA27ckZ
n/4AAcikYOaa4U1L5QYvRX1ToKp2jdLeOoafPGLXHo+dty1Lpi/PL+uNIUzQnrUfHlSqoTHXcbbe
2jIq9o1blo9RRMUQk1jWJg5mNtdlU+7AhxEjEhM/u3RpCXesfdWF0i96bxLMbSlM03nFSTT+VDeW
kAc2dlpXMxyuO0pbfc4pHK0w+8xS1nDHuMf4Zet3MxXuQ0iBOtcccp+PnQVurNQhjk6Ba53jVNL1
1PPPFWupPXCgR30ilsg3IvC48Fs9EYpV2km88j10h/Slp6h80KK421ClJsanip5dK9lok+9duGo4
Z2zqST45bVsvoaQcw4lz28k5Wwnf/qM7JBXgUoJylnkDy/KrHG3zyELhUiQBlOyGT59a8aPn9P5r
Eee7ohzfCFPr4TMbiPxG4IFeWBek2MY5NoXkUWjkKuUDqgyB00KUE2aengynxvfXmOhAngfVvSua
W6LB2gpjfp6MrGkj3ffZFlWHvqmMtZ8jUqU20asE32wx9ZugHEwSFWAPOZlb7Hx3el0kUjal6z+T
4f8QXTVYWSJVfgYhRbyP/lLkcqclvQXqv6EdXGapQegze8rStcgy+upN6VcE9R7MUx8bWmfY3ml5
Tkg3oPkoPP4SW9R/V2FYYpYw/Jc/9ud26y+NRe+SyzL24bNn5HtREvzSOR9uUrXrhtgTZwslZZeN
eXLoqgw37PwLMyxpQv7BbDIC5qjTzaKBWg5dTOdz/B6yBzexhrNYu/hpGx1TjQAn596WdGvaqHvM
cSjDHfNO0GvSdVpmX8YMsqJmNh63faudyExpMtmy09S8rZvMqHMn7HcBvpInv4JNgPaJlN0+eHRn
GWf2HLnda617QBFnRZ0+94uHQK6GGjjlKKaNSfZd7z63NW0V2XnvOubNF0lqxcvkIrWGqot96IgG
kJQp0xtJ5I2qje0CpE2KEp4OUOKqS09EWOqHAG88F66lkjHmx8nyUSJNKjMwcGrZyUMyTHHVeh4Y
uMoyOcli+s7FdhmyNfuIfQaothGj3CzHT0av5K0PJ3Ofws5howiIdGI2rpuCHeBobbrCo6ybUllp
06C423Fz9YqCUB8AK5I7eaPpueS3sIKZA6YkojwNb0o+ORkMHj+n2OBHTb5p6JddkjS/maSwv5UA
WXcua4RjqoLuURJBN7cf1LchASw5KQjuynp23bDY8xXID34Y5m9F7p/zPNa+kDZari1PdLchC9Mb
UzQbJbyyJYvxL0FJjaclW8wdrI8uCB+R27o/sGRuOgiyBmPMPfXN7pLjuFnV+niorMb5muWAyi2F
OdPVKaTjXHmSAw2drqXIy4Ya9B8Gu6Oh9RjdMlz82HInaAsMHSNiGeYWBSKQwmRR9iBZq2FPiYPm
fQ52BPG4cwsqgNQUE8RGc1rt4tZasBkbcp3Y7P80UZexoXSOuMnBorr5PRGdeKHYhkYPQVmayfFs
s4MbzSJ8rpVPPg7PwK6RkJAp96YMU6wgsZKAY7WYWMf8JWSPsI5bdsFBDUM79rpib+kK49wYY2Eu
tMchuI6xTfpQDStI18gm85rxaH/OB7BGkPHFMICBtHXjXJrk1LhSWMc+BhFSl5177evs6sV5dIFj
mdIeHM50J4sjY+a1E3H7aGTOlwSQD7zfbFNQ8X2IdaLRjJBJSgxzsHz71DZMxk2gA8/xpu9NlXUH
HHvAJSmuopUOc0RINHBr+ApxjcfOHaLmCpez38Q9Im0NpHSf4IiGpvERhoolel+L21KWkra5p23k
PAn9S2Va2ImLgilMeZ+cMik3YRmahMxMuNfLctca8ED9oabrGUxv0VjlB2Psn7la4+zCZg+UdBOQ
ipasFY/gDInnYJ8E+rQT3GAMESlJKSB3E6rDOPbAMZv1u1SY3jvaSNWot+cuVWSsVzYxeR9um91z
u6kfwwk8Ye4E6qplUIcsprS6b4a9PX6Msr/JXBKhnhBawuk9jVH+iUy0/owH+BwbsXPLx/49wAkH
C9y/uCF2TrN3iKUaaNkko3OXJRzwxACuOQXNnaR1bi06NlbfYt4rqvCsovZpciBCefb3yhzAL0G9
7wONxXZMIEFj5vNOXVGZ1DzWx9m27U137zg2QT+9+qb3Y3hG4wFzqhuKAz78WkX7rBjaa1gR5JQS
L7TVpmtfefbeJNZqo5clGaJz5aDJiG32VQX4IMC06Pb5sUsAgkYePrMx4XRYlnWLMs/9qF+hvma2
r+6j0SFU6pLnYDCiGxwJ45wosXEqS98iCbJRXpYFbtS1kOwipWE4B20mVo5sPEMKen3b6vupYftP
qbh8Z7RnFa7HxBvE+Wc1HccoOrV4dm6ORq+ZRRKBWGTCk1sTsBJy6Tw9hA3DoVkr7RLXGm9qBA+9
TTFgqKerZ/kkfuBtRILELjGgK7F2Js4fC1vnHBYgTNpCvkIfJYXEqH2iM3MSjoliZODhHwFTgEPf
yo6OSmycBz/+0Zmps4P3TL5X+4QVrv3UjfqnVjHDujm+9VBwia3UElAbphCyOmjMkP48yq7xUcSO
uS8QLIIt0LubA6CiJNHLj5V1mYKSSNWheLNEHF5IapvZT4YEfOGbwI2agJtQSx493mITecMEBTT2
9zpWnimAreMeIvb/50aFRNDI0TkXrBl9ReEo6Qy1Z4dbXW00QqchpGpqF+Iahc6bnlktGALzjVaF
RvG8qBrQCCwtRE3D1/Aa6ksGd5/hkdolx57sMnglc0CppmiaJBROfEHe0rw5nVXIpZV0eysaL4IF
xcWcD5HBiFwHLZkOrAhLnaQA0sarU+TQbC4j8dKTzgznH1CaVp2ppGZnKMRi3fTaz9SHX9a0fvli
AjS4ayChbO9jgVE0gOteJor+qk8+Ir1TVzcVkAVa/+D2UMFBXPknzghMNfaJaiztW1VN9PMwxSMp
y7JzllrZOcQWus5rSJCVqPLzoIGhyAmE0WKWfKE+s5NsB+O1EUQ/nLhKoVjY1snRU4/UvDf8QnQO
RIxu1k3AvThM7JRbDR7WaTCdoqQkDoeSxcppGDD4gMMpb+gKAPOHQdEFFP3cGDOQoQXdMaYuVPeV
Xx/Ktqk2fmcPhHwMBrwd5pfJ8LHnWqrsbyH4v12c0ojvcvVqmIB3cvhGIx1tWkxpbvbXAO+tZEhO
GvdeV3VzV/NhGXZSvsHoUJKDO9xpWrJWr5SX39y5TW3BDbvaA3EWdnjwYkZ47NIp/TOR3MP5kRsB
jirYdOeqdw6ALuiNym7T1Smv+fnVKbrmYsXp3mMZe67hiaCATNJjCNcu6cKQLqvLDlQSMlOnTJOW
rm81yycKNw+ca6/wKeOtviZQMWWTZ2fZA4Kv9BQmig/NysSFSDE2Iyq2mL6ErhmwQ87kM2L0a65q
/cM3Ce4Leycn2Ec8tA0b/yxrifzkRBJbUeV7qy6gfejp514YIVZaeS5zO5+75u6bxMjGev/k6mbw
UitBwW4Yz4GN7C6MXYiopvcNKH29RybYb7XQOIf0jT5w524mB5dwzZL0JsrAv1pDHLAc7rYWBZRT
x1JPuIX4mvQV7rqM7gGL0Nyj+ocUvaa3aVDZ2XemASmoauRLjHNZEjfbs3a9DCn1hA4AihA1cAy9
uFOi3yaJUcJR1n/YQQvkNC8OvmzGl5LyNKWFl6g0o0OvKC4t98NyZ8Bl21ssObYl+IaNQU7kMQ3g
aHBzc8c3yatVoxH1KGfsm9yqH2Eqb0DywKgzQflUlMroQ33uQsKoBPPGimZ8fQli8UIDXN+kuFW2
HXu3HZUttn20O9dt1DyRY2AdK7h/M1wiWXVQIt9yaf/QmomX0pTAkEkR1dayas0nYwKsziAMwA8o
BpyzvT2obz2ylGtWNzocvqog+47OZh0b2r7VXPuKdfAtLAr1kuvSuoam8ZZUjw79/2cnsaMXWQsq
1Hkk4NdJZAKziNVaNK+IN/7U2ZrImv5Qvy761eUpWk1kVlEE5sdWTAlRLI+mJUkGTGZPzHLI8/4d
4Fa6GZBgWBI1eeuWdO71VP/nw4S29rEfrxSbC0ArHOxZZC/nbdfySF+U9oWiAM5XnsCT2SeAO5aA
OBqh2Kv+eAzvHVN5bcY2EoX0uFhFF+HmcpBehDbWqc5CVfqxMdvvicqqbbx4YfrZzbZIS5dHIinm
kGnnPXZnNXg3myf+eLgoUxcjaOUyGoWNDbEdd+UJOF4JbY7D8vTXwXbDaFsl9GoXw+nyBssb/vFW
aNf/cJfWltxMblAcMjZgGOaSdA5Y7d+WX0uW15Y3SPSCj7R8hN/eMCkRZ4FjfVvMpIXTcyG0OPzT
V1rMDtMg1IilQZSxyTsTMEJKRsti1aV3V5yWR7+e+qHGQpUo299eX07/b6/9evrr35uLUeTXO6eB
jesMvjVLey5g+OsqLs81reRSRk1w4ubXaVxGOF8s7C9pH5KsqewMQYZM9n3vSUqHz8svkDkqjaY8
Du5QNufFLLy8rzvl3B3LQygyf7qKl0ci9JqtHqtvyy8vLy2HxYG8PGqk12CCLY6/3m55/Y/3LAYK
f1aJfm5BE1PBUwCr8BAtj5bD8oM2YgeeJq21jspnSfPzSOYmFdzOSbeLOzuFbX9iXbQyAjM9Lpc5
XG63X5eVaI5u/lIt36RhNpEth25+ZDnwg6opCrda0A+nqsyHk0F5nqIeT38dlteycGJnCDE0ThSg
GpVmxXb5Qxad83KA+kmGUVIPyEW8/JWwBaRO6AXAdeczFqpezbomSCNmUu9ch1iEMaLcJ/Vx62Xu
HhYUii3vBb9yvaLdvI+zfGCKdnYgUb5nUfgq8vzJTCjB9sN2pJW/onSuraZAIDsY9yzQjLMHlCIS
Cbln7PBWtA5f08i4Z0bs7Ywx+e5J9js0wl+dgv9hpubOIt9pLS/evdE8dnljkaATBvvGNK8wR9gq
VQj1AugMVEHfjMq+KyMOLoGFEXOai82Rf/ETJzy5fMAVQXFj85VaHL1yGqMrBGCANLgyvCGajBXs
nHGrfKr/8BWpbkKBTdMMUUtCipJjXn0LvJ7ZXoe5N9wqqLNOfNddSXJ546+p1nWqokfagm1s2ncr
rR+omO0B/gg9EEDbvG+l/a5gYawLJTGnJd8YrTc0Afl7gmgfax56rWr8RhDyilQcLjeNWW+U3ioo
7Vejd79oOqE+WbweXChuij7LKF3sW4J+gd/gws1GOjihwWaBaTzCMR3a5GpELcEDmo8ZlRrQNfCj
z1VUpWw9oHQJYzjCKiOoKwDSxN7S9x8ij34i3Ip9mIMqdktQn3JjpsTF0s2hIAMaYddTQLUUsaDo
UcC0FkIhdfDAbpLXa3LmGnZiYAa6Ix5bYHfNGO7KMKV/LsVH4ewBF8ypWCzxy5qs5s5/jNQtJwBi
W2RgE2ULW491zUaB/mRPmzZYq1h+0QgkB8oyxd5HbAODqIIKalGVNIzoKmvzeVSGXPsOIF60EU+U
qK787c2qHCMUxQCCdi504qGWYhXbcJ5KJ3/j2/lTqI2aqJPGDQ1uFvhHK+DmEsI4+BPJ6o0Z7qcu
mvNX9K9sIAB7HA1Rb7i34w3rQ6hQFLgGgCjl+6jIuyqLCIZ7P8K80jcoJP0tpCcSvzLxNLr2dx/i
NEEtZUJgfU2e7aqtdWPrG9lIEyXz9/VgHayZDqfPnDh9JsapmR1nzBQ5ADEjtnzIcvnMmKtn2lw8
c+esmUA3gKLDyZifYf2gBpg5ddNCrANdN80Mu+UluCqQAnrxpM+kO3uAedcAvzNmCh4BPe7Rncl4
8czIm2ZaXjBz87QWfJg5s/ToKyLoBK83oC4+ypm4V8zsPYA3BJHNPD5rJvP5/AXNzOqzZmpfCOWn
mDl+2ggEjRrOtJMz5a+aeX8mbTQqEzAAh5kGSHDGKxNF97Ic1HAaZnIgkX7RTBKMQQpWM1sQ6GT/
4lqgcwAhMBVOP9II07wR9dFDZGoeDuOdWfoGY1UqD65LoozfaKRghu4ptMxLQWPW6+zuXE02PQJF
kkjmPpnKdJ8GEe3GdOoecJw8V3n9DYOo5EcjterRzO+OpWo26qI/eiKBh+TXiG0KQbxORtRYJut9
YTXEa7Cz64pcnRF+f2G9k+xiyojU/YaI5aLVX9z4LStjkhvzvt76pKb6Rv+C0IPM2I6QH+FJlk4l
y8JUv1aOZ11tY7SALCBXHNA17BzAj3yTY/BE8LEp+7vrKAjFxRLWY9UBIdKcYNhSriLbU3snldm5
msq7DOiuDtNURZssm0mglE03daRmtXoWEiqpfoyp8YyyInxWlOdDX2WvTn8ep0ZCdnMYV5L3TIz9
xZdjeY01SImz6qaqqUoSVn4KpvrQOfzv/72yWMxWir/p7z1UV64Jis4QDhD636wWU2fEMnLN8pAI
Lzn0HU1vlRFWimbw1UO0+DxkTQ2EbtzZs7hjcFT0Hz6C8S9uD9zRDKi6sAWIGN2cpc/fvjxFedD8
7/8h/qf0Q9VinioPmYbcyW+Nu0tMwkbrCepgIvtIDdbnCALKnSy68GaR6yKNDDpLSR5LU5kZyrgg
PM9iU70TINa94EXRXD6yXdVvswp0qUb9+xNnzILr304cMds67gl0+Baq979/atwMqRkXAydOKmeb
2sI7Bp1/EyZQD8QL1t7uYI4MnTh2DnHhbJuSD0IXhUUYBQlQfmPJL8O2FF741TH0t4JiDsUf+wcC
Fdv6v+ydWXebSpuFfxFnUVBMtxJotDzFQ5wblh3HzPPMr+8HfPpzTr7uXt33fREWkuxYQkBVve/e
z+b+xRSYasxtU4CYywhP+nRP/cNz87vHZvHx/Nv7X/IBTNsx+Rir4Py3oz41MZ4ZYRbc6nKm7hLY
VtQ2fAijpsk2qUdUGfkWyVO/m1Pre29G3B7kJSZijgDnQnpo+68G+80gDfwwm/Z3Z6mAVHH5wpV3
G49luSdTkGyALITtF8tr2abddv0S/j914mEqIS+9MsvL3ahp6+hn+w8312L++e18/Tdm002SvoZF
9vpf/NLfFjBH/sWoLizkm8JZUic4f/+2gIkV5mSa3Be0Fb3ES39bwFZiE+4vy7TxQ0lrgTn9J7FJ
/wtbimHYpiaBcxjW/4nYpIGJ+ucJyhNAocgJE7wNof+b/aruEztHXFOdlAgefTFpyPypo1iJ46Z+
+DSw5CvHWdmW1LPQhX1LbEEWAGwNN0yyzaptYl1uEikv0+04QYKomGGqsZRHx1cQ8Emcl1ISJs0K
2Ou0Yzjk0bnTF9sA5d/el2TjtW9jRdzu3BQgKCMYAvZM9o44OPTmd9hzaJ7qmYOBM+gJigYmjY7C
OpWm8VQazLvqhjVVTd/l1DdEtqx7XxtFbqlxU/VfdN+WQ2Nn+UktEMg11t1qwBqQZAEqCSV5ctJJ
O5VT8PcmaErtRIOfeio3+M36MMmIWEopF26/fnh9Yd1Ey2+se+v/su5NedNsAJZ6YgyIIaw/wmZg
EWxnhISqaXZeN6roMhg9vnkwYs0zJ43Ce6Og4Vr32gIkKeqyaU560m+sliSlGeD2nJ4ppKmInh3l
jh6btVsCau1ZuH1jEsWgB/n5a0OQAAIIMwH2mvgxupeoN9yeitVGM7TyTKXiqvL72WuuM9OgQ9xo
BKUnwB3iOrvVBvsnPR8KD9U8gDlO6aJkBBNGdMMXiRe5eXf+QIAV9h0bI6GdAxonkawOLNe2lZfO
ZqG5YNL7SknoLIzzoTCzK91eQh3qDqXWWGmXoNXEZRxQxIPI9DlsganStIoPajglRwUZpoVsh8D5
ToTwoz+oOeeX3kkTl3dzGZol4Fue61jvrvyp8+JWewsGAKfRiMIxV1XtUik8FDT/XN0o9EtZGzPK
tsHeRGn/bSpKd0yc6Qp0rePVRkNikkIiGw0Tzk4Q/0gvHZx6kgYV0vlrGTrQSHFX7XXiuZA4JQD5
jRoBOibz/SjJn7MxSmy0bLjCzyEpriOyH8YGlXBhXAEcNPeWTdjF8hradI6eQqgvaxDYFvyAGZs2
qiVlL/jol4kF5UUs77ptkOYq2gQHOERKyWv01/WLGWU0dwzLDdX50Qziet8uipIJNtNVDdn7ChY+
x8NI946m/KRBHECQqQT8ljmmUdFdzG4p8zSS+k8ck5XUmM0/nhvqlzpMrjGWLMWgMDsrmqMe0Nnu
NKR9p9opwJbwx1MEBeyuT35tmPAAcANMhf21RVdH3U1I/nLc0pZdHmljXZ4S5vebcbYgrmsBAuLI
96r6bjaCxzGCJ8+5oZ0Lculpf50ovGkM4iaJr8LFojehEkqhvAf9tZ4446kz0F45bS1drYrwkpu5
FEd7vE1CrT0xhdW83s5+hAsOZdAmOm8OAMVWg+JTDGAEPncXLUdN9e2AgS6dtz9TO+3xw6Hj05bN
kL5Kg2/OdvQWECw18GytvPTUqGDfHdannJpUD4FQDk2+qD1uCTkNlcHcROUi8wQOslELvDh1lQCC
dirqmsnCpknN+Gcy9r1HfbQ6xctmWgot69763Gj3+zhJyawTCqt7nyTpWZgH0k6jQ9k7pKWXhONY
vvOq1wsSYCkNrW9pzoJXEdUCXfFyJDvaRAVAlS3Qk/qUozqK9HFATm9VroalkRW7rFFrQqscObEp
LJNeprYYwfSg0LZkSHBvWBEeK7ijVSv68D6mAxpMjZqrpzbWiSSMhp1qBCSUw9funHCXKfCo+rh9
1OfJPFW2TcRKkT+YPgc96oFjZVhjt6oPIE+Z1NxjqORrbHXHHSITGe6kO1urAT22WJ36KtwZkfKe
6z3pxcZWdLlxgI1HsRQxiZkNDBXr7ooLWvFM6x6dVVa9EbjbQqE352QjFL/lBJgW/cm6h5vxvlW7
kpgyaA/RUiY0SVSYt0yY8xOUcAav1C8+qTCZReU5itvhpNTE0chcdtBhyTENWn06ab32k7wp1aPt
JXf63NxZaU/oz9DotOBR574Yza9A6M2pyoIJesTCL7C2msGVmgPGRo8ToiW3zQ/027W3/mRa0PQa
S2LP1p9OzHRyfb9oNj6Z1VYWw8UetOhg6O2uno4VgQcADgcL4JwyU66ZFHRd8pkAvKGCfPTHZ18f
9niHkqUFfpma0P48DE3cL7jX+bAelHWjLIfDGM2rVJvehlxAL6D3eZIwBj2j1OJNARn8pGUsuuMK
Ia/K2ZEsJ2hiFO48gRuvNWwfBAzHG+Thzmm+Hi29OJiK2DVt3p1suheDUaC71EAvdvjWvM6JhesD
qf9ERUGZsiIwT/HSuFPVXQlCmi4BswC1D7+paPV2HTAoz4kHOrmj1R1UgzydauaAL5uZJjTwmBzJ
qmWkrCwXVUJ5DHs8CwsRKAOgHieRj+iTsQBc4n8P0Gnm7k4N6na33t7WzYpI+nq4EpKySOk2QWDV
blgEjK3w/9arP0AaCEVjuRGsG9ToEHV9y9gYsr2Kg9jelCrxsCaS0tO6aQVSUQ0e3noPymZu6WGL
IDMne7XRaMaWJpm0Uv3xSWZa7rfre/njIfkFyh7bCAJWmwkhMTs+gmo/KcmW76tJbmY7fW4MUkX6
FjDuummUVLpNxhEpVGxDAlnNXmuNj4z5lzeGSnjGGufOeTketPxB8c1ERR7PmRli4ym0nmtpvTad
leIlTZLN7ZaUjVUDNviVciyXKIEQ7NwQvBCw58X8IkKHYddYGjfmSk8QBjTJfoWIrWSxbG2krLty
4fytr3y9DJYJtT9mln+9tv7o+gMx6qij1f/Ql56QNcTGYYBPtz5atYErUu3r4eeebiZHfeDWXkEr
IECBX0XrCAllPY4lgsn+HFcoiHJ8WjqfONeokNN5Va/iJSTB6JxjXyoESVnZRPxR/guPizgJRRcU
0wuEMo5zNy2dn3Thfq578bKXRwtWaN1dn/z6mf/qOasZCVhRgmT79cPrHhGZ9UFUGKyXv7Fu/vj9
9TlzBriy7nVjpWwVRZeflx7a2Gi4iUyAbVVtogewR+KmISYv5V/pdiMRor6aHkadcPCvIfTr4brX
z/DnN+vL6+N1mP16mEFCz3pcuniWcJ4KdfR+g2L1C/J0fTws15EhYVpnDfi2UMBUWTe2SmWOk4sw
UgwjW5S33dW6GS2LNiUj8jY1o8YtRTlu8F/bjMjcok/ThObenwu/geKfEAZNnm1XHVb8jFki2N9+
kmicf5Jpfnvpt11yGAbkNgu1Zv2tnEo3ZJgZOd/src3BZhm0vnqFXaY2f79SJuZcn9eXWLXggFh3
V4KpCM2CKtkybk36yOX69b9ojQGxzhr79BwUpHcUFWuBjVjxPJ//+e/PfP2Xf+Btx0azj52FHpFZ
0x8/FU6hPX2+8rm7/vXPN7L+6Po4qpB/bdfHn3/x679S45ywU8dsSRi2Jm4Qyyi8fpo/3sXn2/56
+et//188V2Tn2KrUut+xEDrO/jQ1rEcj9CSa6eIxLfX5QC/gAY//iPqYlJNRVNcyVmcXhDo3vTl/
iiO7J8i4fEpKneQsh9D6vFYl/FrrFpZG+Z2l8AdT9FcwopU3h0jCULIgctb4cVFAYM80I9tGTfg4
GtTEuxiEu4mAk2CBaZP5ho55zJy8NHLaXUubXC8iRhq7IfGYEQUDVP8wDxjUukp9Ngs5b1oBVaS3
zngGz0oY1TDbc/Lwlo8pR1YBQ9fsUoWBz7R2LUEfXsX8dDtC4OBaaBs3bnK8n9B/92Xe/iKUmLyC
ETp/qPYvGsVfzzS/23Fr0V2JE7Ty/VbW9Q5AxA9dSatNv+uRrDHRBjw8m4p+tEAUZlwu+OeTU6hw
3NJGnun4g0aJopeQCJDrMHwfprfU8fexnkM6hLW+C/Lwue1VpJJ6eJQVC9K8GE+Bru/1trxBqIG7
LUDZCPz8nfwCt1QdY6/5VCRiM98FNSu3rm6fFct8N7D4mksBI5sYW/lVwq+n+2QEE5fsjBp+ZVOi
nZSpSdtMfyPn5Y6kzuSpz97Io/A6plw3U5e+ZjVz3YoOtY65vZosEjEXojB79TYdclYcErlKYP6Y
id91Idg3xyJJSVVLZYBdZCSYI2z3ixF+k5lK5gY0KepUIhex21d1bkJ3rIMnLBjxOYGIvKVw0rol
y0cvJ4NPkcjmRjycI2aAXVSGmH51+zXmTD/FjNRb8prmnRpGD/NIQrCl+cxISBA1mYDCZYQtaQpY
mv6JHguiSsTuhyEQ3+yhlns9LY5hVsl70te+2WV6PeBXZiBJEs6n4IZMwX1bjdggCeF0KGe49IHS
fUSa3hpAGWTdVR7F/ruCgoh/FYk7dGGaAdl+GHGDa6RotnPIbTJibrWhzBwXAIANiYx3Vm+cqFaP
SdDWwABjasvTdOMgmDtmSnpdgjccG85XIfxiK0tz3xNkIYq08eRAzJrdzTq6N1J0Ome41ZBISxgI
p6Zt37RlNWmr1kgf4pn8G26rPcknOtKYmDQcEnQIU81b42LPiDxTYpY2mpPEZ6n1+h63zH2+1eNJ
3Smp8NHdJd8r3XgzGuNe2qr6HUruc8ktCiE4PhK7gl+Gmavea/PQX1T1EjVygmjGKlJquIEmQgSJ
t9n49Fuu8YLjfEcjlIg7s+ia2yn/UOfoWzE15pk7KwbrkHvfg3VVqU5yXy9u2WAEBqAq77MQT3nk
79IwPBCkiT4tJvIlC8wWyDo9+ylpItLhm3c/TA3Xl7Q9LCTR1bmLG4mGiGCPCmLvJupw32B5Hzam
9LncMBtT1WKaRwSAgkI9633gF9CgBr/7xSQX0NKIKwOpNtKWvvHaFNtoZ5EQCZwhs8NxVxjxdeWT
pmkGyY8iURkDHMLcaZ4C2eTOZ1VMQqGj0IzFIZqE/nPm9/G2NuOEqPpDOKjfSkuB4twmO/QGjtdW
8pyoVnWnjFLfxJg/dmj13lHZN3ufe9RWnYhniVrWuHJkFd0213k83Aa9bu6IXMK5+zB0CVUpM29d
W1PfI1M7G5OubbUhep0xjUg7BDinIZZrOL92hERdfK1+0muDDrU6gVnoOdDaU9+nH2WEqZdGv3Uo
0NCRJmPI8pUyBZ+pVzk6Inlx/JESffEgQgvWeZG8d4UVbIs5TPcxxmBSwvXsW2baO8dxXHo13S1I
EBpX5r4p0nuAVznp8yZU4qBNvRYP0c6ZdLeMSxr6Yi69aHztguHHaFd0iYfHFhk89Ss85gRDOBFu
uYnVWUZm5tiE50kZITaZb32+a1NuNZEVn5zeJP4vXxJCBoTi6scQlqpLct0H/K1DEvawKxyr3yGH
PVtRScZPU+KsXw5QbhNQSXTjJgQrsbET6Xv4v5xtl5Q5XeRccx3mR+7YRW/l4NkA9by46/cDKTzM
hOuG2ProYDNUpbgjukuqqzaaQMSOZSRJOcrF+5QvKUbRdykrRH2FVGB39m9QvjFCECLUaNgbI0QW
i+rH1X701mLjKRPrQB1qbVGZnbwOmsjzQZpxbqB0nqyt2db0sTK03LMSvkgkZ5l/PZY25euBABtQ
FC9ST04Fq+FdPRjnjkbUtcjDS60umeYOFPkkta+pN0MUzloCtQInd0kt1ECCl3dE0RwYhSvPaQnr
ssjJwdD9XIQxBk2kJF5vgr3BzNlthh7vSTQk+PaAJjXU2JHZvUpNktbMN9I06VMd4i5MFe2XVtwG
BmUoWUwDHJCJW+GTmWjn5rUM40dE8q+tE6G58cmUFTNmS5ar15Ofa0wLwhsibS8yFCRxlTdZLm7t
uW7d3IlJqFdGb3YWkUQbiOMkuRmHPi6eXn9EPg7IOWRcpoBwLxXE1D43yCQq1bsyyLs9uHSdMo9y
LwsxexkyFByscCRaHBFhgftzjEfy4h1U4W1zi1wHaG20nBDzFSlct3TcKVbzlWX40Kdg4u6A1toj
evus5EF4LIrSOMg63fkESvkp+W4TDovAsh5LIP9dHt5aEW6/opdvMg83ooTRKKNoG7WT5iHvxkkV
2+gciL/xhZofotb/KcLxoZs5jkoMqCL1ke4wjkF2cVBHOxUz2F67F4Z+MoL4esYYrSlka6uhBXKi
iQMXObcr+/wtLYZiZ1QkcIcxLlenIVTFsF/9uI8oojIF1J3mRp1Iuxwx+Pfo+rGIgKkrgl+sOaji
S3jtz7WS3zvwpzcCmTUl4fJWjU5DXuyH3EpPWhwxfVKhq8Hv2pXdcM8ql4Gaq64WCnc4A1XAhMBu
lAHITzE9sNj7VmhNcjVEwhuIrYGXPHI3dy7hsgyZs3tM46mbEIZKz5lUbb28A/4izkrbb8pcOTc0
GTGzlt1WXTK16KqXd05fU2u2sXIH+oCGAm88Qo0zJfGw8gkfrS3WfMp3fK0pudFYrhOEyNsisXdU
m/LbIILQM0UgLArnB7cjpCNM5ndlK5DDd6O47mtSCFT15DiM4JEISC/t89Hr0ogOzOBZizuw0Kb7
cnG5WLpKk1dBsEINPEKSWkqaATgepBnHOwGkC9BwkGfFeWqSD8uYcVIyJrlql/8sYvkeKcy1UqtT
dgFTq80A/elmGAcvGR5ypoR7rShxxaXdsRzUcFvkpBMDS7G5ITrqHYrmqzCptJvZNo6kV7p2ikqW
aZKC7TeB/LSkIxvYDCVS9pz/dlP0FCgdq0QEpTYRBpnIjSNZHwdRx3vdrNNtm5bR3hpdM9XlFq++
uSvo3DB2vHUmhtKVrhhppAkbjX8VY7plohV+YNSJc7HLGF+ZRvoHIyvvdfMbJiLx4NcCl8nQ7Bwb
tZOeuEZVvUANIbm61Z4IYk95R/pdFhjPpd64FPDuhG3iIqpyuNpixn3SOL6rFvN9oaELGDMduxBH
fAqVlooPeOgYvH06nvsODhDuGYrJ431nDsRoFQNuz/FkdSGRyJl229Lo3Lbq+NPI7Qm9/kD2eMdT
iq+gRK7nJxCQrAt8zRt0cF3SR3s6KM2PLqAzh/+tda0SjtREXwzZUwZObZtPjDZDmz5AgSQpm0AW
PbcE4g/LZD1mE10XKRCsK42y3S8tzNpdZfij2yYdyQ8OLhrTcGuLkm8SFuVB+MjHYny5XoqJlFWO
xFa9eFayS2ryl9PCQDLWINka9Bu1Y9AaZeKVEaHbSUQSSRx1PzBIBVu9IxyC7LWXuo07bni2B3cd
sljdvZpj+5B0DhAFqurVTI1BEAPlz16NfXSjT+PrlGMvzDTnuc8w8aoW0bhlZcJYQlQegwfhzEai
nkrSVHSc08TUbRoKQBnqUsyTy6ckQ8qIb/xyb/Xqfmiy/lSc+yh6MwB5INPWrY2hPQ3x8FHPjErI
pHZm0P+ScKiyZPkCzfLId8ayjQj4NKsnEl+LRyK+CBDMnOdkxgJj9b+6DOVWGByLQO6Z1pOtEk7H
wGGynDvmvdrkl1AZHxJiUUwImafW6PZ5YUxofnZGomaYq7kgi1GCpNBHaC7DqfCJ4RmtV21G+laC
MfHmUsMSBhLnKcgwKlEnExAeCP8zzWo8t/Ka1hCsORh7m3DOHtUEzdkMjYmvTHendMLxXFAJMpQz
psGWu7BDuUZtu6cZWNE1qxQtIUS3mTlk5eQPUJwkWbVobNPpI+zgITQzhUci7TbYCB65S7yj6Mfs
kul70QcVFwbU0dbhru0bQIDmMbjqlZ5BNCDym876JmhpLTjYBRyleoKm3u8WoJp9z9UzGGXCKgWL
1GTT0Eujd3UOoW9kxksBF2KaEYXi8nCd6M2qDYp+nJONhTRxpF2NhdWiPjLjrREUE5u6+AjnaqEC
TgckS2/QmTVcrPHRJ5gZsWufH0RYQ8zIgQor37tg7DYMrtfMEZ4Rhn2rtf5Wz5U7G26bE/MtZTFK
wTgbfuoo9auW8YmFfNUR4I5n/TGwfIEa0NnpQWKfwglBramErJDD4NbRCgT5Wci8D2njtgMu4oFs
JWGzlVSYuatNQtuOuU2l1EEZqDF778acA+IzROJicIfCaIkPp3cTAkfcqFPRESksxVVChSEygCan
1vCKlfPFJtwtm00cvWUTbtIhfprEa6iJlyADGkQCBX7fidG5Rc3ci+Za2HjL4FZqo3nRkJyfcVUw
ZOLnQ05B5ql6pvpEPkflpIe0AbbXp+NWdt1jNBn+pR5OqW0yDmvaW9Ehmk26vtspLOPZG+6n0trh
01e9Pkk+nJr+tFKpJ98iPgWlZeCFVspcU0c+ydqBQLlWUEkkzTJVCEjsjPuxUB674cOBPABA6XEw
sGantv1DMR4ty2SU03soXKRi+imrRfpEwBi5A1gBf79OY9yzIGnD0ro2ShVHfxGIq3zq+SFmqkRv
MXMgVncsymhhYXiKCmA6s5vbkHytTZVIbg/xrYOaMUANKgIfMwxvYVsK7ny851C3C6+iZy6YjtaO
elnWqIRH+uTWiooLko80quNz16EfN1V8TIqmbdGbMv3GbLsp7duohRWiDKnbEfnpidl5BB750S6w
B+a7Rhbd9HkhNqxUfL7jpoqewsGxXS2yt0mUMjtXvutR6Gy6xpguVvQTv+stRjDjWM213GTMO/uZ
dA2t0i8YYB9Bc9MlNvPcJZ52I54yH6waSwFuxniJRBv+VADq7KrkMLK6J5K1fGDQvOjlfGcFnJ6Z
py/fk0gwnA69zmdMOYA9fkLm0QtQIlQ3ihVpXgBvpVeRUQ7ipQCiABFxdGFxlLEZw4yzvoUUoDeI
HBMDiUHq0xwMwlvqccPGGJJby6B9isyiaoYHc4ofon6+H8foLoimIySB67bJQDhcG4n2UvARiJrF
j/wTSgzMJ+W2MWZOL+VqjEr0NrO1WxamM4kYXLhMaANxoyfBq+brj7PWCXInu30XVx9xaEHvYJXQ
Z629M5RHG/ZDaaiXHh78po56rJE+H9eozB9y7u80vi3dl97IdDCU3+x5fqjwQh3EC00FPWWCyKp0
a8V9tmszzpha5sXWNmoEyI4XqfWP2bJ+mFlFCUFcVJF9dI3zQ++6tzx/GxoffS0NjkxFVO63d5VS
EfGbf2i82XQuP4Iw+ZYaxQPmj3lLxRKwTm5hoEgWJnH3kjPBJrKdWxIy82Sjt8VrGtfHusZsARPG
limFgvEoJyB7WvnNMOIzjqNnSzTfBivbhSOt4sL27zBfUlnu64/ETu6c4GmQ3Y3WKFchlKFOTX+W
Kl2l2lLOqdLtkIws8LVQ7mqACVujcYgHF9WzEt2Wc/SStM2vLLjWmxopU1kKDo99gcaxKbrwxseR
UCn6xeqND0NkzTaQS7FK06/7HpIiPTSqSMy0Q2SgVnTy22ddNocw+F6PgXLM2ulO8ReJuooCLbqf
o/3/C/r+V0x3SZXzfxT01b+g0/5Tzrf+yn8GMArzL2kuOGjTNtH0yd/kfJr8yzChRFuqMLn9Lbjo
v+V80vxLM3kNASBMcQOr47/kfFL8RbFHWhagd2lJE3neHwT3/5Ho/qmH/U0vqxpyERkbGjp01qCq
9ofQOGnwhw6dE93mxFOrVXPKl3a2mc5I2ofpMKXBzi+6p1Cv/BOF6iUAOXm0x+g9UEN8VxEzwtVd
9LX59B/F+tWIQN5NR/129QGtm5p2a1sV1LdWg5Cx9ATHdhkmR+WSBh3xGsumsPBSzAuDrYU5zhqz
OppCFF4b6ngXQI3tSdzCmI6+fdck/cDyO0sOnd6ffV3+jFPFv626lBYI/NLcxvszG9sKecit6bh1
MECWraroLiGR1WfKCBLBvsLJezE6sqq5pbxFOGlKf1bOgURuUylDvqvEEtC4dpXWDId1b41lNLXx
qRyoMVWFSS0lL/dAR6+TXk3oqMQ5DWqKq6P/Uw1hSoypPXlFWeAPW5KmpD0KKj2Rua39DlY2BaVy
2Tj9qJ/09HXIgvpcsapya8lMLeDTKCRULB63Lzva+nB1q+FMehgT6qGrzQufrXJoLbzDVRCck5mI
qbnDNpH3wv1qeDkUsA7MLTdtYlMZWz+cyl/bKKx3PGKVcdMXkH30+CoO1fQ8TVrnTgXkevjL1snG
Jo1bRbth5eoKiDHJoqAQUE43hAynbraaoHu1b+gamo07KAI7OWqhqDWPgW83lMoxCG9ES83A6Ezs
JYMFvWTWAfAlFfXJAM9UFoCbtBBt607+2dpbD/0f38TXtwOKitSOuvvQZb5XmckfaOQiprLH0iOp
uTutGzRJ+I4K45dqFWhmuqE5BSYCuK5agJrLxbDufW1GJSREJS38vZyMnc6fP62b9QP98ZBeT3VC
nCm3tUaoeLioKD7tpJ+786jdDpgjt5HQXuTSe6AoR1932ft6KJbnZquWBxsJ6fpNM2b8bSddH36d
DOvePI30OwxKTusVuV6Mv3kI1yfXswN1wnc9owC5tlfXQ/e1+XpODy2aLfFptZOuIaPkWWNvXFNG
xaKBWF8hxtWH+TTEn4bOZNEXrJvVDrhe59kqN2gWA+lqJQVJWJ5qHcsKC4/Fbvr1GLugObV3skH0
6tlLzziklc+SOH2Ft9qd2r5A6aXY4yZL2vmk22ImtoXN+nDdaE4MxyIocboYLzGiDQr2+7KHZoSY
TXdRSiKAhZbDHHVCg2yjYUTYlGMGg8Fyrgf/2S6oMxWa6loRUCJbh6drwx0aVqnf+qak15LxdFIX
+dL6hFh0XutG/9fe+tBpWAI5tboXFiKwafkFzW+0PQv6CwME2KdcHJM2IMA7o5WmqErgKTqIgRA4
4EnFCXUCUQw6RI7fo6x2TpEShic5P3JkcRkGEqUBUaD9qQ8dcu+44Hd+aNB0aoNzbckHOyYYY32L
1SIQCDOmnyO4endcmv7rC/gzs+q7pTrVcRoqE5bLED9MUztzRauQkOa7xqkyNI6y9Lq+uY7n8a2t
0UrrCv4dtYf5i7VyGem2mua/R45Ij1QIxa7KWpe0iG+prUaHIOmeVFkdgBDpy8TtNSsF4sMhu3N2
HTypU5SpV0MWpbu84ieqqKVcD0Ae/LBDETy9lLaV7+1xfBmH2RVj8hLIArP2GNP6zuyZiurMnG45
FcbxRq/pi4oOWMDEBKsQGcvMrruOtCLYFbGdIDbtaAT1UbMP+HRMjkuw2IScubC2bpIwv0pLfCNc
RNGVzLMNSrPMCLJLVxjg58v5zNoT7a+MjlOrXUQ1frPDRrCQ95E1ZpazGYCyeVPH+GbY46EyhvMc
w2oobcSocDcw+ibT01jTnJ1ihZJhmL8nOstfaCM/FRRRp7kUlqfbxJWPTYNcqb/zbSX0IDE8Rizv
92U83Six3R6Daeh30ZizCk+ngWhN6vp6rMPuN7JjntgY8BGjp+QPUh8yPcNP9iyGsaBrskWkUpyV
2tERsIHrNsam2oNSycgr9CHgREARguGmCNDNGrJqt7pET1iTBML8ON72Bm6JTmfhnca24B5e6Nta
6vpOB0q7tbPkFwwudR840wNeINC55vCQSl3zZl1BpKAvmMFWZ5UybyaT4rMjNCq1sV/uqpL/dGrS
23aGDsUXP561PFGuxynkl4P3cErNaztVUrfyS4pJfvY4lu3oJVYsdsglfhQxIM9hhuCiz8B1zTa4
ndLyjDGMRAH6PIpSAyxHVMbCia5ol/XGZmXDoklvdgbh6W5Az8qyO3GxS6N0M7HwH5knvaXIcjaz
4H1FepfutHDQtratPw/2NuzOhaOWmznXsJz2rqpG70kQ0tJB2UCAtXKhj7AVUzVte8bzQztyARG4
/EJhrnTVGQJpX1biqOSssimJeFoCQYU3827JKabYQKYNngrw3O8i12+tzIffYF2SlGNqqsUP+p0v
KNw2/uiAI85O0uK6TfDYnsI4uB700D5oqUVRnEsVT0brhmFIBdDvrppMGI8Q/JXdVFABMVhbmHn5
mEwsdwzl1NWj2JmSHJAUhymp8pU7hIjCiJl+KkznZ6rFDCeLB9hWDeV6br0uK+K9NQHjTEUGZmVQ
U8+AFoHqurt1Fn0A8ECctP3wM0A+TPKNHxMahLCmPYJdfR6AcbqlIl9YtZ8GfCnIFh8h8MzuqMiP
pLaMu7x+qKfwqnSw/1lBmxzrxERIK3PtlBc9bzf2D9ioIwpy0JZK+1Ar2nirJc433uhtFAXg7pAl
XGIg5tEUHJvM/BVP+ve5DEg4qNQrXfVtT6o99Fpwi1Eorzvcjjs6deA0gXoAnVWVS+YPDUDI6Kzq
1QeZD5REejXcFakJ1VQAEtOpzFBWrPAoWm+j4d/ECkC8Ua0ukT/HHhY6czsm4qrtxmt9oinf5cmd
ZtHOV9MEtkH7IDtXb8Ibuvb1OTQBz1gZ9USjQLCQ9GKTCKRerICNbW0PhsutP9j4NlXlqqSM1o/N
8wCgwi1voiKZlvIMHv7FM2M26V5POuViG/qrYfzQp8g/136Vb4xwYCjiqm9BoDPUJreDxVRGlahp
BDPvvHmjyp/uLBqMc97swi7/HgYRM/GZIm6K4FhYsFVt5N/gQVg/SEQm4dAdulI9K2NCKRPIhkfi
2zuJmu2RA5HSe7spDbhXpVLfzhAKgCyFVmxQcMeHMpcMRxiPCOkmNWcoxgm/duCc+hH6gF7a8HiL
hflHwicknWvG0mD7H+ydyXYjR7Zlf+WtmnuWN+bdoCboGwIEQQaC0sQXggp637t59/W1DZIylZF6
UtX8aS0hwVAGCQLuZtfuPWefSl4a9BYMJ2INxIXJGzsR1+sQHEBfotzhlOaYo/frFKVhoDATdPNp
89iqHnl8/XgGQrj+9cuhTejGapRk6vjyeKA2RTvyzy/ZEosNxpLbKGgv93mR4Dkv7AVI3GKVKFLG
4+GRZfrDl6Uc7X0IPAgYMMksrYECbHq1iOdA6AQKDkhZfHQlA5sKczsoSkqJqg9BMfT0vFvMGNtI
YHsoMsAqOoxmUDFQO+jJ1MxANzKLPh7i71hpxR+678dDgh05W3iUQTu88KtcIR1cYScrs1WjFWV9
KKyANCX1YDDQ2sZR/NQIUBy0FO9piFfbMvN9PPT99vHHjREzjjX7XQ6GwCrrCUQ9+kvOGBgudJu4
WzC5XF4ILPHZ/4IHuV0TssGckLhZe098kDQGcPH/fOhUVW6GOUI0y8e2whno8VCpejiv6M/5Dhyy
UGXIPgTTnbAnMgbV134WkGCdu88PGW7+kNc+nj7ktv9KOgbwlB8wIKjKfkg7km4x0tQH1i6EHzqF
oRy22VjO56nVj3A9jFfbKm+Mn/sduwidSgBBp7CvT7PIxZsIg2VieRctL7m4S0N7ZuL/i4ysdKss
ZEwhZbnxKlRrQZeMZ0894Lr9Pmc4nDPbJVMGRNLaaDgfIYfyEUP0hraNAh1uLeWT4XzE4VTBHIQz
hjreXtrqEoli8mCmIXeejX7aBQX1QhE5d1kK+6nGNECcRHgu/Iqjaa54lVqGGtxhJtg25n3kyOUO
bXllmJlXr5rCtGvNV+Dq4ZtDwtMCnQmoYcPQFsIu7C+wmNODw/wBn8rnhJvh1BlENpGDE65TdV7U
LVOshY3HyXeN5jkiA+B5cABejXqJSiAhgGLKAABFLJlObJBtkZezs4oV6Y7UhfFk+tPLmLUnXOVn
PgiGdJmdXITxnVZaehb1Pinwu6NMcVZWkWBWZ4uHJ4IQPW8Bs7b+VC/qKp6ekxmKKFb6ZZ8actWW
4/iSSwup8Vif+iHn/M8FQwOWUUxVQ2yQ7rjW9RnDUpg3e4iZqwBW0tmfVCZGCf2/ojGLviVOTq2D
vUEfmu+Q247k2QZbd9nVc4fpClnoOIlLG3vl0coGBIcaJ5m85aXbQK2EzxLMkOzgUN+TDa3PkN0I
T+09/W1yMTTYmWnunbL9hVSojJBqPEXaEGy0PhJrQILxaop77nJjugy+++564hIxON9PSEM0QoVe
kjGKNl463hs//FkrJuvSTXVPphegebfQTgSIBSRVMP3GqoaZHwfDxBnrxdKZ7JAGxuw0mLeUD+fe
KLIjmdPUc5DUsPGg53SKxWANFj1xVqoE4f9SWkb9DHfbceNnpPhPWMTEOTE1Ii3TaSfG/KOzFDbZ
zzBreElyNj2mIIXMxpe0hkcI6pBuCq4mNAtP7mgegGqD7Cg6JIGNYeyb7H3yEo4nYNxhuowMX6WA
NDcEoLvapAXop1sLL2mBwyZVv42IxVrkZCg9x1TwBcvMtp0na8lokN8UyxljECJ0aTrsZJ18hTYU
rKBJPjmLSkuDF9QT15ouzY5vW6zrUNbs8ujxCNNiepnWgJiGtZGO6bMZt+soDoInLyDXbMrFgX7y
C31m2P6FOzw9nnFEMZcpETwrx2mKLWiXFBZfQp48zs5sYATNqe+kAatjWnntE6UqCfTk2Pv0gLQy
ITOrFwYIe/S5ZSxPqHQQtzjusEmmdZAM/VqvmYCbjn8Qee28pqmMrsgmFl/r1N4i5VFONFDO6oyj
hcmz9J/BgOg04Psv0RjogDJ+kh33V1lGm7rPMeo7Jdm2BejFovlmoDtdYrPo0L7peEtN4i2YJ/tA
HCQ1mcouaRF9PXsVjr8MBg1BkaiFrWYfdW74Vs3hAdmvt68bvkWWlL8MBlkUnrNEv8vwqenQz4UN
USXC3iYI3BZRU8OU6Lo7zD/ryZew+nyJNS8xbD7VLGBqBINmZ5faL7IiO00qlIdeOLe0ARdii+RV
dn5zNiK73EuB/kGtse3cXkOkCTBb7OFMygjH+wkLiIIbdgUo9jKfDkS/cCHICPm2Z1xEPIQnCXsc
Xlh+iSz9zG70UxsY2N688cUlsPIUl1yBAGIXsrKjhd3lw3oSdCGIstUWUzZWG9f1v7DQZHtjMomj
GuDkNNlpCtE9do4LVyXr3C18BGI6UB14q3IgQ9iL5CbzWnAnKlDBZI3kinlPcexSYnYIR03jOU59
A0dfb63oGjsoLnE+adBFV36Ey7Aym+dxHuRVdVNHCLuJ+9E5w7ZrnTX3FM4Ehwh75G3qGi63YfFN
DLrO7dDvEP0bh9H4Rokx7NJiwtBoQ64jvm4/O168KuAXboqUKb0Wj1uMfjs/c78nlO1fBNW9rDlF
Mk90sKACuc7r3VRM98TNwHg43EpOPzFOZbDHtmIGX9JT7tv7JHayc5+W9gvldY/bO03W8dAFSw28
KkMR/7OdYe4VDpEljYfi3HVsdxlqELqDkgJbGsUbMVyLaZ5UkNCAXHQ0PaZQSCXHmFi41qSAnR2q
+YfFph4aazM05vlRijEFndFrdsgQy/bWMd9dwRM3DlBtv9Ss09BTlNxQQuWpwmFRw8ZEGVk+PaI4
7GE8pvFEM4ZivevoW9sk6aFHQEdo2gZNHw1lyJxvQ5l9jM3kr/KpvxLDccscsztamjgSNtORAWbW
i3xuFq6bVUQjJMGb1KXSIN7FMEfHIUMAUk1GzzKGf7efq5WB9pC4m4mi3vSoOSN8wUY6M147FuQL
nBh2V33pUvgG/cb2+uk1RHiWtslAYhxxWSZCznXZBqjz4iw6Zza1t0si34b4s1/qWAd5GEGDqvLP
RsdFhrR1uNtNdYV8ma/tOu1x8wQoPclFmqfUoq2pwdEiDuDkM6xe2/B0EcEEa93Vov1M+YNuwOfU
ar5ykvrsZ318clsEyZwY22VZmp9+B+mfmcp+mGE8TlBDQ/iC7BklLqmORoc0bWtdiXg8SiRbfoNk
C15B8QW92PgsrQB2zb1LEghVEkxlOWewZ732w0tJzV6wSp4J56ITVdj2sWinjaWL/qVu0CFr6JFY
YUSwtdNGW4mqocnZGteCjS6Ehf4U9tHXifTZw1ArJzoYXsyyZX3MdZTBvdBwGGWzmpyS5iLHrFxH
6GIY9GXaU2jr/SLx22aXG8OuMhDnF+qCtRpzlQo4wE41noTfaiRnVe967TVP5ZBER5dXP2oqONbJ
TdxJFfkRc3DPw6qC0Ruv4p75YGT741Wrh+1caeFrAr17aG2usYL5h5EgSJpbrwSsiunR7+RqyAeI
8xxt17ke2suOjWYdKcBP35INnTLi3g1+0R+jBp8E27wGNdgyT7H6KYwxMccbMxsp4oyVx5g9zROs
yiod0mKcvXLGdlh6DGs4PtTIq5Jr6RSkgvFDl17fmshSqFDTujx74XnMGvvYpGDRCG/M9sQovBga
vl9/4ANwfei8sJE5AkmfDYAj9tKbNLmPTbGMwig70ZggEhtUA8P49oibrtuIlrz0PhoTRkGuse+c
8gNLMmkccGG3UNuDswM0fJnVRrijKtpgxucdmdEDx7NH65jwpb1depzXygYCVjkTLTpoFnQuDWCY
egsMckoswyA9p0bSZAX6kQgrTi9HFynOZlapYUnt7TqIBXDQmxdDN5dDVbHcDgDdnJ814dfLwivf
9IwkNTu0tEMSIpOdzO5U5sNPfTYbrLJonoNR0FHM5WxuqJVpkLbpu6hHLBH5bD0Fee5v6yn/1uVp
g5TEd3c+4cz0IwsmJ1bxFDsUF8CNG3gJJL0odaqhVaDTRiaW+xQR3d7WGTqVyTN7cnj0uiA7OTmB
h1panju921j8ZttqjDkY2uE1oLd5KpBuxMN7rLKLvLSrFk5g1Wvhdc4hc30OaaV2tZPEPT4evKZP
+HZNstQtkT/bsPE3YshZzkNKyDon6iYeXPeExrE48Wt7MtZAzDk/2Tb2xkB91bnJTyPXw5FDPfkS
I2vBYDlfc1crztgpSsSO5hVHXXNMYoh6E2dW0gNg+cATvwKSGq6j364zYM5+z0m1GJPmuRa3yvXl
kbDPesXhwXzSXFQLc43kOs2S+jjD/N2XPtjzIjMuJgK2V0RZXOsTGr94nJF9CZijGR/cMmrhOmsy
8ZaxLgimZmDZz6Qkg5nDy8PaBeUvSACHzM9YVIxdWY7fRF/HAM9RjBdhvdTyCbxbKD0YZwbJGon8
GEZbvADGWAFN0l97mIdRRpQrurczZ979rLsc6lCr4+ahOM/2orTbZ9/wsk1ToRQsWvlMg5BcLsQj
9LdFenQKykaSsJcZCZ/EWa0QHrAZcDSFFghPE+TsvspZhHNUeid/5MRCx+nidVxEFnpcykyCFIv6
5NI6jG2MblllvQ02rPqm9rZaEsb70FOsurpjeFL76XM69c8gQftDRjuwTf1hIfwy3uMzok+DRXoQ
aFcT5qutgU+YAaYPXlLSZM4Z8UA6jNfkIVprZYVl/fC5r3uM7EnzXU+cektWxrdoIvG27fNz2WEr
GxJyaOughtXfzOcGcv9yRme1jGhOLyrmw9tpHLutyNjqE45NmyG3VMOtrjaxRjRdjWQ0MkN5y+3m
SWoOsUMu8+Z5cqvtlCPL1EF5Hm3yz0ntqZZ9SfzuSPDksfLkWxX43hMN3LfQYC9B3MOsN0bP7Ehw
c8qkUFd7R+mWOXNzcUhObxNSyNymt2vMdcO+hr2sq70X/HPlbrDxMWiaJvDXgnErJB2l2mi/W+FY
HovaXYe6Xe7ipFhbihrSyvZr4ZQ/oZHrlsE03KWksvXGZP34PaRXYyKe3a9DVHABx2G2Gwz5JfJ6
uSY1G7BC9zwHN+JjQ9T/9cwS6NAg9pncIqZFQ9+Jtyo9GkIf35GYx6uhEflGs+Xh11m+sgD/MPd7
TAAffxYG8i2qiwJcmWr25qqXRNStPMi2XMsA0m5Jgs/s4aVl+FSsNJ/QXw8pgHiAIoxCz5eZqzQI
j6+TtiWyLieMWuEBoPbTZHVgtBhDRPkuxHhAsJ6tYxFDRtHDlxCVGYkQCZGEagj2oORSQw07BLdo
wGOkCXp+zy1P0pbVdn7zDLwz24bKAzwonoKe+e4iCCvyLx1jOIRmka9qS6mMElxzj4coS85BB4pf
o1VzaCfgHWLk4s6ZYh2DtOGkbJsv3CzNonfqmz0PJmeWGL0YZxnyKjODuL48zFe679HGcKAvHyfu
EDdKp31myZEm9FwuySBoSPLSm4P/ELjN2Kzog34xEtJJwgRlrA82ZxEoJkgc4VHlCALuQv0mjwdf
/dUHt/Vff6ZZZrJJp/LLD3PowKJKSjmN2IoY8PjNH89KBWr915ePZ25FwkVjMUnieEgVrEgWj2fe
P589vozUG1aa5tvc1eeozq1lXo3wE8I+I4GcANThkYJKrBEmOA3gkGjk4fFgs3vtZ5wZnnJXz8Cw
MMqrpxU2oV8fHl8CUWfklUBtBzD61HvpdGzDWacO4M1Qrw13LVff6iHDSB8ihZTVma46Q2OmFRS8
5Hdz7vOibVvp78ZkabiqaJpqOg/po19KDdIefEDF0CRIVWKyfMgVzOXxLFXPoiKzYVAkz48/YpA4
7iP31qlfp4yT3x66B8+lx+7Xq/vnoZQJHe+Ql1NB963yF7NTf+s9mmYkVuAowcOC7e33h94qnySY
zm0fpahGbEKsnEdHmOGgsfatJN1pvUMbkU5mPIqL8FJj8z8Csf8ngRioNSRd//t3DdZ/EN+uUfnL
9//at9m9+OXfZGK//sXfZGKu8Q9DMd0cy/EdUiB1tGC/Ud/4T54Pqt1nVOJ4LrjA30Vi5j/4G4bw
YL45QncUSRCQTRf9n/+FSMwQtm5wJCXG9f9HIIbW4N9xb8LjH04+Fq+B12W55r/zFGvyHAjZ82k6
uuCHcPb9PB0ih96k15lbPSgvCCe79WQ1PcNMQG6DP+JSIc29wW7CuME9J0sCAy/kQL95BB3Gpv1O
zQfWK37yWmXlNBZtmt7zID25JXF0mqB5d4pyeqCKvRq/1IV7ZvpfLTlcb3umNr5PM7mGGr+lYQOc
kTvFqF66gbSqGUTBXA4QCoJwF+bZmbkOyFuvpCVmgTiuUyS2mdRvcj65jYeIZMSIW2vikFpkL2oJ
VBndYlpm2J/Q1Y+FhjM1QlkZ6TeN2Be/6GZ6yzCb1AE0QRle9mhiCzP5JLpwWHite66yPqWnbFzS
LNt1wv2lR9Ld+KQmxC1DYqcVO9/KT6oHkZpixaxoWzfyraMNApd35bv592GaOMY1EADC75O9cjnu
Mr4k7kOCdo61V5dtDshEf0oDshxpPhPPo62Kon9hwHqKu+xUFmInCflYMLQWNZ0uRG9x4561WCdu
cFYD6osf6LdIs3dWMV2olRZsRU1u3BqN0XfaoAua8GxzturiTwOTkq/FX4MWGiY1jom4RKbhOj+0
QbsmlPfsWmSmj+nJSZO7Yc9HEkR2flqcBqO/RnqwN8O9n3Iqi+UGl9FJTvNFJNMxoQ3lN+Ru+fGh
SYAuzckp9nSuivhUEbuJEshFUt8JSk2E7mY2bO0uZSDjnwecQqXrvNdTu3G16aKi6brpq54RPeCL
6JPxEhpk4uZI1AZrbRwDAiiHgoAWaga40zrhMB6hMfxk2h7sn6OxQl2NDtx6h+59D+3sKRzWPt2/
KrJ3VRcdEsKscbce9CY9qU+Y2NCbbBmhzOk3kWafdhh91t14VW9jpc232uOiFvObUW+bVP+YyFVa
GJAA9XE7KcwdcomsSPd1KtnWh6tfNAz4SkQiTsVubdJMsHy6b8NlnJ2dnOJDbjHmtc/lbJ/NiHew
Go9GJHZhOB3JfP/0QtpWOorseERQIdKTZWOi4pqca3un6/pSQDUK7PHDq8yT563HdHxzouk6VOKd
qRQJ18bSqtJTUyf3x8+YZKowwEwvaqUth3pfh59B6wEWL8ZtOGZ3lT7liHYt+FSwMa/Sfkltdyq7
6dIj1oz1+N2WyWeTtiwS3SbHVawj4wFPgGwrOXHg2QUkVZcNOhjE1jko3TGZL/GcntIBd1bCtao1
rylnqWTcNnV/FZl8a7SckQ3LgfdtjOabP8srvZkyHK8mH0njZPe2/8mfMBkN882t55v6BKU+EVWa
4nXN7+qNUdejEQ5XNx5orc+3dpIrFbTYD8gM+JUCS6KPgoTuih0FW7GgHr6gSLh05rBFQWSO+T60
Gr5fwyA7PaTMshOy8YbBfm9HMslmewch4ZtvADNgTaAn+Cq1aKWu7TQdj+q1ZSFr2cBwPzZG2IwQ
nJPilMQsBXSej44tyZLmXpe5ZJqVfY5CrOP4nbCQtRGPb6ZBF52LCfbbBlbdLehwOuc3etxbq3ff
xwqbBQYuFFf7VvNfw6rdNHZy0JJmU1qSZXq+uA3BSvb4luv2qivWVT5eNDnd3GTYEnDAKlPGdy/U
vjKAeHlqR/ssGv0jwkwfB+GqJ09kaenO2XLHD98OvhQY4eHnf3bFdMRcsCQMhOlZvO6mQxnik14j
yLsEQ/lklf3KGcgLNLtdPafKRsM8DDpJrV9wbQIU46kNe2w+Wt9w/L/oZXLoGmtXm9kpr3ntI7fH
FHFJ8E47mb5sfm6t5lnK+Qin+w2xlOLjLpJgPM7cCOpfLY6JNT1oFpfXCM/EDo1jbcuPNhgvo4Kc
CflW0zAhkbfaBhFyQxeLMYtVDB4CrY8sOEBnKiDjTS3Y9FJWIS0Tn52tS+Ybc4R7V9dfzOCGE+6N
cwH+czF+mNH3NvaZ6TuMNdKTWhPIvzxTAm/UTdSa3GOGgTW5D713KUl3Nwp2Gl+819LesSdGi17v
ro7gnmehWqQ9+dzJveNnZAWrG4f4aKTpTzOEWy2/J/7A/RE9NRExE3TUTff8uOMIJDVMRE+BJn7u
NA3TeqDcstFzHyONdRKFO5qUKYRuZgh17TBqOIqA5eHmZJDNyP6rl9R3DJYMVhLjIwmdcF8zcXdJ
YnhC6zXCSXAOCUvsE84/Dl4T43esWFbqKnxq94XQN+JE+3ZFQ7DF6pm+I9K7+MhRjhN4nc5of6bY
Fwsr8DpSbxDNBEigyJ2OO21Z2CO1PMq+faa/jUPUHwwlpXtwox7PHn82zfG0HfIO2JDzEkeJuXmg
5HKVwfF49njQRPPbl+jUeNkLvUDv4HtU82SZcahyw69EoY6r3uqesKsGB9D2hGAQErtEuB5bS7+Z
GQmoh0HBMPNEdJtgtr8a9FYJog4Ogccxt8y+RrHZrsOOk5OHmXuf9ykGuL7eTHp8M1wj2k+Mibxo
ZgmR+q7unI3haeu5IGlpTteF0NYgeBbsAWAG373202mcTQq/biqIi5y6Fc0AYIuTy590dK+Q1zBb
BptTS609VjQBfn2QHEaOvLh5N7vt2Y2acUNRhCMOgA5xlzB+oktRinJN/XXzFn5m32fb30XsAus6
8u5NYXiYvXrvEBfyZ9LQlgWJLGvQYgumSfionZHdOBN0DkhvrapBHVwcvOg2RqsOPU9YcGHPifmR
aemhL+yzJ0hnUwSJtPF2JXGYslIKKW7zpGHx4BYoJnnN/fkaNtOSm209gRdCdAB5XM+7Z3rV9JEA
zyAbeWSZ0YSdUibgmnO28+HNbKa3VJTnzAkWdQB43o7vsWB2DgAfycIfivrLr36JP2K7/4TX7puw
ThzhPSDLP2K74wR8WTIwmyfH47NO8XBnbwx93wJvPGPnnbXpWFNHjW69/puf/J+Ydt9EEqlbNqN5
vNg/GDh8IgULZ3IJUQyNC579glGjs89WDt7mjEInppM3grYnBeisSqW/+fGcdn7glStMtefyCnRG
RPoPP56e7QgPvSp3ZkcRz1pTRN1Gq6utr19TY7g6Vnxvy303vsSE1jWCVY3CNkqmXy1K/y043fD+
7IV4putQtPnqf//9oBJahR95LSMP9eHbY3+1qUwy7ehhipoqCgO6dS6cFRpgS2kQ0JHJazHVwJLY
fTIKVl9AGBXryv3612+ROqP951vkO7buuoZtuEK98j8g3SuCi+dk8oqdLzlCEVlhRdaL1mJEQ/hJ
EWo7a5HKb4/LGwHIMc6IRhmMt7C9wMi56/74YUUsAI/y0LPnS7g1He0rXNlbx9YFdGjpTJQh1HZO
PpE4NhItZL87/rBNQRBG3ACqStdxPHvZeM2j5ODl+mW27F3DZzGE3gpTNE7h/prIZm2Id2YMm5rN
L/BQ1cpp23jttZ6GXdbZABwweEKPiHoAOE6z0QHa1RZz5Ty8aeH0kc76V9qHyGSspUsHxTPkNWBq
WPuSb5/cG1AC7GFLU7hYUblqFpkOJDHj/Ed8ZYqQo39j4Fos/vpT+LPLQzBhsQ3H0G3zR5+TCRIt
L01R7CKzRTqhX6SfHXLizVVlPd6Mrtn/9Q80rD/73IVhqVO7h8vK++Fz9wfsJvzHYhc6NJ+y5DWB
jZlYt6Qcri0b38YT6X0aWdRmxTuQ/RvH3UMt8oNFXZ/19t4gTaQt9kUJhaa/+j52VbN4tlx1MegU
pFk/Xawh4CBhPrfmMe7QBDgFjkfJ1jEUTzPrIWrHo/q+g1dtYDXYvbMTFKDqVJBxJfhRfjDMkfg9
fYne6NZzqqLrDegUcnj+s4OcXUP0xvl+C3LyVCA2ittvTNUpU1K58h2CckYjXZlutYsn01mPA/wL
5BlqbgoJm86niWGgydB6ecEpIEgCUF36YXRSkX/fzJoUERk+F+l4G9zgLY7lsucIRgVuvZsZ1XFT
EuNg/dRwHC2z+K6K1q4atomdnfOp/drI6aM3KceKmCN7dK2bfYzDRIb7nvcY7sEp1fNT5Il3s4TH
2R9yMT2NWvKpmdXODO2VF8rNVGV3IwsOLo4z6wKVZRdNNozq6fiIre0Z/XDco2I5TmuN2xW9weOc
VDo7U84su9GhLl5Gk02L3wNG89l3lNS6RAErV67RHwdP/wg8cSY3fvibS/sHIj8tGt8SKExcAwEI
kZ0/LMGzq5U1AJ5ip45v6kiHsvbduLlB9VX9ykyUd8XfrLZ/tuoTH8Vm66FZsR8pHH9Y0hpzit0M
++zOTjmQtRxMy7/fUv/klnUd3P4oVoiWND31Iv7wQ+JIca112DwkgiIzs1uaONn81ozIJxm3oSZc
IK+qr/NMbUAW2mjg1o/ST1VlN/58VDyl2PLXvm2oTsvO18xzyrGnN8W7y0LoFtkBSxvI+WbZJsk3
z+HH1H16QjR9EBBB1UKc5uNNhiC9Epbqpknhss/rasqR/JEw7sqrxecvg/SOTPHYdYiVCl4m5zLX
mm+RL85pJUCXUpLDv7Dd6zyMO5uDjnqRNnUIPM3zZDlvOAK5ZNa9V30BcUGxiH8Z5riVnPxBvhmu
/R7m49FzklPRWCeGUyps7KiOTV0Un/SZ9FdmVVwexzl89gJaHy39ArPhlER3bzH25VdDuvUiiICG
4pJY6Gb8abNdaBNnkjg99SN2GCTtGZ+kl1nQIRA48+P0hoWmxyxWOPKN0Jl1WrvvsLnJq+oI6kaw
zWsJyCdSK7jgvPY3y6j+JwUOl5gvPE5FuhD2Dx3IwsTSUU45vIqM7bPI+2VZI/OMO85NeJsctOD6
sWRWuTQiPiNtjEGcgF4etVfTX2bEyPfnhmMeCrWjFM5ZCg/e380usdNwQldHt76/tPl4jbTwqfXM
p9pLfvKZaIO0pCWnM1iOv05eek9IbGfL4i0dCrkXUPXg1H0WNoovkzWvpgXQc+dTjaqiArfEVQb2
Wa2q9dx/gIBF7twe42D4cFn5AXzcoVSfRMVPmryDJmyKj3Fr0Fyge0eo1NX3+qsh5Ura4yYvf1aH
VBcvXqONKklzU9EcIf+R0SHVDv0XpCO3OtIvHPBGRBaoTYnO4lyS9quQwxxegTPCiNCQB9G01xzT
xSQRbVEE2a1qWVjvPkwux+LfwN2CJ78R6fBI/z15VvBS0aLrvG+pDdOr6rrVX3/Qf7KKUbipfwzL
p7P9w8c8hORQdgNYkoFhN5HyC1G59DUHBNdc5Bb5z8I5BFX4N9cXmqD/LM88ymd2aMMwEX3/sHzW
wgLxJ2Sx6yL7lqPHU/scCpA+k+tB58PI8lMwdNh4OKsk/QqL8a6h4KkmGi90OE1uFKu14cyYyOFo
WVFkp7Q1G+w1qhYznG8OjRRRNgtVL3k0St3xorob2LLee7/dDHVyUEvGEJ8ITN62vbNFCOXi1AEe
RhWWTx9h4Jwj00LAQejk1CBozk52rt/Uuptw0SWEUYbFgBfFRnS3bpP8xHR/xdTtGlL0UE+U9QxB
ns2oYIFLxJODtbLv0lMB5gk6+XXMpmPusm6oezi00rv6na1Zv82GfktQM9Xo3tr0m+aiWBQc+/i7
aQxp0G3WpsPqi3lPFTruqB87LvuWk+sMvrnOzh3ONjt4px+oXDHeu+pQhL3OLDZiuxVnPHafqh3i
9SAIqcx/KWt/25PNjCmYae4nLBPgs/nJEVQd0zx/IIq3AhWMqy2dYonyEK8Rd6Uq63CK3WeU+JjX
n8MoIERcMBeOamMxw+FoOe4SfHCYUDlHnn6qMjqxiXuWY3qXk3tWXWuDfp3qNk2YKLVJrFUTjrPX
h/qlmaq+malxqbX4oLt00xJ5VTt8zL0x9PY5DKaL+hrNCXpnvLDZoZEEFtNO7iHMRG2KUB0RUpyi
cQsIDO8ysVOrr+qsAVl8E13/jHvlcYid5Js3DR9GmbzONGfwMb5qB7XqQjQ66UFyMhkdkMJxFyjQ
jUJy2IzuQvCqNJsVmu5r3k/LKUhswi2OZAS9q05bjlGn4e4tdPudLZyRM9sH1WUVvSa1gz6N75VN
N2B776RCr0voW8gIP/qIrY5qoi/yg9Ynh8inj+iT4YGrOXQJNwg3qtfWdRntxRrL+I7q9lBVE1ky
XPAMPVQZiWBrNw68n6xegq6AKAroUhzAgNT4Wbeih4imeNirzacQHSdI+9y3/aoIP3SNvr664FT3
NWFTrUbODi2uNiQqjCBoL7Ruf8tmJjwRkKa+ZvGfe/ivdJ1ZjlWfcK6C73+9ahmW+2fLh2ujX7Qd
FhH9hyo/mywohcKGCu9OH0XLGzkPeyv4Qp+LhgfWuIU6jHoyJ5gFdQ33aMqNpHrP6sJqkVYs0ExB
BcXAg7s2u2YItdWy/fgGrvmtTihwm/iz9KePxNMY6YxnNu9Xn8Ql3fFCKEdp80Q/aFgjN9eIgdFL
sD6xBkewZ88pMOmu9Qz/xSinnVWT725JecldDumhqS90u6Jk9uZTUcaMuekiOTO3yejkzcYw63vV
+NEqTCp94dLUaEp6oV1Jb1O3qmFBliVzMwdz42hCJgSA6NPlJpzl5mO47PtPvbEqkKb5p1pfohla
X5KggtMBGTlnR3THtcnipNacVwR+Z4DJi7KJ7jrmXK8fbrgQrmMidl1FCK5x6BEwqz08izvWYfKX
EKfUA6We2ndldvK5ItX917r+q2G99sw1skS/qO+myqTQVEfj+JA+I99fl8wE1FWRuuKsvolPv7+h
vaw6AxrjBAb4B3XSQEn4ZqQOIvPpY8p5AfTt8wlHnG9sdk1FFVTKq/4EoVxfERW47QkoxTaJ86j9
zDr5ZjmgCelKde7vpf//JK39TdKahaqOffq/n7u/qkn4fy3pJmRxcf/j5P23v/r75N37h823Yhr/
QLCoIfpvg3fP+odlu3T0LPp6nklK2T9H75b9D1O3sWybOFWEyf/rn6N3i6k8larNguAocTLAl9+1
Ab+1Ef+Kz2Ja5o9lEeoR3dYFXSPdsQzrx/6ajM20aBJ0YNx4IaD43uVCoxAXprd0x68No6ArKw0M
7bHvV5Ew7CfGqj3U2oW0HW+L+s8vNwI93hkycgAweeWjFtqWmnGwGJitRBSQH/x/2TuP5diRNOk+
EdqAQEBtM4GUJDOpxQZ2eUkioLV8+jmoEVZT3dNl//7f1KIuRTITCET45358vpubiipL3fudJMxN
WGwTHLwa4x0s3BjYWMxGeyr96A4QRcLiowcoEObzHBLeyiei3MbSh/5kExjH/r3vgOr6VuS626zh
2SCBUuPug8uuO4iSVDEnB1HyRK4mbwcQDfeptU7dau46wwgA4pOr7VQZeA0uxzKMT2T+J7/Rx3pr
NpG3L6o4SHkk00UbMSvlxN2C3m3bKntkmSJEBtX5wLj/EGtD6dexUZ31CQ5rPbrHnFzTXqjpGcUQ
UjFoqBvN2veTG58rzvBbrGTtu2ZOExg9cx8liQfUO5YYu9YCNK6Xkz0WX03KaKJg0OkPpTCwNfbW
RjOmkjiOJQIZt29ZGd/Mg6ZIERSHJIlX00NtMq2jVZeriuIRx6AU3PxsYMxt3bYujkZ0dGLDeuIQ
Qbwrro+FgEBY5Cq/iUB59sCnTyTtmOIEqGXzrwWEem4+WxygSA/gjE/C8cGkEYEUNY8eKtdcoFKb
aHBitJr8IezIB6daKy90YuXH1osIXSsgJWHk6Ger186kp7OTIvt4lwweATiveh7og9mZ/Vz7tHRb
MBFK6G8KQCvM77Bt8G9CSoQ9Oe4aAnL3S2m8FtVS3+iN8zKVsNZNC6mINlzngVAlIUat3GI4mIm1
2RBQe6zBICcU7OWS5oTQegl7njEQykDLRg+QsMxdnSVbt65UUOfFVQdzejbtmqeciFPQozbybUpr
19RZ941jkplu4SB6NooICLVK87Jt62FT0TJ4itmQ2P5S0d6WphRhamlkUgDwZfDnbpCVnauE70ZR
+HuVG9WveQv4JguH4p7E3UojbAeALoPNYAc1KUElKiq98EsnuzggbQkRVxHXvY3lsJ5vc+UAZBue
AD1WZzXlD24hgrjvHqVHxdXcKEY/dKRWhn3jtaEJ1mO0DrVjUouHT7wSmBuNIjoQcGtu4onHh9lJ
86gwSCcZ7tbOxSqBv5KciNW3505b7mlJTg+Ll2Jd/kqYap+cWOc8muePgEbvkEHn+zIKv/Ke0mmB
nM/nWrhrLUKxU7XH7ji3Vw87Q1DyiCDqxORrVTEeNAMSsAjPhvbhzN5THTf1JSUonOAn5YMi1e36
c+LekDceIW202oZpmndKm/RZx/msWZ53M2fFRS8oL3HN/jKJKbsU++iOdMi5tKfkPJmuRksDvESZ
CIK/LtKN1g57EITjzirLUzhBeUgH5k7tRKRphFHldfXOMwv11IgXGL3bnDIwtrZGfEc1krFNPIgf
huZcw9J+YglyruPY06VoVhunCLGPlvTHI5rbN2vLAfgFk07gnggMBa37pAa55KYlCBG7vpui2Lkp
O1onMlcbt3NMfrHviM1LlzFVVWMABRvluwwst0QJzIBtMMjRyot5f8QHcwFJ2CD19rrqv1pGYxF1
PHstytJDYiJsdLL5dnrGphOYf79jMBuMiZtffQoD3DMxiOcsCcUuNtMOs2RJ9MrGiFzOJRHUSLsu
jFSCZVJr65v7I73wpTEVne4QIjaxZst9+YpbMb6bXbAASR2GvO7pwltL3GfOH+riO2ev8tz0xopg
pfGAg6cuKQJbuScGKa7JHbddlAzHxhB5oIUA/kZGLD6se5L4PATo5sh8Z/4OqwIKXw13isTQsuva
+jWxDKpShsb2adLyvaJ4I+pBkNIBvA408LlwdMiXEzUhrRXewGwnKKEXvxe3PvUlneWQMH7nRpRv
RcpktyFm4swwhMssC0zDaQkCGnu0f7ChtIpsY9AAodHh9Y3mHUolNyX2LY7rnLnMNae04KiOwDPt
eOmHyVNH5uTOjZTaxLRCaZtxIe1rE0B3cO4WCwsHhH8mHNGYs8zTg0C6ew5a7VXG0fPcwiC1Ks88
zl67rebx05ryacuYCnnAbvMj6JF3ES1o5ll43zRHhiPDA14TppXWvavLGAq2YfiM1Umd2IkFXIs/
opXxfaNwBUwzt2aTm3TCL1pQpPLWDCcwJYXj7Yw0qraUA241mgtPmdHBuyY7FCwZ1nxdv3UHa1lz
E5DDqkI/uEXyuSzkqkfk+c0CIYuVbl/qLq4y8vlRaxV3uQSv3+X5wsQ2yYPcFuLkkM7lkZ1YwQzZ
9WQvdRCCIsHfBQhmMZtXkwPMQXQkE40iLoJkLH4BzSX46SXHZUmtTUcCzhfWxFXCBZbV6Iyl03rH
srradhI9T7l2yKe18iZaDu0iv2bHUbdLokz8vxaLT/cz567xVLQHwplvhjNW6FfR6ypqwCWIAhjy
oOJnClvX/EMNBIcymQTc+lopa/TNu2un9aHOotH3iBf7IamUrdM69t5zlvzREN0xDTVqLli/VyS0
uBLEZ6fhGveebQdJocVvlIkmUxseXEFlgkCN38liCk+WHXWv6QACM57u28JQbxBasCsAqq2S3npy
Q+2ZZQmNT3WvjgG2Rg7t1k5T5vAx8zaPHQyA/VI/pKAK/LTrs0fipiUAcTj8tc6ap9cmLfWqDd8m
e/4Qc9fdGcwqfS+5sSMhfw06M7zRGcNzB7jJJa13VmrUwUF0zi9LuW9hFf6iYnM86iuXgAwBabSI
MgnVLPJpcBrcDtTpdkY07Fy3jh4shoebRilaoebMAHMF5wltElHTmh5kPgy3JEEKXyxadbBxWi6h
+obRCb7UbpJHKnF6rFmEtcPetC7JyPthydImoycUJ1B1rNJR/gAUYmnMbkYxfyPG3DjKqY7w9jnh
Qotd6iraj9jeQb2C7mpouzhpEF2duSecXTykeUP6UlUnD8fGk9dxEQNUHH5Ppb3yZbEp0tcFdL09
gn8LsrJ85K1ixtXGwKw7xgB2uFAlmzXknbC7xZFjb4lr9XwoFnY0o/atKVZPNlFo9llDvuxEFtp7
R2G88PL6mWfvzm6i9OjUMQqtbj30VUvj7TEsG/fDDRHdW4i2j/gtTKIVS3EbrwqSiuh3zRZ6Z+IQ
NHektpKklF9BKPK19cLBDpEEaRlpG23lu1iF+ZO0o0WyWNLQWehXl5zG0r7K0Wq+zN57D0UVv+kq
dLcDwOHrmEhgXda4M5GX7Kh8mcjCI6BUtBERVAzaPKH/3FrUe3gtzPg2dMbpOyJ7oKRa3ufWfNQc
67P1ivKBSkxKH/pb1iNWENekikPWCIdufDG4LDdTP3Z7e3yzmHQCxmJXWm69KigXo/kOOz5HpyXi
5w7yvKhcw2v0Y4a9OtcYy/xET9a4CXT9qUU9NJwU0LYmcecissOxDuOrLf08irUXt5dke0YqT2Fl
XMqQ/CjdLl+Vm6Z+OxrzoQyn1xofSF1p89abF+89HZrbsOblJ46jHyzKJaZYvoQu2RFHFz8YhKYN
+x4A8j04OTNOC4AK5ZdJIUJqi5486IApaGVBCxG//FExyNEDwm855BCu+J4/vnFcffxKwjEpc76W
HfpjNWotFmQSTJyxEnwFra5eCOA6JLSmL4qLKRgWNHtkWH02o0vURl9zjZU5nPoI5Pkf/2F9Piq9
utc68HNltiC3xUfX4YoTmJBLA8YKG7DbSfSMXiogEdDx/qsbDyPtdIqH8d0ADgHPlzyJqZOVZ8Di
bOcmIM4/ktCxEccGkdPYgFxWzNHi6w7JS+55B8rNGr5Jq8pEZk5eDQqkdz05Da114r1hTQXUKCIl
sagIjbf9OXL6dmsp2XLirIFwAHcitZ7Np5G9ZYANd902259dPWmMehOHEmxA70PYPdUTcZHWjTnT
LdEOXGS5yWdn8LtZ3deWY2PR610cUg9L7TyURJQc9WmnQ3rTfSkMiZwfkktu9URX49HbhgZ9H1MW
HUl3ypuJ7r0iBnXQ2ZjvKqluDS1UZNUBTFlucsEXgrNMJUGUJw7kG8e7JUL3UipM0yvS7SEds71R
21syp2yQVZo8GLmzr6z62wP0/KglIWVHiZYSKUS+oxwb6tQyvGujBvx3KXREV/etEDhnS7zpe4xy
PcEkJo3taiRG8BvN7nFJPG8L//09mcrD3AzqoBfZG7b5d8KP+64ybpxRfRI3BdOey1etuVUSy1cH
8TisiX+LhIfWEC6Xvpvfyc3tFr3d6GMWcfwgrBrZIcQdVjalzyv0/cjB5JwWCeNNNDRrE9KFUWfC
J02AbY5TcYNmdyiIWR56Tezb2cXJxjOLLLrFdpcz4IY0Po6Jutpmyl6LMvSLxPOFq/hmINl7Mvv6
15AsPe0b1oPWAoQEhUZtbZinWJRf0tGl8cC8cu9eiz59Dc3KPnkdHoRJv5M20h0b+z9+UEkv2aGu
0kMdNifZVjw4KtOgrKfZWM7yCghInMOS+1jBAAjqAT7AWFbkCdbLr0/zkVMQ8oHysnPoeeIYQlAq
cwaec46jsc7sUzN62Z4ZwgUn8bazCnn05rwOnBxeFUqhc6IXY8HrIgY/9qiO0Of+kYXnPu7ppU1y
NpGUblNWgFV+CswR8PmYg0GlfiZKys18qabEOFYtsV5c03AYrSg8at2XRhnGtvGcfpuTW+cQ2Ny5
E21CcUrTx5zT+/TH3w/CoefUs3ZSudZJmrV1orvdwrDRm3uLn1dVtJJJXOpbfW1xntc1zevHR7nk
75ndXURPEWo/jrNfauyj2MvgQ6fnkTpg+pQjRsChin6zG2rY10fUayhrj3/meZxC0/cG7aGAXoR5
x3CNNEg7ZjeDkweUuN7pCyVz0VIlWx6vL7pNp5Vmq1sK6r5yNzM2jOvlTtP38BpoR0wzogVYTTYM
PWnqZuIoh4q5DGhvZ4yV3xvz91i8t/WUPwrxbS/eSz7F2KtTGmwgWaKXm/BGZ1fsM3XJZ6B4ePDo
OdJAemStH6rJoJqx+zRq44BwDjBLOPtOuNckMj56w2+L3jrKXn/v0ABPJShEa16cTdf3yaEcN0vY
Rr5KEH9N45eHIrGx6g42xmwFgPQ5xcw1qTvxXWm1d3vXz573IVDK4AXWqy17RBmL3Ohst2vlZwtf
vxYd5WazjrEyktQ34+VOzfHSAeIhGYwlFSbEforz5Eaw1d92TRuhz2NlHVqqX2UA935DvSd1VJbx
NU4ZzaLNegZAGeG6tM+hFtG0lVAZVK6snZGvSqzyWa+6JCA5QJraWvx2glEJF27aZlR0BZqk6Mlp
qbVwmcL5Qw/EF5p7vElLcI1aPJMY5ARcc1kfmozQ9JJd06LGt1d+15x1qUuigNsZ3K2WTZfqWTnd
fpzw66vmxcNOS0Imu7ZrSU8bfwhFK7ZuZcB7l5SMuvOsOha0EilkEXfc18BqKgCd+XcF7W4vzPos
Q2iIVjNSETJAdQ1haojZXwagZLIqfun4lmtwNrWeZFvFoCgNV3CTBGMKpZGGlOkwmDzlPLO9EzxL
NjnHOLAggdYR9HEsngslexaTMjrOH7H8chP1hW7oqeRxoo8wSE2TD6h5S+30fbRXifgoGz45g0iw
dPq9FVr31CQhszLKg4mCXYI5SEE4OgtHP1XaERf0IdKLLxfox1RORYBZ7hQW9JADSwno4FoBLjYp
qU4/ytUxzaHqrCfatQK1iNpziZrkKR4qEKJQBFjhdwn7GzZHD9wjgEnvsV592yJP2Fbar9FALaDN
m4NEAeboAYHpFAvtMw5Ne8PsblfhEyCcTFkQyzz1XYeQXkWjzncsatqGQda16Wxi6RMr7iAJyJSv
i9fgO5TfydI+5xI0DETFxB1f2tCGkjH9jsMUtHAzY6Q3P7WpZiqZb4ck/hp048FZRjKrw5HmFcAF
BqHxEv3ISkGD0oU5aYyPvHH6YqJLcKnj9uFz4KByJwWyKceEoxfb5QZL/rNpW8e5So9RTOaoJZBZ
de9lbT2NnALGMtllLOaYVA7tgMUhMiGjaXv6fXzllKiu+B1xSpt8oHCG08pIoMaYX67yiHgY9J3S
8o1sk72QJec1hu2DwylEH2r+idka6NjWn93qExn4qo4yZxRtQsJubs0GvqOup5SljzBrmJyScak/
OyHPoTXTfk42O5mKl8mKKFkw6B9I2Zd1+srKzr5neSy0kCs8W083bn6Y5X4y3K8mHN/lYNHCbLB/
LAsayariUi/VWTOv1J2RUX4p+NvLtLt6XFMRJRR17Ic1AbgFikSUhgJy506u9RMddQy0FVBN04J1
tuklpskkUxva9IAQ9eytlaU9FopTUJjIl9R8Tulq8UhH1SXfvqBBdwXgoKiZfiqZcoxKvWeGh/MG
atW7ckmwWaG5HM1E3ya0jvGBqp+2MO86i+qZGlW7d/tAdH3im6rAMFB+z+hg6ygsxvKKkxTYqd0/
1Esuj/T9KDQOajXTOZA0Nr1Y/UO7+okydwiPnaduw7RVnMpB4S1hEZDeuFAyycYUMaeo4zWqz9KL
4xa8YIHdYtBN5sZgOpdw+oTW+EGcn94K0Clq7XwIEVWMHCLJ3KwMqh7vFFuYg6xqZsR6WHBWjHyS
00S3G2QpWXHXaT3dj3pCe67HE89tOWM2CoRADNIXT20532jcVgKiFTliQHSZYW1bp5JHbKGAzPOe
jSdZbK1IftkqGo+TTiNP7sUUVoE8siZ6XTCPgq6MLfsGW5s5ARkQmoZgniPwO6c8dtkD9fjrB+s5
MniXxzvbMn4V2e86HMxnVzEhaKj3FbBbzvSbEDVyrPEIxaOApKXjzsqYiPZDswljGEhQH+FKy0AV
7LSKITF3raAvIulL5HIJRbhG/KzxeHpNRNw5VJTfWdWhGZr+zros/W+9oolsXEqXp9zMtlHRrK7N
pT8Ow9MsdA9SwcNSwWdpHSQJ3fEUXm84QIW3DnaYfWcllvQqJTxGXedBTD0+0S4l9mitfWRh8UIP
5bWJoqeKDMKGsP5r2oE/tEZ5GVi0PKMWpBK9q15LejOxugoIULd2o+hXjDJz2w3WQ9VS9jErybEl
HT4bFT119KJtZBux7uBpGEvRBHrbPrpZ57IaeI5P6Q62ZA6Tx45eSXpKuK+SiidEhVC/axbuTtfz
AGxKnb2IqbyrxEdhGezWZmqfOq6DGzyHtPh14pASf+J1uT9F4uVbKHEHezEKHAn2QdXlHMTJazNr
1VVGoG8bLsOOVGKfwY8j2BAoWmdjT39hg9tsncrBlocmwg4k+92XmtiU4jlKnfqYehzCLC+neSxa
PsA821zXlFgNqtnlWf2chxhUTFDUW2umtrUYK1/Lw19Vv2QIgNhlBhOXVTXTeUWHJJZsztv18ILa
Dwenh+E1nyYzpz518FuBPXHR7HdpF5cligK7rCjiMyn9HZa3ok1JnHvF4+TwovR714GtTiKJHS+9
7vJDOOOjWyBheAblvpWFoBARmtWKpd5xqqgBdpD+t33JYJ0QPY04zaxXGz3eJbLIDsbUHpjpc+Nr
MCc7oHBzuG2bxxBJJ6YxbeNAmcHOSPZ+DOlBcR5b2E9sC5D+qZpBxkw3Onhwh3vca8XIWRMEBEgX
xHqzf5gbmRK6RUtv9eyX4otTGf3k85eFp97RoQoaFWM/6hYeBBwSL2HzLff5nNxVefPRjB1XbPZu
sd21p+kG2AK0MXR3rZoRwxzAZuZwTdezgYnfiuRjl7/aE5ND2uDYc+k1tE/KwFTOKQW5y9yv7EUx
ja9MF0nymDgSHIw2/c/CWzJY8tudMsheFT9ljA45115s/jKx94s0/8oNf4q8+3K2p60hqq3jjTdC
t5m+wvHOB/u+IeS3tOnWi9LAsSOMn+1H66RBA+qMXZ7cxb2LGcq51ezEjxpOrRsd08fQd2+VFZ7W
n9VYeMZKeWbHuicpW3sNMYZ15DSdDJ6tsRz3YVycgQDWTvHmCbiUuv1A9MHvwr29DG9CODd8kh61
TwLcPmwzv7Uc9imsPnATC2MvWCIpNcONUVpBxiLVdOv5RIeHVi4cdaqZTiaWyjinkHpenuK2eJsQ
Ojoz8SdnuMltGN9j+ZzJJ9418pbTkcKhoGce0kzexRr7y/p59RqCbp5c+JV3eorny74Pu/ZjrFC1
loS+I7vnrD1ho1qb0rXwEI7jATpygg254dGCkXwj0dYrs4F/N9f3dta/Auzi7W55AogHYbsbraM1
zV6u9EoEgGh2jLPfE8tsN2VSQ9S/L4w1lqOOjTvvbJXtC7bFG7BiL3EvdmRKTmFf3BI3pC8r1SiX
b/DxjPekRMF70py0KRVlkVmWvEza9MVUcZvlLfxSSOdmn4KnIWZMIP0wdcSeMuYGLSAZtaIvq0Fe
aoFrq1dfZcbAVdXwk6f4Be0Zg6vR/JHOIK9Ot4d9F8oPhK1zNg+YHMlieUNy0L1oX4ziUHJKzhd/
ZHmU/TWyp6DjGtGM+TaWxj5O1LFP1JNI2Hhr5m7pZqhz1SGEMk7MHA4gU5eqwNo5MVUyfBICWJqs
/jFEBO5ot2PZ3U+SEmUWxRtRxkEeF4/rhd9ppJQzVA+eaeVwN1IsOpg1+BHnLUvVudG8O7xUQdu5
zwza30hn+Yk1nTlhs1zV+qtBUmGjzz+FiYlqytv7mVt+Y9gRH84watvRKM5sPWDmyqPQm33eGrgj
wyeB+lCxfylzcQdPkBLp6hfj6/d2cg8G1qeNEvneGX8XsqBG17uR2uI3bFwwbJ/cTvtcjParz+Xz
LNznVqG7I0Z8FZ39NKd2oGnQXrv6hTnmB8x6qw8/dAsM6dL+pLV6Lop0l1rpPTPn4wi+LJ0ZtOKv
8IrkotP6XtYEunufIdUu9rJPoTMHts3HggxujAcaGeZAbSax7l+Npj80Wfuec9drRXXTq+RNVOP7
2FGHF0nTH6hKpuL7ujCChaCEvCko/Et5AK3Yrtwj7p34PGOOrh09C9O4lnwmput+8Vo39ajgYTX7
kg5GJmk2z8/ayK/J9MR86Tuc3bs6Endtln5kFcM4JzlkKrqJFyjIcL5NDQiYKc94x75jEpNNOpwt
rX8zualsmwnUbOR+zMw01e+zNn6nIPOUNQI9jwNuz2LCDfZqadaNFccA9SmNdnCjxdWdcgCsDgxT
9G68mEt1GUVz6hbzTsvJIgM+4FIAaZDegJ1+Qlx6bHimbBYmIqVBw968BF3Jpc3qaRn6WtN4Cukx
7SvOTw8Y8LQNFcQ5UqTdd2ea2jl9NU1AQ8jiXKwZpONAizwH7Vlt14slFPk1jKAINDtFw/QmRr9i
nYGb6LS0v4YFohUg8jA3Z9wT1Q4QHRXTFzlkB68rnmCDBINJa3xpmVjy6qDTqwtYmKB3Hs1kPFJd
jjkBhT8Sb9ZcmPAZkICc+dGxVzVm7FHSmssyyNtkFlf6KD/NSR2iptqrfLkJmaK2y9oA2n7kffxQ
5k+eUiFpeAcz/EfozccJkkCpVUxSDEEpXfpAI8QyPY9G/WskZtG0gOraNyXnd4fKxzz1XpTLLVfI
TSbb7vcs4luJCs5YZF/pJVNMwXbKbMrj1AnqXaJD6jiQhDsmG/hiYAqeRw8tLmcYnZa3iVr2Ycoe
iRUjAL/HwYzCO4dk9wbPjVgxoHixNTDH8pE+ItLqjvHMdOvWK+hDxbPKGecQy+xFDtz24xLx05ez
jvxA8+2hMBouP4QnS17Z837P/HtIBtbz5t1kXOw6fyqzZh+Z99MSv7Zj82hbFj1/bNX1HrmcfuCK
9uWk2mmaQqCmn9425M/6e4Hv3uumd1a1ulVAXDaNwKqz/sIcoDh1n9AclXczRZDqFM0yLVeKip9F
LnbdUL4428ZYbi0D2BdcQM4hathD66Rsivnz+kVTXr/2DmxSFX+LVhFZyMmXiOq+VzuYvSYY8bJ4
dLGUSKC9ae59ijas2dVaD/pCQJiy+YUDHNH/BGV4ahkjLi9rTWBiwbzW4CfTv2hLRBGtQeRmswMU
RSAwt6kG7yMvVzqeT8PxoXGGixfayITyGI7tZdac2zkyj5Hq9gleUPk29IjY89NAb+kUzwfX7S8y
fo9WKXMsv5PR/URtpYSCGSjlinbkfNbeMyOaQxRm36F0b0NFAfhs10dXb38tof0Q5kkw9uroFig4
FJDwC8RGa+EpLyyRVZ7ukfC2mL0/CqZpvsWEPMvKk5GOvJVpL4OFp9bWKRy4k4xVt0mXY13ANsAE
qtjS/c7eNhfv65IZtdMbDYbFlukPpeHtxXY7ouGJXp9IAnuC5RHXxK01K1Imw3AqtP9Mfv1/++ff
2T8tXZAP+b/tny/fTU7Q6n/5Pv/ze/7b92n8Qzqm6dmmbgDDBpT0P8ZPx/yHJE+HJ1QaCMK4uv/H
+Cmtf+gG/9sl4KfzsMEt+t/IJfEPhxi2x79QNKVb0vl/8X2uWeU/lfIJz7KIwlDyhw6HL0j/S/LN
NcgqxaVrkRz1frtoDWZ8vxjjtEki5Kg/vTH/5Tn9c3TdXH/Yn34ZACnD5C+VnkvuhvfjLwb2sIeZ
ihM0ZPxkpDvh9mLjUD+3NWozDmoa4fSvttWPREprfWbxdN9qbTpmuU5Absg/cic/lRRhr80Uoz92
qKETi61MQZm6RfwMzeeJ4myLxhGTaDM42krUo9837ZaTl7udJsfdJFZ8U0buAbqKCLRhhvaiNdd/
/4c6/+TU5w+1bJ0cGZ8UrrK/vKvKzigjTF3vgCzPhpiIj0kHlM+gCuMNWykjWxvWxG/I3z9ZbBIw
aK460HjAuKuEVRGdYvuk9Pwnl/lNlg2j7yJPbe3GClL6OliG4jrA1bqB07FGcYzXtFew5fdpn7GF
dM0jZ2ww9pEUAZVHtxT13mYJY1bdDIy+NE+a0Mud5yQvMcvribImRgoKYO62Uibwnkz5GWv/uvHn
lUpedje42XbExrfxVlyGE3Vvc825UkX1QbnGcxEzhogKDj6ulxwSl/aiNc7Pt8B0Sma2B+N1sPkA
sMSR4d0w6/3mPH5N9ejHTgUlqmn8WFGDJMaJYWNJ1fwsU+RYVJzQG34NtZVsczsb/b/5rP4p+8ln
5Ug+pzVXwR36l4tSb2Rl5jTFHpTSXFT48Ckx0w/49RifJrCmKQmFpugJPckEPGCtM8hoRn+xrUOr
IXziIN0byHtRauKTRjLkWWQH4SgE7cHjiSJqkNS1+4a+nhFFF8yjhnkdB+ccSKJ9U2EZaLIu2rnz
vfEKTRf7UkRgEnLztoqhI2PSBFlact3XgxY040g3ufQ+M8azJ86DbxnlYbJEJ9NiWlTcuEd8Tc+5
qF76sbjmJRcefhqelBSnGSnyTXEFroWkdOLscSRI7Qsju0tC7dILShScbTaRC9dxn3YDO2a+AAcD
n6Ikx0OUybvXEVc29Jzx4SdAabzZd2T2NLXpD+zFEx/UA2z19m8Wj391S7mODU/WhbRo/zVV30qS
JLMzeoeYMAjubDr03Miad4ZEBBePnUzf/v2FYfzL3+iutAuiehbOfFazP4WCLUq788rgN5qTea5s
m44g1F1ioy3J9/61ios7U2M0C6XsLZ25gmPGJGyRsWxh+Dg2cfTTgiGqkQL793//2v7VNQu9Ek8s
i6nwTJ5Qf35pwoC7kmuZd3AEbt5S4RXipfEkw6BIYGDbl4x/iiX/m8/gX/xaqRvEFx3XJJEg/5Jf
xFOF2WLU3ENuAYiy3Cfm7fqGhrmfFt5wEKErp6379O//VkNff+xfHhuW4H/jiOYx9U/PKGarwhu5
cQ96xxYuji7RONHPPmY3YaUPCJccmOSAWVU+h63zlCYQX+tJkN519B/D8M75sAxb7Iqs/opsX4IT
IWGRCfUU7hw/hrnlHpY1yNuEKSAvJNtWmZ36mZ1fiZzH8IvjV8JN9wXB0GLgrZ4dajNSm1Zyfm+Q
TQpMmbR3CYIO1+bVNsvRd2zQwGmWH6EttrhAVzg+hQkf0SwyPMHsZk3FmM9BsatLE7ao2/zu9OcU
x5of9iPbWTgzVgisFE/KR4e/IbV4ZWPqpH5atwnLYuptpSt/pt46G9hk/T9w1IC1Asjz/aba9Dbz
1HldeLJpuWF0E5S6HFCQ+Niqmt4G5IiY8lwCvPOTOZTPvbF+LY/WjQcYkEFjBrKQ/GQfe3QMceOF
Hm+uVZtvNiV6KV31SL5Oi4xU49HzdrqrmOrSs1n2HElB+5abrMm3f3NFCPnPSW1dN3jGOoLcjIdi
/79vgFDg+4NkNNFnQwptNHdJMVwg/S17LWwRZzzsrhPyiFHdmiaAaKbCt8u4AFaqo+M8Sc8fAtpA
zI3SqQEKXf1guGO/yfIE+lnCg4i9ChTIcTv2OQdlvY9uSF489wmQCpFTQpHtehZ0nwlUQRQGP38B
BmmjWb+hFdTgLBbsf3RAWu4Y+didMYQ4VhAazpaWHuIAZaR2Kp+hl9mQIGKd+Yb3WerHRo1kvMZ6
Fw9GtSnbbi9S2dyWi/wiSkGVRTg/TRWAKNasoORyalMSocsjQOabzCoeXBxvFNc1aHglZtjKEG+E
1cYdCJSdlRcOREovDbpE8y06xLZLzxYrMvJjtxgh55cZfabod2rQXm3b2lAXOe9dQh/tUr7TzUzf
W2sxUAANRqT8MUmICNaMy226JpLQuXEzWgjsVrurl/44QcLyh8655/e22xA55D/YO4/lyJk0yz4R
2qDFNrSiZlBtYGQm6YBDOwCHePo+YFV1Wc+YddvsZ0PL/PmTSSIQcPf73XsufM9jV4QTXsoB2QAm
hk63oVmkGz8bbtQk+03IFQpyLpX70g05OCEofEwlf6YmrfaFqndlrfqVVUdEhgJ+bkrTHhI21rCy
cCT70GazSGIYmm2+FgvUGDM7CuZxw7Xa5FOF9mpgSHbTuQe6F1HLwuaLCfA4FtzJfO3a9qdPtmZM
x6IFRz4xymsca+daMcKI1KvZSkLaM7GLY3C6IwWU7jhS4pmS4M2lg6LAJIq7gVuC3jBi1cpNdwO+
e069Rb3OMgk2ObPPqvTMY70szs4y8cmTbhsuk8DMKt4mDyTw2CQvs8ifpNecU1kfpZ/YUEUnhr9p
cij6BmuRg9Jd74bAo4mNm2HCqEvBcM8md8y47Q4Nwil3d9Wv7Sl6iIRPeZehn0RLYrW2FGbhBK+N
5TwkQ2AcdQtuu7XnTzjZfsa3YSnx93XsvniNd+szUWSuj9sh85iw0lbFQ7bhKWgTLjApZwy9CU90
eoVLcpYWxuOhMiEl5vV1tJtgMy+WjWisnFXRW/uAkdPBzVhLk6zw15FBJ01CSRvjGvbyeESGCQ+L
Rs2q0hpTp3MHpn1bG8YnYaQHNq1YIDNmAI7N7gkZAgyrftd2+ShMXv9CmeYZL+appXrH1uxQPXYr
lVcXu7I3nhhi9Ou55BHrivLQpgl9oumCvuf9FA6PraExlcFPhAZuX2bVkm6yeFd3ljxMdKqsse29
O7xtcO8xIognTv0D8Be5jB+LfdNU7+jviBmpDe2uQDetcEWvxtz5jLpTTCiDiu/hSPMvs4kRkYOG
iLxpnkpwNg+7gXl0DSdgFSJNmqMC5APmLMDQVujvBgswjL74wJPttqWOxG/eO0J6TJs+MtCyzXxq
ELsQsCusvVOAL0CVkknt8Jp7tGd3MZvujrKRBnMM9uC5DBSTNRKm08KrT4qryjXVP3n0meHOxlUx
PuXR4nIJHIIGhb8KKk1zEo/60gAFxMB0JjaCBoY/AP8U5RiGzTTUXCjueX7RZfy8uBSHpclOt5S5
1Hb+LkuuTkIhgjkUl0LhvjB8crpsbV9hnzHFlia6sxGVMAkZvDOJfWCAaewqTgeZTA7G2BWbfiLZ
RdmmDCYfHRw3Uu6CmeN7XkPEQE4f+rFhVivJL/I0JAfQuN01iIhXdfVd5nRyU4Z6I4eeck0IpU27
zJLn4ArAnLaDktIHaih4Rs4tfhp8Qvs27I9hl+SM5txyMfR8xumzaqNuPUw8NEFtlUSKOHT1kC32
3egmeyuRz0HDk1QqH2onEmRax92hJmG9RVLedrohuxi4wVb3DvGZkAH0MFzraGJ+YveMEeeefNIR
kz7L7WTs6d3FbBJNX0b6wbscdKgc5IbIE3TY6GG0WKtFlF3bWu3d0VpsIaj+D6Yi3kVCZJ81KSW/
CWP0pG7UugZ4a1KDbIac/NhHwqrt25U3O2915L6HVPXURc8Gj3Uz1f3Zoxq1dsQfCtN1Lv4ULvyO
osHtwG7q2tVFCmSglpvaG5bO6VfTiP7ERXrwa8Y8U2y8ZD4W4MAiJDmvdbOFwQUpFWVOTc8Fjxdw
ciG9hSNqe4DurKNNNnCMBKLQR8GPlCTIvVDxg0KYGSIIU9B8tkOZ3FZO8haLt9Y+57jyViYwPtoQ
o71VE6zsEptEJF87TKlAyu93LbPaaWTm70RsDXBAT9Q10MSRjWu0zNfEh8qqDPCqGsvrGvALTa79
fDUo36V0MsHWmOcbvO6r0uSZ22U/nibJFuQZfP/Jeq2IlhCm8LZ241pb06X8kmccWgR+0jQMz6OK
fug+HNdzWPFWE/lLUpOrI4SwAgRxTWijB3RHi87w3hkVDprgzRaW92aoB5maj8UAhMgIOmNlG3O0
Hlwe8aUqivesMkjt0pMwSbn3dTiSFSI5RmHfdyKB8PfTJ6Of+2EwJH33NAYb9fhGV9qlgzqpS5wY
9DeuK8+4TpPl4iABtj3Umrh9kYFqm90Ny0C+6QP3PqvPdreonnDeDU6urbuLmSDuiZK1ywFQ/eOD
N3uAF6oCm7XvPbBdnYHBQsEMs6lY97OBrjPiMjNtmsD/Ddb8/dO/P4hFoCgksU6z1wPTfqrT8Fbs
pzIP97+tWr/Nmn7D/rubq9tppIoqaShrl0UqFwe4tVzLnoEYZs0eDAfFMoCeorMIi3CV590t0rji
2Vm+qLBIdww+u1Ma26wcA96FJMBIlUlr3zv2Te1RYFc6G4aR1KPQxC0JVvDQv3KLs+y6GeORBTne
C3YjHkixxiiyDY6B8xzqXbOM9YSRffcqvR/mguhjWH57Vn4TJDBvOHvMk7iP45HRfUjiMEjuh6q9
4np4olf1XPTVt6L2C7TFxgrtz7D3P1wqTTl+apr4+qL6tnNxb3cmI3kMcxVALXy1RPeAs+reZ13v
r2Off7OHOgOtYJviJsQjZpY+xLCQsb+awmQNp4mHKX4zQrhAXuqo+Pg12f/6nYfFaa+JW6wq3yqK
lUcvdWfjaNb0UJzqej9Oc3nqjaY8+fYYb+lBefktT+20oLCDFzprPWb2vEWNlGzhr/H790M55MbJ
TLNb9t3xLl56I2Y6Zt18wCyOeeqkzIxOJrpBfIxm1bPMuj/t0unx++r+/un3XklnD7z2FLPPdkSf
7GOrKE/Jb93q8qfQ7anGaPximyTUa6jo2bcp3KTf6MuuClIxfnJMlfkuJOoPlCCyHPG+XAQNU2Y/
UsfPHJgObl65awq9LnYnruAc0v1EEeJMOOeQjqxuFIh0cFTAa03oOwLcENJ+1695E+AEYBOXVqS+
GrZua9fpcA6W3taz57/uNBx/NcxOEuTCnxOJlmq5ihkgbahUifdvnNrYHpHl2PrzjU80QPIJh+fm
dlgYejGXR3XyB6osz0vP+B41IWOl+AU6GypfPVorMRdsbthingKOlyqg8mmcJnvb+D/Zsqwv0t/v
ITHGeV37BOrdojuElWvhH+XIjVsW2Grq49fT3ZHwMCjt5Z/DE3qlpmobhfh9FwnvV+YyClK8Zv7R
zDP72qzAcJNLWMjZj0s/KS1IBBX5/aS6TUzDIdKKFdo2zWSbduajtEM0Nlx7x2C6M7TGqVmxuvqJ
Va57noe0uayMOrXW9SjmXV/SkdNZ88byQYn4ZOs6nbI8s4WTaf1J3dSTp0jIT0RUlJMdgrz/LHzq
cFKN1ROJ/GKnl7xfQAPYsjQZ6nXi28MhQE/toItyglrumHFO/E2z6Jj+bG+LZKct1APVFfXW8wAd
qIlGYjP0kBGQo2Gk6bUszZwxJu/xfpEVhyqJ+LXGhy5Qf2MfRQD+MOnspUlbI1T4sn2Nw5pGcy63
Z1YvVj/Thwlelis4nJVrx5u8Y9UeFOl9h00Tmnu5KVSwlH7yQ/lGdz/qY9Wee/Kq29+XJ+FJQ5ly
t/Zj+dHxQtAaVb7YJkuZRBkcvOpORhJmJvm9jUG8f3bxpMTz0siSMbl2wgfTQzhJaQXCpBY+Gil0
ljFClei4KoFExaA8+z3t08UdFf7jrsvGZFtYpmaGyO5kgN7L334WtpKb4PxYhJAMG9ZqdgSTQBRH
5g842uPwOZckfeTyOU5tDTcU/YQU/vJPOclypF6UGIaYRF3dP3mNNhRRWoWQ9J3Cd2EWi79NQu6G
3LBc0pSc+ZbypUWonATvUa8kRrp8tyr7ZG+LJ3jWySUoFh13QQD5LdYLbvDt0GVP8KNvZYU6ryvO
ckXqYuczybNAAQJ3Vlg3NFodSsQGjBSOvZ254Vdjx+v6K26XiHEo28Oxo3rXzFB4DJ9Kqirr7UMx
F+wXBrm1R4ThqnbTg9XlHaJThmxUeGQIB/qKJvkhXFQYy7hoC1FCyeqUF+4jxevZDvme5TgJzs1g
0cFswBmUOtxFRdpuWrfsDlEM3xPHaRLPvGlTxBrqt/uKiJmssl0+cFLAV3W00um4MJ0EowdOBfW2
KeNTJ7KvQWT6mFFbu8rD+acwr91yA3sJwpoRZR/pEJPXiTkel/wjGbqZpcyHoQ72hYM6R3kWVWce
fiZOle1y46FfeOsyO//OZHIYmcgrvMxD+Jzm9m0+ew9tzG3LBqolYbwNyADaBhi+33tsdktCGbi1
LLz8vHWVvTX75qFtXU4CFVjGmSdtj5OaRyXmPloM48lDDbPss227xgbB3iyaPYG7aD3qfFOYLbqa
UR8nEl8rxr/EK6r2T0x0fVFxMWl0zfSYkAI2C97Uo28bm5yakEi3i47GLljo8OjHXrKZeD/zG7bf
5IkU0f3k7FmAkmtmfAfpIpBGtGAaPFOA4M4W+gOjtkJoXNNRHW8HsmA+/cmNPrHEbmJ3OnLgvzCg
Xmi+ooBjyi5x5JjTEtvY251xJ6JDQcFZ1RyUaTcbiuUzfHF0NVZHJgWvqds9mO1wqFCkLJsuU0Rs
xvQcO/ZWiTeDxZkINr0plP4O/ruycgYd+XT15+BACO1Th8Yf1UF5UhbBXJsdXMOQ3GJbmMoUKcpz
1orzDRB3KMG0FKbT+IEt2Fi1OjtqIrdZYXGuKS0N6VvjBPXb2ziyD15nP/9CD+YUElN+i9ntoa8o
+suL9DJH0l/FuaIYyxTnpvK/rD5/6wSHxTRc+uchcsuc+5Fg3SY2Z81a5L1ZMck+MjK3+IubPZKt
PBeE3jYGWHu36zU74QyI/cQ2xe8eUhc9c5X2h2kmYW97znc82024NuMG643FjxrTj3z6/SDMpl9w
LP/6u4qQNRvSjUZbhWfVUIjkGOJR8RPQFwKlKnB5hugRqGs7g2qZSTM4PJdW42yaNI85EyEqX5mn
379HSXyHiRsvA6QM1EVqFGMGsjN0QmZ1wdZELMBgAfuyHLB+DpQ3TYZjnbosoz+GFdM61Z6gvXr5
0+8HkmZMTFm7SYZM/+xvivuc7FqbsVtbupv+/Yk5SS9o/uNWSHRCVYU7KZwnsBLppd6IZmhIplLO
aC9VaP2hpAc5RTLlaNwee5Yj7wy3RW4rVm0Y+hKb0n998CLiJQ6BUULJTXkmu/MPFvr/NyX8r6YE
Zxkp/w+mhFQJ6jD/O43K+/2if7kSAEu5Pv/JZrz1T+bUv3FUJDbcwAUItQy+HMZA/2yCcqL/wHUA
xco0Hd/niQxD6p+2BMf/D76bEy5TGrAEtu//v9gSmGH9X8Mm/n0cXnxPfgzT/D+ZvCHx4aqaBHXo
M35XNKCVS5x0G1y8LmUrK7DDRn0Jg5z3+hycuwFeuLb2fuH9q/BvWk59GO2B+wS3labfHLczJm9F
9q1W2UFn9va3I66ojWur0u2kjesMwoElHN4056Pcycc1ZS5MggA5WIB80apEH54as33y7esctrh1
Spx2QXWTW/4SG77N2Nuo1zoe3+KghnoTsQBOYvwY2vv0hW24hX+Btk+NfmHXH7IVX2PaN6eC04io
yWDZPnVVdNyHvoM34Tj9pC11qoEf70RbZoyOAj0dgDSv0wzDNr3nFY59EnVx6d+xQbVPbeU6h5DY
RebFS3ALPu0KB99xdlkfMYrjgqznaUN8HdxJ+RNQyLIu+OJGRShXWOdxbTafckH5a7LIynzJo79k
3ijb1TTGRNcRrurqt34ub/FI8vI9prFWu4V0ckKS5ZehuduQ2A1wqG9VUYtt1SOLuZ0RrquEOYxt
lpPJekJ0yjBjdzNCunKDZIPvEBqkMQjaNNJ9N5MzylJ+fhs+Gg2eSlzjpHmrkDLdvDwzevph+1lf
6tQ/5w2/9m/Q1UZm8ipwJ3bfqrUX012iMXWuyOwI6uQF1mpBxMfs/taD7vc0986bJI2jl8mdrJeJ
dbmerI3dsHBwjrYO0xCjps50JZJVsg6hfKBoxF4V0bBrwoS4yKTiY5gyr3AUWNYsup+W1pDeYKc4
OwgndXmtJ65UJCDDcHThR3HFWacjFIZm4V+MoXVUo8HXafqjI1BppDu5+T/6GF32t9ywaO0XLy2T
HUpZS7ueio6jT1CSlz/MTaZMiyYi829viJ6HhJJiUf2dQ+MrmeNqN9jZsDUxw644LkiwWqe2XgNy
RMgPy4uyBgUWtqx2aRKeQrSydG49CsMpSdZlhiPVcrDfaQDIRTEQu2eZpEj1OE7JOVPs0bXKrXXl
F08QAkAlWtPXONoD+AG6I4FuXRiVZHt8UPrkjS4Ft7bEfZmH5en3gyow4M8Gp1p7QTaB9rdZeCwM
GFZGr9LywWW4VgxUDETLEX7M31MVvbsmdceKcU4XLefTPxk9baLLACmrsmPbGwach8YFS2nOrPD5
D3oQXpfllk1bBnoV8oNLq14eFK+qMNEc8q3oGwCzeE1wXDA7GGJv5dNHd/r9QLDrmE4zxWDt1Jza
BWDAcBAHI/WxcbUJDCapMiFxkKG+HaI62DjLhTGK5kYW6prJ7iAVuTOTuccWkCTbi9/FshC0oZRI
v1UqAAuY7YPq/YxkgI9HWSJrZd5t03jG3o9yGFnyPmgUQFIvYcaCw5xM9QABgf2I7bKB6vL52FXR
rhNmd5z8/i6RtD/XWE9Wuh5RYgegtvlASKA1qkPQG4qZHSgevSAmODUQgtDmXcOJZJX6AoNinxz+
8XOm3hPW2GGnq35elybOC8qV9vFCW0iG5DNMWsRV/id6i+qTIm53GAAuzH/RbcaTvXyIZ2cVDgAP
OkTznvGQBYGjmduTE4S3tQi4tGB2s0oWR8YlWJeDCRg3N0pjWOzT8a2s+h4Qy6DEPiBKRCPz51A4
xa6frHsxpGzyeRSsVdl+TcxVd3C4pk3b21CMGCJ4Fk8aI+BVAoQbnMC3VWvbltNjHoYXv58TVCBj
3ndHGqQo5MRGdct4EokwmM+WBM+L1z0cVXCaa/GskrHc5xFpAcIaAU8E1I5hsmhVcFEnWl4ML/tL
FzQRJl+UG4/QwLlr83TT+OaOONnxdyEalXvDWKTeTKIcLuOYPZVZHO/jNnvAZqRuEUaqRxVFdMMq
9TKpiudW077//k0krdwFTjpvnO51KG3rxrZa95Zzllo3uSH2lZXROsfefl3GgqtOq81GRKbBFMVy
L1Zjf3c6ORWqUg9ZeBlcQpJUls+fdlLdJipbxh5kn7nYHEWayMHyAkG2n7ozoanxUhZwl+ysu+kT
sHnlbPfLIaZGOnTShettCXvlDpI8GTbfcLJpO5aazuWs464biUBSOQQeICfu0jJZWs+VH5y48dtd
1JqccOZK3Ivky6XsCKQ07fVwI61tMvb3ap5DHvlNym03EX7iPXVTjeKrjmnE5pA1HDIrPHpeFZzs
yPBPPltchf1jHyhgR+WYvbada168uPLwQJQOsDUmuwgs2QbzETy/Co5tDIMHWh1VJnYrX0AVMnh1
2nEzeHF/Yk1v6JbKCbU2yavPiPsierjndUr8KasH/wBnwT51VUfQBXH2idkoxertHf6+uySq4AkE
pg8xBJdKxkEQokhKTj3/WzqsIl3Ea9osLLbU7Y8W8lk6WOZhYEfGc6KvEJMt75DDkYGCJfIbk++1
+f0El7BcDst7HkoMXdLsnoPDPZAM/VQ6pb+vWvHYG/TVpoy2b0nSlTc1OZ8UWMAjZZXpLjajZyGc
o2E4dLxlMXYxcmy4kusbZa21ltmTdjjlBK6Gkzn3G2u0ulMYpN2nmva5ORinZG6LrdPm8V66Iem7
gvgWmaV4Z9II32nXYIJZ++Pj4LTHAGihHKrowR0wYzANU+cWOq6gyZNpIWI//niUjxCngmIbZ0WH
IeyeKxjHW10wEgin/NPoo0dO+sVd5qt17+nmIsJguixBEwDwq5SAJXy18SbotL9JVOTuKuFSEt4O
gDDu+tERx9DVYqs0/9Pssy+ryUr3c0heoiv3pd1EW49kQAlusSQK+8RLxEjHv7A77R6NqZ53vmW8
IUYVGysqi2shXMyWci/wBFzoR0jIgrX4/dUTlhVjndhDfuvGiQmCw6rOdus+UYCBIlwo4w56SkIk
jkdr+EE8VNyziQAGn8UjaMZkz4h5Ip6FraY2gv6qXRQwKHWYytu0v/ZhRip4pPpznkkrurzbprAi
n2m9zb2lDoLZD9gHkAUquLEqj6NpOPFy2IE7bnIH2or05qcuTa1Ll6UZZNXKfk3tPeFF/0wuGTxh
MHqXukvPRmSz+PZdcZFyvolLbZzqlhygTiJU2Dlj3W/4ERwjqfcoWs6FwRl8+TG6mKNJFanXOdeG
+2uNuWfaJr74VBxG7lKAbguI1TtIQZNq6wwlSfy0QpstwodRq7tITg8afsAzrcrjFm9kf5MFhjgl
O6mM/EwRsdzZtQyuyrE/ePStnDrtrukIVlRw7P7FZLILAy8yCtKgSZpfgqYARQsfwzHIpRFR9t4y
AmPiAyCuvkvYIm4n2Eq4CtxuA7wzvCNs/ggMzNvywId4UbXL0DMBIoR1d8++We0hGC0AeeGexOih
77udOiDu0hmbOSS9yU8/ofRBlyjb+GGsuteuTSBZiKC+mvbIDwYp4a+nKT/UdXhVc+CvimxtjIG6
ltJSa+RInurE999bib5UWoY448qz1yXeyU2sq6+gUPokJodwYVV6u7JtcGasw9pKvuSg7jy0v3Ti
Qe9WOEBjamk2Vsrwtw/9gNWjZgDQcdCRfv+SFJl5jJ0yJ8JA/Ra1S3ufpx2PKWWv4LLMN2n/3TLB
XU9DwOaJGaDTZWyItc/dwXUll4JfoGCTHKvXKbaIgwjBUa43NNXvdN7TDuIeDPi2tkwI80ZzthFF
mXPAC8K3pIhxczNAnCaNZy5Ul4zRworAM0wdag9uq0h+8l1iOup9pFtCSp8gm+w7J6G8Mo0Gsefc
tyWrb711izVwFo9iFOAcdFkijCUtv4TZHi2L6y4FvVxdMN3nCz/dKFvBCD6hJB1s1i5PAmvv5d3P
SErtiWJNsBA4K0qFP7uAB3k04dm4vP1BETo3AB7hwWM6YKcGo2tI43sNl7FPPI93jvFT1o48+sax
R6oTso+2ZZGpA7XcRJOB86/TzgA0KOgJCKf6UMetAYZ/ukiWz5aH/V1AGRoDxGTalGDTzjhAmw3W
lV1q+sYNu687yAScjDCQrWjVOrJIMKzt0QpLz/tKhtnatdInzhzVzCREG+xheZGVZox4M+b+A+zY
5yFC1Gb7S3+rriNOweJSk93cdLZd8Z1n3hLoj+3Mdw4a58eL4Zc0zLk3GCQkNk2Cz6K22kclxxoh
PtHrQnYR/gmaa7pYxqfSodQpEDStGOwwNn4sbscCMl78jgRBhj9q1aFAxFi1AA1oZAFJ203BQ9oa
3WEcmcYITTgv8GsD6FmWX+z8ZvawyLAy2du2r0jLJcHb5CSYx4L8WsbmnQG8+ZdynMyUexZNtnfB
ZyRE3I+ylvxuTDg21VBSVZLFCM7IqqeyqSgX1bzVwY+ehiK7RLObnPts5iLHMKwZTz8YATemtJDH
EK6duvsGyd+ctU2OsS39TyVAmw6ubjZB2ZknA//NagiH6GhpuRYypo+39fsHqJDvVmJP67xOBbs+
jEBW5eZ7Q9IQrLHaHAqcCzKTzmGKPWcT1no8eGYIyGUq7tNEh9u6quydRULoVM/hn26KqrMHkXXd
l3CsvMUU0mTDJYiHOyYD2yGYsYblsr/RVfZsFI+e0ydPOEPTG/wL96Yh5lOtq0dD0XAfMo5kvGi4
N2NB+lmy0Uvc4FIlfnSXeNCsFhtB0TAN7Vz3bAR/zaqjYjETaM5AbvnZm5NZPVE06dBgw6egTG97
H5IadmbAc/bAsdsW51YY/g5CYPwM85YRPHytca4/uqLlDrLuSxUkuL1WqDjNbkyId+p45DqpkuJS
U8KhU8Uu8jLaQJYVN4gteL2wUg/dZFbrXPQPY9By9w7SPIgQhqwLoCbxAxwxigxM6dpnDb3pLFNn
Y1UWG8SwfZ6iaYEuUKDm5xGMrsX1ZJtwDksGGrvOyQ9tEGEZ9OQHSzVjQaucTn4PrCYR/REEyUZy
Cjxarn8VCTGzDCTTyrfLAscwDQr+NTeIqED6KJs8340RzIMMbOg6ypIXX+Vsa3LeTzbXe8cSsKq/
hkyMZAI92Hpa/7VG2uyq3t3LjKLtoQGhmrrfOAC/vXy094VV/KEFSoF07nYotv4Nh2FKqPylwVP5
9ovjHvFBRFc7Kj+zIQ5J5zFBH60af0d/sme/uelKR3HSbktmiiWMgLavP0HoPnEl3tyWMo0qpQQx
TR7K+VC1LD9ICflb0t02djm9xmL2jrznQBXTPPfImO0YVWI6GoG8aN2/WGgf+EzA23pJdefxFj8b
xmLFURAtZixaD9DFVi1MHuGR6eQDbO1snTV18ARUC7+Z3hkk57ZBoLjj9YB3x042I9ulO6jyBAw1
9aMC2cknWZi5XNEJpzMpDPXuB1gZEnAMMI2xFga01MBhfWJ0HoIyNOJ9/za1UnN8B8OlrHrDf5Nb
hLZ2TTxvZxo75p7DTmQe+mAH8Kzr0hnobXVIbA1FGXFlExfzhCl/gExb9QRLfQQ/bX3CqKm29zaE
fT3AvgjGiqWwZzzXzyajmGG67YfQvefR793nhc+sA+1+4/f1A07n8Oyb4N1sg1BmxOS5UXX6bif6
yIEq/8BnsHUDw8K+TQC0iBzY9gFMhnbEtTs3oNqUQolpx74FWYX+EvJrbfwk/utlFQM75ZN3UHB4
J6OQRy27hzKcqeg2HGfdhEaxGR1kDzNq+8Ms+aV95q4AP6eWbY2VHBS3XFMphlYuFu36uxCc+i2i
2xY9F5sGgfXeFVS1DNBnWf1pkTGj1LuJGC9tYa8G2w6TSz5jXmjETV4uBTos6L3HUxm+MG+dorq1
s/iS5mZ1xkmzb52+eGaIy/vfT3d97z6lA+6BpsNuCw1TR+CNmhmU+GnMuP5N8qiXD4lffjRBV+BU
5gbl1OeLmpHo2K1DHbE2ttZdRESzP7WSNsmxYdQpGHXpSdwQZ4UjmQ1ghxlftpVDR1DGm9SPAECo
OlhXBndYVadfhh5AqDSvVk8FCFasMbU/lOj3KsaYMaryTuGs2dQzT6yo2yS5dq5cZRhDC0LCrt/H
2D1kI1p3QUCPdZB9Dk7AMnRuPCa6SBlfhNFZO6/Ki+7rEJysPTgrMgJLmtxvf9wUj1pVJdh8mHvl
7HiAcdp3zDJprKOSYOjPyNZqRd/piHsFXmmaXMUw0VHSXJPcFZsqNa5lriO2nX2CdFuPALES3nL9
O71WhJ69myBl01Sl4Lhy2Fo7HaWUusviFbdUiOhcvXpoIwb7DQ++dUMgqS8TMlcjX1VX87ud3icJ
O4U6f+Oe/HALoGu6dMSu9tv3LnHTvW3FL1Es/2Rj5u4zwzzXUz+QWQ7WAwsAOQLyt7DMZnvCuyit
R28aTgUaxcqH/7rJ8gDFiMvqJsgrxmMAc40fxQnOiG8vYgILRpiqRiFwIYIU9t4Fqg5yT15dvAd2
nuMB8kYOmRWcBWo0mCgY47ZvjWZdoVlWipfPLOV7jz4I24U21FnDCRr4Zbti/smN8JLBP7Vpbigt
Qhr1xQ+pPALLVLl1fwha2iTQL7/6cPwKjBrZGPkgq3nU0m9NrMIg5sFA3BL+JujaaN2gJqux+fbT
+GP2W9gPY8brlN/2MgyI47hn9gw23rYgag6W651tt5BrdwY6IICqk9RfvBjBfZWh0mjlMm/ohkM4
MMeeq/YjzsKHwCKPbM6c3gGNnSfGIfBzD250agadQd8P0cqQjSLJgLBNz6qu/4iAjdxMAzpj7PLG
Cij8nL/MvDA2qClERCRG0iH9Eu7QHjNQ7+h399KcrKPVhMGqSSV4Hp5RYeBcfD7l+JaAvAg7MKvb
77iB9DPTIl5Y4s9gu/qNnQoWwoDKwzTYUw/xAlUT5rEBfcmM2dlVDpdW1QBJhrpvPjLmxaveCLK7
bkJyaIw53IULRC1aMO4eijdJIO5s7eiNTV3ROFdwzyR1IbTXOmvTtW9hImWXknmH4fQvS4Ojr48B
E+IP08FaWRg/hrRx7c7cccRAxdHD2YvpEj5EV9CCFY7xbi7hK0y0da483V+TaMSVWLf3BHURbez8
0jlGeKKTVGNyYWeWd9wIjDeaZ48t7WgZrBwlp9mKr3E1PIOsxbKe4iPdl27zypFMvUu/5tw6auMQ
Y+jdeEZLJCLGwEFbNoYEPfYHI5vBuBcdnXveJSprEgIYyPp7Y46jjW0MzR7kvYBWhFusiQhu+EDA
WrhD5ajL27KeHml6YDJgk3jh7LkpW/cBVhCPmeIZhA6nbYxgrGEuXskhNLa2gcLeAGeEHWW1PHht
nGV9X91ROvY4m129pdg6W8vbQuHoXzpvNokfJudWJnfk6Pxjq+cPjJlfvV0DNh05JHGO+eJxY3Vx
BQQU+JTTfonBync6ucGyvCzqetoFwqvWbTvU27xtxLaJHbWL/CTA0j2sZS7yC+4s2m/ZHyxdEjsX
F/AEbTGHl0lAWh4dzMMg6xS3e6lXtop/4nT+mTLXffBMxjmRHB9I4JIBzFgUFtXK9adqFaQ8A8yZ
WIanDIzgHyNmSpC94i3xBKo7PSLN+GBNIT16tv0J5Ns7F6lxX2btwsOUp9ykk8AlzY/TxbmN7PqL
O6LAfaXjur4B90J05D/ZO5Pd1pF0W7/KwZ2zEOyC5OBO1EuWLFtutyeEvRv2TbAnn/5+4boFFCoP
qnDmZ5Koyt2kLFHR/GutbwkTTFLAiQJhCSvw0r2Mg4599UsHdLw+jl1AWJrCCyamy6aomtc06G4S
W8XaV4hyRVesUII4ocsc3BuJRibzr3MlGQEsyiS1PFsgNmiu8Opus3TeS6uECYa46rZSVO2hSaw7
W6QU/TAus43gK6iK8T0XH1VMVgAIe3uYFb5rEBnmYcFjxdIE3F4de/C0OY0bVua92ap49pg5b8Og
nd7GMdVIrXUSJvulsD7GKsRMt8Qv5gBrOjUNUmYe0LEEW8QHYLOtnIqCAqLogCy54oMgPdzg1E7e
B46VF1xt69lgBrvInH5khmYhY4SlIIFjcsILIGgVod1vlY1KCCqb/4J1M1gjuR+az2kYsh8BDqIa
8TRT8IemSy6jxjqpHP5LpJYhGE7V7xIUGEVhv6CDMDuvMddWmUGvoG65UMW1V7xjQHtszBrJNHMs
REs69JWlQV79WgyL5pHWBupNf+ss8THz4vCueWi43virkDE8wULMj7D2H4eWdYsADggorE2u1Fl6
Y2zucxJUPpWAsdU/zlbFqKo5hTg9d00GxDpeDg7ZVEbqy0aO1j5Ce8NwWcxHt61p+RzAI4/9W9Ck
/sqxXtsWR1o3eVAzqhdwi08y9Yint4Sd5QH8THGMBpE91IORPaQcC0+uCJ6iehB3uGwvWSyHe5dl
tbKlcUX7kvWlwEx0Hjo2WeElRy8mQTbDJLnDj1C+lwTLa5PFmxTpA6GeB47aagOq7OgbkXlP+2q2
T2r2qiJ5JYRknQumJo0bige+wxyAFfsWGw2NFjDjgGGubEkPROfOmPIoONBhhs0omJW79T2YOGpd
uHWzsVLafpS5ehxs4FyTo977n0khoFMv8oO+o4S0UzGvRZ8/zZbL+5ZA2+GeDj5g8Dc9Y0i/YkQB
+GCDnzUb8QqoOeD2sxTlqgBhCbbTemxMKHMlEYSAlpW1Uwx73+DjaQ8yDJ4zZ+ovARJD0fRiN4Yh
c4e8PvmZYW574t9JGsSEmZD9U8ihNfKIip2XCL4jmxprRmbDJeboJebzogNuKsXfyEmOCgov33cm
S13s6ktHkDWXeVewrD92nV7bE9g2YlKXJbAaOuWILC6oAMgHnOF5MOPuK63pDPHicldN+DIXkxW6
Mtvxfgy+hppK9nSZn2XFgxLZ47gauFQ6mfU7nznGZgvyZGzIVzf906f2b6IL5xpcwnbK8Rb6URnx
wzDU8xNCoks6AXMyvUcv8o4zdqJiYUIbgCVteCw7u3v1anM4Ta57pWMrQmsBSBgUC0Ds8FdGvzsd
j65xVIZnb+DEfZLcJJ/r3kyTdbQdwxd/8W9TSInUHAnrDAbpaMkRwJ6JBdBsqp9Ln3J1WDIC255P
r4bV7WuipSNNArrUCT9yP30OptyYQ02ew/ucPCKRbf4Z0Aww+SrQjZs4UivdVdOTJuqThfaf3rTX
tq2rHoz0fijidWC1C2rD1RfhI+8gUKPwwY0ttSdLfBioNmtGPKVhhMOZ55cY8tw9YBREuXJBtw0Y
DwlxWshhI7Xt9v08V97e8/vfRvZGiIQJMP3rjbTvl4y+mH6piEpixx7sR2a/7yYhp9DjcklXhD8l
xiaA4H0Y3Ac6CuL3aWnGrRxwW3Y5XCjCK8XeL0VEUfu068BapdPyy6jwCIt5/MUPBNbM7o193Nwq
Ud6Cx2WJxhcEr50r/foiO/feRUKcM3dY+w4XWjcMb1nh+Qw7YeiyDsEQgNFhZQrA0XiRqoFC4KoN
pQ43M4koyIY6b9oTxE7XO3UxTpgixSoLcuzYJ9oj7W/ROej77PmAFs4kKK3BHnIBZUUl+ny8QGIO
l30hPQYZOTZEsttc/CcJwovVtSKVaErlb7V5NPUwjHaqwaJJBQOOeHUdqvgdyY9+7+SDrgUDm413
zWE0K9M6A/y99SrjkOlQkhthY6CxqN71RfQcTD8LOiXW9WzhyyBHbULxAHE3UHUbyHJTm3zfSrYj
iiT6zq7fM3rg77S3ibMr7QR9O0LdHkICPHOzg1fZ7RsB49dWfb2JvdHcTzBFOZHJcON544CtD88k
jmcoUIwYuO1lZ2pf31u/u1REK+5U0Z+mqMOh3ckTPUCH1OTa5UwTFpS8ujNl1+76hKYT03Tu+wJg
p0R/Wk9pUK3jsv3oYy5PcQAlOUdcCeVxopBtk83sLH7PrjkBcISfrX81GaeL03hXZQR3XLwoQ0tW
kfma8sp15XMtmUiMsCIdzDnx+Dh17atA2lxiAxLaMFL7Zj2LAz5hdvLmYtpIFW0WlMD92nUKpjpI
iuk5zI2tSVfCBvNTulMq3pHnoX8uqtSmjgbmAwPwcqMzjU2Z8gK9ub4slFds9RHY8r61vGTD1Xy+
DjJGFIs+FZfrtT335D2TTd67/q6bhid4jz2hOoeyMAFA1BSSdpLWbdYmnUbb2sHS1GZRAxa/1R+b
cLbmmBhbhirLQxb1F29kKBriu99Y1pOL7WPLTFxtqrAEKdXG6EUWAT/N+KfbhCjUuhwwSMEQvAqP
4tWJ6z3myuVsUXqb8ZnoUPkOuCyVMuX4Oc7Izq7DMKb1p+o4+NWR2fcGGMkWKBFIcUNZa9sk5ko+
Tbu+DRqoaBlYaA39EWbTWx/m2dZOHYMzUQdPrjnlcS/Z5e6i0r/EczBxu4rDvf7Wrh2QAKthErQS
pOG1K91PQfuy6SaUPOlLw6wYZjfurhrgExBdkEfdnQzSV5o0AImC9tfmczIzcgCADba0OjV3loiu
PThkchL5bwd21s4R068Yj/jAVc1Oh2CfR9yRbdKKj9I41JikDpVF1U5q5ocUEWaomn7d0Z5G+D4k
/mBTaywFriMiouXg3YTj7hNOXFRCkQgbqnrYCN9McKR3V8yMydEKEw7f/rzpmmsJQJoziXqybD26
icuD3XV3ve3v2xxRYZhividW7Wwq6hy3acUr8zDIgudbnqB8q71UL/1SzhsxQ/4nAMqgt72Idn4J
CvcltRgXzillNnOuMXGCksBZ9wnTB0Bj0fDVzfJ9Rn1YJQ72nTExb0AJIMjMzEUAl3/F1B5skkRV
275SVN2uJ0OLt+Vkb3KXI7viNuLBQqQoYsrTi+VvlW+i1UWtOPTBcswTuS2RlzlplYv7maXTvDXY
JE4pitc2JrXK+Ku8FJB8uGlgbrHz8j0j11+X6a/SLU7NGHlUIqI6BRwCJ7arljko1bYZYZNhfp3V
pW3m4cON3RGnk8BmeeQsFvC/h2U9udVFiezsMJNnwvxUBtWj3VstOSpa9xp+AJgRmhprc/kkHM0l
2fMPVc/jxLGroZyhrgBK6qoTXP8uq9fRSAKyeX9SqsbvBL3IpC9Fb7hHt8a4KQuLKgQsCCwCeLky
EMtR7DbnWIEZNs0/yURiEuHz2RQh4wPpvffg5pJCmg+m0ZsPTOfM1RAxGLaRhZH2FvorOTQwX6em
bSSmMQ1UYMOxRvwga8uVOy7ZpEb3R2Em4zW3HqfgPulK6419gp87lROpdaKe7tIzU/FJTnu4qbKk
GrcONQA59ShZxecKhDXcmG3PbSnQLQzALVYQal+74SNEMrxbRJPv56l/5Ckq9kOXbLw2POdGw+GU
uFLaITS19UMyLHLrNx1lEdzvVlmTvIG/No2OqPdUXDvmxLuSvF3JNrONkfPWEcWqyZxe+AjUE86o
hzmcFTlKgo5FfpulfxlU+aPz4EFJkLyZC2uhy0DGS8WR2JLIUTOO2K7O4fTZ9iasMVyBiAZD1Pxs
0xx1eqZ0T5zc1gUrYBLznxfjcZgyjpA1HHjisuQY7J2r802OzBNwUPpm4LRAa0Ge8HhPWziCHnsq
MG1UHo5CAA3C5bIU2DWFRtF3puLBFqx7FGfOXrEcixh2cWq5DJd71tQBw+G686qvgQ3/tJC2yw1g
wH3KeNexyjd4WyQ3g/CKG4X6HRHPB6YGbVPAD1UlnO2QOKNkniEDLPNlejQrvC9BdxUt3wl7Kand
Uy7SWljscF59FfGg9rDsPXBdA+syb7fdMG6yuKgT0KfLqY5ljIGYkviAA5S/EH3P8FNtZr9mwBLz
FZwD5wID9lh5gbuJBslK4BqXVhW/wzQddtykJ/GjiRfUOZgXTXNz+3m4a7ymOxq5SbHvwPm+WOSa
tQ1Sfk6heuA7hxxjjKZWpvTXVnCPNm5JQFum7n3cDZgYmaOxpXKBK7Hl8dit8onHsujyLRIQt7GO
k8uCbjZP6a0uob/YbfhitZ+mzgd/+4HzfK7B/rfepk1QQGOHw8oM53lVewrvhPb8lUlyhJHZb0Vq
/l5mMseRra3KOrg5M6dSsxyPRt25x6KJ7/G3yR0G7pT4omieaWoA3m+YFgw5npdvQW3AQEhPVnYS
atpkg+ZO4lzZ5TmtcC6hfeXUisQmGUtDMZyb4lcnefJMc0GRD292n6vdt8UTuP86D1syKz64nsmB
A/pttmQnuDoLFrLAz07StoD760YsvmEXRs8MV7r6udWh12HuTGBuLfaJkepWs92HIQPwVduN4tS4
M2P0MDp+v5wQBBJXO8xxWfo0NgJPGAi5TeHNhMy+3d+Ltq8TJb0x7IbgU8sKlltDpHIIBQ2ZQG7W
1CWgpqJkZBvD7R/7sJ73LoeAmUIspfxqLQL91Sz4VOUcJ2tpBozEAwxoUWm5O8oprg6GgB1xnJ+1
Xx3GkS+HpNGNFgPCQ8HcKuCkv4Z2UDuoHMAxJP20CYPJFtRExoPYFsWtZx/Odddof6q079bwys9K
FNY29GNqKAYYPGSiKcUK5x/aiYFM4z0vovdxHeLmXJtN5Ow9tzoA0y627WJ8UJ3YI6+Uj50ZuoDj
S4+OIP9ikYdCFrU+yiUQoOz0P9RYHRNdixhX7caJOMMA1ye86pDEqVx/I61bJmp/m5JJ8REO//4P
lcUnvnDTnuohOsWy5F2WWF5NcS+77G6cmWv30UT7qrmb3BKtDs9JxL8iVThd6YZ6WbxPsL4Drg4s
w3ng7G2XJFPtuMfMtP5ExhCwzc5Y/oLQBLKX8jH7fsoMTDlbhcVJsxs4SIYwpbAPkrp1sW13JuX0
lmnvFYtc4A0lnQumfwqz0D8R4thYAERJf1LIwExKe2njWX7lBN2wMJZqHc88EoTSp7XV1Z9ccd/8
yZxAFEFEMgmHO6KfwSqi8gPycnaqUzes0+M2KbxbwHXA5UZSwCkvIj9c5yVTzXnO75g8g9RnzIjp
am0+0QH0usCggflivMt2srj76gBt/vntHPY4ffzd6zwzRN07afDIxYHDE6ydTIcDOtp7Kqe/GkEQ
nRYBpSW6x61dYsrsFBUg1TWKNFw5LKc1QrNzKkui1Hxu2E53wuWb0LNFI2+ZtEswyqxdt9k1dv70
/a0yQ6YhZPnbbS1ickjhg83fTek1j+W36/n7H0tToeyH12giBtEZj6BWUAX0K69q2mwsf34FFDbs
OHS8jR5gPraeaDe70BMMCwde2Iv92BbmqQ/x3c3izLKNMVm/2qbCvaL0kyJC2jOcOYo3ImU2PslR
7w7zj9i025OhIv4Kl8hLTZpgBRmsOo2huroL1xVVhe+lbVxCmSY0WwJaGoobFYbFzoyWljU5Nvj5
huh3UI7scw1ZvxmDM67RYgcMcu2klnHolH66U0gxES/5uyG5i2FUWnCOhET8GZ2cgVkU7tXi4Ly0
oZdxnmIwN5GM65cVFaIbGHzow1h1p18MyNn3QQBEkg39+wsY2SwJhjWiZBoMqxOqI6JBL3JW9tSb
/RZuR95m973p9ut2ppOdmdhtyBBUA6Ai2D92HmafVVC3fN0caODAKrij/lMc6r9BkZqakPfPTLlA
2C6JaNNmKmeSe9Hpo3+C+0XB2HMxnxoc6unvxXVCgO1+tiolYtIcuw5QHJ5fy3cdQnq1xQgF1WyW
nwFjvP2/fy38ob+8GMc2fdciX85VxHL/BeeXx8MMPaOtDkJgn/Zcp9nlM315DDwvVq2euJFs4rAB
x4n7ilFQDDu+s8tNa/oLvuUqeqWgIuOrdfbolwTn/FUzar7VcZbdSyZl5dBSszzHTJ8gMoyxX248
mrOuDsfJ1MsYiyeJfep0lS/BgvYcOh4mSkqq1mbS0dnmp/PJLzk4jeCNEtPJbl1ngT9Y7uswTP6g
3H+JQfgH06I2fSiwGrHl9Hzh0WNFQbkb9TbOy+zuiATQeJIl4pHIPqv7OLjHnA6TvVtxtndczj9R
zrYZOQ2NbKm543E0ftCC49rqWOkpyqiMe2tCLCziKcH8JJK3JeBoKXOarwIaqYw4OqbSH4690x1D
UUsoz/W71UAaiigLu0tsLjZzWN6MuvFPjCGIFTSDeV9Sj76pm4RlUmN1BlvvmItvX4XWF2nfPQep
Eb0yRMkjNHNu3fbOd9P70fOYwrSoElhu7X2ehxjaqtQ/ChdkD89ksLdYSrcMfogdE2vZVYZ4z92l
uBmuf3NUvlwqhtGbrobVqpJ6eGBdavfYs/QsuvnKwjK6m3D7kpHQBdlUqJyZHP5iqzABfPMyQYoR
fDULn24ze59443T2ShbBau6mC05BY1047lWMqvqa6NNc+Y/sEuUnRgOagWLaDhnjQaYiKeFb9WsS
TtnZQKXE1ebw3JN+jp2FjZ7RYlVY1rMFFIejY/qD2MnBq3N/i6utwyHoLG9FQPI8qfM/dm1BBYPo
fiaPMuOfzprXwOs+zNwcmX0yChvnXFwc2RRHJyweev3/UjlQuff9CyUP1MW2unzn1xW0UR9WLM+L
tzARRO0XU08gL/LojP/+k99/JilRsvq5jP/+G4VneBs5zPMhlEwlsJ9lJ6cjktqTZVstjcWRlJJU
VB3XPsZuMN3aqQFKZmJzmyg6ivxXJ8U/UCJEx77nrKvIW/DM5k9UoatLFUixEVkq+FYyS104SeEC
IV/Ld7J8asc7vEPFgyi86FBL4OCpP5+DYAxWOWwsEXeSGLVqdpbR0GcM2i3wWnaAiilGk40lYN/G
uXHexFUdXnPFo9/3Ib7f2HJ2Ec203MW6/NqNoDuCMfMvQnO+ig5Ku8uw8Ib/nIZTULzH0GkRvENS
ewM0C7NOgV+5f1Q0wMnCSeNSX75tSZ1vcWa6kObELg8JvmR+Z7Id4vD1ZMoscPa+/KhqqKQenHMY
9U+tEdWXaZDomOa0S2p73HV1Q2yxXxjlVU2+4T1rdqGjuyUY5ICWwkMTL9twkmTBORfHFHqlUown
u6q2OcC5u5TqSD1j6rgj0mYVVbGz7qZxvPMCTKWI080Ow2iy9+TyxYi3WWP2y/dirg5+7icbN2Is
8+8X579QYAmAutJxoM66jiAW+y8bRUYHfShbUR1wFND4S57QMWk1FdTjnd3RCrmgZL8bnmMSMzmW
AT+p8L+D3wtckZytwbiaiotSWRIiQWv5wzTxP7xEi+jvv+xlvMRAOpZPitP+C8HYbyRDPjxQB4Bf
9raNCGqMPgIeXi/rTtBaARqoSOlJ5rVnBRw7qudOuWsbD0M6bkzxmJeM3mPGhwD3/G4/NJN3kZjV
NBgcKpttMuhGr2JmWK9aDvSMOivrP+yCJtHhf/kpYO3SbCV9RwR24GpS+T/tyLWBlV7MdNNi91MX
2kYfCOCtJJcPanXc8tIWp7oazhFrIDMspUloDoomhjxWnxF/e/3iNJRwBNMnchKuuUoZ+HULMmH/
/pFwoLL/5ZU6UFECy/Ts4C/vNzFEI6zCBic8TMa1pSLChrWQB8sfab9WJGTa8ecUNY+q85v3Tv4E
idSdPUlJSVcS7PDD4k7aZbmZwsHYV0XwVirvrijn6exj4t42GVu926iAA7ZFuVsIXodqO5ezKhky
FwF0VcPj2w9jY22CoqBVax7eaLf5PSxXY/anx7qmxWjKnUOUBJK0LFZ/0THeyTyMEUz2E6ZJ8CJQ
8r7fmv8N5P+nQL7kcfinp2jz2X3+1++ySwhRfRa//+//eaPG879e/7tU/t//5D9S+R5sf5ezYCB8
gtaO4Evwj1S+9Tfi+mw+TuBIi9/AL/3/VL4j/iZtYQrP92gZIJ/B+fEfqXzvb8wQOXt7MsCaFMjg
f5TKd/+yHPq29ExdSsAghPOU+S/f0mh2xrxMo/g4Gm664476uxgUZSBjcm09mp9G28635IvFSvX9
JwmS4jgb52w0+/thR1GePI492kwZIdgt6ZqSoXDjOgW8ECLftfQ+E3SFXgsMlZxC8ncMJHH4hvs8
jbUOEl5IetfzwsBKnCybfg1GlsYav2wGc315Gz+lw0F16SGO9svB72EWe1F9GAWjr6bCLi5kgM3N
3ixKUYWFZOJo8WTQMoqFnuJpYYX77y7VUouJ5jJo8WVkYrhoOSaK1RWeNI4clJocxSbWhhkt4QRa
zClRdaj/VBtHCz2m9cT0ItnYWT/shDNccophHyZZUU8+I4MrUIaMgVLO8zODzbqrg+1kM1Slc6XY
O2S3VlUE6CtPMnDO1vSUaVGK1paG4RO4V8VotCd4lzsrh2cRepNAuNLiVs01RotdEtWrGSc0gYSa
EalgpuJZTFccsxUha8VYuIdPm/QpAEvYjRZHyXiZJ2jQ/q1gQtrSuAC3CuCm5bZkWjiBHgr0uVoL
dQLFzkS5m1HwJEoeN5f1gLKnUPgkQnvZMG7hhP5NJJ23Shh3Yx1cZbXAowteoNl8OuD1B24Lq4zp
apfNzcbo/KP+VTuHB9WhOkaoj6OWIV0tSHZamhRolJ0WK7m00hSDfmlrITPRkqYRm/QiytOoxU7y
T6eocvM7XwwXaxDvSdVm52W2fGyYZrWLuTKUCjgVlbYQtSpczEHmmHvaBuuN7bt0F6OMkmRkHDYA
yyWFjyzLA77qXCQroWj87ZNcvS+AcLryrsN8zgMXwbj0MdHW5jKuFYUN+EMjvLsIwv70s0Mf5gBR
A69vcKTQzWA1sHhC1GRk4XOGugyB9VplWO3U+OFEubdtzPRd1XFzbXI4MgnGIcMGBpYxdnWTyd/2
RdNuDbxrSUNN6YQL+dy6g+Y0x7uRprtMULwaoYi3Whp30MgROmdSpvrOZRvjvo/oAe37N2yu2Hpo
5Nkivm5YCfiaIb8LRlrkLUIS98zqtURPCP0ac3BABt6bLREosBMumhFnOS3wmwkRqdYhFLYEVAkg
o2DUv+8cwvAecgnXofElfnas+pY0N7+w2AmdEjtBvfyiCIdIW2X9cn11D/IaMiUWBFzjBfxGbAnE
yzmDaKsCIQ0tzz+E2sQQaDvDoI0NHQ4HwkZ8bd7T9Aa1kiMQpZQDkfCtbbr3XpOC2I4IZs5vOHF/
z8aAQWYgZS+nI0lJa4c1GBQmdoslg1caT8PDPMfALyu3XA8+XpOGOtF07EmnB0h+YfTYdPEuwNHR
Dtfw2+ARaJhmfu+V0CrsjCuAVQONxOiE13bBqx9VtIMFLvjZOBEHOoUAcrhrs/2kj5Chh/CYyYtP
segPKFpi8E3Ozgv7vUfcgiZmKkYNvwQOFzU/e3IWm6JwnH3eLEdlBdY5H3HkCDvkDhGEL3GRn1T+
VFAKuu2S8hONGwHTjqkgKyU/TBX/rmtBMGu0r4mGrua2h/ARYreJx1cvsIsTvF5GT2olsb0No68V
ax/H1IRGgYNnGnC++EGDvSmqsFnGMeHIujvDy/ot0z8JHqBcm4EKbQty8Qcxvl0BIhgBIRHhNlzx
TASj3Y7tzyixx3vbRQWsclzqQ1HtOPSaNGd++cxncM358SawWbCoQKJXhZBPzcqkqmU/QXlZ0YAS
Pcq96UEA64yZ0qgEDlncJMUeI9ZGdg32SQMnh6PEOcM1VeKemrSNKsZP1eCrKrTByo5r8nTpcV7y
hFEGWOoqJ9cFPPgUmVy/GAvvYiviPfb6iyqiF4VlwVfXcRj3U11TX55ibxrYJcMmtB6LgBivQ1RT
1cV4al1j2JggH4Eyt2RpVwMusmjETgZxGepaVnD0xWnkz+VTkzekwQLKo5cs+JBMgA/FnyDv3lPf
yaClq8dWG9jMw6TtbLBVr7m4d3JJr8fE8tLVPXoLF5Wms/GFaPlGRACrZI0LUlvmErxzSpvoYMNv
U22ryxOQtKlah9pwR7jWpOmVRplvMx6uPFvb8yp8egWqHNQWKjG1hU9qM9+Cq6/X9j4yHdU5wfFH
wZm2/zn4AAl3DvcezkBKFMUd14Angnw2NSTYB40eI6GRYyk0yCHHeAxdvIYmnsPFUy8u5DvGpAiE
2VtMefWKtqs3pnvYFbE24oGb0cTUBIqe7rkId/4I3J1hynIYWqZANkKFATRlUVcfMgu0g7t69Ne2
8pr7YITfXS1+zX2J39csAbMOjEy2MT+GPdIgloRfPbMnmhKUj/QvPupmvPXdbBzbiOc/UMQaax5M
zhzjgbF3t15m+wR62qr6jnkYYSYqaasqqzd9CZayGrlHOfXvysUuqvCNkgeRa6lmHyUafw3T6F3i
jkyKRv/U0s56Gtr4RzHZzw0J793gOLeIA0iScy/vg6CnPXleBX0FlQVHazh3Z1RKkrJsR0ljzBss
muDb5HDxhvfESg7hgiuygJwn8csC6CmuAgdtrK206ttUq+21QhttQRm/DNp6O+PBjfHijnhyB7y5
gTbpSm3XtfDtmvh33X7CNjit5aka4ZPbeM22Ctn7IIOu3y0RH2hlmsNuSj5dYxnfGxH9ZFxf7huf
NmrLvpNqbPkC8Y5phtnKtoKXgX5gL/Hl2eLyuwvwdTOPCtjGXOu10EZliWM57USHp4k+Pm1mJoNI
P5ox3Iq5e837YdlUisFe1eGSWhS2wqA7R1MOadcbXmBaAMRLWbna0cguVQpPzfOWGpgEUBvA1/it
4cHZ9zYObNeTHc1xU3pa5u5YJPEjLkT3Lqvdz3pImq3ZLI+JAVJOO7txeBMdYUVUHxLnN+QXMu8x
tk46OOD5TAaWaC++tDhdV3G+POZUZq6UnUJJ9s0/RYHW7hD14vjgHxuOT9zCvfRYt/E291PaDMI3
7ojBrrE0AKQrj5xW8rOPrOOWrHXQGClm1k73Tnve6cmh51n74NU88Xw1lyjkIrh4XymoihUuhpoM
1irPrC/DAO85aHc9BVFfbWR9OFaF795Irjm76J1ZBKiRS61WxpU6k2xdjhiJjLm8hUpdSQsA0ezT
W7rcqyp+RG4rtp1MOFLqDECp0wCmzgXUBAQ8HRQgMDCX3GJFDyxRCdAzrbhVOl2ALLGGvHxsdO5A
jGBBXUsv7ilsv0XfGvqbK0ZzPQEv8Ygv+MQYQp1nqHSyAXWY7UWnHRydewh0AmLSWQhWpH676HxE
QVCCIy9nO52dsHWKoiRO0etcxagTFmgPx1pnLjKdvqDCvL/g4YP3pbMZscX7rdMaNX8GfXHaOwQ5
Jp3o4AcqAX3rlIfOeww6+eEQAcl0FqTTqZBQ50Ny4w9rDD0WOjni6gSJCW2wf21EuzOYyp8XoiaD
zpw4/My0RpJDMQmkzAPJFKBXdGbqtIrPuurp/EqtkyyAlMFo6HRLqnMunJPUB5IPTZg6BbPoPAyk
wngrdUZmICzjEJpZvPJCVQAuRgwX72ADfw4QYcM0m65tPPzu7dZep45EgircB8Fl4+wS0GkI6kyI
gis7lOYRTumD4PmrGDceJfGe1h7uBCPmHVQOgzyb9RXnZ6NgkDMbVbKLR/U2u/NvS2W3NhUEIRB2
V/1knVtiDe6+VOWlNB1eE1TPjZtq3pHhrzwRf0UZOhQnkY+ibWiExXq7PDRpctJpVG5Rj4x8X0f6
IgW131ju7sgcf3QGCmZUmtiqluBWDNHeDVHwYrqIBVNuejaAGt9kHdzcKfqk5pZ3GECS26xyS1Sb
JvoMjf6I+LOGjreLuN54znixshwAggkrbqiQUP2TyL1jAlNiZQ1y7+L/l63E3x1/BebLtCzbhdvb
QMC7Rig3ZfDieBNl4LRiBM/hHPzk9PnDG1hDnFCsjfoHRJ+AyvAG3w7u7oMvwGmG5cPSsfx54cMS
WXdlzMTeGLa1MYL2bB+gwWMFzb2bC9MsB8XCVYmsJGXjlFakeBK4b0bI3fxVaV481iAoBmlDrUQF
AnmsWY/T1ZXxuR4buDHWe8mcK6UIxx26UxmyQhvhNnerO3Ck95ULV9mcLEyRBRJ7jDfQlwSyI+ux
EuarTeA7d3T+MHO/Mub1VXUB8wVdTGXPgWNf0rq5zhBgaPPZtvIHriYdmQXfEq691kCNoSKzrpPz
e5Ng8TRt8RyXuNhSVmXzGMKtYPF2riCUPlRVP4vWukQqvKc+0DIMDoU6ApdpAz/nPeV+4WnF9kVO
LYsnQodO/3NShMw54mRhvKZEapMp+tQJ5fh4tEih85CV957Vb4s2/km69jEPib+FmFCF5T24vtxg
SXwmgrJWBUMD/dGUNMG4QbErYJfGXN4LrqNYCVNq6DfmqNO9RMSZE65rgxBqBSEosA+xXVOeYr35
S08aibUdNPxav+cYeZ+bytkHUfwc1pdhrD89sU9KawYSLemScqlVmYOH3hpfI1ghdUu/e5gSF8Q5
7rgvHCtemV6Qqu64PRtx+JDJYRelIBPwTLtPt5pIyV1poMpOHbgnHPMP2WQkOu50rJi4XFAgxTlx
272oFiJJA4tGjV9rXLhHIQatfD6mXEhiICTfZVtzUTYUjI5hz96PtGJ3lyQS16lnAsDGBdWppoBr
NJ4SEAVGnGBHDZ2HssNJzA2QxqO8m+gtAeURTeclAyFdBgAEK/WbOBInObwT6Lq7ZfLya6u8t6AY
8IJyi4glhm0stx2PBPL9Yiz3eRqu8NAdrL7m+iriz4ZjXUKFQJhXxRaq6tmO6j2TK45xkX3vxnQ/
effY2xrFsSCNLS7z8YWz45c32F/GeGwbjnEpOJi17AgU8fTgvbd7UlIQ/0k0HJa6+qoTUMCFUw+Y
48xxbRbjjrbc/8femfRGjmRb+q803p4F0ozGoYG38dnlLtc8hDaEQorgPBrnX98flQlkRdRDJrrX
vSghMlQhdzlJs2v3nvOd2yqso3VrlC+Ok5xGFztsoM3vjTFMj2Z8U3uEp/hwCtdBqx7t0CMQoL7t
ZQIgwETcPxmPDpOETg7PQtOCKTHHc1L2d0YsblyFb6Qr5zcrrdE4ycjetUhZyWs6cF/uRGMyRcpJ
iRiK9Do2Pe8Sh9YpDUTEbC3aNnMcXRkpjeEAlWdZDwsczntUSA/3USXeGM5QRFcfdNmD9dg4m6TM
1FGaLlo60ERlWr4Tb0NsSQsLGwSGL8qLGcbtYxGnx8BPwOw37Smj47lRZnQVYjdhAg21Ga2nq5fc
MzyrmaxOhRX4+zEkn4wZ4WeeQCjMXAMH3wwVpWLZIMrN2+agK+TQW9vRheasOHKU40MS9RvKrQCM
JSNGj9idlsIGX/lmsA28TVYFI1PBLYtosLVd8Boi9q+RkZKmhtjE16AEGgjNVjNcyhhRjKFoTsZz
WXGi+Jn3PKCdW3OSVPhN2yWYfHjIMoPE6IZpSFwmrOLElfKKrjz5zezsRGXcdZkoNvy/0y1GR5xA
yt2PgHEOQgSc7maFRxBhZ+Zhn+x7zSmB4sxP2GwHF9x9qtAtjs5VE+EKrpkg23aAjlfT3sitqb8f
u89SDvDINBb7kjBU6cnrurO9oxWaAwQWvS1FR12Qj+e2olGZVfoyJM0thIG9RSt2RdAmBCVjl1r1
hwpoBSZO8jmP8H9SDnTIwa0PN1A/cpd46yFj5Nh5bnLqK/Oh8fXBZOyJUze8bc3wTsbGJfB67mrf
hRmAornilEMtiK/N8ohJScPkFhj+R6yJ7oIDd47LEP1RsCNWe3lEJRQMpIBY5eEFhalxLMRjMMN9
6F1+8JIENmWXzKR9WYAhyEr52JGNsqJt+1YYQqKQM6/QKiJ9q5nJhCY6GUllQmQ4OJx67cTUbaZM
9yrvzbWL6759hoVGPzZ0CLhI8q2Ntd8WUq/B2tWMcWCGafByjf9pmAIcNh0pJwlTjDD9vKehemBC
eQhczh1GjJrObUb8gW28rxa1KIrcelu4FL9j560jPPOzONaoc3Futk39AUAFHRy38nJkAr4yiSt3
+RLqShBVkakdKsFbOaIbjBMAkmlCbQHb7WqI9J9/asJm3g4D3Fc/MIwrHhROhJx1Nsqj9/n1BT4d
fkVbOFdiqrkBv/6y9eMJ+SePumbNvOrCuNtJGlbHZOG2hp11oSGDgL/O9VVVmBESQlPghwAZipCi
vJJhGCHrW3SNUzHyR4kLDQxRw2EjsQ72FE972sk17Jn+MOT5tGfSVV3J3ubL8qehpajxpmNWsYFl
hG105V1uYftmCt2cgsHnKPL16tBImqsKZY5TlHAv6cl7JJLyun/FidASL7nsv/wdVShs+Eoc9ALF
7nN02YPvBpuhmb21iOj70IYG6eOIP79EBcdWJisv8ostqtC4RzkBTWjV+aPrxW66qnVMckiMFDVu
2X+QSZ7rGHsG41AFKiZO9jx51VUbEwwXVX0AkLyz11bBh/j1peOp2Q7CfP/rr4Ty4AoVOBVFR0vt
r28Q/vXnv/r6u2TKLbDyLO1/fWMoGWDImmKurFjewoYQMRtJ1l9f/EbioPv67zhut3UjiETyeQo8
8qrwv+DZAr91Bd+q3bQYXTdeXj/gnsiv8fNv5t5gNx1oYNfAt3K3MEHkAXXAorq1OuyAZp/LTcNA
OesYTkZI/8EKdXmn1yUGdNhcQFAJQDf27AR3ecHGT0SWeQ8Z7RITnIqLh979KGbBfjrEZzcJZ+x+
NHkdgB7bqHd+zALEU1X0R84E6txN8b5pvXxb0ZUyxgcR1thnqW7pQjqr0PZIGYtx8Rl0Fac4f5oS
PezJUlm53JSnxJYfsViCLxUdiHRKHq0gq85GldKgdyOSuMTVhCeZTYC5KcBDcjKD7tYG83My52hr
lViwqqLYzR6RnCXpTIeW1tC6chEr4uZas8yVQHjw4PqdOa5zXA+FiQKqJJSOBKAnc9Rim9APQq3b
DTn0ITyBkarcYxZ0HJcaPLsmuOdaw3nq+FJSxInwO2ff7LYycI46QeYztIHhBD+3KarPGm+vNi+h
LQ615KgioS+69D1z9ZxaqP3TRv7A6f/QcKjO6uqEAjs7StSbPfrHRXtKMKZ4IsETfiaw5tQ7krPU
MDyJFVCt8VFP7lWSPvaioN8ih5ugs5GD4ib3k4sZTxsUZs804znvM7fmKFk8TTYr7lyiHO/6tyj3
b5eXrTw4vi1aDhhdJpBlPCQlXkQ6+AziptegNrc4rwkeM/MHZbsvtsEEp6cpm0Xma9GxspZz8zk0
8rXlN1QJjZG2Y9HBMvItmuhhl+Khac9lB5qURqW7sif9svx2a5t2w3XqODO6hfbd7cNb36A4LxXv
MmIZop5o+0sSepzccH+Z6rEKqH+gr7BTZsU+qEwIheO+F5gxo7j71ENLecU5lw44e6U4VqZtnHT7
KJIl58jMUVxl3lFAv4oF5pCIQY1T5w3GlfwHpICMiQkC+2JaJTEqqQjLWMCpAjEa435pTY+V8D+c
UM0nXdGDsroBVfykW0b6DnmsAyD+slWc7qOGjsNedbTpPYMAIdCz/aGOYgcPJyU00jLU4OqSlRh6
8Ft3QIf4FcBX7paPjkGRfCdHEomb8XbJS06pImAI4eJvMZxhE7bOg9Ule6aU9rVgBJf0Ld4wQc87
sGj4BvU15lK0TlwPcLTFroGpuYKBeA3H4KVvzHfWShKySvkNXxY2chBBRd30i9Hpg6CXamWAWRYA
fEn4xIAYNI+OndJAmBwKG3kTFhWRlgPSKPo1Kc5ndbZo1h0cfLXEFiTfp8JjFqIJgdQ/3ZRG6ExW
C4oUvH/KgFXqz9k6ZRBhchU3ckT+GMk3Mmy4PL6H6t8nX6K+Dzr5OeQ9YR0BPddS4y9pC4z2/GH5
VhzDb0xT/SmI+Cg9mwwrHtIg7nkcy+fGBQk09QOUyB45m23ss/qZQ5a/lszuF+KFs7aHJjn6QYg5
kCNlnqtHJuo2NynNXx/V4GZGCeu6Nd47DKSx7imdka/U38xurjeK9FTuEy6J15yUW76YhrpA+8w2
tBGSaH5BfH8U9nDTWuEubh1eWXgLK707GouCGEvjYxKpeuehsKNMXQKCDHsfhmQdtUbNwpkstTun
LV/sJ+3QGBEkKXkHutmvRgRzBwKYPZ1S1zo3jfNWU4KRHA7IxE9x9Hj3te98B7O6MrhtCtn9EOV8
V9W3rii3k00bcCS9iK5T9yNR+HqKOnhdbni8Kdsu9reGHR6lbVyNmoSeqLPvUkyJxpS8Y5g4+E65
463Nm86hF+cPJg4kOjEUC2KDD+4pgt6PJty4zyH+Vf13IwzgFhFENSvzONWJjYkxlCv8EZdAYYNc
wj4V2msgRBAbXH8TSOOQOtOFPtWd4zq3MoNsBWG8KBzoOfLm63WnlvA8JDIRp71s17jlfYQMbEWm
2cpC3oZuHrhRjD4SdRsxP4yu0aBnT26EETbPwgVmPv0w/HZfeljQRnoqq1HRZFMC4Xt3r0FXr3rT
hd7eFNd+Edw7Flmw09Dsc/vdp49LgJz6QNB9Oyyw8aZ+Supkr5vopArjIuELxBGr4ujfenSTZEuj
KGwxCTGFfdfYF4yJ0GjP++ll383yC5nlPBZoH3SSAClyAXiUTN0bsMIN5K2mocM6mod5aN6+oC8o
yDhGwpNhoTUK4gBCLB3VcNP4Cr+CPR/aPsDBmLvzlhrkHJnhlenbj8q0X4i9XZNuRM4td2M8uRlR
A+4bkUtLwmO2IntgVTGGWRm0T6nJt0xfrxLlbBkHvpsdLeMuq56Sfrzq43tTtR8mkDglUkBKGuNt
f2aj3WdtfwNXD6Q/IxticqqSNrE105eEcJqva4tpe2NwjEfqu6oSsYcBT4u5FNdEk20n036tZ3OZ
XgWnEkl7QR5n5yKCDxWzFPIQ3Lr6lnT9i05J0xNxfCMjTDYtMbFDW3x6Hh2k1O5evQxyS6u/15P9
ltfFc5FRFnTxU+3032w3JVy3GO+oNYod50eXDQB9cQabIEI97DOdwJHCoKFoviuuZ+CNgocBjFdp
bbF5poA/H8LEaO+S0jxX40aYNUawapQY0K0M5Rk5Tpzb5jX+36tSbmKoaauqG0eSYmLuBDRkzCmr
Vxr6BF/GJgMvOMaGlb63NYqAgI2CsZjcOW19jcAP3xsfDHKChJyegfmtCL9pbFbmVJ+KlsrH9tgp
kZCc6LzeqiVXx42OGHDfYUGhmJ8evcl6p2mGI2To9wYJqeyXxcfyfAdlCHigdda02MjnFWTPjrbz
iOTy2GOM40FiCjfI6ayWMDokjTl8N3diKe0OoduqG42faNUJ46Os+SnKeC5YNU1dYz/KqVtUY78g
DYBu4jRb07GmIwDz1Ve577afwqE/1YZGs/INa9mab4o+oFCpWTJJKyRh4MOweRfasL7rBjaeMZBX
jIkRlwjqV/xyjfKRdVhHfGTzwbiqrfgpFTBtMKsqDla3CIHjU8ekRMJKKueZiQwBgXkZPPqx82pG
zAVCch2nNHhuzf7kaI9MzVqfYEsQcVZUPyDksGSI+a5I5j0yfuxheXoqOQ7RVWAU0no1fqMEVRMe
Ix2TBuuqjTsCggw0aPp0PBS5tbWZ8K8t8PXriDYIEmY5gOVRL/UcD8da53TpcFGt3filFjNAGlHu
A0/gthDpHSUQGoXJfUV4c2jmxl9TbjXrACI1BBdm3N20tUy4qFl3mWiu9l09smQ4byPtChS/rCtc
XBsnaXRf12G9xXYToOLfOWV4U0b6VczQUYdREjuCMEn7kk6oG+4tWSAO7oGqhwRvMr1Zu0xcGQad
Ks2potTqQrizu5fe+MSt0LCZ3ApFlhqyH6CrydMAu4m+NVttXLCR1SDYkxFcBvKwekOxBtKq4Ddn
iToWaIcCkNfAoDIeFZ4VTJopRZ5rIJhyfOiOSVEfqhCCL1gpIMS4B0Gw9gPjUqu18eimzq0/IQzB
+H2d0bfaM3M2972V3qtKfq+Afp9NdfTTC/mC1V1nzacxAqjOyKw1Zy5Jm1PZsGHlCVljKvTmo12R
V1KZajVXCVopunlVl1NHRuaq8cenlrbQIIr7thzOdS+cNTP851YDRZDq1a8+nJaoMEPHkKZEfJ/H
oCslbbqGmeWkwf4H6Z1XhqeZnghQOSAxdO+djlD4bDZ+gtJnpBQPuNTm0V+Xooeb3/0Ufk5eejBh
1TKfbOMtS50fJt7noRDFSRYoZ2Qfn2ecR1tIy3DETbmNB+irc/ZsK27rAkqJQbMtmTXJJFkBZx8+
dleFh0G3l94aibyfBM3Btt0FkRVv6UdDPyDAejVLkzVxKjaRZA/hqlHbJEfdEasV0USdsPjPpb93
RhtjeOHuvfGZ9gw9Qlx3O6/tvxeCsUxeBQ/D6L5aYnymHfEE/JYNrvZBc+fOZSw6etHTJ9iXFyfr
KGkapjYhEM913uEU9Y3jXJkwWr0OIMYQqg17KLdppm8TxyYUFtQsvqR+1xbqWPv06kMveZ8zTm1d
/gokmJu/e9ML9rpF0m5WQU1BNUBQFdfTyOTABGd2x2zWlcUPp+i9NW6+AIn/mGwGjp8EdIJVdm+8
GFNSPvcWYS2uhelY3KjQptCi1ankLtIxKmBQfoR6fh+mol2n0AHyMDmw94XkPzx1vg2JUlDspVle
7CQEVS/LbxN8H1Rn/Z1fiIfe/dRJTuAR2a9U69+rtnt1Ejw8TX6dKRy2Lf+bkSytSHrMMK/OZ2l2
HHOFJlxF2FeMuw8pXIEWvoDGMHfg1GfQ99sOHMSacevAI4hjOL65xBJjN3Ljm/iT22gddMXPuoDT
43ch1gH4BvYCOkgX5EEfW/eRbbbHccEhaLgI3XevBJIAIZFhdr3qFnwCiZq0e1qOXIAVooAjbTo8
eaq+joQT7z3PWcGtBwpTP8ULnAFe0APxfelVvIAbigXh0ApcA92CdWgWwAMqmb2A+FBAfrAkCAjm
Ww9ziBtMhTdqgUQQsvzuLNiIXvQ3evHFNosdJSPLeB0tmIkZ3oS/gCdAjq0dSBTJgqSIFjgFEaLg
I8FVxHArYis7MMwJtuWCtFDGQSyIi3SBXYgE7IVcABhhtZXwML7Ux/9fqP2PQm3sBV8f1cf4v8Mf
5X8KtWP9UZJRWfzXn/rt4+d//5d0vv7VnyJtz/kXzRiB6YAWnfuHEvtPkbYv/uV5liN8ppeeTZDM
v4m03X+ZmDNsz+I7wnUlb+NPkbYt/oWU2jV9jCboyHHc/9+ItK1f7Qk2FgrlKmniJuTHWY78TaIt
LDNCJgxHHyVec3CDdkR8da+sojmoepx2HkLWi2IojLpEHouwGtc0q7axyzbWMdX+t4/v9g9L5f8q
uhxXGmO6//4vy/zFLfHH23GFQ/FvKVTt1uJe+TdfR8qHgu4xVyccdVD5qqjaJeKjn9zqxizeSb2s
ANrQOzH66mZp/v6REfjH5fsfXv9XW8mfL287fLq+Lz1qmV9f3k+YG/oEXJyaMfhWen33oMbggGq4
OKFTyshMRtrco1RELftPzs4vNfxfLtOvF+dW4V5Rijmdaf/2uzfRAPo7texTmg+KMdmUwn2RiCA7
woKaWDxCdT9RhaelO18ZSfLpoNNc0o9OibbbPXVeA2p4iZ4Y9Hz4hwvzq+v0jzdnOYr7zTMt3/1d
yj/ULKKm0dgn4AbNNtH1N0XHblfXgYV4CKJPB0qF3mrICKDwNgb6yawLmZL34iErGatRsNbD6O3+
/n19Oap++9B4GixfKMfyHAJ3fr1iI0SuHF2EfYr6gI5FHYwb3dI8LAL/J+fx8MmGNSmxQW6SmWao
znqF4T9XV2XD/CU96ISeqNT9DqTfdJqm1t0RMdcxVQuTG9O68v1+A26veZAlhIDJtWnTwcM6Dc74
yTzcIYf0m1MD20MIfohnasgoDss3Zr5PgF3teyOtbnnI0msfqLdJf/nOMZNdForqqvOnO3TUP3Vh
Nxx5DJyr2sNcmLjfDEe8mKLwz3//aVnWfzxejslj5Zie5TouHrBfP63Eikj2DAP7FJeluQsD1DKO
AhoKwFuvCOGJV/PIXC0uSZjxiuajJD8P/cL/2xuxLFYeLCoWD9RvD1qYSDOLpsk+MWZirmQCHCcO
4x7k1r4S7cOEw19Vk8ajah/bNj+2njE+/v2Hsfyuv945DsJ/3CnKNZVn/u6jjvEfGg4I/FMfRD8N
cUCayjETbajt+7d2nOy4Rv+0vP3nastrEryEcc202BJ+u1vNPrFdYp5tCKjqMDZovQ0tHsoQhWyQ
GzscGTPBLMlFtAhh0tm9hk6zampLPjdwsv7+9xfL0v77ByCFawlH2lwI77ebwQukhTXFkifaZ+cy
HeRZ+tB94bzgk/TvTW/6UK4Rb/LCBeYRD/0Or+q1NZbUbXOBTyWqrOuuZTwPNUddDYwftr6T3Uvi
6fFfJ2gUm5SoQ6S92A2mXcqAnJEKWlM0dP9gsxP/uXI7ps0+Zi6Lpy1+v7PpOIsgcFL7NCy2t2Ku
gptm6eupEW/MmOAwCnzvXBnaWKPwt4+ZVt02mBwUC1V9r8ElDZXJwapLC2A6LlrxoUkBvkHH7wZJ
IqQwLgvgNzAjSAO5hSakoy1uTKG7Y47PoMGhc6kqauzEJ4fk76+V+z9cKtuWPnYublfX/O1xSTPf
GfO04r5JVX0YDdTYpsnb/YrxogcLaKTc/v1L/gY9WFZ8h90I14oFv1KK35+PsfKakim7PMWL2zmn
GXxbxc2tVQHD8lXj7/zci/ZRJr3T1xeP0F/nM62L/B82ZevXvYeN3kbdbbq+TYXi/ueTWkVtmdV1
ZVy1QWrskNI/MGzL8PUyYcfYPyLLwYhcLeU7cm55zUmDnVA35JoKdCk+oIgwbMKHwuqbfzCiql9X
1OW9uR7VGEUfHxeWld/qpwoRqXAsF8Q5Al7HwHtjqTZZpz2hpk7oo6eGVrfmvZG7JvQJifqmygPv
ZtlXQpxgSKIxroaMV06D4lTujPFB9SFp5X6N7Eb5jE24jYtCuYdx8LY+VdkqDjXWL8E/TCboExwK
TqPVqfNYZ+G1n9TWhcNRfZhaDyKgHdyZobeqQo/QIK2u2obZjk48cz9GOCa+fNopvrN9no67ukHt
RHmUbqY5Zt6alFsLEM2B+GvzFr26VZanv7/PuIQLseKvhYhBHTrsJbcX1yHBrFR/fP/fir7CGxN7
zCXpVyGNSq2cJ+ao866MHWPnFPmNHIOBTbszN7Q3CUnlvZMfyqGTCi0iahsL/FWSsI/UJmCx2FN0
ist6usolwYmJ4SD4Ri4Rt3SXKLvecjs/zkk6cO+AtovokF5NCbJG33XuGGPH+yxNId1gO9hYxDqk
S3BuQdsc4NtwqcMEU0mIP5AGAvQcO5zWDTI6QtRs4na/YhoT3LnzH4ykP2Ibk0xutO/CQW0km0zl
erBE6TDLuYpgbfU97hcJbSJiUoYd2b8axkPQEeaBYJqc0S4/iSEs1q1w2h3lAbfQkJ7aepR4Bxi8
SJ/JBBD4PZpwn/j0l6xK++McFfdYsu9Z14jkpCzCcf42xeN2yiL9EAnSDPqI8CG/NsZ15TgBTn+C
w8zcvm1ZQ28Goy03fc1E2zEr+mfWvK+TSJ9z7aHJVqG7TeWiZZm0f25D+t2lTyIUCYDjlV10wbqe
M3vtjhVlD9aPKwksPqnFq2tmyw3cZTSFxnfNJow46g0k2qskpXCmuWN1LdNP8m7P2h6YlA/mC06d
EKuVeu8YSm4RxApEe4ynS7qGe+0yuhtdk2hXxFdXu7KomeeADDmq/hJ30rlGRrSfsfuQ3KDXWeu7
D0M4+6uSlOTag7Thk+MBNmx6ArlMriZpSQL12dHMnR/F6EGoinwamYteXZZEFdhMPGEct+Ft36PR
MTsQO5mO3tJiurG94sA0rr930RnpQVLIt929k/YAVrMC9QEBw0BFyZZISwxtae3eRRaoBo+xhZ3n
DWohpwV8WWc04bOf2iGD0eghyJsCGIti3tFHUEJGDHEbrcCBFOFzWqF9QYOyiUnIuLRBPq0ErKvX
oWqWpvR1nQzuKYgWzrUm/4UMqmGLOF1uwmlqHjsS65jV70l6RIupJ+x1EYiVaLwYylnLPFboak1g
rNzWRwvk1Lp1AU171UXUaK5M6CQH7jVJokVHPWNxbSSQs1UkCo9HKRs2WC2gwSx3eFOY2zYPuFMx
6dHSDn76caNP5Vx++iF7sO/P5S0pLBdWMgHibibKlInnWmlzIhsYX5fW3w0ejadAfkuK4d5PY3Ge
ByoLyUl6X0V2coKgem102Y4ubP2gJblY9hDcthgykkkzAE6QyPjOjxiG8VblDZg+TKAEJ/XlMQ+Z
p2cICuwkITt5TsK7KanfbTkCrtd+ddAhkKqFVpo4/gVvTX3LLwjINWncYyCCd9sPplOblz/pUQ/X
CKRMpJWSnh5XdYV/M34MFXdYgQDdiqdnO3hoBGKEsOvcz/ZMGk10Xy5DZDJZatgWsrmB4waIPs+h
+xcS389PH78BnTbN3K6FveZi2+zm76FZAB/pJk0QmSz3ady8xuYRfJ37guTvLbYgb5Yqwk0LcS8M
kO1Mnp9eg6dcD4MLi13zgmOJHq+tWQLnmgZA2hEOQqTPHnG8uTVzn1anGZkwo43kDDDhueE4vFcD
HsWGiS8LQfmRU1KQREUf0rKqW9KUNJTZ9JyXcXAtIocpy1w8mGMU7Bwfl5gxv0VqktuknhavsZsd
695exlRvDeT+Lte0xrS75mzUkAqW0DntLOcce9Zh0gGk/lHfSdqmjCWYS6G1tVWT8NiVmrzilmNo
KazHwj2ErRs+dhbxhioDZWkn45nBVvBc2/aP0BwnMCxTyjGad4KNSN5lFZrb3Bn8Z+DZ5UUGrEgJ
5LdNEdF5Z7MuyNK2V2OTzUvYwstIhYZIPGwODV3Zc977j9GEtKPW/V6Oln1jRM52JJWSoYceV7JQ
02N4Hs2e6tqmge2G5iUu/fStZ/A1WEmI2ZczdT6qo9a1cexb67YOav653Z0Drb1rY75ueoznX4ez
gpPxjjYkH1nTRNXK8uJy33QFQTf02KkXH2aNk2gc7fqI8DW+S4MVBNxxCwZInaZ0RlSNIbgRsIfz
HHuSmehH2lzuKcw9sOg4CYPcKe/z2UeN1SYMZIYBK6QY5Utvo5KqEgCyBosTQHR2CKFhMmpIYIPs
j0UQML3lNLQaVN1ti3I/cGbYRJE9YdtPR24ScRcamuan4izhiwAPcp2qLRYq4hWL7NE1xuws9Xnq
G+Pgl3W3QRkeTqduJi5UVOOtJoShsUEORTogcVQYT5gv7FVg9OOSd632YwfFF3wwe37jGsykWFNA
+ILDXZT1pitvxIBpPiUkQgDOe6319NpnCM4ZUXV74dffDNzvrwANILpaubM1yedDqIJ3LZ2hblfL
4cKzB/05JXDwWzc2T2kJy6YblxATu/iZayD5nqHkGSLRXYvU58bTqGT8thp3eeed+75t7qjDZ17O
D1Hmq11WMb/PtI33ntHDlaF2lYtw1MAfhTgLEdHMNLaMjIzmPA1pT6IajFKgCdPI6VKSBeIb/T6e
8Z6OSDiNEYcMoK7x3DdQ0dskabiOQOmjEeKdtpcBeU3SBWFdV2DrqlPci2zdzP1wxTpsFhyJfXdy
OY9j33ZKFNyW79w0JWPmfhE1J3a0RIhb5kn02cXvGmRncnqLw6UAY6YeTcb1qG2GYkl30QHU7MBK
iWTo/UtSSxp9KOL348Ki8kBBbARUCzZ/TGvtCCQXcdNSJ6feIViIrhglh62nwaIbPlnlmPGCXQ6o
7xrHkSVWdW2o7dcrJnXU7SsHpn2qvmWhNZyTwDfXdPJQLgr0QtHc4zTOG3G2sysJFGndFpM6RlHh
bYPOSa8JXO1wwGqf5x1heZMZO3ZGhpOz/4NJ68+o7JH7e/ZbXzifVZVw3AX/XQQJ+a+++R1XQcyR
JI82g9Hf9nkLA7QZuf+Fv6sa1Hgous6m7C+F03FQsdtvwvCP7Qjrnfs7t6oftrLeQMvwdAlH4QdM
9tYYs3fYH2U1RJCv89cO+z/s5JhluiSnwXLuCTDEY+kpZ1MX0ZvjnJZm2BgRbumWUJwt9XMsZgR+
IkeZ070onR5d09k58ehvcNyFFHFqx1gzXDWzfhh5ZLeaEDEiJN60V6X7fLTm7bQw1OuxPeI4DpBW
FJtmIjiCGd21XTfBuk/0tSGItzcLKI0WnNrHfrCiVTPKZxJPV5PFZRva6U2NqbOLo/HIMAY/uSL4
JOzLd5I03jsrOYD4/FDb3qoLRnzZQ09Q+qYC4by2K/uQN89Gh68mT5FUYT+BraA+RYb3Ho1wBveb
MWGXkS3GxShtAEewemq0sAKtx6gupGRCoqzJE5oyEpFlhQCrSAwuS80Ic2IwH4XFXY8vYlFMbJny
bJEEMX+q1qk5xXw8iJKaGN2+W5/r0QMfizR+QZSA7Cf4mypyU+quxPpi680QlxfImUS79DtXILRv
xvahqxClZTXjVOZqcbAxbd9aawvJHgCV27Dt8VvM48FaZA9zX3H2CNU2UhWHnVYfJpGyyS4Dx16l
2wpRJsfggTixStsrK0F3W4/AoWPL2HLoK9t4oJbNokXhC4xuvqnTiyHTb11qvuFM8na2MzrrFhCc
VMWN4Tb7LjDbde+zoHNS21AjeoSux+Rp26D56/gHJ16kFFGLti0oNn1jP7Mx4I2MPu3ZKVmT2LlD
olupO4eNbbh3nhHHe6HtnWwQnRVzfZ8VxDai+K63qRftqNBXeIyOOdADllBWOZcxoVH/mMgCW8sy
3bNsvjTBQCAVrSQlc8rK0LDgn4gHM2K1gAoLtc0tT3YCeCOXKSrF9mrG/rB1CUpjcklWdygx+JfO
we+qeIOVAjWwDkGudS7m//QT8uyPYYRLHuFf2ekp2U+j+xgHoKLTOmIjSGBg5NAWnTA8mxZ2cNmi
jui9frHQBHd5lV5ib7ivKIJZP1qwK4b/sTg8V31Dm56xT7jDCed4xmIu28hePcjBnjGwBk/orD5l
BdZRdjTOc2RRTR0TFSN2pLJswYxYzLVLKseS7QepDKSV7rvE7pdFI7I7Q21SHG2Gsx7mgv6ukuUm
7xXz/PJ7ZkxMaYtQH1LxiSQRS2HZq1WGEtI1EGJMhSbCFAdQa33rBdEFSNoIrIfWkmbE3BCvCnyx
cllpx+hl3re1vngBkR3B4IfrzNZ3QvAzjQCNGG/kqAJ+C21ise2Ruhv8uBlZtV01F2jinNbdu6KP
9MaRCiWqlV0p55tqllmtXY43U3/A/4rBO1G43PqIqAOXz5hb1+PzTy+4fHF8WRzHbZpVKFpswLRz
yVLxnQSOEacrmRXvYE3Y6lFz5AuMw+ukv1JrBlTU+YoxrNnY2LdRXMVFeG87CISqFKdWMJHLqkNi
qRt219xSeyIB0f03mLn2PeC0gwAv5jr9e6NeM9F+Gn5KeYLzkS0M7GQHg84+aRkTTR03cl/O1jlu
4HdHJsw6owMwOEQHYqieC7P6Sd7309gxzk4Gn+Owwr7gZZeQXQ6jZQQE2Lk12qnaySxdz7SnDy6D
9LUw/XvUW2SPFf2ZFujwEProwThbzGT50SWSc91slVeU7D5pgiQnOwD/TbHdQUMKfPuNjidc6YDA
asYFwSbqu+xghR62HpIbdp1R4NmDMbyua5dotCEWcDPqH8r3rGvn/3B3Xr2NW+sa/kXU4eJiBQ72
hbpluY+n3QgTe8Lexfrr90NKiT3KJMiOgLOFwwtB1nhkcWmVr7zFxJ2JbXgjfAJtJDeWal2YU01N
EZHX2+CW9wlux2dRmwS3nhvfy87r4Rz99noJSmaq9J1g10l9MioVsqXGuhh/HB9ISjKVYebEzSTg
xUoHYNCWNdJziHPfZlKGKtFs3W3yXXO1H14rxte6vffqYd68TtvCvW0QtHVV9HktKP6344Px+zP8
wNVZ63bFtHXtZ9mYn/VI1uvKbCk6RWXjXHmusqXnw49Wk2/h8TOFwlnmCPoEua8tMj/KvkbLNKtQ
vVOieJ0M5MEu6CAlWiA2KgX7ei1Wv5IVt3MLpZ+lkwHZBi2mChf95Oy1TAIM2mD/47lTP9jN2oER
wmmth8sMhkTqQDULPVVcd+WArYLgwy3VCQYTgGbhiJY3hQF/sEbgGjBOyMYZ63PLVF6RN4YfDnQM
C+BkATMeulj1FATuXQVwfgV1fcnb3lGUARTVk805wommU7q04dIPNCxV6+5DmctvnV+ac9KTXyuA
R8AhcxbQUGP0JNE/bKIYUhoeuzTaEP+xiqtS771HW9TbUpPePSCaEJ2fm0ZPVq1PRVSWZr0ddsoG
ZiQnt0tYmwTyGvsig4JIqV6BmAa135fxjKKHfY3uyn5rYyg37avkrux9NGXdCC8/CFUrH+EheOi+
8mhUUIvgZcxJorWrUm2N6yjuX7vBh53uxY2l7b2tbefKusgAjbfdDpWpClu7sniANOasC0KLaR8L
60kYHCaYK9VzxQvj69KI7/Ah4LDGa3cdxF28DsMOL5sG7L+FXAc69SxRLwff6ovgqk0D9CVsnR26
ByZZev6q0Or0XqVUNm2B81qxg4Ju0C8srfkUe4o7p71hbMskeTLRSABdGW7Tgc6OH8NNkyHPZINH
QRFNs1ecmw3+IfeJWlqoetjiwfAewwh7wGbnu5/qMr4F3ur9kuI3bbcU3UzfgomBDbii7Wt8DZsv
WMFHa7RBMYtoc6yvu6hYp9ZzYO3Z3pu2h9KL0gPKV0XLOeDi+PMUBVeRpqMs6KUvRV6Ud3qUQmat
bdSKOk5XzWi/OrX1sdfw1ssLEV9z694qi5HCalsXwQ+5IVANV4Wtm2QounndQpaxSG5D+Og3TXev
9dJiNTZIjUY7B3FnEwRMKXYzOoLNIGTQPWaE93u3yq9TN/2kpbEKRCYy1pYVonebJ09OFy4dJR0Q
7Zz/e9SKt2lM/QSrH2h2jvupyHbfFGA5GzO1H7tGL7YALp5FZIhrOOpIBlCjg5WmPANoTB+FlFek
2zb6ICjZjMmnlubu1b42b6gUuffQK7DkSaCGh9LNVzH1w5tMrdWbSA/ETani0UQ/1lmWpQqgeXxx
/J0mMeob+ynpB1SjWT4AYfKemibErJAeMAUrQoAZNtWQtOP9Q+0gU8xRCOetjXAuqlLd2Ka7FpKn
KVF1iXX8JsFEGltZNVRHEM6z7A8iU9ClCShj9GkH5SpFW430B6V+84Ozk846L+IOGeIC/UwIt1mD
N5kNywMpCSwi91qD8WFA+hztNGhIkCqZx49eLz6r7ecAv7O5jAYfKhluS1Wt+Q48VN+zVpkBtffm
KE8Lnw1LJQ9dYBksfVYjn5ZNTovnGDYMADAfSwATumTqvfpQxZlJc01PBoI+EGLfSJYx0vVVceeQ
kMFE7aIYZLH3IjGxXPSK0qGyD6/KM501HHNto2uAa1X3IwCpbjM+sI4eez14wX+JndRuc7ZdSi29
jY9B1WCSMD5DyYUaPgDwcpFQN5gGexftApJ+FKRwDG4tE6uB0mBUIpuSptenzabGiJ1obNMLHG3r
emjKkfc32CxVKQJjtpgaTY3AndtCDamR3ZUZ9RNbbs2EtaGyNauu0i4dD5Vq6VnTvRNFkMdJQrTO
fOoa86V0oe0E5ri/ig9N3hqrWmQPDb452F7CCWmN9s4PXGpS9RTbEoZZopoIyykhnWT/KmVD9l8F
G0+WxHhyD1e1+o6oR3tl6eU1Ajv0qgjV5yaW1mFINTp301+NIlSu2f3XVOEyOFR6tw7tlZ+R8nUm
SOGkKqKNjQVLhozTgw+1wTbc75WeI+rT8YlbQwkW9Z7dkZRsqkaFeyNMfE5gl2ezQEHGEJMgZIfT
nVyTxbqR5U9zdk6s+nbdxstbnbQquqHQFC7wwiU4pBQBx8L5KGtFu24i5akd+Gr4MKM6ZS4ci+K+
7e5d+mTOnRpSoHKi4mtNLnkV+BTWBYBLq2ZyA/NHC0lfVK2BBlWphssqihlvcI9dg+gjpZ5l3Gnd
hrQTlHvQ30uMg5p2IBR4K9fUH7EltPA+rHLckACWVBDb9hBVqgBEPOIn3ipW6GMYQAUDYhK1G2wP
rJ7CpiK/+EJTV0qE3JiOnHXUijnN2x3s+WhFSwECMPJQCw1DONtA5Y7UqTAJQ6kvWlgJUajMX1WK
RHFkUcLNh5JPG+8XHmIPoebdeu1DD9Nt3YfqvXDRqwE5g5tBAo0/1uUVgEi0cLAtVdKmmqVpMUgb
BIsMgtWCYkg9Tfx47vU4pNdmxb0N2mkW3hVJZn7P9RjJAyd8kOTZJD44UQwKBRwMSxcWHnLDeAfv
viBdhmuacBpkoJDgiUNc+9DqQzElw2CwteZtR17Nm9FMCTW4S1n6UIc7LKMz0PQITplOs049B6t0
8xF+Pw4D2u61MJXvhotaaA2/G6eI/KsPnmeKB08EPZFWWm6RB/meBQI705dsEM+eiJ9UzXYXrrn7
0sRmPw9qO1m2BVWCBo0iKkpYMxUJfZp9bK0R21w4ify4c90v8GER3cA9apZgGD3vOl/MU8dnVyBb
9XyMv8MdzVS5m8OOgiWb4E7Wk7eXpdRurS74uEelA/374jEoqpe+3TMVf218ooWctpPmNxmY58xi
p1jaAUUR7OZ79XNf+JTwfbi7UQgdNwM2jhiiv1BSHLxd8P0k8GbbvDgoiM8KOtLoFeB/XOQxFFCX
MB1zlkBd0RHmxItawFmi2wpKFEtgZM9Gm0TQ/6OPhllA8CCymsJOp6uS5f4UC6t8HkbmQ6/oXwcn
NvYDW8OKJVl02CpA+5Jg+8uymXc7nc1CDtNb+dUIOnVeFHm0MDtQrBSnKXmI63xQlqf5yh7f5a9A
xFgedvmqYoszb1HoBiLsZXOtEogJUARqyMfhXKtwYilkqPYyb/pnJU4fnN5eOYq6X5eD902e1fki
A/F7jxxcMASSFL8QO/B9eqRUtWnEIe6yckXw1JLCX4Ppl2Dn5h2h90Y6ATGp6cALElEwZ1s1ZoqZ
6xvDRyJSz/svFnyCZ3xpjDvTq++q2nEfNHyHHaMJP0Qzm8ZqgePYtonYE1AKCFaaQj+5wcUQwXx8
kxpiO7RU0fMGjS/MbAt+OHGM58S2v5lIhULPsdZ5uLfushQLaOr0y94vgqWKQn+DUv7cEWV05/f1
dVzJ9immZTiNkv2H3lV2156e2Fu98oiv9EGtbrfqK91ZZRaBUhaXASUnSR6skR0ht8pczBdpadLO
75AipG/A/KvEc7RrsMKC+pWE2UapdfcJ+9bvFcbkc5JmbNzS9tao7GbVaTJfqFn8ksDtXlPEK9fI
WH0DsgUlIZPqR83t8Wnw4WRgPr3OfH9WhXZOw729Twi4EGun8qI7n9Kh2bFDKk626acYg94pzTV3
TVT6oqXcTQr7d2bHMS2jvi9X+8BCyne/l7Rmxb3qZuoKXYTBl5Zwxc+UpagRiwx9RDh0xAsxC4E4
hs0NpSbYlqlKK5guUc0f+mC4yWtqVS86/nGr/U7cGKmJhotfr0PQJFeFjcxLKiNMilK50kTULKTB
CU0PyZ6XXmYRTUA/gJ6uoviIeRkeM0htqHZJzaoSK3Axv9CP3s9oDz7Y7MUQTiJso02sVtSyAH+Y
7AMkMrrbGKMwmJY7vh6ql76R0eFq9QcXGzZTkonGeQh4oZgbOGwtKp3gp9vFRFt6DrDfgbiedWIF
C/KxKgxscVzozy6cgAXA1BleXjeJ0WAZ2oUbsDr4jysW/NSkoi1JPxxdYEjmLocu5p7WUvral13N
N+cBjoi0Fl5zG16p7JwzpMTFnIJuaCAm0tfM9t3U0/H0KHHLIVAHPhCU612ueBuJoi3HOf3MoM29
j1k1cFUIRVI6NzMVXOqi7tEKz62646gx5RVCvGKpqcDYkVv1abab2TVsL9ii+6ukLj4XVpys6qE3
qKuoNhi74Fd0IVAwaOQvrQE7vrL7jR51ZOi56873ZbeCMBRtixBRLrvVcRr18fFQlFB52uUrOzTm
hW/RMdTBjphI7M6S7/AnsffK9G26b805EBV9mijgP01DW2fpEhsy5U5BZF3IgsMb9MxM95Abqiyf
7hnsNq9x8OqD01eWmCSZGTPUg3NKGRReGdoDu1aANctJr0sTPcPUrq7gnFJPIy1yNVriCjilGbVx
EgTL85d+TPLpWvoCKWpnY1MwvgdEhSoVyn6pr91GSNFATyGCC7R8txK5WJiftRbSFvWZQXI65B2D
L2TZNqeroyIbik2DnYgFOp/AUPx17McuHRB/ODZKkNROs+EAva2j/UonLb0zSvRDFVFutaJAmcF0
gdBW2bY2Cxz7dvulTLtrvU6j27wX5J+9sKgcKPQNwZJPi66tcctoYZm5yAz2aicwYcifrY6lYivR
M3SYgWDRUC9Xy+u+9DTI9wmnfW30txUjB55mv9Et/nRWwqvuHbuf7zqXpho0UHAxa1fbr6WTa2S4
Cv5ehHK0HshdEXfDfB5yMxMb2NWAmkewjA5KBxUvEAgK41zW3TeGStC5K+2FXeVbUAt7jCz7e5T+
yoUkC5tpWgawwdonM6fU49siE90KZ51sWmgWbJNgTwoq7d0mrD8GMzwdkE5KEeBrdyjuIcz1hDKo
Na2qXC41jLcWXUsnJ6vpmeAr++gCFXyKHe0aRwiLaCjYbXYqkt1ttSiV+pPP8M1UyPvwqIp54DrX
Tes8oyL0i6i8NXEhYhA+dlNvD+Nr9Y//ML6mRCqm51K2U1sNlYWe0Ywuccf0XQ2XTstAc2V8Or44
PuQWJmJlaTazqsBeKwWiucvLYhNoQbFReoEO9vjz24uWohabnLMLl6nh6fib5Y555iF2OI8ti/y7
YbeY7qDs073n3eKkv96lHJOhmvIZxr/sjR9nfIrRT3wF94ADBJWXt4e8Hki/bz9bHXGobwYvSoBY
Ss7tbeBtPxawnJc68gwrRRtUMPi3t19Q8x08Hg1R3dGRb/y0B9er8en44A03a1X1tkZLhrDe3G9i
reVhGPaG5R+hcbcePbVoqz7loYyXxuCw5YRg90yTUujw0/hSY8t0Wbr6kx4jDRQaboiGXYilHBXW
PUX4Pl6lsvPX9WAshvbvN7M3Xsf/PvpqZbqNJHbyodQl1ZOW4FhxgDyMKLv/NxSe440MDBtSa9Tn
H6rvlHG+l1W0L//1v2/8m5E58iH9Z7/012905PB86DI8GL69xmyufrkv/Jf9e3oPsmEDWv1//vBe
4yf+q/eIvnFj1StvrhsTqZsmqGsDogkXeF8ENtA5G/9ZMZ0JISKODpSExgucOH/w3SD92TD84VP9
ZKj++nd+uIOXtAL5wffg+ukPJCdtYKf8nTE4eYe3MZDOhC3YME1LHu7xZAwcZ4KqnlQ1is3jBbL2
vzIGfzoTNCTkDh/qZHr+JzNBn2BsZDlArA93CQj//UywjQlMKsdyLncUVGPwvPk7c+FkJN/mApw2
Qi4JAhjo9/vbt8SEcrcKLPi4UBiey5oEwhkg4WfdvWQOQJdV8RL46RyAJwiEV0ALswH1czFIlzUI
luUcvpgzFoKYQEQUBt/04SYZ1R9mgsZCsDGt0i7u7qGeaWevAJU5AIfg+A2r6untWxMbQqID9+P3
OXJZc0BD7/Dsc1GdwPs0pO5AcRkuhvX9JLCZBNh9GfbAoBqvS1sJBkv43O3AmmgG0QE7/mEQTqYC
p87EZLvExe4YHVzaIIjxiztvT+SbJkDS6DEfBuF0JkCr1jkWNOKDy5wJQj07TDT1idAB9zGnDoMA
ceb9coBAOGEaECQ5h/3n/z5APDnSv4+x+8CCt0Yq+XlzwJ5wLBqIQGk/XwiqMTEG+pV5cXevCWPg
0517+9incebrrKfhOvn2h7AAiBi4KKKH4bq4ABlu7+Gw/udhAbGR5kjonOK4151kCUIQIZJIOagn
jIN0CMYuaCHgK3PusShZCCrftWUcN7uTQbBQi4BVbNvWMYC8uBBJCFWeux40e2I4ButKcsK+3waJ
CnTcdoCnyXEKDFHDhcVGAsz5mduBblIzwOUR7tThLk/CAofDYjgKWCyXdvs0tNW/WS44OU/eUkSJ
oyUtR+b4z9eALSc6DGmUBI7Dc3GTQOiWOHyof74d6voE11uYwvrPywVC6Bh/DvIw+sXNAhKEY5jy
z+9fcuLbUtcxuP/5IrAoKg3bABnp4bq4taDbfzB/HYt5/0nRSJ1g3yeQAnhLBn/YEB3iRnsIDI7n
wSEluaBDkY9nn7shUkAcimKkQcev+vRYMCeEDSjqOMfJ8t8qop7saW8xMjGNzVF+VpRI6YwqsWlY
aCSMF1vM+7ngSFaEioYl6ch4XV6UaGL6euYoECGh5MLRMGhjDNfp4Wizb1JOpuB8mCyHYb+kFcHp
dnacyO6nWRJNip/nixST0cjkbNDNwyhc3IqQkl3t3LkgJjqyJWinHfOm07ngTCSFA6bKMZK4wJoy
oey5o6BOoGCoqm2cbgiCSiNyrpp93DcvbhJoKuH8ubdPyjSsBePkULBMKoiCQAQpnfE6jPMFbQQa
CijnBsu6RTCMkKwtjr21k1FgXrBGhrz6Uuuog9DPIWr558EiozA0jlCr+/nRKFQKqZTXBv2rcbpd
0izQbPPs+6elgryXtKxDaeQPBSRnwg4x7IKX2leioyDPPg7Y7pHKJHU+VgdOjgMhTFImQw6lhd9C
hwurHgwN4DP3Q11OTLjegubJeJOnnRUareiKoUX6W7394tJHIgNxdpNRp5MKroJb/T0MfB8sD/si
c465Yl7ejgAt8+xZQOIo+YpR+zvMAr7l9/dvUT2wMI9UfzsWLnEUzi4kUlNGSA7RUP24L55ESFAn
J4IqAiaDh7zkks4FCS7o3L1AmxD/aCg+Mp9++PqNiTmU6pD8+315XNpWaIpzb3+oIclBb45tdbxO
R4HqiW3oiC8f1oh6WHWXNAl0dvJzJ4FkEtgmVaJjLngaImrqBMCJEPLi1sBRYPu8sgk7HbGxIWkw
H64fl4LtADfRiAmci+0pDP3xcycBzTPN5jaPHcQBxfPDhkBUgC6sOjTYxuvisiUJQPDsCNEAS0AU
rJvHYTgZBXvovCCAOoiQjtdFxkZnF4/YEFTSYlCNh7s8ORXtAaFEd4WO62EuXFwhEUjtoHF81r5A
UVlq0mLrfysUvl8RY7/ZonqimZd3/4Z67P2dkTPrlJOxKtBOy0YW/TeG1zGJi8br4nrMks383A1R
UkGlOoStws9LBpY9MZGBpZV1XCSXdzgaqC6duQiG8hEHv0XK9fuG98MiGGMDaqz04sc/dUGxEdWz
s/trdBOAnhlgsv+k16wCwGN4HPVtq7ysOJmgTjs7WSRNAFSEevVxKzw5FikdESEOADX1GEP9/bnw
NyYMrI/ht16i79+Kf/0bAAD//w==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66674</xdr:colOff>
      <xdr:row>3</xdr:row>
      <xdr:rowOff>33337</xdr:rowOff>
    </xdr:from>
    <xdr:to>
      <xdr:col>12</xdr:col>
      <xdr:colOff>247650</xdr:colOff>
      <xdr:row>17</xdr:row>
      <xdr:rowOff>109537</xdr:rowOff>
    </xdr:to>
    <xdr:graphicFrame macro="">
      <xdr:nvGraphicFramePr>
        <xdr:cNvPr id="9" name="Chart 8">
          <a:extLst>
            <a:ext uri="{FF2B5EF4-FFF2-40B4-BE49-F238E27FC236}">
              <a16:creationId xmlns:a16="http://schemas.microsoft.com/office/drawing/2014/main" id="{4A7EA1C4-E8C6-ABDB-4E3F-F5EDD7D11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57151</xdr:colOff>
      <xdr:row>2</xdr:row>
      <xdr:rowOff>200024</xdr:rowOff>
    </xdr:from>
    <xdr:to>
      <xdr:col>10</xdr:col>
      <xdr:colOff>85725</xdr:colOff>
      <xdr:row>65</xdr:row>
      <xdr:rowOff>0</xdr:rowOff>
    </xdr:to>
    <xdr:graphicFrame macro="">
      <xdr:nvGraphicFramePr>
        <xdr:cNvPr id="3" name="Chart 2">
          <a:extLst>
            <a:ext uri="{FF2B5EF4-FFF2-40B4-BE49-F238E27FC236}">
              <a16:creationId xmlns:a16="http://schemas.microsoft.com/office/drawing/2014/main" id="{040DF4D0-96F1-013D-9255-B99DFD3BA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47625</xdr:colOff>
      <xdr:row>4</xdr:row>
      <xdr:rowOff>142875</xdr:rowOff>
    </xdr:from>
    <xdr:to>
      <xdr:col>8</xdr:col>
      <xdr:colOff>523875</xdr:colOff>
      <xdr:row>17</xdr:row>
      <xdr:rowOff>152400</xdr:rowOff>
    </xdr:to>
    <xdr:pic>
      <xdr:nvPicPr>
        <xdr:cNvPr id="3" name="Picture 2">
          <a:extLst>
            <a:ext uri="{FF2B5EF4-FFF2-40B4-BE49-F238E27FC236}">
              <a16:creationId xmlns:a16="http://schemas.microsoft.com/office/drawing/2014/main" id="{FCF4D104-4488-67A4-E9F0-34F4B989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2825" y="981075"/>
          <a:ext cx="4591050"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257175</xdr:colOff>
      <xdr:row>2</xdr:row>
      <xdr:rowOff>9525</xdr:rowOff>
    </xdr:from>
    <xdr:to>
      <xdr:col>12</xdr:col>
      <xdr:colOff>304800</xdr:colOff>
      <xdr:row>19</xdr:row>
      <xdr:rowOff>19050</xdr:rowOff>
    </xdr:to>
    <xdr:graphicFrame macro="">
      <xdr:nvGraphicFramePr>
        <xdr:cNvPr id="2" name="Chart 1">
          <a:extLst>
            <a:ext uri="{FF2B5EF4-FFF2-40B4-BE49-F238E27FC236}">
              <a16:creationId xmlns:a16="http://schemas.microsoft.com/office/drawing/2014/main" id="{22DE9741-00B1-89C6-4B91-59CC10E0D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25</xdr:row>
      <xdr:rowOff>142875</xdr:rowOff>
    </xdr:from>
    <xdr:to>
      <xdr:col>0</xdr:col>
      <xdr:colOff>1905000</xdr:colOff>
      <xdr:row>37</xdr:row>
      <xdr:rowOff>152400</xdr:rowOff>
    </xdr:to>
    <mc:AlternateContent xmlns:mc="http://schemas.openxmlformats.org/markup-compatibility/2006" xmlns:a14="http://schemas.microsoft.com/office/drawing/2010/main">
      <mc:Choice Requires="a14">
        <xdr:graphicFrame macro="">
          <xdr:nvGraphicFramePr>
            <xdr:cNvPr id="2" name="Park">
              <a:extLst>
                <a:ext uri="{FF2B5EF4-FFF2-40B4-BE49-F238E27FC236}">
                  <a16:creationId xmlns:a16="http://schemas.microsoft.com/office/drawing/2014/main" id="{471C5998-FEF1-1FED-8B5A-3C1FBFE4C52F}"/>
                </a:ext>
              </a:extLst>
            </xdr:cNvPr>
            <xdr:cNvGraphicFramePr/>
          </xdr:nvGraphicFramePr>
          <xdr:xfrm>
            <a:off x="0" y="0"/>
            <a:ext cx="0" cy="0"/>
          </xdr:xfrm>
          <a:graphic>
            <a:graphicData uri="http://schemas.microsoft.com/office/drawing/2010/slicer">
              <sle:slicer xmlns:sle="http://schemas.microsoft.com/office/drawing/2010/slicer" name="Park"/>
            </a:graphicData>
          </a:graphic>
        </xdr:graphicFrame>
      </mc:Choice>
      <mc:Fallback xmlns="">
        <xdr:sp macro="" textlink="">
          <xdr:nvSpPr>
            <xdr:cNvPr id="0" name=""/>
            <xdr:cNvSpPr>
              <a:spLocks noTextEdit="1"/>
            </xdr:cNvSpPr>
          </xdr:nvSpPr>
          <xdr:spPr>
            <a:xfrm>
              <a:off x="76200" y="4962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85725</xdr:colOff>
      <xdr:row>1</xdr:row>
      <xdr:rowOff>128587</xdr:rowOff>
    </xdr:from>
    <xdr:to>
      <xdr:col>8</xdr:col>
      <xdr:colOff>666750</xdr:colOff>
      <xdr:row>15</xdr:row>
      <xdr:rowOff>204787</xdr:rowOff>
    </xdr:to>
    <xdr:graphicFrame macro="">
      <xdr:nvGraphicFramePr>
        <xdr:cNvPr id="3" name="Chart 2">
          <a:extLst>
            <a:ext uri="{FF2B5EF4-FFF2-40B4-BE49-F238E27FC236}">
              <a16:creationId xmlns:a16="http://schemas.microsoft.com/office/drawing/2014/main" id="{CB924FDB-710F-6071-8A7A-C98F02DCE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38101</xdr:colOff>
      <xdr:row>1</xdr:row>
      <xdr:rowOff>9524</xdr:rowOff>
    </xdr:from>
    <xdr:to>
      <xdr:col>16</xdr:col>
      <xdr:colOff>504825</xdr:colOff>
      <xdr:row>23</xdr:row>
      <xdr:rowOff>57149</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153EA4C-1CEC-492F-9BA4-ED44E79AD227}"/>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43101" y="219074"/>
              <a:ext cx="10067924" cy="46577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10.482369097219" createdVersion="8" refreshedVersion="8" minRefreshableVersion="3" recordCount="509" xr:uid="{6D5FC40A-076C-436F-A81D-02A9637492F1}">
  <cacheSource type="worksheet">
    <worksheetSource name="Table2"/>
  </cacheSource>
  <cacheFields count="4">
    <cacheField name="State" numFmtId="0">
      <sharedItems containsBlank="1" count="56">
        <m/>
        <s v="Alabama"/>
        <s v="Alaska"/>
        <s v="American Samoa"/>
        <s v="Arizona"/>
        <s v="Arkansas"/>
        <s v="California"/>
        <s v="Colorado"/>
        <s v="Connecticut"/>
        <s v="District of Columbia"/>
        <s v="Florida"/>
        <s v="Georgia"/>
        <s v="Guam"/>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Puerto Rico"/>
        <s v="Rhode Island"/>
        <s v="South Carolina"/>
        <s v="South Dakota"/>
        <s v="Tennessee"/>
        <s v="Texas"/>
        <s v="Utah"/>
        <s v="Vermont"/>
        <s v="Virgin Islands"/>
        <s v="Virginia"/>
        <s v="Washington"/>
        <s v="West Virginia"/>
        <s v="Wisconsin"/>
        <s v="Wyoming"/>
        <s v="Total"/>
      </sharedItems>
    </cacheField>
    <cacheField name="Park" numFmtId="0">
      <sharedItems count="432">
        <s v=""/>
        <s v="Horseshoe Bend NMP"/>
        <s v="Little River Canyon NPRES"/>
        <s v="Natchez Trace PKWY"/>
        <s v="Russell Cave NM"/>
        <s v="Tuskegee Airmen NHS"/>
        <s v="Tuskegee Institute NHS"/>
        <s v="Subtotal Alabama"/>
        <s v="Aniakchak NM &amp; PRES"/>
        <s v="Bering Land Bridge NPRES"/>
        <s v="Cape Krusenstern NM"/>
        <s v="Denali NP &amp; PRES"/>
        <s v="Gates of the Arctic NP &amp; PRES"/>
        <s v="Glacier Bay NP &amp; PRES"/>
        <s v="Katmai NP &amp; PRES"/>
        <s v="Kenai Fjords NP"/>
        <s v="Klondike Gold Rush NHP Alaska"/>
        <s v="Kobuk Valley NP"/>
        <s v="Lake Clark NP &amp; PRES"/>
        <s v="Noatak NPRES"/>
        <s v="Sitka NHP"/>
        <s v="Wrangell-St. Elias NP &amp; PRES"/>
        <s v="Yukon-Charley Rivers NPRES"/>
        <s v="Subtotal Alaska"/>
        <s v="National Park of American Samoa"/>
        <s v="Subtotal American Samoa"/>
        <s v="Canyon de Chelly NM"/>
        <s v="Casa Grande Ruins NM"/>
        <s v="Chiricahua NM"/>
        <s v="Coronado NMEM"/>
        <s v="Fort Bowie NHS"/>
        <s v="Glen Canyon NRA"/>
        <s v="Grand Canyon NP"/>
        <s v="Hubbell Trading Post NHS"/>
        <s v="Lake Mead NRA"/>
        <s v="Montezuma Castle NM"/>
        <s v="Navajo NM"/>
        <s v="Organ Pipe Cactus NM"/>
        <s v="Petrified Forest NP"/>
        <s v="Pipe Spring NM"/>
        <s v="Saguaro NP"/>
        <s v="Sunset Crater Volcano NM"/>
        <s v="Tonto NM"/>
        <s v="Tumacacori NHP"/>
        <s v="Tuzigoot NM"/>
        <s v="Walnut Canyon NM"/>
        <s v="Wupatki NM"/>
        <s v="Subtotal Arizona"/>
        <s v="Arkansas Post NMEM"/>
        <s v="Buffalo NR"/>
        <s v="Fort Smith NHS"/>
        <s v="Hot Springs NP"/>
        <s v="Little Rock Central High School NHS"/>
        <s v="Pea Ridge NMP"/>
        <s v="President W.J. Clinton Birthplace Home NHS"/>
        <s v="Subtotal Arkansas"/>
        <s v="Cabrillo NM"/>
        <s v="Cesar E. Chavez NM"/>
        <s v="Channel Islands NP"/>
        <s v="Death Valley NP"/>
        <s v="Devils Postpile NM"/>
        <s v="Eugene O'Neill NHS"/>
        <s v="Fort Point NHS"/>
        <s v="Golden Gate NRA"/>
        <s v="John Muir NHS"/>
        <s v="Joshua Tree NP"/>
        <s v="Kings Canyon NP"/>
        <s v="Lassen Volcanic NP"/>
        <s v="Lava Beds NM"/>
        <s v="Manzanar NHS"/>
        <s v="Mojave NPRES"/>
        <s v="Muir Woods NM"/>
        <s v="Pinnacles NP"/>
        <s v="Point Reyes NS"/>
        <s v="Port Chicago Naval Magazine NMEM"/>
        <s v="Redwood NP"/>
        <s v="Rosie The Riveter WWII Home Front NHP"/>
        <s v="San Francisco Maritime NHP"/>
        <s v="Santa Monica Mountains NRA"/>
        <s v="Sequoia NP"/>
        <s v="Whiskeytown NRA"/>
        <s v="Yosemite NP"/>
        <s v="Subtotal California"/>
        <s v="Bent's Old Fort NHS"/>
        <s v="Black Canyon of the Gunnison NP"/>
        <s v="Colorado NM"/>
        <s v="Curecanti NRA"/>
        <s v="Dinosaur NM"/>
        <s v="Florissant Fossil Beds NM"/>
        <s v="Great Sand Dunes NP &amp; PRES"/>
        <s v="Hovenweep NM"/>
        <s v="Mesa Verde NP"/>
        <s v="Rocky Mountain NP"/>
        <s v="Sand Creek Massacre NHS"/>
        <s v="Subtotal Colorado"/>
        <s v="Weir Farm NHP"/>
        <s v="Subtotal Connecticut"/>
        <s v="Belmont-Paul Women's Equality NM"/>
        <s v="Chesapeake &amp; Ohio Canal NHP"/>
        <s v="Ford's Theatre NHS"/>
        <s v="Franklin Delano Roosevelt MEM"/>
        <s v="Frederick Douglass NHS"/>
        <s v="Korean War Veterans Memorial"/>
        <s v="Lincoln Memorial"/>
        <s v="Martin Luther King, Jr. Memorial"/>
        <s v="Mary McLeod Bethune Council House NHS"/>
        <s v="National Capital Parks Central"/>
        <s v="National Capital Parks East"/>
        <s v="Pennsylvania Avenue NHS"/>
        <s v="President's Park"/>
        <s v="Rock Creek Park"/>
        <s v="Thomas Jefferson MEM"/>
        <s v="Vietnam Veterans MEM"/>
        <s v="Washington Monument"/>
        <s v="White House"/>
        <s v="World War II Memorial"/>
        <s v="Subtotal District of Columbia"/>
        <s v="Big Cypress NPRES"/>
        <s v="Biscayne NP"/>
        <s v="Canaveral NS"/>
        <s v="Castillo de San Marcos NM"/>
        <s v="De Soto NMEM"/>
        <s v="Dry Tortugas NP"/>
        <s v="Everglades NP"/>
        <s v="Fort Caroline NMEM"/>
        <s v="Fort Matanzas NM"/>
        <s v="Gulf Islands NS"/>
        <s v="Timucuan EHP"/>
        <s v="Subtotal Florida"/>
        <s v="Andersonville NHS"/>
        <s v="Chattahoochee River NRA"/>
        <s v="Chickamauga &amp; Chattanooga NMP"/>
        <s v="Cumberland Island NS"/>
        <s v="Fort Frederica NM"/>
        <s v="Fort Pulaski NM"/>
        <s v="Jimmy Carter NHP"/>
        <s v="Kennesaw Mountain NBP"/>
        <s v="Martin Luther King, Jr. NHP"/>
        <s v="Ocmulgee Mounds NHP"/>
        <s v="Subtotal Georgia"/>
        <s v="War in the Pacific NHP"/>
        <s v="Subtotal Guam"/>
        <s v="Haleakala NP"/>
        <s v="Hawaii Volcanoes NP"/>
        <s v="Kalaupapa NHP"/>
        <s v="Kaloko Honokohau NHP"/>
        <s v="Pearl Harbor NMEM"/>
        <s v="Pu'uhonua o Honaunau NHP"/>
        <s v="Pu'ukohola Heiau NHS"/>
        <s v="Subtotal Hawaii"/>
        <s v="City of Rocks NRES"/>
        <s v="Craters of the Moon NM &amp; PRES"/>
        <s v="Hagerman Fossil Beds NM"/>
        <s v="Nez Perce NHP"/>
        <s v="Subtotal Idaho"/>
        <s v="Lincoln Home NHS"/>
        <s v="Subtotal Illinois"/>
        <s v="George Rogers Clark NHP"/>
        <s v="Indiana Dunes NP"/>
        <s v="Lincoln Boyhood NMEM"/>
        <s v="Subtotal Indiana"/>
        <s v="Effigy Mounds NM"/>
        <s v="Herbert Hoover NHS"/>
        <s v="Subtotal Iowa"/>
        <s v="Brown v. Board of Education NHS"/>
        <s v="Fort Larned NHS"/>
        <s v="Fort Scott NHS"/>
        <s v="Nicodemus NHS"/>
        <s v="Tallgrass Prairie NPRES"/>
        <s v="Subtotal Kansas"/>
        <s v="Abraham Lincoln Birthplace NHP"/>
        <s v="Big South Fork NRRA"/>
        <s v="Cumberland Gap NHP"/>
        <s v="Mammoth Cave NP"/>
        <s v="Subtotal Kentucky"/>
        <s v="Cane River Creole NHP"/>
        <s v="Jean Lafitte NHP &amp; PRES"/>
        <s v="New Orleans Jazz NHP"/>
        <s v="Subtotal Louisiana"/>
        <s v="Acadia NP"/>
        <s v="Saint Croix Island IHS"/>
        <s v="Subtotal Maine"/>
        <s v="Antietam NB"/>
        <s v="Assateague Island NS"/>
        <s v="Catoctin Mountain Park"/>
        <s v="Clara Barton NHS"/>
        <s v="Fort McHenry NM &amp; HS"/>
        <s v="Fort Washington Park"/>
        <s v="Greenbelt Park"/>
        <s v="Hampton NHS"/>
        <s v="Monocacy NB"/>
        <s v="Piscataway Park"/>
        <s v="Thomas Stone NHS"/>
        <s v="Subtotal Maryland"/>
        <s v="Adams NHP"/>
        <s v="Boston African American NHS"/>
        <s v="Boston NHP"/>
        <s v="Cape Cod NS"/>
        <s v="Frederick Law Olmsted NHS"/>
        <s v="John F. Kennedy NHS"/>
        <s v="Longfellow House Washington's HQ NHS"/>
        <s v="Lowell NHP"/>
        <s v="Minute Man NHP"/>
        <s v="New Bedford Whaling NHP"/>
        <s v="Salem Maritime NHS"/>
        <s v="Saugus Iron Works NHS"/>
        <s v="Springfield Armory NHS"/>
        <s v="Subtotal Massachusetts"/>
        <s v="Isle Royale NP"/>
        <s v="Keweenaw NHP"/>
        <s v="Pictured Rocks NL"/>
        <s v="River Raisin NBP"/>
        <s v="Sleeping Bear Dunes NL"/>
        <s v="Subtotal Michigan"/>
        <s v="Grand Portage NM"/>
        <s v="Mississippi NRRA"/>
        <s v="Pipestone NM"/>
        <s v="Saint Croix NSR"/>
        <s v="Voyageurs NP"/>
        <s v="Subtotal Minnesota"/>
        <s v="Natchez NHP"/>
        <s v="Vicksburg NMP"/>
        <s v="Subtotal Mississippi"/>
        <s v="Gateway Arch NP"/>
        <s v="George Washington Carver NM"/>
        <s v="Harry S Truman NHS"/>
        <s v="Ozark NSR"/>
        <s v="Ulysses S. Grant NHS"/>
        <s v="Wilson's Creek NB"/>
        <s v="Subtotal Missouri"/>
        <s v="Big Hole NB"/>
        <s v="Bighorn Canyon NRA"/>
        <s v="Glacier NP"/>
        <s v="Grant-Kohrs Ranch NHS"/>
        <s v="Little Bighorn Battlefield NM"/>
        <s v="Yellowstone NP"/>
        <s v="Subtotal Montana"/>
        <s v="Agate Fossil Beds NM"/>
        <s v="Homestead NHP"/>
        <s v="Niobrara NSR"/>
        <s v="Scotts Bluff NM"/>
        <s v="Subtotal Nebraska"/>
        <s v="Great Basin NP"/>
        <s v="Subtotal Nevada"/>
        <s v="Saint-Gaudens NHP"/>
        <s v="Subtotal New Hampshire"/>
        <s v="Delaware Water Gap NRA"/>
        <s v="Gateway NRA"/>
        <s v="Morristown NHP"/>
        <s v="Paterson Great Falls NHP"/>
        <s v="Thomas Edison NHP"/>
        <s v="Subtotal New Jersey"/>
        <s v="Aztec Ruins NM"/>
        <s v="Bandelier NM"/>
        <s v="Capulin Volcano NM"/>
        <s v="Carlsbad Caverns NP"/>
        <s v="Chaco Culture NHP"/>
        <s v="El Malpais NM"/>
        <s v="El Morro NM"/>
        <s v="Fort Union NM"/>
        <s v="Gila Cliff Dwellings NM"/>
        <s v="Manhattan Project NHP"/>
        <s v="Pecos NHP"/>
        <s v="Petroglyph NM"/>
        <s v="Salinas Pueblo Missions NM"/>
        <s v="White Sands NP"/>
        <s v="Subtotal New Mexico"/>
        <s v="African Burial Ground NM"/>
        <s v="Castle Clinton NM"/>
        <s v="Eleanor Roosevelt NHS"/>
        <s v="Federal Hall NMEM"/>
        <s v="Fire Island NS"/>
        <s v="Fort Stanwix NM"/>
        <s v="General Grant NMEM"/>
        <s v="Governors Island NM"/>
        <s v="Hamilton Grange NMEM"/>
        <s v="Home of Franklin D. Roosevelt NHS"/>
        <s v="Martin Van Buren NHS"/>
        <s v="Sagamore Hill NHS"/>
        <s v="Saint Paul's Church NHS"/>
        <s v="Saratoga NHP"/>
        <s v="Statue of Liberty NM"/>
        <s v="Theodore Roosevelt Birthplace NHS"/>
        <s v="Theodore Roosevelt Inaugural NHS"/>
        <s v="Upper Delaware S&amp;RR"/>
        <s v="Vanderbilt Mansion NHS"/>
        <s v="Women's Rights NHP"/>
        <s v="Subtotal New York"/>
        <s v="Blue Ridge PKWY"/>
        <s v="Cape Hatteras NS"/>
        <s v="Cape Lookout NS"/>
        <s v="Carl Sandburg Home NHS"/>
        <s v="Fort Raleigh NHS"/>
        <s v="Great Smoky Mountains NP"/>
        <s v="Guilford Courthouse NMP"/>
        <s v="Moores Creek NB"/>
        <s v="Wright Brothers NMEM"/>
        <s v="Subtotal North Carolina"/>
        <s v="Fort Union Trading Post NHS"/>
        <s v="Knife River Indian Villages NHS"/>
        <s v="Theodore Roosevelt NP"/>
        <s v="Subtotal North Dakota"/>
        <s v="Charles Young Buffalo Soldiers NM"/>
        <s v="Cuyahoga Valley NP"/>
        <s v="Dayton Aviation Heritage NHP"/>
        <s v="First Ladies NHS"/>
        <s v="Hopewell Culture NHP"/>
        <s v="James A. Garfield NHS"/>
        <s v="Perry's Victory &amp; Intl. Peace MEM"/>
        <s v="William Howard Taft NHS"/>
        <s v="Subtotal Ohio"/>
        <s v="Chickasaw NRA"/>
        <s v="Washita Battlefield NHS"/>
        <s v="Subtotal Oklahoma"/>
        <s v="Crater Lake NP"/>
        <s v="John Day Fossil Beds NM"/>
        <s v="Lewis &amp; Clark NHP"/>
        <s v="Oregon Caves NM &amp; PRES"/>
        <s v="Subtotal Oregon"/>
        <s v="Allegheny Portage Railroad NHS"/>
        <s v="Edgar Allan Poe NHS"/>
        <s v="Eisenhower NHS"/>
        <s v="Flight 93 NMEM"/>
        <s v="Fort Necessity NB"/>
        <s v="Friendship Hill NHS"/>
        <s v="Gettysburg NMP"/>
        <s v="Hopewell Furnace NHS"/>
        <s v="Independence NHP"/>
        <s v="Johnstown Flood NMEM"/>
        <s v="Steamtown NHS"/>
        <s v="Thaddeus Kosciuszko NMEM"/>
        <s v="Valley Forge NHP"/>
        <s v="Subtotal Pennsylvania"/>
        <s v="San Juan NHS"/>
        <s v="Subtotal Puerto Rico"/>
        <s v="Roger Williams NMEM"/>
        <s v="Subtotal Rhode Island"/>
        <s v="Charles Pinckney NHS"/>
        <s v="Congaree NP"/>
        <s v="Cowpens NB"/>
        <s v="Fort Sumter and Fort Moultrie NHP"/>
        <s v="Kings Mountain NMP"/>
        <s v="Ninety Six NHS"/>
        <s v="Subtotal South Carolina"/>
        <s v="Badlands NP"/>
        <s v="Jewel Cave NM"/>
        <s v="Minuteman Missile NHS"/>
        <s v="Missouri NRR"/>
        <s v="Mount Rushmore NMEM"/>
        <s v="Wind Cave NP"/>
        <s v="Subtotal South Dakota"/>
        <s v="Andrew Johnson NHS"/>
        <s v="Fort Donelson NB"/>
        <s v="Obed W&amp;SR"/>
        <s v="Shiloh NMP"/>
        <s v="Stones River NB"/>
        <s v="Subtotal Tennessee"/>
        <s v="Alibates Flint Quarries NM"/>
        <s v="Amistad NRA"/>
        <s v="Big Bend NP"/>
        <s v="Big Thicket NPRES"/>
        <s v="Chamizal NMEM"/>
        <s v="Fort Davis NHS"/>
        <s v="Guadalupe Mountains NP"/>
        <s v="Lake Meredith NRA"/>
        <s v="Lyndon B. Johnson NHP"/>
        <s v="Padre Island NS"/>
        <s v="Palo Alto Battlefield NHP"/>
        <s v="Rio Grande W&amp;SR"/>
        <s v="San Antonio Missions NHP"/>
        <s v="Waco Mammoth NM"/>
        <s v="Subtotal Texas"/>
        <s v="Arches NP"/>
        <s v="Bryce Canyon NP"/>
        <s v="Canyonlands NP"/>
        <s v="Capitol Reef NP"/>
        <s v="Cedar Breaks NM"/>
        <s v="Golden Spike NHP"/>
        <s v="Natural Bridges NM"/>
        <s v="Rainbow Bridge NM"/>
        <s v="Timpanogos Cave NM"/>
        <s v="Zion NP"/>
        <s v="Subtotal Utah"/>
        <s v="Marsh-Billings-Rockefeller NHP"/>
        <s v="Subtotal Vermont"/>
        <s v="Buck Island Reef NM"/>
        <s v="Christiansted NHS"/>
        <s v="Salt River Bay NHP &amp; Ecological Pres"/>
        <s v="Virgin Islands NP"/>
        <s v="Subtotal Virgin Islands"/>
        <s v="Appomattox Court House NHP"/>
        <s v="Arlington House The R.E. Lee MEM"/>
        <s v="Booker T. Washington NM"/>
        <s v="Colonial NHP"/>
        <s v="Fredericksburg &amp; Spotsylvania NMP"/>
        <s v="George Washington Birthplace NM"/>
        <s v="George Washington MEM PKWY"/>
        <s v="LBJ Memorial Grove on the Potomac"/>
        <s v="Maggie L. Walker NHS"/>
        <s v="Manassas NBP"/>
        <s v="Petersburg NB"/>
        <s v="Prince William Forest Park"/>
        <s v="Richmond NBP"/>
        <s v="Shenandoah NP"/>
        <s v="Theodore Roosevelt Island"/>
        <s v="Wolf Trap NP for the Performing Arts"/>
        <s v="Subtotal Virginia"/>
        <s v="Fort Vancouver NHS"/>
        <s v="Klondike Gold Rush NHP Seattle"/>
        <s v="Lake Chelan NRA"/>
        <s v="Lake Roosevelt NRA"/>
        <s v="Mount Rainier NP"/>
        <s v="North Cascades NP"/>
        <s v="Olympic NP"/>
        <s v="Ross Lake NRA"/>
        <s v="San Juan Island NHP"/>
        <s v="Whitman Mission NHS"/>
        <s v="Subtotal Washington"/>
        <s v="Bluestone NSR"/>
        <s v="Gauley River NRA"/>
        <s v="Harpers Ferry NHP"/>
        <s v="New River Gorge NP &amp; PRES"/>
        <s v="Subtotal West Virginia"/>
        <s v="Apostle Islands NL"/>
        <s v="Subtotal Wisconsin"/>
        <s v="Devils Tower NM"/>
        <s v="Fort Laramie NHS"/>
        <s v="Fossil Butte NM"/>
        <s v="Grand Teton NP"/>
        <s v="John D. Rockefeller, Jr. MEM PKWY"/>
        <s v="Subtotal Wyoming"/>
        <s v="Grand Total"/>
      </sharedItems>
    </cacheField>
    <cacheField name="Recreation Visitors" numFmtId="0">
      <sharedItems containsBlank="1" containsMixedTypes="1" containsNumber="1" minValue="0" maxValue="330971688" count="444">
        <s v=""/>
        <n v="83370"/>
        <n v="462700"/>
        <n v="412392.05"/>
        <n v="24649"/>
        <n v="31133"/>
        <n v="8452"/>
        <n v="1022696.05"/>
        <n v="100"/>
        <n v="2642"/>
        <n v="15000"/>
        <n v="587412"/>
        <n v="10047"/>
        <n v="520171"/>
        <n v="37818"/>
        <n v="346534"/>
        <n v="912351"/>
        <n v="15500"/>
        <n v="21102"/>
        <n v="17000"/>
        <n v="217141"/>
        <n v="79047"/>
        <n v="1146"/>
        <n v="2783011"/>
        <n v="28892"/>
        <n v="821406"/>
        <n v="75752"/>
        <n v="51277"/>
        <n v="136075"/>
        <n v="8013"/>
        <n v="259162"/>
        <n v="5969811"/>
        <n v="67276"/>
        <n v="1793972.75"/>
        <n v="392168"/>
        <n v="65705"/>
        <n v="234186"/>
        <n v="643274"/>
        <n v="46710"/>
        <n v="820426"/>
        <n v="60233"/>
        <n v="38048"/>
        <n v="43829"/>
        <n v="104604"/>
        <n v="152444"/>
        <n v="223172"/>
        <n v="12007543.75"/>
        <n v="34405"/>
        <n v="1785359"/>
        <n v="163636"/>
        <n v="1544300"/>
        <n v="129540"/>
        <n v="119490"/>
        <n v="10468"/>
        <n v="3787198"/>
        <n v="959145"/>
        <n v="17216"/>
        <n v="364807"/>
        <n v="1296283"/>
        <n v="135404"/>
        <n v="4287"/>
        <n v="2264154"/>
        <n v="15638777"/>
        <n v="49376"/>
        <n v="2505286"/>
        <n v="607479"/>
        <n v="536068"/>
        <n v="127699"/>
        <n v="105307"/>
        <n v="585635"/>
        <n v="1123121"/>
        <n v="215555"/>
        <n v="2438442"/>
        <n v="1942"/>
        <n v="536297"/>
        <n v="64425"/>
        <n v="4334752"/>
        <n v="906606"/>
        <n v="1254688"/>
        <n v="875565"/>
        <n v="5028868"/>
        <n v="41977184"/>
        <n v="31948"/>
        <n v="238018"/>
        <n v="391075"/>
        <n v="982498"/>
        <n v="225190.88"/>
        <n v="73564"/>
        <n v="388308"/>
        <n v="18859.28"/>
        <n v="583527"/>
        <n v="4517585"/>
        <n v="6847"/>
        <n v="7457420.1600000001"/>
        <n v="39079"/>
        <n v="2704"/>
        <n v="1155138.72"/>
        <n v="650779"/>
        <n v="4360502"/>
        <n v="67387"/>
        <n v="4084298"/>
        <n v="7915934"/>
        <n v="3638208"/>
        <n v="7149"/>
        <n v="1813222"/>
        <n v="1102203.8999999999"/>
        <n v="0"/>
        <n v="989424"/>
        <n v="2478735"/>
        <n v="3414345"/>
        <n v="5299713"/>
        <n v="252677"/>
        <n v="611207"/>
        <n v="4856532"/>
        <n v="42700158.619999997"/>
        <n v="1102148"/>
        <n v="514709"/>
        <n v="1629944"/>
        <n v="854664"/>
        <n v="232463"/>
        <n v="73661"/>
        <n v="930907"/>
        <n v="232082"/>
        <n v="557810"/>
        <n v="3578481.75"/>
        <n v="1148494"/>
        <n v="10855363.75"/>
        <n v="134216"/>
        <n v="2736385"/>
        <n v="513869"/>
        <n v="61896"/>
        <n v="192906"/>
        <n v="344921"/>
        <n v="66441"/>
        <n v="2360256"/>
        <n v="467715"/>
        <n v="162260"/>
        <n v="7040865"/>
        <n v="488988"/>
        <n v="1263558"/>
        <n v="1887580"/>
        <n v="71527"/>
        <n v="185041"/>
        <n v="1819020"/>
        <n v="421027"/>
        <n v="138565"/>
        <n v="5786318"/>
        <n v="107865"/>
        <n v="255436"/>
        <n v="25982"/>
        <n v="239908"/>
        <n v="629191"/>
        <n v="239719"/>
        <n v="126095"/>
        <n v="1698223"/>
        <n v="125562"/>
        <n v="1949880"/>
        <n v="77195"/>
        <n v="152382"/>
        <n v="229577"/>
        <n v="27968"/>
        <n v="31060"/>
        <n v="29291"/>
        <n v="3552"/>
        <n v="29378"/>
        <n v="121249"/>
        <n v="252495"/>
        <n v="280733.15000000002"/>
        <n v="762959.91"/>
        <n v="586514"/>
        <n v="1882702.06"/>
        <n v="26863"/>
        <n v="438420"/>
        <n v="35514"/>
        <n v="500797"/>
        <n v="3303393"/>
        <n v="13857"/>
        <n v="3317250"/>
        <n v="351911"/>
        <n v="748380.93"/>
        <n v="221750"/>
        <n v="3657939.28"/>
        <n v="610987"/>
        <n v="560358"/>
        <n v="137900"/>
        <n v="34942"/>
        <n v="87547"/>
        <n v="122467.1"/>
        <n v="123381"/>
        <n v="10652"/>
        <n v="6668215.3099999996"/>
        <n v="199301"/>
        <n v="414170"/>
        <n v="2594495"/>
        <n v="4692796"/>
        <n v="8935"/>
        <n v="25467"/>
        <n v="49697"/>
        <n v="541825"/>
        <n v="1049414"/>
        <n v="145500"/>
        <n v="371989"/>
        <n v="11159"/>
        <n v="22434"/>
        <n v="10127182"/>
        <n v="24966"/>
        <n v="14612"/>
        <n v="777428"/>
        <n v="202375"/>
        <n v="1683553"/>
        <n v="2702934"/>
        <n v="95862"/>
        <n v="256944"/>
        <n v="67489"/>
        <n v="354129"/>
        <n v="241912"/>
        <n v="1016336"/>
        <n v="1192827.25"/>
        <n v="204120"/>
        <n v="4713052"/>
        <n v="508914"/>
        <n v="6618913.25"/>
        <n v="1271855"/>
        <n v="46397"/>
        <n v="34616"/>
        <n v="1241480"/>
        <n v="46071"/>
        <n v="183698"/>
        <n v="2824117"/>
        <n v="41795"/>
        <n v="140121.9"/>
        <n v="2946681"/>
        <n v="23176"/>
        <n v="332328"/>
        <n v="2171160.27"/>
        <n v="5655262.1699999999"/>
        <n v="15555"/>
        <n v="87755"/>
        <n v="73813"/>
        <n v="130085"/>
        <n v="307208"/>
        <m/>
        <n v="144846"/>
        <n v="5381918.25"/>
        <n v="5526764.25"/>
        <n v="42377"/>
        <n v="2611198.2400000002"/>
        <n v="1730354"/>
        <n v="252514"/>
        <n v="177498"/>
        <n v="57694"/>
        <n v="4829258.24"/>
        <n v="57692"/>
        <n v="198478"/>
        <n v="60132"/>
        <n v="466773"/>
        <n v="54084"/>
        <n v="157440"/>
        <n v="59422"/>
        <n v="11953"/>
        <n v="41519"/>
        <n v="12452"/>
        <n v="39715"/>
        <n v="124177"/>
        <n v="32414"/>
        <n v="555793"/>
        <n v="1872044"/>
        <n v="46526"/>
        <n v="4812930"/>
        <n v="63480"/>
        <n v="314531"/>
        <n v="431303"/>
        <n v="94006"/>
        <n v="6921416"/>
        <n v="109151"/>
        <n v="522859"/>
        <n v="85348"/>
        <n v="193272"/>
        <n v="22100"/>
        <n v="53920"/>
        <n v="20830"/>
        <n v="102808"/>
        <n v="4501547"/>
        <n v="6582"/>
        <n v="29199"/>
        <n v="132181"/>
        <n v="387856"/>
        <n v="52683"/>
        <n v="18904528"/>
        <n v="9408858.3599999994"/>
        <n v="2411711"/>
        <n v="458000"/>
        <n v="80696"/>
        <n v="292367"/>
        <n v="4977625.84"/>
        <n v="321796"/>
        <n v="83889"/>
        <n v="458776"/>
        <n v="18493719.199999999"/>
        <n v="17502"/>
        <n v="13328"/>
        <n v="753880"/>
        <n v="784710"/>
        <n v="10211"/>
        <n v="2423390"/>
        <n v="95334"/>
        <n v="13378"/>
        <n v="58058"/>
        <n v="45437"/>
        <n v="142152"/>
        <n v="30723"/>
        <n v="2818683"/>
        <n v="1676421"/>
        <n v="12312"/>
        <n v="1688733"/>
        <n v="756344"/>
        <n v="210110"/>
        <n v="281576"/>
        <n v="80613"/>
        <n v="1328643"/>
        <n v="189371"/>
        <n v="1066545.76"/>
        <n v="14827"/>
        <n v="55550"/>
        <n v="385123"/>
        <n v="290021"/>
        <n v="37847"/>
        <n v="1091320"/>
        <n v="54167"/>
        <n v="5067510"/>
        <n v="154931"/>
        <n v="99660"/>
        <n v="2794"/>
        <n v="2428724"/>
        <n v="11070571.76"/>
        <n v="1456553"/>
        <n v="65588"/>
        <n v="53184"/>
        <n v="143843"/>
        <n v="213299"/>
        <n v="888330"/>
        <n v="263357"/>
        <n v="118002"/>
        <n v="1680015"/>
        <n v="996263"/>
        <n v="137275"/>
        <n v="133895"/>
        <n v="148210"/>
        <n v="2431231"/>
        <n v="617377"/>
        <n v="4464251"/>
        <n v="45937"/>
        <n v="403981.85"/>
        <n v="259343"/>
        <n v="6335160.1600000001"/>
        <n v="78275"/>
        <n v="765870.95"/>
        <n v="231390"/>
        <n v="421862"/>
        <n v="346213"/>
        <n v="9401901.9600000009"/>
        <n v="8153"/>
        <n v="1164530"/>
        <n v="388290"/>
        <n v="192809"/>
        <n v="147937"/>
        <n v="61823"/>
        <n v="181839"/>
        <n v="1025613"/>
        <n v="140303"/>
        <n v="634012"/>
        <n v="58556"/>
        <n v="463"/>
        <n v="1358911"/>
        <n v="69510"/>
        <n v="5432749"/>
        <n v="1585718"/>
        <n v="2365110"/>
        <n v="776218"/>
        <n v="1064904"/>
        <n v="899676"/>
        <n v="79121.119999999995"/>
        <n v="2980363"/>
        <n v="60027"/>
        <n v="24002.720000000001"/>
        <n v="101843"/>
        <n v="86369"/>
        <n v="91261"/>
        <n v="4295127"/>
        <n v="14409739.84"/>
        <n v="55716"/>
        <n v="38929"/>
        <n v="115446"/>
        <n v="16449"/>
        <n v="411343"/>
        <n v="582167"/>
        <n v="303139"/>
        <n v="1057500"/>
        <n v="1519440.07"/>
        <n v="5766719.6399999997"/>
        <n v="23440"/>
        <n v="3352656"/>
        <n v="57427.09"/>
        <n v="969895"/>
        <n v="129750"/>
        <n v="10323339"/>
        <n v="260234"/>
        <n v="9589"/>
        <n v="534835"/>
        <n v="191898"/>
        <n v="344435"/>
        <n v="208969"/>
        <n v="1437341"/>
        <n v="164360"/>
        <n v="437513"/>
        <n v="27092479.800000001"/>
        <n v="1092031"/>
        <n v="69435"/>
        <n v="45514"/>
        <n v="1253571"/>
        <n v="13987"/>
        <n v="1356913"/>
        <n v="28646"/>
        <n v="3390221"/>
        <n v="905418"/>
        <n v="316122"/>
        <n v="50148"/>
        <n v="8522006"/>
        <n v="34139"/>
        <n v="115888"/>
        <n v="335691"/>
        <n v="1197931"/>
        <n v="1683649"/>
        <n v="183796"/>
        <n v="537925"/>
        <n v="119363.1"/>
        <n v="496210"/>
        <n v="57444"/>
        <n v="20737"/>
        <n v="3270076"/>
        <n v="1411819"/>
        <n v="2086016.73"/>
        <n v="7461665.8300000001"/>
        <n v="330971688"/>
      </sharedItems>
    </cacheField>
    <cacheField name="Percent Change" numFmtId="0">
      <sharedItems containsMixedTypes="1" containsNumber="1" minValue="-1" maxValue="2.8583333333333298" count="426">
        <s v=""/>
        <n v="-6.6217154633632799E-2"/>
        <n v="0.86471074213633703"/>
        <n v="1.8234778454605801E-2"/>
        <n v="0.26860524961399901"/>
        <n v="0.37379754655370201"/>
        <n v="6.1675668885818401E-2"/>
        <n v="0.29050591560505401"/>
        <n v="-0.34640522875816998"/>
        <n v="0"/>
        <n v="4.753395855959E-2"/>
        <n v="-6.4960446719404402E-2"/>
        <n v="-5.65554191235016E-2"/>
        <n v="0.16797271290238899"/>
        <n v="-7.9485810532359206E-3"/>
        <n v="0.184308003142889"/>
        <n v="0.17278422900351101"/>
        <n v="-1.6412413209566198E-2"/>
        <n v="1.14739629302736E-2"/>
        <n v="4.45589130024363E-2"/>
        <n v="1.0797581341779401"/>
        <n v="9.4876893543701102E-3"/>
        <n v="4.3329752362063698E-2"/>
        <n v="-9.9771769662921395E-2"/>
        <n v="2.6330477282326702E-2"/>
        <n v="3.2603092783505198E-2"/>
        <n v="0.29835841790265899"/>
        <n v="8.1343320890547896E-2"/>
        <n v="1.4353778421084399E-2"/>
        <n v="-1.6794490348312999E-2"/>
        <n v="-5.8725263119997102E-2"/>
        <n v="-7.9375087571808903E-2"/>
        <n v="5.1467517948303503E-2"/>
        <n v="-0.18903967978820599"/>
        <n v="-0.14480309049964299"/>
        <n v="8.8898209028915098E-2"/>
        <n v="-0.66941817642958701"/>
        <n v="1.3991418596594101E-2"/>
        <n v="3.9932615194799001E-2"/>
        <n v="0.100341871351181"/>
        <n v="-5.7265102203206304E-3"/>
        <n v="4.8602627473828597E-2"/>
        <n v="2.3662354839782899E-2"/>
        <n v="-0.111027853857682"/>
        <n v="0.220087555285846"/>
        <n v="0.46799558621679599"/>
        <n v="8.8944704483690906E-2"/>
        <n v="2.8454380894915698E-2"/>
        <n v="4.28703590567125E-2"/>
        <n v="4.7787441460384202E-4"/>
        <n v="0.15370705354297801"/>
        <n v="-2.30998395844473E-2"/>
        <n v="0.61682945154019497"/>
        <n v="0.123118935027831"/>
        <n v="0.122475522646801"/>
        <n v="-3.49860668647951E-2"/>
        <n v="8.7519025875190296E-2"/>
        <n v="0.40589990723182001"/>
        <n v="5.0390444675658903E-2"/>
        <n v="0.15865305643552699"/>
        <n v="0.23671656408767899"/>
        <n v="0.29773811914395498"/>
        <n v="0.14521931586098499"/>
        <n v="0.17492432397618901"/>
        <n v="0.104692269766173"/>
        <n v="-5.9746586212456798E-3"/>
        <n v="2.1090567248798299E-2"/>
        <n v="4.3683091806152E-2"/>
        <n v="-2.5054515882173702E-2"/>
        <n v="1.0166147455867101"/>
        <n v="1.73653069470713E-2"/>
        <n v="0.143057379085199"/>
        <n v="3.87580774950671E-2"/>
        <n v="0.137343406186726"/>
        <n v="0.14326119125547601"/>
        <n v="3.7589841736337802E-2"/>
        <n v="0.211712062284936"/>
        <n v="9.4101091088488298E-2"/>
        <n v="0.21850566383157299"/>
        <n v="0.137938288249524"/>
        <n v="-0.33491324918453202"/>
        <n v="3.9964350055358998E-2"/>
        <n v="4.2882257992659302E-2"/>
        <n v="6.4140026037899603E-2"/>
        <n v="0.296464594191237"/>
        <n v="0.22054845231654199"/>
        <n v="6.6143516192390298E-2"/>
        <n v="8.7025098678606597E-2"/>
        <n v="0.16307117377272001"/>
        <n v="5.3711744905223402E-2"/>
        <n v="-0.17240576027107199"/>
        <n v="3.0773321951553701E-3"/>
        <n v="-4.5130345087647503E-2"/>
        <n v="0.32534831979769502"/>
        <n v="0.25084921946058297"/>
        <n v="1.58490963955138E-3"/>
        <n v="-3.2533045840782899E-3"/>
        <n v="3.0536757722423001E-2"/>
        <n v="-0.133349496908716"/>
        <n v="-1.08358313989804E-2"/>
        <n v="3.4972054313206001E-3"/>
        <n v="9.5512317294480203E-2"/>
        <n v="1.4306981175003199E-2"/>
        <n v="0.100534675587811"/>
        <n v="-5.3128445436787797E-2"/>
        <n v="-0.48804173842569099"/>
        <n v="0.161409789401877"/>
        <n v="-4.1768477478501299E-2"/>
        <n v="2.1503673859721299E-2"/>
        <n v="-9.1181256686655495E-3"/>
        <n v="1.28797002542486E-2"/>
        <n v="-3.5395684815659599E-2"/>
        <n v="4.3349602150511403E-2"/>
        <n v="-0.208359016097559"/>
        <n v="3.9499308515142099E-2"/>
        <n v="-0.13599065180285999"/>
        <n v="3.4150558333110502E-2"/>
        <n v="-0.103451601237594"/>
        <n v="0.19976096857765199"/>
        <n v="-7.3363976624606794E-2"/>
        <n v="2.0243231276009702E-2"/>
        <n v="-1.8070614400889601E-2"/>
        <n v="-0.137658656676344"/>
        <n v="2.5304951350445401E-2"/>
        <n v="3.4029970430511702E-2"/>
        <n v="-4.5921925308248103E-2"/>
        <n v="-9.9293632244839294E-2"/>
        <n v="-2.0000884994911299E-2"/>
        <n v="8.52400373355649E-2"/>
        <n v="-0.30578067113137603"/>
        <n v="4.42247792622339E-2"/>
        <n v="-6.4691672773431005E-2"/>
        <n v="0.51641583685570103"/>
        <n v="3.8450917673976702E-2"/>
        <n v="2.9967369834011801E-2"/>
        <n v="5.35564360519067E-2"/>
        <n v="8.4120855621239402E-2"/>
        <n v="0.15555256277014501"/>
        <n v="-3.7181615693161897E-2"/>
        <n v="-7.3144871262160998E-3"/>
        <n v="6.3850308712907505E-2"/>
        <n v="2.44659935985716E-2"/>
        <n v="3.48828729550371E-2"/>
        <n v="5.2115812917594699E-2"/>
        <n v="6.6414185191605898E-2"/>
        <n v="4.5555081035001298E-2"/>
        <n v="2.7518334840697999E-2"/>
        <n v="-7.1848133317630403E-2"/>
        <n v="3.53787202131454E-2"/>
        <n v="0.123989580256197"/>
        <n v="3.2905631112396597E-2"/>
        <n v="-5.7459615877705997E-2"/>
        <n v="0.198405083599415"/>
        <n v="9.8165554519145701E-2"/>
        <n v="0.103796669034652"/>
        <n v="-3.4504196456325797E-2"/>
        <n v="0.14727194391132301"/>
        <n v="7.4410163339382898E-2"/>
        <n v="-6.0897219026997797E-3"/>
        <n v="4.6124776752974501E-2"/>
        <n v="0.69910164530130203"/>
        <n v="6.4652055944708506E-2"/>
        <n v="-2.4047080600665498E-2"/>
        <n v="3.4607819790261E-2"/>
        <n v="6.9143459780567296E-2"/>
        <n v="-0.13014053493944699"/>
        <n v="8.0869192195612602E-2"/>
        <n v="-0.389667972777892"/>
        <n v="1.2349197878258601E-2"/>
        <n v="0.17508957080006099"/>
        <n v="0.103527912718006"/>
        <n v="0.174771340572666"/>
        <n v="1.3626937035543501E-2"/>
        <n v="-3.42106674002432E-3"/>
        <n v="-3.2930514912713003E-2"/>
        <n v="3.07733219515521E-3"/>
        <n v="-1"/>
        <n v="-1.11718914369872E-2"/>
        <n v="0.66064966971220995"/>
        <n v="1.9517965399970399E-2"/>
        <n v="7.4095430301283002E-3"/>
        <n v="0.35530063781039101"/>
        <n v="3.4972054313206599E-3"/>
        <n v="-0.170430783505571"/>
        <n v="0.84546084546084499"/>
        <n v="3.4894579494067803E-2"/>
        <n v="8.5328265226104399E-2"/>
        <n v="4.3479631502241897E-3"/>
        <n v="0.146565313250025"/>
        <n v="4.2097876630499999E-2"/>
        <n v="-5.6792990604876997E-2"/>
        <n v="0.37771165810116297"/>
        <n v="-2.1404379332073099E-2"/>
        <n v="2.0280385270828798E-2"/>
        <n v="8.8231207159374894E-2"/>
        <n v="-0.132844627212587"/>
        <n v="0.404898406224035"/>
        <n v="0.19641899860619699"/>
        <n v="2.7903780068728502E-2"/>
        <n v="7.7369070946249605E-2"/>
        <n v="0.33622350674373802"/>
        <n v="7.5016109450232196E-2"/>
        <n v="0.85464359684011804"/>
        <n v="9.6325098509865301E-2"/>
        <n v="0.13253971213598501"/>
        <n v="4.48060511602053E-2"/>
        <n v="1.01311552473851"/>
        <n v="-4.6064906428450299E-2"/>
        <n v="0.13662814023577999"/>
        <n v="1.5101987722029401E-2"/>
        <n v="0.20991228654965199"/>
        <n v="-1.03752716167805E-3"/>
        <n v="1.8234778454605902E-2"/>
        <n v="-4.4192440895192697E-2"/>
        <n v="4.0767502740148502E-2"/>
        <n v="-0.25125805342576701"/>
        <n v="0.22922241356471099"/>
        <n v="5.4562071591774598E-2"/>
        <n v="-2.85310511205134E-2"/>
        <n v="0.179855562384757"/>
        <n v="0.14095301980075001"/>
        <n v="-0.13029672467425199"/>
        <n v="5.6790310753748498E-2"/>
        <n v="5.8375106557410301E-2"/>
        <n v="0.24539782659413001"/>
        <n v="4.6840417363024502E-2"/>
        <n v="4.5773517694520101E-2"/>
        <n v="3.8916126324215199E-2"/>
        <n v="0.13839473396205601"/>
        <n v="0.17272316043425801"/>
        <n v="0.114504883221783"/>
        <n v="8.3732197915137294E-2"/>
        <n v="-7.9086652125501394E-3"/>
        <n v="5.48457431284015E-2"/>
        <n v="0.24734979289202"/>
        <n v="-1.1307302223844001E-2"/>
        <n v="7.9888894551755796E-2"/>
        <n v="-1.5364910602939499E-2"/>
        <n v="0.35341134583692102"/>
        <n v="0.15324786832237999"/>
        <n v="2.44508762895751E-2"/>
        <n v="0.14825570976295699"/>
        <n v="8.5150004702341797E-2"/>
        <n v="0.140199801232816"/>
        <n v="8.3342341368500703E-2"/>
        <n v="4.72336893116755E-2"/>
        <n v="0.38983399290743698"/>
        <n v="-9.7418493060372799E-2"/>
        <n v="0.20311804008908699"/>
        <n v="1.9358690090397399E-2"/>
        <n v="0.136946163535791"/>
        <n v="0.31380462469813802"/>
        <n v="5.3910460428601703E-2"/>
        <n v="9.2410353194931294E-2"/>
        <n v="0.117158386029515"/>
        <n v="9.1776468687688698E-2"/>
        <n v="-0.17430964719244699"/>
        <n v="4.6965333479514697E-2"/>
        <n v="-2.0234291799786999E-2"/>
        <n v="0.82826468570897105"/>
        <n v="-2.3978329889861701E-2"/>
        <n v="8.4542790558157804E-2"/>
        <n v="0.142631325503004"/>
        <n v="0.19207365034780099"/>
        <n v="1.40783163121368"/>
        <n v="7.1322856905296397E-2"/>
        <n v="0.19156736938588501"/>
        <n v="0.273921466710769"/>
        <n v="0.21245634458672899"/>
        <n v="0.58141824334717696"/>
        <n v="5.2004197222728601E-2"/>
        <n v="-1.54076290201945E-2"/>
        <n v="0.17283901028277601"/>
        <n v="8.6809238384187207E-2"/>
        <n v="-0.102104125140927"/>
        <n v="0.38134193345394501"/>
        <n v="0.15778310570685899"/>
        <n v="8.0357482691506398E-3"/>
        <n v="6.0262855359211498E-2"/>
        <n v="0.143819006875401"/>
        <n v="0.11142329834999901"/>
        <n v="8.5620159718509097E-3"/>
        <n v="5.6018880066732203E-2"/>
        <n v="0.44561145003189601"/>
        <n v="-6.7319665569687798E-2"/>
        <n v="4.9388815693163501E-2"/>
        <n v="3.6951549587708202E-2"/>
        <n v="0.286438809261301"/>
        <n v="0.17148633207348199"/>
        <n v="0.29971915391020898"/>
        <n v="0.29700916506202302"/>
        <n v="1.557225144002"/>
        <n v="6.0744669116681499E-2"/>
        <n v="0.295510137522422"/>
        <n v="3.7295495076374301E-2"/>
        <n v="0.33200266134397899"/>
        <n v="0.854117359014119"/>
        <n v="-9.2132994418117495E-2"/>
        <n v="0.25991388148451899"/>
        <n v="7.4133451416194096E-2"/>
        <n v="0.33674692310452498"/>
        <n v="2.0303306538493399E-2"/>
        <n v="0.33373112025854301"/>
        <n v="0.23040383138770701"/>
        <n v="7.0476928014999204E-2"/>
        <n v="4.1292851595725003E-2"/>
        <n v="0.108707312712319"/>
        <n v="0.15122934768669799"/>
        <n v="0.124310556719883"/>
        <n v="-1.53649106029396E-2"/>
        <n v="6.9614774202856694E-2"/>
        <n v="2.15716203541939E-2"/>
        <n v="0.14206282601410999"/>
        <n v="3.3187866265296302E-2"/>
        <n v="9.1100412258194693E-2"/>
        <n v="1.03084193911228E-2"/>
        <n v="5.6875829235932297E-2"/>
        <n v="0.175324973524799"/>
        <n v="-5.2009716638826198E-2"/>
        <n v="0.112376105009376"/>
        <n v="1.2157018239492501"/>
        <n v="0.132818865979622"/>
        <n v="0.114259654580881"/>
        <n v="-4.9754765405938602E-2"/>
        <n v="8.4009585984629404E-2"/>
        <n v="0.13169486115544199"/>
        <n v="0.64367579673876996"/>
        <n v="3.1725839218341899E-2"/>
        <n v="5.6641342863362101E-2"/>
        <n v="2.4428478627026101E-2"/>
        <n v="0.470924797128006"/>
        <n v="0.105812109719278"/>
        <n v="6.9833446875435896E-3"/>
        <n v="0.17889285836968799"/>
        <n v="0.332447655441446"/>
        <n v="2.2109734903864701E-2"/>
        <n v="-1.2595012030167201E-3"/>
        <n v="8.4596813449243496E-3"/>
        <n v="1.51135173729502E-2"/>
        <n v="1.27874418502106E-2"/>
        <n v="6.46520559447082E-2"/>
        <n v="-5.3730862455128401E-3"/>
        <n v="5.6018880066732099E-2"/>
        <n v="1.82347784546057E-2"/>
        <n v="7.9038057087963604E-2"/>
        <n v="0.18322745312521899"/>
        <n v="0.306834009625366"/>
        <n v="7.1577228308787294E-2"/>
        <n v="-0.141066160977665"/>
        <n v="-6.8414008708444704E-2"/>
        <n v="1.71396238870247E-2"/>
        <n v="0.53227318964969195"/>
        <n v="0.20832958972809201"/>
        <n v="0.10486998480922199"/>
        <n v="7.25749845164715E-2"/>
        <n v="0.233636125257706"/>
        <n v="0.12261259891661801"/>
        <n v="8.7799546701576206E-2"/>
        <n v="0.223331801278569"/>
        <n v="2.8583333333333298"/>
        <n v="2.7800846194921298E-2"/>
        <n v="2.3823171621818902"/>
        <n v="7.6873872877421798E-2"/>
        <n v="0.13326524909469201"/>
        <n v="0.354739707321097"/>
        <n v="0.22314755431314201"/>
        <n v="0.131637813499903"/>
        <n v="0.13366288600946799"/>
        <n v="4.2882257992659198E-2"/>
        <n v="1.4878184861446901E-2"/>
        <n v="7.4327246642826306E-2"/>
        <n v="0.117755920797205"/>
        <n v="-0.12268440633321499"/>
        <n v="0.17711928648125999"/>
        <n v="0.21198312597677099"/>
        <n v="0.59174927863325999"/>
        <n v="-7.1704502098435693E-2"/>
        <n v="-1.17363055034798E-2"/>
        <n v="1.0287370498273301"/>
        <n v="-6.1657678866350998E-2"/>
        <n v="-3.8110942397390803E-2"/>
        <n v="-0.26536690577743299"/>
        <n v="0.98759515083168903"/>
        <n v="-3.4210667400243898E-3"/>
        <n v="-0.13839367763278801"/>
        <n v="2.6158008486475001E-3"/>
        <n v="8.7427417573608293E-2"/>
        <n v="-9.1789357932677597E-3"/>
        <n v="0.41678328703515"/>
        <n v="0.117450039075583"/>
        <n v="0.26353933324548701"/>
        <n v="6.5312870360226705E-2"/>
        <n v="-3.9293036775583301E-3"/>
        <n v="0.10357279027519201"/>
        <n v="0.134621962807113"/>
        <n v="8.7351810650493703E-2"/>
        <n v="2.8921998247151599E-2"/>
        <n v="7.4044251763221394E-2"/>
        <n v="0.165277860516235"/>
        <n v="0.33390539801043601"/>
        <n v="0.150119260584377"/>
        <n v="0.41409308394954297"/>
        <n v="7.0656783189548003E-2"/>
        <n v="9.6733754650505793E-2"/>
        <n v="0.38540407215747002"/>
        <n v="3.8746709700863503E-2"/>
        <n v="0.17194228680821"/>
        <n v="0.222114834459616"/>
        <n v="0.26876660341556002"/>
        <n v="0.110429403086632"/>
        <n v="-7.0617700705088104E-2"/>
        <n v="9.9777933835671004E-2"/>
        <n v="0.186635936555517"/>
        <n v="1.6269735898869399E-2"/>
        <n v="4.9818145312900401E-2"/>
        <n v="-0.21003000060173099"/>
        <n v="-1.15724620238395E-2"/>
        <n v="5.8375106557410503E-2"/>
        <n v="3.62903141596339E-2"/>
        <n v="0.112910725356479"/>
        <n v="7.4845798994453899E-2"/>
        <n v="3.8145401106884899E-2"/>
        <n v="-1.2946599297927699E-2"/>
        <n v="3.8916126324215303E-2"/>
        <n v="2.9101960833488399E-2"/>
        <n v="7.7216104767635199E-2"/>
      </sharedItems>
    </cacheField>
  </cacheFields>
  <extLst>
    <ext xmlns:x14="http://schemas.microsoft.com/office/spreadsheetml/2009/9/main" uri="{725AE2AE-9491-48be-B2B4-4EB974FC3084}">
      <x14:pivotCacheDefinition pivotCacheId="688808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
  <r>
    <x v="0"/>
    <x v="0"/>
    <x v="0"/>
    <x v="0"/>
  </r>
  <r>
    <x v="1"/>
    <x v="1"/>
    <x v="1"/>
    <x v="1"/>
  </r>
  <r>
    <x v="1"/>
    <x v="2"/>
    <x v="2"/>
    <x v="2"/>
  </r>
  <r>
    <x v="1"/>
    <x v="3"/>
    <x v="3"/>
    <x v="3"/>
  </r>
  <r>
    <x v="1"/>
    <x v="4"/>
    <x v="4"/>
    <x v="4"/>
  </r>
  <r>
    <x v="1"/>
    <x v="5"/>
    <x v="5"/>
    <x v="5"/>
  </r>
  <r>
    <x v="1"/>
    <x v="6"/>
    <x v="6"/>
    <x v="6"/>
  </r>
  <r>
    <x v="0"/>
    <x v="7"/>
    <x v="7"/>
    <x v="7"/>
  </r>
  <r>
    <x v="0"/>
    <x v="0"/>
    <x v="0"/>
    <x v="0"/>
  </r>
  <r>
    <x v="2"/>
    <x v="8"/>
    <x v="8"/>
    <x v="8"/>
  </r>
  <r>
    <x v="2"/>
    <x v="9"/>
    <x v="9"/>
    <x v="9"/>
  </r>
  <r>
    <x v="2"/>
    <x v="10"/>
    <x v="10"/>
    <x v="0"/>
  </r>
  <r>
    <x v="2"/>
    <x v="11"/>
    <x v="11"/>
    <x v="10"/>
  </r>
  <r>
    <x v="2"/>
    <x v="12"/>
    <x v="12"/>
    <x v="11"/>
  </r>
  <r>
    <x v="2"/>
    <x v="13"/>
    <x v="13"/>
    <x v="12"/>
  </r>
  <r>
    <x v="2"/>
    <x v="14"/>
    <x v="14"/>
    <x v="9"/>
  </r>
  <r>
    <x v="2"/>
    <x v="15"/>
    <x v="15"/>
    <x v="13"/>
  </r>
  <r>
    <x v="2"/>
    <x v="16"/>
    <x v="16"/>
    <x v="14"/>
  </r>
  <r>
    <x v="2"/>
    <x v="17"/>
    <x v="17"/>
    <x v="0"/>
  </r>
  <r>
    <x v="2"/>
    <x v="18"/>
    <x v="18"/>
    <x v="15"/>
  </r>
  <r>
    <x v="2"/>
    <x v="19"/>
    <x v="19"/>
    <x v="0"/>
  </r>
  <r>
    <x v="2"/>
    <x v="20"/>
    <x v="20"/>
    <x v="16"/>
  </r>
  <r>
    <x v="2"/>
    <x v="21"/>
    <x v="21"/>
    <x v="17"/>
  </r>
  <r>
    <x v="2"/>
    <x v="22"/>
    <x v="22"/>
    <x v="18"/>
  </r>
  <r>
    <x v="0"/>
    <x v="23"/>
    <x v="23"/>
    <x v="19"/>
  </r>
  <r>
    <x v="0"/>
    <x v="0"/>
    <x v="0"/>
    <x v="0"/>
  </r>
  <r>
    <x v="3"/>
    <x v="24"/>
    <x v="24"/>
    <x v="20"/>
  </r>
  <r>
    <x v="0"/>
    <x v="25"/>
    <x v="24"/>
    <x v="20"/>
  </r>
  <r>
    <x v="0"/>
    <x v="0"/>
    <x v="0"/>
    <x v="0"/>
  </r>
  <r>
    <x v="4"/>
    <x v="26"/>
    <x v="25"/>
    <x v="21"/>
  </r>
  <r>
    <x v="4"/>
    <x v="27"/>
    <x v="26"/>
    <x v="22"/>
  </r>
  <r>
    <x v="4"/>
    <x v="28"/>
    <x v="27"/>
    <x v="23"/>
  </r>
  <r>
    <x v="4"/>
    <x v="29"/>
    <x v="28"/>
    <x v="24"/>
  </r>
  <r>
    <x v="4"/>
    <x v="30"/>
    <x v="29"/>
    <x v="25"/>
  </r>
  <r>
    <x v="4"/>
    <x v="31"/>
    <x v="30"/>
    <x v="26"/>
  </r>
  <r>
    <x v="4"/>
    <x v="32"/>
    <x v="31"/>
    <x v="27"/>
  </r>
  <r>
    <x v="4"/>
    <x v="33"/>
    <x v="32"/>
    <x v="28"/>
  </r>
  <r>
    <x v="4"/>
    <x v="34"/>
    <x v="33"/>
    <x v="29"/>
  </r>
  <r>
    <x v="4"/>
    <x v="35"/>
    <x v="34"/>
    <x v="30"/>
  </r>
  <r>
    <x v="4"/>
    <x v="36"/>
    <x v="35"/>
    <x v="31"/>
  </r>
  <r>
    <x v="4"/>
    <x v="37"/>
    <x v="36"/>
    <x v="32"/>
  </r>
  <r>
    <x v="4"/>
    <x v="38"/>
    <x v="37"/>
    <x v="33"/>
  </r>
  <r>
    <x v="4"/>
    <x v="39"/>
    <x v="38"/>
    <x v="34"/>
  </r>
  <r>
    <x v="4"/>
    <x v="40"/>
    <x v="39"/>
    <x v="35"/>
  </r>
  <r>
    <x v="4"/>
    <x v="41"/>
    <x v="40"/>
    <x v="36"/>
  </r>
  <r>
    <x v="4"/>
    <x v="42"/>
    <x v="41"/>
    <x v="37"/>
  </r>
  <r>
    <x v="4"/>
    <x v="43"/>
    <x v="42"/>
    <x v="38"/>
  </r>
  <r>
    <x v="4"/>
    <x v="44"/>
    <x v="43"/>
    <x v="39"/>
  </r>
  <r>
    <x v="4"/>
    <x v="45"/>
    <x v="44"/>
    <x v="40"/>
  </r>
  <r>
    <x v="4"/>
    <x v="46"/>
    <x v="45"/>
    <x v="41"/>
  </r>
  <r>
    <x v="0"/>
    <x v="47"/>
    <x v="46"/>
    <x v="42"/>
  </r>
  <r>
    <x v="0"/>
    <x v="0"/>
    <x v="0"/>
    <x v="0"/>
  </r>
  <r>
    <x v="5"/>
    <x v="48"/>
    <x v="47"/>
    <x v="43"/>
  </r>
  <r>
    <x v="5"/>
    <x v="49"/>
    <x v="48"/>
    <x v="44"/>
  </r>
  <r>
    <x v="5"/>
    <x v="50"/>
    <x v="49"/>
    <x v="45"/>
  </r>
  <r>
    <x v="5"/>
    <x v="51"/>
    <x v="50"/>
    <x v="46"/>
  </r>
  <r>
    <x v="5"/>
    <x v="52"/>
    <x v="51"/>
    <x v="47"/>
  </r>
  <r>
    <x v="5"/>
    <x v="53"/>
    <x v="52"/>
    <x v="48"/>
  </r>
  <r>
    <x v="5"/>
    <x v="54"/>
    <x v="53"/>
    <x v="49"/>
  </r>
  <r>
    <x v="0"/>
    <x v="55"/>
    <x v="54"/>
    <x v="50"/>
  </r>
  <r>
    <x v="0"/>
    <x v="0"/>
    <x v="0"/>
    <x v="0"/>
  </r>
  <r>
    <x v="6"/>
    <x v="56"/>
    <x v="55"/>
    <x v="51"/>
  </r>
  <r>
    <x v="6"/>
    <x v="57"/>
    <x v="56"/>
    <x v="52"/>
  </r>
  <r>
    <x v="6"/>
    <x v="58"/>
    <x v="57"/>
    <x v="53"/>
  </r>
  <r>
    <x v="6"/>
    <x v="59"/>
    <x v="58"/>
    <x v="54"/>
  </r>
  <r>
    <x v="6"/>
    <x v="60"/>
    <x v="59"/>
    <x v="55"/>
  </r>
  <r>
    <x v="6"/>
    <x v="61"/>
    <x v="60"/>
    <x v="56"/>
  </r>
  <r>
    <x v="6"/>
    <x v="62"/>
    <x v="61"/>
    <x v="57"/>
  </r>
  <r>
    <x v="6"/>
    <x v="63"/>
    <x v="62"/>
    <x v="58"/>
  </r>
  <r>
    <x v="6"/>
    <x v="64"/>
    <x v="63"/>
    <x v="59"/>
  </r>
  <r>
    <x v="6"/>
    <x v="65"/>
    <x v="64"/>
    <x v="60"/>
  </r>
  <r>
    <x v="6"/>
    <x v="66"/>
    <x v="65"/>
    <x v="61"/>
  </r>
  <r>
    <x v="6"/>
    <x v="67"/>
    <x v="66"/>
    <x v="62"/>
  </r>
  <r>
    <x v="6"/>
    <x v="68"/>
    <x v="67"/>
    <x v="63"/>
  </r>
  <r>
    <x v="6"/>
    <x v="69"/>
    <x v="68"/>
    <x v="64"/>
  </r>
  <r>
    <x v="6"/>
    <x v="70"/>
    <x v="69"/>
    <x v="65"/>
  </r>
  <r>
    <x v="6"/>
    <x v="71"/>
    <x v="70"/>
    <x v="66"/>
  </r>
  <r>
    <x v="6"/>
    <x v="72"/>
    <x v="71"/>
    <x v="67"/>
  </r>
  <r>
    <x v="6"/>
    <x v="73"/>
    <x v="72"/>
    <x v="68"/>
  </r>
  <r>
    <x v="6"/>
    <x v="74"/>
    <x v="73"/>
    <x v="69"/>
  </r>
  <r>
    <x v="6"/>
    <x v="75"/>
    <x v="74"/>
    <x v="70"/>
  </r>
  <r>
    <x v="6"/>
    <x v="76"/>
    <x v="75"/>
    <x v="71"/>
  </r>
  <r>
    <x v="6"/>
    <x v="77"/>
    <x v="76"/>
    <x v="72"/>
  </r>
  <r>
    <x v="6"/>
    <x v="78"/>
    <x v="77"/>
    <x v="73"/>
  </r>
  <r>
    <x v="6"/>
    <x v="79"/>
    <x v="78"/>
    <x v="74"/>
  </r>
  <r>
    <x v="6"/>
    <x v="80"/>
    <x v="79"/>
    <x v="75"/>
  </r>
  <r>
    <x v="6"/>
    <x v="81"/>
    <x v="80"/>
    <x v="76"/>
  </r>
  <r>
    <x v="0"/>
    <x v="82"/>
    <x v="81"/>
    <x v="77"/>
  </r>
  <r>
    <x v="0"/>
    <x v="0"/>
    <x v="0"/>
    <x v="0"/>
  </r>
  <r>
    <x v="7"/>
    <x v="83"/>
    <x v="82"/>
    <x v="78"/>
  </r>
  <r>
    <x v="7"/>
    <x v="84"/>
    <x v="83"/>
    <x v="79"/>
  </r>
  <r>
    <x v="7"/>
    <x v="85"/>
    <x v="84"/>
    <x v="80"/>
  </r>
  <r>
    <x v="7"/>
    <x v="86"/>
    <x v="85"/>
    <x v="81"/>
  </r>
  <r>
    <x v="7"/>
    <x v="87"/>
    <x v="86"/>
    <x v="82"/>
  </r>
  <r>
    <x v="7"/>
    <x v="88"/>
    <x v="87"/>
    <x v="83"/>
  </r>
  <r>
    <x v="7"/>
    <x v="89"/>
    <x v="88"/>
    <x v="84"/>
  </r>
  <r>
    <x v="7"/>
    <x v="90"/>
    <x v="89"/>
    <x v="85"/>
  </r>
  <r>
    <x v="7"/>
    <x v="91"/>
    <x v="90"/>
    <x v="86"/>
  </r>
  <r>
    <x v="7"/>
    <x v="92"/>
    <x v="91"/>
    <x v="87"/>
  </r>
  <r>
    <x v="7"/>
    <x v="93"/>
    <x v="92"/>
    <x v="88"/>
  </r>
  <r>
    <x v="0"/>
    <x v="94"/>
    <x v="93"/>
    <x v="89"/>
  </r>
  <r>
    <x v="0"/>
    <x v="0"/>
    <x v="0"/>
    <x v="0"/>
  </r>
  <r>
    <x v="8"/>
    <x v="95"/>
    <x v="94"/>
    <x v="90"/>
  </r>
  <r>
    <x v="0"/>
    <x v="96"/>
    <x v="94"/>
    <x v="90"/>
  </r>
  <r>
    <x v="0"/>
    <x v="0"/>
    <x v="0"/>
    <x v="0"/>
  </r>
  <r>
    <x v="9"/>
    <x v="97"/>
    <x v="95"/>
    <x v="0"/>
  </r>
  <r>
    <x v="9"/>
    <x v="98"/>
    <x v="96"/>
    <x v="91"/>
  </r>
  <r>
    <x v="9"/>
    <x v="99"/>
    <x v="97"/>
    <x v="92"/>
  </r>
  <r>
    <x v="9"/>
    <x v="100"/>
    <x v="98"/>
    <x v="93"/>
  </r>
  <r>
    <x v="9"/>
    <x v="101"/>
    <x v="99"/>
    <x v="94"/>
  </r>
  <r>
    <x v="9"/>
    <x v="102"/>
    <x v="100"/>
    <x v="95"/>
  </r>
  <r>
    <x v="9"/>
    <x v="103"/>
    <x v="101"/>
    <x v="96"/>
  </r>
  <r>
    <x v="9"/>
    <x v="104"/>
    <x v="102"/>
    <x v="97"/>
  </r>
  <r>
    <x v="9"/>
    <x v="105"/>
    <x v="103"/>
    <x v="98"/>
  </r>
  <r>
    <x v="9"/>
    <x v="106"/>
    <x v="104"/>
    <x v="99"/>
  </r>
  <r>
    <x v="9"/>
    <x v="107"/>
    <x v="105"/>
    <x v="100"/>
  </r>
  <r>
    <x v="9"/>
    <x v="108"/>
    <x v="106"/>
    <x v="0"/>
  </r>
  <r>
    <x v="9"/>
    <x v="109"/>
    <x v="107"/>
    <x v="101"/>
  </r>
  <r>
    <x v="9"/>
    <x v="110"/>
    <x v="108"/>
    <x v="102"/>
  </r>
  <r>
    <x v="9"/>
    <x v="111"/>
    <x v="109"/>
    <x v="103"/>
  </r>
  <r>
    <x v="9"/>
    <x v="112"/>
    <x v="110"/>
    <x v="104"/>
  </r>
  <r>
    <x v="9"/>
    <x v="113"/>
    <x v="111"/>
    <x v="105"/>
  </r>
  <r>
    <x v="9"/>
    <x v="114"/>
    <x v="112"/>
    <x v="106"/>
  </r>
  <r>
    <x v="9"/>
    <x v="115"/>
    <x v="113"/>
    <x v="107"/>
  </r>
  <r>
    <x v="0"/>
    <x v="116"/>
    <x v="114"/>
    <x v="108"/>
  </r>
  <r>
    <x v="0"/>
    <x v="0"/>
    <x v="0"/>
    <x v="0"/>
  </r>
  <r>
    <x v="10"/>
    <x v="117"/>
    <x v="115"/>
    <x v="109"/>
  </r>
  <r>
    <x v="10"/>
    <x v="118"/>
    <x v="116"/>
    <x v="110"/>
  </r>
  <r>
    <x v="10"/>
    <x v="119"/>
    <x v="117"/>
    <x v="111"/>
  </r>
  <r>
    <x v="10"/>
    <x v="120"/>
    <x v="118"/>
    <x v="112"/>
  </r>
  <r>
    <x v="10"/>
    <x v="121"/>
    <x v="119"/>
    <x v="113"/>
  </r>
  <r>
    <x v="10"/>
    <x v="122"/>
    <x v="120"/>
    <x v="114"/>
  </r>
  <r>
    <x v="10"/>
    <x v="123"/>
    <x v="121"/>
    <x v="115"/>
  </r>
  <r>
    <x v="10"/>
    <x v="124"/>
    <x v="122"/>
    <x v="116"/>
  </r>
  <r>
    <x v="10"/>
    <x v="125"/>
    <x v="123"/>
    <x v="117"/>
  </r>
  <r>
    <x v="10"/>
    <x v="126"/>
    <x v="124"/>
    <x v="118"/>
  </r>
  <r>
    <x v="10"/>
    <x v="127"/>
    <x v="125"/>
    <x v="119"/>
  </r>
  <r>
    <x v="0"/>
    <x v="128"/>
    <x v="126"/>
    <x v="120"/>
  </r>
  <r>
    <x v="0"/>
    <x v="0"/>
    <x v="0"/>
    <x v="0"/>
  </r>
  <r>
    <x v="11"/>
    <x v="129"/>
    <x v="127"/>
    <x v="121"/>
  </r>
  <r>
    <x v="11"/>
    <x v="130"/>
    <x v="128"/>
    <x v="122"/>
  </r>
  <r>
    <x v="11"/>
    <x v="131"/>
    <x v="129"/>
    <x v="123"/>
  </r>
  <r>
    <x v="11"/>
    <x v="132"/>
    <x v="130"/>
    <x v="124"/>
  </r>
  <r>
    <x v="11"/>
    <x v="133"/>
    <x v="131"/>
    <x v="125"/>
  </r>
  <r>
    <x v="11"/>
    <x v="134"/>
    <x v="132"/>
    <x v="126"/>
  </r>
  <r>
    <x v="11"/>
    <x v="135"/>
    <x v="133"/>
    <x v="127"/>
  </r>
  <r>
    <x v="11"/>
    <x v="136"/>
    <x v="134"/>
    <x v="128"/>
  </r>
  <r>
    <x v="11"/>
    <x v="137"/>
    <x v="135"/>
    <x v="129"/>
  </r>
  <r>
    <x v="11"/>
    <x v="138"/>
    <x v="136"/>
    <x v="130"/>
  </r>
  <r>
    <x v="0"/>
    <x v="139"/>
    <x v="137"/>
    <x v="131"/>
  </r>
  <r>
    <x v="0"/>
    <x v="0"/>
    <x v="0"/>
    <x v="0"/>
  </r>
  <r>
    <x v="12"/>
    <x v="140"/>
    <x v="138"/>
    <x v="132"/>
  </r>
  <r>
    <x v="0"/>
    <x v="141"/>
    <x v="138"/>
    <x v="132"/>
  </r>
  <r>
    <x v="0"/>
    <x v="0"/>
    <x v="0"/>
    <x v="0"/>
  </r>
  <r>
    <x v="13"/>
    <x v="142"/>
    <x v="139"/>
    <x v="133"/>
  </r>
  <r>
    <x v="13"/>
    <x v="143"/>
    <x v="140"/>
    <x v="134"/>
  </r>
  <r>
    <x v="13"/>
    <x v="144"/>
    <x v="141"/>
    <x v="135"/>
  </r>
  <r>
    <x v="13"/>
    <x v="145"/>
    <x v="142"/>
    <x v="136"/>
  </r>
  <r>
    <x v="13"/>
    <x v="146"/>
    <x v="143"/>
    <x v="137"/>
  </r>
  <r>
    <x v="13"/>
    <x v="147"/>
    <x v="144"/>
    <x v="138"/>
  </r>
  <r>
    <x v="13"/>
    <x v="148"/>
    <x v="145"/>
    <x v="139"/>
  </r>
  <r>
    <x v="0"/>
    <x v="149"/>
    <x v="146"/>
    <x v="140"/>
  </r>
  <r>
    <x v="0"/>
    <x v="0"/>
    <x v="0"/>
    <x v="0"/>
  </r>
  <r>
    <x v="14"/>
    <x v="150"/>
    <x v="147"/>
    <x v="141"/>
  </r>
  <r>
    <x v="14"/>
    <x v="151"/>
    <x v="148"/>
    <x v="142"/>
  </r>
  <r>
    <x v="14"/>
    <x v="152"/>
    <x v="149"/>
    <x v="143"/>
  </r>
  <r>
    <x v="14"/>
    <x v="153"/>
    <x v="150"/>
    <x v="144"/>
  </r>
  <r>
    <x v="0"/>
    <x v="154"/>
    <x v="151"/>
    <x v="145"/>
  </r>
  <r>
    <x v="0"/>
    <x v="0"/>
    <x v="0"/>
    <x v="0"/>
  </r>
  <r>
    <x v="15"/>
    <x v="155"/>
    <x v="152"/>
    <x v="146"/>
  </r>
  <r>
    <x v="0"/>
    <x v="156"/>
    <x v="152"/>
    <x v="146"/>
  </r>
  <r>
    <x v="0"/>
    <x v="0"/>
    <x v="0"/>
    <x v="0"/>
  </r>
  <r>
    <x v="16"/>
    <x v="157"/>
    <x v="153"/>
    <x v="147"/>
  </r>
  <r>
    <x v="16"/>
    <x v="158"/>
    <x v="154"/>
    <x v="148"/>
  </r>
  <r>
    <x v="16"/>
    <x v="159"/>
    <x v="155"/>
    <x v="149"/>
  </r>
  <r>
    <x v="0"/>
    <x v="160"/>
    <x v="156"/>
    <x v="150"/>
  </r>
  <r>
    <x v="0"/>
    <x v="0"/>
    <x v="0"/>
    <x v="0"/>
  </r>
  <r>
    <x v="17"/>
    <x v="161"/>
    <x v="157"/>
    <x v="151"/>
  </r>
  <r>
    <x v="17"/>
    <x v="162"/>
    <x v="158"/>
    <x v="152"/>
  </r>
  <r>
    <x v="0"/>
    <x v="163"/>
    <x v="159"/>
    <x v="153"/>
  </r>
  <r>
    <x v="0"/>
    <x v="0"/>
    <x v="0"/>
    <x v="0"/>
  </r>
  <r>
    <x v="18"/>
    <x v="164"/>
    <x v="160"/>
    <x v="154"/>
  </r>
  <r>
    <x v="18"/>
    <x v="165"/>
    <x v="161"/>
    <x v="155"/>
  </r>
  <r>
    <x v="18"/>
    <x v="166"/>
    <x v="162"/>
    <x v="156"/>
  </r>
  <r>
    <x v="18"/>
    <x v="167"/>
    <x v="163"/>
    <x v="157"/>
  </r>
  <r>
    <x v="18"/>
    <x v="168"/>
    <x v="164"/>
    <x v="158"/>
  </r>
  <r>
    <x v="0"/>
    <x v="169"/>
    <x v="165"/>
    <x v="159"/>
  </r>
  <r>
    <x v="0"/>
    <x v="0"/>
    <x v="0"/>
    <x v="0"/>
  </r>
  <r>
    <x v="19"/>
    <x v="170"/>
    <x v="166"/>
    <x v="160"/>
  </r>
  <r>
    <x v="19"/>
    <x v="171"/>
    <x v="167"/>
    <x v="161"/>
  </r>
  <r>
    <x v="19"/>
    <x v="172"/>
    <x v="168"/>
    <x v="162"/>
  </r>
  <r>
    <x v="19"/>
    <x v="173"/>
    <x v="169"/>
    <x v="163"/>
  </r>
  <r>
    <x v="0"/>
    <x v="174"/>
    <x v="170"/>
    <x v="164"/>
  </r>
  <r>
    <x v="0"/>
    <x v="0"/>
    <x v="0"/>
    <x v="0"/>
  </r>
  <r>
    <x v="20"/>
    <x v="175"/>
    <x v="171"/>
    <x v="165"/>
  </r>
  <r>
    <x v="20"/>
    <x v="176"/>
    <x v="172"/>
    <x v="166"/>
  </r>
  <r>
    <x v="20"/>
    <x v="177"/>
    <x v="173"/>
    <x v="167"/>
  </r>
  <r>
    <x v="0"/>
    <x v="178"/>
    <x v="174"/>
    <x v="168"/>
  </r>
  <r>
    <x v="0"/>
    <x v="0"/>
    <x v="0"/>
    <x v="0"/>
  </r>
  <r>
    <x v="21"/>
    <x v="179"/>
    <x v="175"/>
    <x v="169"/>
  </r>
  <r>
    <x v="21"/>
    <x v="180"/>
    <x v="176"/>
    <x v="170"/>
  </r>
  <r>
    <x v="0"/>
    <x v="181"/>
    <x v="177"/>
    <x v="171"/>
  </r>
  <r>
    <x v="0"/>
    <x v="0"/>
    <x v="0"/>
    <x v="0"/>
  </r>
  <r>
    <x v="22"/>
    <x v="182"/>
    <x v="178"/>
    <x v="172"/>
  </r>
  <r>
    <x v="22"/>
    <x v="183"/>
    <x v="179"/>
    <x v="173"/>
  </r>
  <r>
    <x v="22"/>
    <x v="184"/>
    <x v="180"/>
    <x v="174"/>
  </r>
  <r>
    <x v="22"/>
    <x v="98"/>
    <x v="181"/>
    <x v="175"/>
  </r>
  <r>
    <x v="22"/>
    <x v="185"/>
    <x v="106"/>
    <x v="176"/>
  </r>
  <r>
    <x v="22"/>
    <x v="186"/>
    <x v="182"/>
    <x v="177"/>
  </r>
  <r>
    <x v="22"/>
    <x v="187"/>
    <x v="183"/>
    <x v="178"/>
  </r>
  <r>
    <x v="22"/>
    <x v="188"/>
    <x v="184"/>
    <x v="179"/>
  </r>
  <r>
    <x v="22"/>
    <x v="189"/>
    <x v="185"/>
    <x v="180"/>
  </r>
  <r>
    <x v="22"/>
    <x v="190"/>
    <x v="186"/>
    <x v="181"/>
  </r>
  <r>
    <x v="22"/>
    <x v="107"/>
    <x v="187"/>
    <x v="182"/>
  </r>
  <r>
    <x v="22"/>
    <x v="191"/>
    <x v="188"/>
    <x v="183"/>
  </r>
  <r>
    <x v="22"/>
    <x v="192"/>
    <x v="189"/>
    <x v="184"/>
  </r>
  <r>
    <x v="0"/>
    <x v="193"/>
    <x v="190"/>
    <x v="185"/>
  </r>
  <r>
    <x v="0"/>
    <x v="0"/>
    <x v="0"/>
    <x v="0"/>
  </r>
  <r>
    <x v="23"/>
    <x v="194"/>
    <x v="191"/>
    <x v="186"/>
  </r>
  <r>
    <x v="23"/>
    <x v="195"/>
    <x v="192"/>
    <x v="187"/>
  </r>
  <r>
    <x v="23"/>
    <x v="196"/>
    <x v="193"/>
    <x v="188"/>
  </r>
  <r>
    <x v="23"/>
    <x v="197"/>
    <x v="194"/>
    <x v="189"/>
  </r>
  <r>
    <x v="23"/>
    <x v="198"/>
    <x v="195"/>
    <x v="190"/>
  </r>
  <r>
    <x v="23"/>
    <x v="199"/>
    <x v="196"/>
    <x v="191"/>
  </r>
  <r>
    <x v="23"/>
    <x v="200"/>
    <x v="197"/>
    <x v="192"/>
  </r>
  <r>
    <x v="23"/>
    <x v="201"/>
    <x v="198"/>
    <x v="193"/>
  </r>
  <r>
    <x v="23"/>
    <x v="202"/>
    <x v="199"/>
    <x v="194"/>
  </r>
  <r>
    <x v="23"/>
    <x v="203"/>
    <x v="200"/>
    <x v="195"/>
  </r>
  <r>
    <x v="23"/>
    <x v="204"/>
    <x v="201"/>
    <x v="196"/>
  </r>
  <r>
    <x v="23"/>
    <x v="205"/>
    <x v="202"/>
    <x v="197"/>
  </r>
  <r>
    <x v="23"/>
    <x v="206"/>
    <x v="203"/>
    <x v="198"/>
  </r>
  <r>
    <x v="0"/>
    <x v="207"/>
    <x v="204"/>
    <x v="199"/>
  </r>
  <r>
    <x v="0"/>
    <x v="0"/>
    <x v="0"/>
    <x v="0"/>
  </r>
  <r>
    <x v="24"/>
    <x v="208"/>
    <x v="205"/>
    <x v="200"/>
  </r>
  <r>
    <x v="24"/>
    <x v="209"/>
    <x v="206"/>
    <x v="0"/>
  </r>
  <r>
    <x v="24"/>
    <x v="210"/>
    <x v="207"/>
    <x v="201"/>
  </r>
  <r>
    <x v="24"/>
    <x v="211"/>
    <x v="208"/>
    <x v="202"/>
  </r>
  <r>
    <x v="24"/>
    <x v="212"/>
    <x v="209"/>
    <x v="203"/>
  </r>
  <r>
    <x v="0"/>
    <x v="213"/>
    <x v="210"/>
    <x v="204"/>
  </r>
  <r>
    <x v="0"/>
    <x v="0"/>
    <x v="0"/>
    <x v="0"/>
  </r>
  <r>
    <x v="25"/>
    <x v="214"/>
    <x v="211"/>
    <x v="205"/>
  </r>
  <r>
    <x v="25"/>
    <x v="215"/>
    <x v="212"/>
    <x v="206"/>
  </r>
  <r>
    <x v="25"/>
    <x v="216"/>
    <x v="213"/>
    <x v="207"/>
  </r>
  <r>
    <x v="25"/>
    <x v="217"/>
    <x v="214"/>
    <x v="208"/>
  </r>
  <r>
    <x v="25"/>
    <x v="218"/>
    <x v="215"/>
    <x v="209"/>
  </r>
  <r>
    <x v="0"/>
    <x v="219"/>
    <x v="216"/>
    <x v="210"/>
  </r>
  <r>
    <x v="0"/>
    <x v="0"/>
    <x v="0"/>
    <x v="0"/>
  </r>
  <r>
    <x v="26"/>
    <x v="126"/>
    <x v="217"/>
    <x v="118"/>
  </r>
  <r>
    <x v="26"/>
    <x v="220"/>
    <x v="218"/>
    <x v="211"/>
  </r>
  <r>
    <x v="26"/>
    <x v="3"/>
    <x v="219"/>
    <x v="212"/>
  </r>
  <r>
    <x v="26"/>
    <x v="221"/>
    <x v="220"/>
    <x v="213"/>
  </r>
  <r>
    <x v="0"/>
    <x v="222"/>
    <x v="221"/>
    <x v="214"/>
  </r>
  <r>
    <x v="0"/>
    <x v="0"/>
    <x v="0"/>
    <x v="0"/>
  </r>
  <r>
    <x v="27"/>
    <x v="223"/>
    <x v="222"/>
    <x v="215"/>
  </r>
  <r>
    <x v="27"/>
    <x v="224"/>
    <x v="223"/>
    <x v="216"/>
  </r>
  <r>
    <x v="27"/>
    <x v="225"/>
    <x v="224"/>
    <x v="217"/>
  </r>
  <r>
    <x v="27"/>
    <x v="226"/>
    <x v="225"/>
    <x v="218"/>
  </r>
  <r>
    <x v="27"/>
    <x v="227"/>
    <x v="226"/>
    <x v="219"/>
  </r>
  <r>
    <x v="27"/>
    <x v="228"/>
    <x v="227"/>
    <x v="220"/>
  </r>
  <r>
    <x v="0"/>
    <x v="229"/>
    <x v="228"/>
    <x v="221"/>
  </r>
  <r>
    <x v="0"/>
    <x v="0"/>
    <x v="0"/>
    <x v="0"/>
  </r>
  <r>
    <x v="28"/>
    <x v="230"/>
    <x v="229"/>
    <x v="222"/>
  </r>
  <r>
    <x v="28"/>
    <x v="231"/>
    <x v="230"/>
    <x v="223"/>
  </r>
  <r>
    <x v="28"/>
    <x v="232"/>
    <x v="231"/>
    <x v="224"/>
  </r>
  <r>
    <x v="28"/>
    <x v="233"/>
    <x v="232"/>
    <x v="225"/>
  </r>
  <r>
    <x v="28"/>
    <x v="234"/>
    <x v="233"/>
    <x v="226"/>
  </r>
  <r>
    <x v="28"/>
    <x v="235"/>
    <x v="234"/>
    <x v="227"/>
  </r>
  <r>
    <x v="0"/>
    <x v="236"/>
    <x v="235"/>
    <x v="228"/>
  </r>
  <r>
    <x v="0"/>
    <x v="0"/>
    <x v="0"/>
    <x v="0"/>
  </r>
  <r>
    <x v="29"/>
    <x v="237"/>
    <x v="236"/>
    <x v="229"/>
  </r>
  <r>
    <x v="29"/>
    <x v="238"/>
    <x v="237"/>
    <x v="230"/>
  </r>
  <r>
    <x v="29"/>
    <x v="239"/>
    <x v="238"/>
    <x v="231"/>
  </r>
  <r>
    <x v="29"/>
    <x v="240"/>
    <x v="239"/>
    <x v="232"/>
  </r>
  <r>
    <x v="0"/>
    <x v="241"/>
    <x v="240"/>
    <x v="233"/>
  </r>
  <r>
    <x v="0"/>
    <x v="0"/>
    <x v="0"/>
    <x v="0"/>
  </r>
  <r>
    <x v="30"/>
    <x v="59"/>
    <x v="241"/>
    <x v="0"/>
  </r>
  <r>
    <x v="30"/>
    <x v="242"/>
    <x v="242"/>
    <x v="234"/>
  </r>
  <r>
    <x v="30"/>
    <x v="34"/>
    <x v="243"/>
    <x v="29"/>
  </r>
  <r>
    <x v="0"/>
    <x v="243"/>
    <x v="244"/>
    <x v="235"/>
  </r>
  <r>
    <x v="0"/>
    <x v="0"/>
    <x v="0"/>
    <x v="0"/>
  </r>
  <r>
    <x v="31"/>
    <x v="244"/>
    <x v="245"/>
    <x v="236"/>
  </r>
  <r>
    <x v="0"/>
    <x v="245"/>
    <x v="245"/>
    <x v="236"/>
  </r>
  <r>
    <x v="0"/>
    <x v="0"/>
    <x v="0"/>
    <x v="0"/>
  </r>
  <r>
    <x v="32"/>
    <x v="246"/>
    <x v="246"/>
    <x v="237"/>
  </r>
  <r>
    <x v="32"/>
    <x v="247"/>
    <x v="247"/>
    <x v="238"/>
  </r>
  <r>
    <x v="32"/>
    <x v="248"/>
    <x v="248"/>
    <x v="239"/>
  </r>
  <r>
    <x v="32"/>
    <x v="249"/>
    <x v="249"/>
    <x v="0"/>
  </r>
  <r>
    <x v="32"/>
    <x v="250"/>
    <x v="250"/>
    <x v="240"/>
  </r>
  <r>
    <x v="0"/>
    <x v="251"/>
    <x v="251"/>
    <x v="241"/>
  </r>
  <r>
    <x v="0"/>
    <x v="0"/>
    <x v="0"/>
    <x v="0"/>
  </r>
  <r>
    <x v="33"/>
    <x v="252"/>
    <x v="252"/>
    <x v="242"/>
  </r>
  <r>
    <x v="33"/>
    <x v="253"/>
    <x v="253"/>
    <x v="243"/>
  </r>
  <r>
    <x v="33"/>
    <x v="254"/>
    <x v="254"/>
    <x v="244"/>
  </r>
  <r>
    <x v="33"/>
    <x v="255"/>
    <x v="255"/>
    <x v="245"/>
  </r>
  <r>
    <x v="33"/>
    <x v="256"/>
    <x v="256"/>
    <x v="246"/>
  </r>
  <r>
    <x v="33"/>
    <x v="257"/>
    <x v="257"/>
    <x v="247"/>
  </r>
  <r>
    <x v="33"/>
    <x v="258"/>
    <x v="258"/>
    <x v="248"/>
  </r>
  <r>
    <x v="33"/>
    <x v="259"/>
    <x v="259"/>
    <x v="249"/>
  </r>
  <r>
    <x v="33"/>
    <x v="260"/>
    <x v="260"/>
    <x v="250"/>
  </r>
  <r>
    <x v="33"/>
    <x v="261"/>
    <x v="261"/>
    <x v="0"/>
  </r>
  <r>
    <x v="33"/>
    <x v="262"/>
    <x v="262"/>
    <x v="251"/>
  </r>
  <r>
    <x v="33"/>
    <x v="263"/>
    <x v="263"/>
    <x v="252"/>
  </r>
  <r>
    <x v="33"/>
    <x v="264"/>
    <x v="264"/>
    <x v="253"/>
  </r>
  <r>
    <x v="33"/>
    <x v="265"/>
    <x v="265"/>
    <x v="254"/>
  </r>
  <r>
    <x v="0"/>
    <x v="266"/>
    <x v="266"/>
    <x v="255"/>
  </r>
  <r>
    <x v="0"/>
    <x v="0"/>
    <x v="0"/>
    <x v="0"/>
  </r>
  <r>
    <x v="34"/>
    <x v="267"/>
    <x v="267"/>
    <x v="256"/>
  </r>
  <r>
    <x v="34"/>
    <x v="268"/>
    <x v="268"/>
    <x v="257"/>
  </r>
  <r>
    <x v="34"/>
    <x v="269"/>
    <x v="269"/>
    <x v="258"/>
  </r>
  <r>
    <x v="34"/>
    <x v="270"/>
    <x v="270"/>
    <x v="259"/>
  </r>
  <r>
    <x v="34"/>
    <x v="271"/>
    <x v="271"/>
    <x v="260"/>
  </r>
  <r>
    <x v="34"/>
    <x v="272"/>
    <x v="272"/>
    <x v="261"/>
  </r>
  <r>
    <x v="34"/>
    <x v="247"/>
    <x v="273"/>
    <x v="238"/>
  </r>
  <r>
    <x v="34"/>
    <x v="273"/>
    <x v="274"/>
    <x v="262"/>
  </r>
  <r>
    <x v="34"/>
    <x v="274"/>
    <x v="275"/>
    <x v="263"/>
  </r>
  <r>
    <x v="34"/>
    <x v="275"/>
    <x v="276"/>
    <x v="264"/>
  </r>
  <r>
    <x v="34"/>
    <x v="276"/>
    <x v="277"/>
    <x v="265"/>
  </r>
  <r>
    <x v="34"/>
    <x v="277"/>
    <x v="278"/>
    <x v="266"/>
  </r>
  <r>
    <x v="34"/>
    <x v="278"/>
    <x v="279"/>
    <x v="267"/>
  </r>
  <r>
    <x v="34"/>
    <x v="279"/>
    <x v="280"/>
    <x v="268"/>
  </r>
  <r>
    <x v="34"/>
    <x v="280"/>
    <x v="281"/>
    <x v="269"/>
  </r>
  <r>
    <x v="34"/>
    <x v="281"/>
    <x v="282"/>
    <x v="270"/>
  </r>
  <r>
    <x v="34"/>
    <x v="282"/>
    <x v="283"/>
    <x v="271"/>
  </r>
  <r>
    <x v="34"/>
    <x v="283"/>
    <x v="284"/>
    <x v="272"/>
  </r>
  <r>
    <x v="34"/>
    <x v="284"/>
    <x v="285"/>
    <x v="273"/>
  </r>
  <r>
    <x v="34"/>
    <x v="285"/>
    <x v="286"/>
    <x v="274"/>
  </r>
  <r>
    <x v="34"/>
    <x v="286"/>
    <x v="287"/>
    <x v="275"/>
  </r>
  <r>
    <x v="0"/>
    <x v="287"/>
    <x v="288"/>
    <x v="276"/>
  </r>
  <r>
    <x v="0"/>
    <x v="0"/>
    <x v="0"/>
    <x v="0"/>
  </r>
  <r>
    <x v="35"/>
    <x v="288"/>
    <x v="289"/>
    <x v="277"/>
  </r>
  <r>
    <x v="35"/>
    <x v="289"/>
    <x v="290"/>
    <x v="278"/>
  </r>
  <r>
    <x v="35"/>
    <x v="290"/>
    <x v="291"/>
    <x v="279"/>
  </r>
  <r>
    <x v="35"/>
    <x v="291"/>
    <x v="292"/>
    <x v="280"/>
  </r>
  <r>
    <x v="35"/>
    <x v="292"/>
    <x v="293"/>
    <x v="281"/>
  </r>
  <r>
    <x v="35"/>
    <x v="293"/>
    <x v="294"/>
    <x v="282"/>
  </r>
  <r>
    <x v="35"/>
    <x v="294"/>
    <x v="295"/>
    <x v="283"/>
  </r>
  <r>
    <x v="35"/>
    <x v="295"/>
    <x v="296"/>
    <x v="284"/>
  </r>
  <r>
    <x v="35"/>
    <x v="296"/>
    <x v="297"/>
    <x v="285"/>
  </r>
  <r>
    <x v="0"/>
    <x v="297"/>
    <x v="298"/>
    <x v="286"/>
  </r>
  <r>
    <x v="0"/>
    <x v="0"/>
    <x v="0"/>
    <x v="0"/>
  </r>
  <r>
    <x v="36"/>
    <x v="298"/>
    <x v="299"/>
    <x v="287"/>
  </r>
  <r>
    <x v="36"/>
    <x v="299"/>
    <x v="300"/>
    <x v="288"/>
  </r>
  <r>
    <x v="36"/>
    <x v="300"/>
    <x v="301"/>
    <x v="289"/>
  </r>
  <r>
    <x v="0"/>
    <x v="301"/>
    <x v="302"/>
    <x v="290"/>
  </r>
  <r>
    <x v="0"/>
    <x v="0"/>
    <x v="0"/>
    <x v="0"/>
  </r>
  <r>
    <x v="37"/>
    <x v="302"/>
    <x v="303"/>
    <x v="291"/>
  </r>
  <r>
    <x v="37"/>
    <x v="303"/>
    <x v="304"/>
    <x v="292"/>
  </r>
  <r>
    <x v="37"/>
    <x v="304"/>
    <x v="305"/>
    <x v="293"/>
  </r>
  <r>
    <x v="37"/>
    <x v="305"/>
    <x v="306"/>
    <x v="294"/>
  </r>
  <r>
    <x v="37"/>
    <x v="306"/>
    <x v="307"/>
    <x v="295"/>
  </r>
  <r>
    <x v="37"/>
    <x v="307"/>
    <x v="308"/>
    <x v="296"/>
  </r>
  <r>
    <x v="37"/>
    <x v="308"/>
    <x v="309"/>
    <x v="297"/>
  </r>
  <r>
    <x v="37"/>
    <x v="309"/>
    <x v="310"/>
    <x v="298"/>
  </r>
  <r>
    <x v="0"/>
    <x v="310"/>
    <x v="311"/>
    <x v="299"/>
  </r>
  <r>
    <x v="0"/>
    <x v="0"/>
    <x v="0"/>
    <x v="0"/>
  </r>
  <r>
    <x v="38"/>
    <x v="311"/>
    <x v="312"/>
    <x v="300"/>
  </r>
  <r>
    <x v="38"/>
    <x v="312"/>
    <x v="313"/>
    <x v="301"/>
  </r>
  <r>
    <x v="0"/>
    <x v="313"/>
    <x v="314"/>
    <x v="302"/>
  </r>
  <r>
    <x v="0"/>
    <x v="0"/>
    <x v="0"/>
    <x v="0"/>
  </r>
  <r>
    <x v="39"/>
    <x v="314"/>
    <x v="315"/>
    <x v="303"/>
  </r>
  <r>
    <x v="39"/>
    <x v="315"/>
    <x v="316"/>
    <x v="304"/>
  </r>
  <r>
    <x v="39"/>
    <x v="316"/>
    <x v="317"/>
    <x v="305"/>
  </r>
  <r>
    <x v="39"/>
    <x v="317"/>
    <x v="318"/>
    <x v="306"/>
  </r>
  <r>
    <x v="0"/>
    <x v="318"/>
    <x v="319"/>
    <x v="307"/>
  </r>
  <r>
    <x v="0"/>
    <x v="0"/>
    <x v="0"/>
    <x v="0"/>
  </r>
  <r>
    <x v="40"/>
    <x v="319"/>
    <x v="320"/>
    <x v="308"/>
  </r>
  <r>
    <x v="40"/>
    <x v="246"/>
    <x v="321"/>
    <x v="309"/>
  </r>
  <r>
    <x v="40"/>
    <x v="320"/>
    <x v="322"/>
    <x v="310"/>
  </r>
  <r>
    <x v="40"/>
    <x v="321"/>
    <x v="323"/>
    <x v="311"/>
  </r>
  <r>
    <x v="40"/>
    <x v="322"/>
    <x v="324"/>
    <x v="312"/>
  </r>
  <r>
    <x v="40"/>
    <x v="323"/>
    <x v="325"/>
    <x v="313"/>
  </r>
  <r>
    <x v="40"/>
    <x v="324"/>
    <x v="326"/>
    <x v="314"/>
  </r>
  <r>
    <x v="40"/>
    <x v="325"/>
    <x v="327"/>
    <x v="315"/>
  </r>
  <r>
    <x v="40"/>
    <x v="326"/>
    <x v="328"/>
    <x v="316"/>
  </r>
  <r>
    <x v="40"/>
    <x v="327"/>
    <x v="329"/>
    <x v="317"/>
  </r>
  <r>
    <x v="40"/>
    <x v="328"/>
    <x v="330"/>
    <x v="318"/>
  </r>
  <r>
    <x v="40"/>
    <x v="329"/>
    <x v="331"/>
    <x v="319"/>
  </r>
  <r>
    <x v="40"/>
    <x v="330"/>
    <x v="332"/>
    <x v="320"/>
  </r>
  <r>
    <x v="40"/>
    <x v="284"/>
    <x v="285"/>
    <x v="273"/>
  </r>
  <r>
    <x v="40"/>
    <x v="331"/>
    <x v="333"/>
    <x v="321"/>
  </r>
  <r>
    <x v="0"/>
    <x v="332"/>
    <x v="334"/>
    <x v="322"/>
  </r>
  <r>
    <x v="0"/>
    <x v="0"/>
    <x v="0"/>
    <x v="0"/>
  </r>
  <r>
    <x v="41"/>
    <x v="333"/>
    <x v="335"/>
    <x v="323"/>
  </r>
  <r>
    <x v="0"/>
    <x v="334"/>
    <x v="335"/>
    <x v="323"/>
  </r>
  <r>
    <x v="0"/>
    <x v="0"/>
    <x v="0"/>
    <x v="0"/>
  </r>
  <r>
    <x v="42"/>
    <x v="335"/>
    <x v="336"/>
    <x v="324"/>
  </r>
  <r>
    <x v="0"/>
    <x v="336"/>
    <x v="336"/>
    <x v="324"/>
  </r>
  <r>
    <x v="0"/>
    <x v="0"/>
    <x v="0"/>
    <x v="0"/>
  </r>
  <r>
    <x v="43"/>
    <x v="337"/>
    <x v="337"/>
    <x v="325"/>
  </r>
  <r>
    <x v="43"/>
    <x v="338"/>
    <x v="338"/>
    <x v="326"/>
  </r>
  <r>
    <x v="43"/>
    <x v="339"/>
    <x v="339"/>
    <x v="327"/>
  </r>
  <r>
    <x v="43"/>
    <x v="340"/>
    <x v="340"/>
    <x v="328"/>
  </r>
  <r>
    <x v="43"/>
    <x v="341"/>
    <x v="341"/>
    <x v="329"/>
  </r>
  <r>
    <x v="43"/>
    <x v="342"/>
    <x v="342"/>
    <x v="330"/>
  </r>
  <r>
    <x v="0"/>
    <x v="343"/>
    <x v="343"/>
    <x v="331"/>
  </r>
  <r>
    <x v="0"/>
    <x v="0"/>
    <x v="0"/>
    <x v="0"/>
  </r>
  <r>
    <x v="44"/>
    <x v="344"/>
    <x v="344"/>
    <x v="332"/>
  </r>
  <r>
    <x v="44"/>
    <x v="345"/>
    <x v="345"/>
    <x v="333"/>
  </r>
  <r>
    <x v="44"/>
    <x v="346"/>
    <x v="346"/>
    <x v="334"/>
  </r>
  <r>
    <x v="44"/>
    <x v="347"/>
    <x v="347"/>
    <x v="335"/>
  </r>
  <r>
    <x v="44"/>
    <x v="348"/>
    <x v="348"/>
    <x v="336"/>
  </r>
  <r>
    <x v="44"/>
    <x v="349"/>
    <x v="349"/>
    <x v="337"/>
  </r>
  <r>
    <x v="0"/>
    <x v="350"/>
    <x v="350"/>
    <x v="338"/>
  </r>
  <r>
    <x v="0"/>
    <x v="0"/>
    <x v="0"/>
    <x v="0"/>
  </r>
  <r>
    <x v="45"/>
    <x v="351"/>
    <x v="351"/>
    <x v="339"/>
  </r>
  <r>
    <x v="45"/>
    <x v="171"/>
    <x v="352"/>
    <x v="340"/>
  </r>
  <r>
    <x v="45"/>
    <x v="131"/>
    <x v="129"/>
    <x v="123"/>
  </r>
  <r>
    <x v="45"/>
    <x v="352"/>
    <x v="353"/>
    <x v="341"/>
  </r>
  <r>
    <x v="45"/>
    <x v="293"/>
    <x v="354"/>
    <x v="342"/>
  </r>
  <r>
    <x v="45"/>
    <x v="261"/>
    <x v="355"/>
    <x v="0"/>
  </r>
  <r>
    <x v="45"/>
    <x v="3"/>
    <x v="356"/>
    <x v="343"/>
  </r>
  <r>
    <x v="45"/>
    <x v="353"/>
    <x v="357"/>
    <x v="344"/>
  </r>
  <r>
    <x v="45"/>
    <x v="354"/>
    <x v="358"/>
    <x v="345"/>
  </r>
  <r>
    <x v="45"/>
    <x v="355"/>
    <x v="359"/>
    <x v="346"/>
  </r>
  <r>
    <x v="0"/>
    <x v="356"/>
    <x v="360"/>
    <x v="347"/>
  </r>
  <r>
    <x v="0"/>
    <x v="0"/>
    <x v="0"/>
    <x v="0"/>
  </r>
  <r>
    <x v="46"/>
    <x v="357"/>
    <x v="361"/>
    <x v="348"/>
  </r>
  <r>
    <x v="46"/>
    <x v="358"/>
    <x v="362"/>
    <x v="349"/>
  </r>
  <r>
    <x v="46"/>
    <x v="359"/>
    <x v="363"/>
    <x v="350"/>
  </r>
  <r>
    <x v="46"/>
    <x v="360"/>
    <x v="364"/>
    <x v="351"/>
  </r>
  <r>
    <x v="46"/>
    <x v="361"/>
    <x v="365"/>
    <x v="352"/>
  </r>
  <r>
    <x v="46"/>
    <x v="362"/>
    <x v="366"/>
    <x v="353"/>
  </r>
  <r>
    <x v="46"/>
    <x v="363"/>
    <x v="367"/>
    <x v="354"/>
  </r>
  <r>
    <x v="46"/>
    <x v="364"/>
    <x v="368"/>
    <x v="355"/>
  </r>
  <r>
    <x v="46"/>
    <x v="365"/>
    <x v="369"/>
    <x v="356"/>
  </r>
  <r>
    <x v="46"/>
    <x v="366"/>
    <x v="370"/>
    <x v="357"/>
  </r>
  <r>
    <x v="46"/>
    <x v="367"/>
    <x v="371"/>
    <x v="358"/>
  </r>
  <r>
    <x v="46"/>
    <x v="368"/>
    <x v="372"/>
    <x v="359"/>
  </r>
  <r>
    <x v="46"/>
    <x v="369"/>
    <x v="373"/>
    <x v="360"/>
  </r>
  <r>
    <x v="46"/>
    <x v="370"/>
    <x v="374"/>
    <x v="361"/>
  </r>
  <r>
    <x v="0"/>
    <x v="371"/>
    <x v="375"/>
    <x v="362"/>
  </r>
  <r>
    <x v="0"/>
    <x v="0"/>
    <x v="0"/>
    <x v="0"/>
  </r>
  <r>
    <x v="47"/>
    <x v="372"/>
    <x v="376"/>
    <x v="363"/>
  </r>
  <r>
    <x v="47"/>
    <x v="373"/>
    <x v="377"/>
    <x v="364"/>
  </r>
  <r>
    <x v="47"/>
    <x v="374"/>
    <x v="378"/>
    <x v="365"/>
  </r>
  <r>
    <x v="47"/>
    <x v="375"/>
    <x v="379"/>
    <x v="366"/>
  </r>
  <r>
    <x v="47"/>
    <x v="376"/>
    <x v="380"/>
    <x v="367"/>
  </r>
  <r>
    <x v="47"/>
    <x v="87"/>
    <x v="381"/>
    <x v="368"/>
  </r>
  <r>
    <x v="47"/>
    <x v="31"/>
    <x v="382"/>
    <x v="26"/>
  </r>
  <r>
    <x v="47"/>
    <x v="377"/>
    <x v="383"/>
    <x v="369"/>
  </r>
  <r>
    <x v="47"/>
    <x v="90"/>
    <x v="384"/>
    <x v="85"/>
  </r>
  <r>
    <x v="47"/>
    <x v="378"/>
    <x v="385"/>
    <x v="370"/>
  </r>
  <r>
    <x v="47"/>
    <x v="379"/>
    <x v="386"/>
    <x v="371"/>
  </r>
  <r>
    <x v="47"/>
    <x v="380"/>
    <x v="387"/>
    <x v="372"/>
  </r>
  <r>
    <x v="47"/>
    <x v="381"/>
    <x v="388"/>
    <x v="373"/>
  </r>
  <r>
    <x v="0"/>
    <x v="382"/>
    <x v="389"/>
    <x v="374"/>
  </r>
  <r>
    <x v="0"/>
    <x v="0"/>
    <x v="0"/>
    <x v="0"/>
  </r>
  <r>
    <x v="48"/>
    <x v="383"/>
    <x v="390"/>
    <x v="375"/>
  </r>
  <r>
    <x v="0"/>
    <x v="384"/>
    <x v="390"/>
    <x v="375"/>
  </r>
  <r>
    <x v="0"/>
    <x v="0"/>
    <x v="0"/>
    <x v="0"/>
  </r>
  <r>
    <x v="49"/>
    <x v="385"/>
    <x v="391"/>
    <x v="376"/>
  </r>
  <r>
    <x v="49"/>
    <x v="386"/>
    <x v="392"/>
    <x v="377"/>
  </r>
  <r>
    <x v="49"/>
    <x v="387"/>
    <x v="393"/>
    <x v="378"/>
  </r>
  <r>
    <x v="49"/>
    <x v="388"/>
    <x v="394"/>
    <x v="379"/>
  </r>
  <r>
    <x v="0"/>
    <x v="389"/>
    <x v="395"/>
    <x v="380"/>
  </r>
  <r>
    <x v="0"/>
    <x v="0"/>
    <x v="0"/>
    <x v="0"/>
  </r>
  <r>
    <x v="50"/>
    <x v="390"/>
    <x v="396"/>
    <x v="381"/>
  </r>
  <r>
    <x v="50"/>
    <x v="391"/>
    <x v="397"/>
    <x v="382"/>
  </r>
  <r>
    <x v="50"/>
    <x v="183"/>
    <x v="398"/>
    <x v="383"/>
  </r>
  <r>
    <x v="50"/>
    <x v="288"/>
    <x v="399"/>
    <x v="277"/>
  </r>
  <r>
    <x v="50"/>
    <x v="392"/>
    <x v="400"/>
    <x v="384"/>
  </r>
  <r>
    <x v="50"/>
    <x v="393"/>
    <x v="401"/>
    <x v="385"/>
  </r>
  <r>
    <x v="50"/>
    <x v="172"/>
    <x v="402"/>
    <x v="162"/>
  </r>
  <r>
    <x v="50"/>
    <x v="394"/>
    <x v="403"/>
    <x v="386"/>
  </r>
  <r>
    <x v="50"/>
    <x v="395"/>
    <x v="404"/>
    <x v="387"/>
  </r>
  <r>
    <x v="50"/>
    <x v="396"/>
    <x v="405"/>
    <x v="388"/>
  </r>
  <r>
    <x v="50"/>
    <x v="397"/>
    <x v="406"/>
    <x v="389"/>
  </r>
  <r>
    <x v="50"/>
    <x v="398"/>
    <x v="407"/>
    <x v="390"/>
  </r>
  <r>
    <x v="50"/>
    <x v="399"/>
    <x v="408"/>
    <x v="391"/>
  </r>
  <r>
    <x v="50"/>
    <x v="400"/>
    <x v="409"/>
    <x v="392"/>
  </r>
  <r>
    <x v="50"/>
    <x v="401"/>
    <x v="410"/>
    <x v="393"/>
  </r>
  <r>
    <x v="50"/>
    <x v="402"/>
    <x v="411"/>
    <x v="394"/>
  </r>
  <r>
    <x v="50"/>
    <x v="403"/>
    <x v="412"/>
    <x v="395"/>
  </r>
  <r>
    <x v="50"/>
    <x v="404"/>
    <x v="413"/>
    <x v="396"/>
  </r>
  <r>
    <x v="50"/>
    <x v="405"/>
    <x v="414"/>
    <x v="397"/>
  </r>
  <r>
    <x v="0"/>
    <x v="406"/>
    <x v="415"/>
    <x v="398"/>
  </r>
  <r>
    <x v="0"/>
    <x v="0"/>
    <x v="0"/>
    <x v="0"/>
  </r>
  <r>
    <x v="51"/>
    <x v="407"/>
    <x v="416"/>
    <x v="399"/>
  </r>
  <r>
    <x v="51"/>
    <x v="408"/>
    <x v="417"/>
    <x v="400"/>
  </r>
  <r>
    <x v="51"/>
    <x v="409"/>
    <x v="418"/>
    <x v="401"/>
  </r>
  <r>
    <x v="51"/>
    <x v="410"/>
    <x v="419"/>
    <x v="402"/>
  </r>
  <r>
    <x v="51"/>
    <x v="261"/>
    <x v="420"/>
    <x v="0"/>
  </r>
  <r>
    <x v="51"/>
    <x v="411"/>
    <x v="421"/>
    <x v="403"/>
  </r>
  <r>
    <x v="51"/>
    <x v="412"/>
    <x v="422"/>
    <x v="404"/>
  </r>
  <r>
    <x v="51"/>
    <x v="413"/>
    <x v="423"/>
    <x v="405"/>
  </r>
  <r>
    <x v="51"/>
    <x v="414"/>
    <x v="424"/>
    <x v="406"/>
  </r>
  <r>
    <x v="51"/>
    <x v="415"/>
    <x v="425"/>
    <x v="407"/>
  </r>
  <r>
    <x v="51"/>
    <x v="416"/>
    <x v="426"/>
    <x v="408"/>
  </r>
  <r>
    <x v="0"/>
    <x v="417"/>
    <x v="427"/>
    <x v="409"/>
  </r>
  <r>
    <x v="0"/>
    <x v="0"/>
    <x v="0"/>
    <x v="0"/>
  </r>
  <r>
    <x v="52"/>
    <x v="418"/>
    <x v="428"/>
    <x v="410"/>
  </r>
  <r>
    <x v="52"/>
    <x v="419"/>
    <x v="429"/>
    <x v="411"/>
  </r>
  <r>
    <x v="52"/>
    <x v="420"/>
    <x v="430"/>
    <x v="412"/>
  </r>
  <r>
    <x v="52"/>
    <x v="421"/>
    <x v="431"/>
    <x v="413"/>
  </r>
  <r>
    <x v="0"/>
    <x v="422"/>
    <x v="432"/>
    <x v="414"/>
  </r>
  <r>
    <x v="0"/>
    <x v="0"/>
    <x v="0"/>
    <x v="0"/>
  </r>
  <r>
    <x v="53"/>
    <x v="423"/>
    <x v="433"/>
    <x v="415"/>
  </r>
  <r>
    <x v="53"/>
    <x v="217"/>
    <x v="214"/>
    <x v="208"/>
  </r>
  <r>
    <x v="0"/>
    <x v="424"/>
    <x v="434"/>
    <x v="416"/>
  </r>
  <r>
    <x v="0"/>
    <x v="0"/>
    <x v="0"/>
    <x v="0"/>
  </r>
  <r>
    <x v="54"/>
    <x v="231"/>
    <x v="435"/>
    <x v="417"/>
  </r>
  <r>
    <x v="54"/>
    <x v="425"/>
    <x v="436"/>
    <x v="418"/>
  </r>
  <r>
    <x v="54"/>
    <x v="426"/>
    <x v="437"/>
    <x v="419"/>
  </r>
  <r>
    <x v="54"/>
    <x v="427"/>
    <x v="438"/>
    <x v="420"/>
  </r>
  <r>
    <x v="54"/>
    <x v="428"/>
    <x v="439"/>
    <x v="421"/>
  </r>
  <r>
    <x v="54"/>
    <x v="429"/>
    <x v="440"/>
    <x v="422"/>
  </r>
  <r>
    <x v="54"/>
    <x v="235"/>
    <x v="441"/>
    <x v="423"/>
  </r>
  <r>
    <x v="0"/>
    <x v="430"/>
    <x v="442"/>
    <x v="424"/>
  </r>
  <r>
    <x v="55"/>
    <x v="431"/>
    <x v="443"/>
    <x v="4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E17EAF-AD24-41F3-9B4C-B2E7E4717E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ark">
  <location ref="A3:A7" firstHeaderRow="1" firstDataRow="1" firstDataCol="1"/>
  <pivotFields count="4">
    <pivotField showAll="0"/>
    <pivotField axis="axisRow" showAll="0">
      <items count="433">
        <item h="1" x="0"/>
        <item h="1" x="170"/>
        <item h="1" x="179"/>
        <item h="1" x="194"/>
        <item h="1" x="267"/>
        <item h="1" x="237"/>
        <item h="1" x="357"/>
        <item h="1" x="319"/>
        <item h="1" x="358"/>
        <item h="1" x="129"/>
        <item h="1" x="351"/>
        <item h="1" x="8"/>
        <item h="1" x="182"/>
        <item h="1" x="423"/>
        <item h="1" x="390"/>
        <item h="1" x="372"/>
        <item h="1" x="48"/>
        <item h="1" x="391"/>
        <item h="1" x="183"/>
        <item h="1" x="252"/>
        <item h="1" x="344"/>
        <item h="1" x="253"/>
        <item h="1" x="97"/>
        <item h="1" x="83"/>
        <item h="1" x="9"/>
        <item h="1" x="359"/>
        <item h="1" x="117"/>
        <item h="1" x="230"/>
        <item h="1" x="171"/>
        <item h="1" x="360"/>
        <item h="1" x="231"/>
        <item h="1" x="118"/>
        <item h="1" x="84"/>
        <item h="1" x="288"/>
        <item h="1" x="418"/>
        <item h="1" x="392"/>
        <item x="195"/>
        <item h="1" x="196"/>
        <item h="1" x="164"/>
        <item h="1" x="373"/>
        <item h="1" x="385"/>
        <item h="1" x="49"/>
        <item h="1" x="56"/>
        <item h="1" x="119"/>
        <item h="1" x="175"/>
        <item h="1" x="26"/>
        <item h="1" x="374"/>
        <item h="1" x="197"/>
        <item h="1" x="289"/>
        <item h="1" x="10"/>
        <item h="1" x="290"/>
        <item h="1" x="375"/>
        <item h="1" x="254"/>
        <item h="1" x="291"/>
        <item h="1" x="255"/>
        <item h="1" x="27"/>
        <item h="1" x="120"/>
        <item h="1" x="268"/>
        <item h="1" x="184"/>
        <item h="1" x="376"/>
        <item h="1" x="57"/>
        <item h="1" x="256"/>
        <item h="1" x="361"/>
        <item h="1" x="58"/>
        <item h="1" x="337"/>
        <item h="1" x="302"/>
        <item h="1" x="130"/>
        <item h="1" x="98"/>
        <item h="1" x="131"/>
        <item h="1" x="311"/>
        <item h="1" x="28"/>
        <item h="1" x="386"/>
        <item h="1" x="150"/>
        <item h="1" x="185"/>
        <item h="1" x="393"/>
        <item h="1" x="85"/>
        <item h="1" x="338"/>
        <item h="1" x="29"/>
        <item h="1" x="339"/>
        <item h="1" x="314"/>
        <item h="1" x="151"/>
        <item h="1" x="172"/>
        <item h="1" x="132"/>
        <item h="1" x="86"/>
        <item h="1" x="303"/>
        <item h="1" x="304"/>
        <item h="1" x="121"/>
        <item h="1" x="59"/>
        <item h="1" x="246"/>
        <item h="1" x="11"/>
        <item h="1" x="60"/>
        <item h="1" x="425"/>
        <item h="1" x="87"/>
        <item h="1" x="122"/>
        <item h="1" x="320"/>
        <item h="1" x="161"/>
        <item h="1" x="321"/>
        <item h="1" x="257"/>
        <item h="1" x="258"/>
        <item h="1" x="269"/>
        <item h="1" x="61"/>
        <item h="1" x="123"/>
        <item h="1" x="270"/>
        <item h="1" x="271"/>
        <item h="1" x="305"/>
        <item h="1" x="322"/>
        <item h="1" x="88"/>
        <item h="1" x="99"/>
        <item h="1" x="30"/>
        <item h="1" x="124"/>
        <item h="1" x="362"/>
        <item h="1" x="352"/>
        <item h="1" x="133"/>
        <item h="1" x="426"/>
        <item h="1" x="165"/>
        <item h="1" x="125"/>
        <item h="1" x="186"/>
        <item h="1" x="323"/>
        <item h="1" x="62"/>
        <item h="1" x="134"/>
        <item h="1" x="292"/>
        <item h="1" x="166"/>
        <item h="1" x="50"/>
        <item h="1" x="272"/>
        <item h="1" x="340"/>
        <item h="1" x="259"/>
        <item h="1" x="298"/>
        <item h="1" x="407"/>
        <item h="1" x="187"/>
        <item h="1" x="427"/>
        <item h="1" x="100"/>
        <item h="1" x="101"/>
        <item h="1" x="198"/>
        <item h="1" x="394"/>
        <item h="1" x="324"/>
        <item h="1" x="12"/>
        <item h="1" x="223"/>
        <item h="1" x="247"/>
        <item h="1" x="419"/>
        <item h="1" x="273"/>
        <item h="1" x="157"/>
        <item h="1" x="395"/>
        <item h="1" x="224"/>
        <item h="1" x="396"/>
        <item h="1" x="325"/>
        <item h="1" x="260"/>
        <item h="1" x="13"/>
        <item h="1" x="232"/>
        <item h="1" x="31"/>
        <item h="1" x="63"/>
        <item h="1" x="377"/>
        <item h="1" x="274"/>
        <item h="1" x="32"/>
        <item h="1" x="214"/>
        <item h="1" x="428"/>
        <item h="1" x="431"/>
        <item h="1" x="233"/>
        <item h="1" x="242"/>
        <item h="1" x="89"/>
        <item h="1" x="293"/>
        <item h="1" x="188"/>
        <item h="1" x="363"/>
        <item h="1" x="294"/>
        <item h="1" x="126"/>
        <item h="1" x="152"/>
        <item h="1" x="142"/>
        <item h="1" x="275"/>
        <item h="1" x="189"/>
        <item h="1" x="420"/>
        <item h="1" x="225"/>
        <item h="1" x="143"/>
        <item h="1" x="162"/>
        <item h="1" x="276"/>
        <item h="1" x="238"/>
        <item h="1" x="306"/>
        <item h="1" x="326"/>
        <item h="1" x="1"/>
        <item h="1" x="51"/>
        <item h="1" x="90"/>
        <item h="1" x="33"/>
        <item h="1" x="327"/>
        <item h="1" x="158"/>
        <item h="1" x="208"/>
        <item h="1" x="307"/>
        <item h="1" x="176"/>
        <item h="1" x="345"/>
        <item h="1" x="135"/>
        <item h="1" x="429"/>
        <item h="1" x="315"/>
        <item h="1" x="199"/>
        <item h="1" x="64"/>
        <item h="1" x="328"/>
        <item h="1" x="65"/>
        <item h="1" x="144"/>
        <item h="1" x="145"/>
        <item h="1" x="14"/>
        <item h="1" x="15"/>
        <item h="1" x="136"/>
        <item h="1" x="209"/>
        <item h="1" x="66"/>
        <item h="1" x="341"/>
        <item h="1" x="16"/>
        <item h="1" x="408"/>
        <item h="1" x="299"/>
        <item h="1" x="17"/>
        <item h="1" x="102"/>
        <item h="1" x="409"/>
        <item h="1" x="18"/>
        <item h="1" x="34"/>
        <item h="1" x="364"/>
        <item h="1" x="410"/>
        <item h="1" x="67"/>
        <item h="1" x="68"/>
        <item h="1" x="397"/>
        <item h="1" x="316"/>
        <item h="1" x="159"/>
        <item h="1" x="155"/>
        <item h="1" x="103"/>
        <item h="1" x="234"/>
        <item h="1" x="2"/>
        <item h="1" x="52"/>
        <item h="1" x="200"/>
        <item h="1" x="201"/>
        <item h="1" x="365"/>
        <item h="1" x="398"/>
        <item h="1" x="173"/>
        <item h="1" x="399"/>
        <item h="1" x="261"/>
        <item h="1" x="69"/>
        <item h="1" x="383"/>
        <item h="1" x="104"/>
        <item h="1" x="137"/>
        <item h="1" x="277"/>
        <item h="1" x="105"/>
        <item h="1" x="91"/>
        <item h="1" x="202"/>
        <item h="1" x="346"/>
        <item h="1" x="215"/>
        <item h="1" x="347"/>
        <item h="1" x="70"/>
        <item h="1" x="190"/>
        <item h="1" x="35"/>
        <item h="1" x="295"/>
        <item h="1" x="248"/>
        <item h="1" x="411"/>
        <item h="1" x="348"/>
        <item h="1" x="71"/>
        <item h="1" x="220"/>
        <item h="1" x="3"/>
        <item h="1" x="106"/>
        <item h="1" x="107"/>
        <item h="1" x="24"/>
        <item h="1" x="378"/>
        <item h="1" x="36"/>
        <item h="1" x="203"/>
        <item h="1" x="177"/>
        <item h="1" x="421"/>
        <item h="1" x="153"/>
        <item h="1" x="167"/>
        <item h="1" x="342"/>
        <item h="1" x="239"/>
        <item h="1" x="19"/>
        <item h="1" x="412"/>
        <item h="1" x="353"/>
        <item h="1" x="138"/>
        <item h="1" x="413"/>
        <item h="1" x="317"/>
        <item h="1" x="37"/>
        <item h="1" x="226"/>
        <item h="1" x="366"/>
        <item h="1" x="367"/>
        <item h="1" x="249"/>
        <item h="1" x="53"/>
        <item h="1" x="146"/>
        <item h="1" x="262"/>
        <item h="1" x="108"/>
        <item h="1" x="308"/>
        <item h="1" x="400"/>
        <item h="1" x="38"/>
        <item h="1" x="263"/>
        <item h="1" x="210"/>
        <item h="1" x="72"/>
        <item h="1" x="39"/>
        <item h="1" x="216"/>
        <item h="1" x="191"/>
        <item h="1" x="73"/>
        <item h="1" x="74"/>
        <item h="1" x="54"/>
        <item h="1" x="109"/>
        <item h="1" x="401"/>
        <item h="1" x="147"/>
        <item h="1" x="148"/>
        <item h="1" x="379"/>
        <item h="1" x="75"/>
        <item h="1" x="402"/>
        <item h="1" x="368"/>
        <item h="1" x="211"/>
        <item h="1" x="110"/>
        <item h="1" x="92"/>
        <item h="1" x="335"/>
        <item h="1" x="76"/>
        <item h="1" x="414"/>
        <item h="1" x="4"/>
        <item h="1" x="278"/>
        <item h="1" x="40"/>
        <item h="1" x="180"/>
        <item h="1" x="217"/>
        <item h="1" x="279"/>
        <item h="1" x="244"/>
        <item h="1" x="204"/>
        <item h="1" x="264"/>
        <item h="1" x="387"/>
        <item h="1" x="369"/>
        <item h="1" x="77"/>
        <item h="1" x="415"/>
        <item h="1" x="333"/>
        <item h="1" x="93"/>
        <item h="1" x="78"/>
        <item h="1" x="280"/>
        <item h="1" x="205"/>
        <item h="1" x="240"/>
        <item h="1" x="79"/>
        <item h="1" x="403"/>
        <item h="1" x="354"/>
        <item h="1" x="20"/>
        <item h="1" x="212"/>
        <item h="1" x="206"/>
        <item h="1" x="281"/>
        <item h="1" x="329"/>
        <item h="1" x="355"/>
        <item h="1" x="7"/>
        <item h="1" x="23"/>
        <item h="1" x="25"/>
        <item h="1" x="47"/>
        <item h="1" x="55"/>
        <item h="1" x="82"/>
        <item h="1" x="94"/>
        <item h="1" x="96"/>
        <item h="1" x="116"/>
        <item h="1" x="128"/>
        <item h="1" x="139"/>
        <item h="1" x="141"/>
        <item h="1" x="149"/>
        <item h="1" x="154"/>
        <item h="1" x="156"/>
        <item h="1" x="160"/>
        <item h="1" x="163"/>
        <item h="1" x="169"/>
        <item h="1" x="174"/>
        <item h="1" x="178"/>
        <item h="1" x="181"/>
        <item h="1" x="193"/>
        <item h="1" x="207"/>
        <item h="1" x="213"/>
        <item h="1" x="219"/>
        <item h="1" x="222"/>
        <item h="1" x="229"/>
        <item h="1" x="236"/>
        <item h="1" x="241"/>
        <item h="1" x="243"/>
        <item h="1" x="245"/>
        <item h="1" x="251"/>
        <item h="1" x="266"/>
        <item h="1" x="287"/>
        <item h="1" x="297"/>
        <item h="1" x="301"/>
        <item h="1" x="310"/>
        <item h="1" x="313"/>
        <item h="1" x="318"/>
        <item h="1" x="332"/>
        <item h="1" x="334"/>
        <item h="1" x="336"/>
        <item h="1" x="343"/>
        <item h="1" x="350"/>
        <item h="1" x="356"/>
        <item h="1" x="371"/>
        <item h="1" x="382"/>
        <item h="1" x="384"/>
        <item h="1" x="389"/>
        <item h="1" x="406"/>
        <item h="1" x="417"/>
        <item h="1" x="422"/>
        <item h="1" x="424"/>
        <item h="1" x="430"/>
        <item h="1" x="41"/>
        <item h="1" x="168"/>
        <item h="1" x="330"/>
        <item h="1" x="282"/>
        <item h="1" x="283"/>
        <item h="1" x="404"/>
        <item h="1" x="300"/>
        <item h="1" x="250"/>
        <item h="1" x="111"/>
        <item h="1" x="192"/>
        <item h="1" x="380"/>
        <item h="1" x="127"/>
        <item h="1" x="42"/>
        <item h="1" x="43"/>
        <item h="1" x="5"/>
        <item h="1" x="6"/>
        <item h="1" x="44"/>
        <item h="1" x="227"/>
        <item h="1" x="284"/>
        <item h="1" x="331"/>
        <item h="1" x="285"/>
        <item h="1" x="221"/>
        <item h="1" x="112"/>
        <item h="1" x="388"/>
        <item h="1" x="218"/>
        <item h="1" x="370"/>
        <item h="1" x="45"/>
        <item h="1" x="140"/>
        <item h="1" x="113"/>
        <item h="1" x="312"/>
        <item h="1" x="95"/>
        <item h="1" x="80"/>
        <item h="1" x="114"/>
        <item h="1" x="265"/>
        <item h="1" x="416"/>
        <item h="1" x="309"/>
        <item h="1" x="228"/>
        <item h="1" x="349"/>
        <item h="1" x="405"/>
        <item h="1" x="286"/>
        <item h="1" x="115"/>
        <item h="1" x="21"/>
        <item h="1" x="296"/>
        <item h="1" x="46"/>
        <item h="1" x="235"/>
        <item h="1" x="81"/>
        <item h="1" x="22"/>
        <item h="1" x="381"/>
        <item t="default"/>
      </items>
    </pivotField>
    <pivotField axis="axisRow" showAll="0">
      <items count="445">
        <item x="106"/>
        <item x="8"/>
        <item x="372"/>
        <item x="22"/>
        <item x="73"/>
        <item x="9"/>
        <item x="95"/>
        <item x="332"/>
        <item x="163"/>
        <item x="60"/>
        <item x="283"/>
        <item x="92"/>
        <item x="103"/>
        <item x="29"/>
        <item x="361"/>
        <item x="6"/>
        <item x="195"/>
        <item x="407"/>
        <item x="12"/>
        <item x="303"/>
        <item x="53"/>
        <item x="189"/>
        <item x="202"/>
        <item x="259"/>
        <item x="313"/>
        <item x="261"/>
        <item x="300"/>
        <item x="306"/>
        <item x="176"/>
        <item x="420"/>
        <item x="206"/>
        <item x="322"/>
        <item x="10"/>
        <item x="17"/>
        <item x="236"/>
        <item x="393"/>
        <item x="19"/>
        <item x="56"/>
        <item x="299"/>
        <item x="89"/>
        <item x="438"/>
        <item x="280"/>
        <item x="18"/>
        <item x="278"/>
        <item x="203"/>
        <item x="232"/>
        <item x="400"/>
        <item x="384"/>
        <item x="4"/>
        <item x="205"/>
        <item x="196"/>
        <item x="149"/>
        <item x="171"/>
        <item x="160"/>
        <item x="422"/>
        <item x="24"/>
        <item x="284"/>
        <item x="162"/>
        <item x="164"/>
        <item x="310"/>
        <item x="161"/>
        <item x="5"/>
        <item x="82"/>
        <item x="264"/>
        <item x="428"/>
        <item x="47"/>
        <item x="224"/>
        <item x="185"/>
        <item x="173"/>
        <item x="14"/>
        <item x="326"/>
        <item x="41"/>
        <item x="391"/>
        <item x="94"/>
        <item x="262"/>
        <item x="260"/>
        <item x="229"/>
        <item x="245"/>
        <item x="42"/>
        <item x="308"/>
        <item x="418"/>
        <item x="351"/>
        <item x="226"/>
        <item x="223"/>
        <item x="267"/>
        <item x="38"/>
        <item x="63"/>
        <item x="197"/>
        <item x="426"/>
        <item x="27"/>
        <item x="287"/>
        <item x="337"/>
        <item x="279"/>
        <item x="256"/>
        <item x="328"/>
        <item x="323"/>
        <item x="390"/>
        <item x="402"/>
        <item x="437"/>
        <item x="252"/>
        <item x="250"/>
        <item x="307"/>
        <item x="371"/>
        <item x="258"/>
        <item x="383"/>
        <item x="254"/>
        <item x="40"/>
        <item x="366"/>
        <item x="130"/>
        <item x="269"/>
        <item x="75"/>
        <item x="336"/>
        <item x="35"/>
        <item x="133"/>
        <item x="32"/>
        <item x="99"/>
        <item x="213"/>
        <item x="417"/>
        <item x="374"/>
        <item x="141"/>
        <item x="87"/>
        <item x="120"/>
        <item x="238"/>
        <item x="26"/>
        <item x="157"/>
        <item x="355"/>
        <item x="21"/>
        <item x="381"/>
        <item x="318"/>
        <item x="292"/>
        <item x="1"/>
        <item x="296"/>
        <item x="276"/>
        <item x="386"/>
        <item x="186"/>
        <item x="237"/>
        <item x="387"/>
        <item x="272"/>
        <item x="305"/>
        <item x="211"/>
        <item x="331"/>
        <item x="385"/>
        <item x="281"/>
        <item x="43"/>
        <item x="68"/>
        <item x="147"/>
        <item x="274"/>
        <item x="392"/>
        <item x="429"/>
        <item x="342"/>
        <item x="435"/>
        <item x="52"/>
        <item x="165"/>
        <item x="187"/>
        <item x="188"/>
        <item x="263"/>
        <item x="155"/>
        <item x="153"/>
        <item x="67"/>
        <item x="51"/>
        <item x="404"/>
        <item x="239"/>
        <item x="285"/>
        <item x="346"/>
        <item x="127"/>
        <item x="59"/>
        <item x="28"/>
        <item x="345"/>
        <item x="184"/>
        <item x="145"/>
        <item x="230"/>
        <item x="369"/>
        <item x="309"/>
        <item x="338"/>
        <item x="242"/>
        <item x="200"/>
        <item x="365"/>
        <item x="347"/>
        <item x="158"/>
        <item x="44"/>
        <item x="330"/>
        <item x="257"/>
        <item x="136"/>
        <item x="49"/>
        <item x="413"/>
        <item x="249"/>
        <item x="367"/>
        <item x="227"/>
        <item x="433"/>
        <item x="142"/>
        <item x="320"/>
        <item x="409"/>
        <item x="364"/>
        <item x="131"/>
        <item x="277"/>
        <item x="253"/>
        <item x="191"/>
        <item x="208"/>
        <item x="218"/>
        <item x="411"/>
        <item x="316"/>
        <item x="339"/>
        <item x="71"/>
        <item x="20"/>
        <item x="180"/>
        <item x="45"/>
        <item x="86"/>
        <item x="159"/>
        <item x="357"/>
        <item x="122"/>
        <item x="119"/>
        <item x="36"/>
        <item x="83"/>
        <item x="152"/>
        <item x="150"/>
        <item x="215"/>
        <item x="166"/>
        <item x="248"/>
        <item x="111"/>
        <item x="148"/>
        <item x="212"/>
        <item x="30"/>
        <item x="353"/>
        <item x="406"/>
        <item x="341"/>
        <item x="167"/>
        <item x="317"/>
        <item x="325"/>
        <item x="293"/>
        <item x="396"/>
        <item x="240"/>
        <item x="270"/>
        <item x="425"/>
        <item x="295"/>
        <item x="233"/>
        <item x="430"/>
        <item x="410"/>
        <item x="132"/>
        <item x="359"/>
        <item x="15"/>
        <item x="178"/>
        <item x="214"/>
        <item x="57"/>
        <item x="201"/>
        <item x="324"/>
        <item x="286"/>
        <item x="363"/>
        <item x="88"/>
        <item x="84"/>
        <item x="34"/>
        <item x="352"/>
        <item x="394"/>
        <item x="3"/>
        <item x="192"/>
        <item x="144"/>
        <item x="358"/>
        <item x="271"/>
        <item x="414"/>
        <item x="172"/>
        <item x="291"/>
        <item x="297"/>
        <item x="2"/>
        <item x="255"/>
        <item x="135"/>
        <item x="138"/>
        <item x="436"/>
        <item x="174"/>
        <item x="220"/>
        <item x="129"/>
        <item x="116"/>
        <item x="13"/>
        <item x="275"/>
        <item x="408"/>
        <item x="66"/>
        <item x="74"/>
        <item x="434"/>
        <item x="198"/>
        <item x="265"/>
        <item x="123"/>
        <item x="183"/>
        <item x="395"/>
        <item x="90"/>
        <item x="69"/>
        <item x="169"/>
        <item x="11"/>
        <item x="65"/>
        <item x="182"/>
        <item x="112"/>
        <item x="349"/>
        <item x="151"/>
        <item x="370"/>
        <item x="37"/>
        <item x="97"/>
        <item x="179"/>
        <item x="301"/>
        <item x="315"/>
        <item x="168"/>
        <item x="356"/>
        <item x="378"/>
        <item x="207"/>
        <item x="302"/>
        <item x="39"/>
        <item x="25"/>
        <item x="118"/>
        <item x="79"/>
        <item x="340"/>
        <item x="380"/>
        <item x="424"/>
        <item x="77"/>
        <item x="16"/>
        <item x="121"/>
        <item x="55"/>
        <item x="403"/>
        <item x="85"/>
        <item x="107"/>
        <item x="344"/>
        <item x="216"/>
        <item x="7"/>
        <item x="368"/>
        <item x="199"/>
        <item x="397"/>
        <item x="379"/>
        <item x="321"/>
        <item x="327"/>
        <item x="416"/>
        <item x="115"/>
        <item x="105"/>
        <item x="70"/>
        <item x="125"/>
        <item x="96"/>
        <item x="362"/>
        <item x="217"/>
        <item x="431"/>
        <item x="225"/>
        <item x="419"/>
        <item x="78"/>
        <item x="139"/>
        <item x="222"/>
        <item x="58"/>
        <item x="319"/>
        <item x="421"/>
        <item x="373"/>
        <item x="440"/>
        <item x="412"/>
        <item x="335"/>
        <item x="398"/>
        <item x="50"/>
        <item x="376"/>
        <item x="117"/>
        <item x="312"/>
        <item x="343"/>
        <item x="209"/>
        <item x="432"/>
        <item x="314"/>
        <item x="154"/>
        <item x="247"/>
        <item x="48"/>
        <item x="33"/>
        <item x="104"/>
        <item x="143"/>
        <item x="266"/>
        <item x="170"/>
        <item x="140"/>
        <item x="156"/>
        <item x="441"/>
        <item x="234"/>
        <item x="61"/>
        <item x="134"/>
        <item x="377"/>
        <item x="290"/>
        <item x="304"/>
        <item x="333"/>
        <item x="348"/>
        <item x="72"/>
        <item x="108"/>
        <item x="64"/>
        <item x="193"/>
        <item x="246"/>
        <item x="210"/>
        <item x="128"/>
        <item x="23"/>
        <item x="311"/>
        <item x="228"/>
        <item x="231"/>
        <item x="382"/>
        <item x="439"/>
        <item x="175"/>
        <item x="177"/>
        <item x="401"/>
        <item x="423"/>
        <item x="109"/>
        <item x="124"/>
        <item x="102"/>
        <item x="181"/>
        <item x="54"/>
        <item x="100"/>
        <item x="388"/>
        <item x="76"/>
        <item x="98"/>
        <item x="350"/>
        <item x="282"/>
        <item x="91"/>
        <item x="194"/>
        <item x="219"/>
        <item x="268"/>
        <item x="251"/>
        <item x="113"/>
        <item x="294"/>
        <item x="80"/>
        <item x="329"/>
        <item x="110"/>
        <item x="243"/>
        <item x="375"/>
        <item x="244"/>
        <item x="235"/>
        <item x="399"/>
        <item x="146"/>
        <item x="31"/>
        <item x="354"/>
        <item x="221"/>
        <item x="190"/>
        <item x="273"/>
        <item x="137"/>
        <item x="93"/>
        <item x="442"/>
        <item x="101"/>
        <item x="427"/>
        <item x="360"/>
        <item x="289"/>
        <item x="204"/>
        <item x="405"/>
        <item x="126"/>
        <item x="334"/>
        <item x="46"/>
        <item x="389"/>
        <item x="62"/>
        <item x="298"/>
        <item x="288"/>
        <item x="415"/>
        <item x="81"/>
        <item x="114"/>
        <item x="443"/>
        <item x="0"/>
        <item x="241"/>
        <item t="default"/>
      </items>
    </pivotField>
    <pivotField axis="axisRow" showAll="0">
      <items count="427">
        <item x="176"/>
        <item x="36"/>
        <item x="105"/>
        <item x="167"/>
        <item x="8"/>
        <item x="80"/>
        <item x="129"/>
        <item x="381"/>
        <item x="215"/>
        <item x="415"/>
        <item x="113"/>
        <item x="33"/>
        <item x="256"/>
        <item x="90"/>
        <item x="183"/>
        <item x="34"/>
        <item x="348"/>
        <item x="384"/>
        <item x="122"/>
        <item x="115"/>
        <item x="98"/>
        <item x="195"/>
        <item x="221"/>
        <item x="165"/>
        <item x="372"/>
        <item x="43"/>
        <item x="117"/>
        <item x="274"/>
        <item x="23"/>
        <item x="126"/>
        <item x="247"/>
        <item x="297"/>
        <item x="31"/>
        <item x="119"/>
        <item x="147"/>
        <item x="376"/>
        <item x="410"/>
        <item x="349"/>
        <item x="284"/>
        <item x="1"/>
        <item x="11"/>
        <item x="131"/>
        <item x="379"/>
        <item x="30"/>
        <item x="151"/>
        <item x="190"/>
        <item x="12"/>
        <item x="104"/>
        <item x="318"/>
        <item x="323"/>
        <item x="207"/>
        <item x="125"/>
        <item x="92"/>
        <item x="213"/>
        <item x="107"/>
        <item x="380"/>
        <item x="138"/>
        <item x="111"/>
        <item x="55"/>
        <item x="155"/>
        <item x="174"/>
        <item x="218"/>
        <item x="68"/>
        <item x="162"/>
        <item x="260"/>
        <item x="51"/>
        <item x="192"/>
        <item x="258"/>
        <item x="127"/>
        <item x="121"/>
        <item x="29"/>
        <item x="17"/>
        <item x="271"/>
        <item x="309"/>
        <item x="237"/>
        <item x="422"/>
        <item x="377"/>
        <item x="416"/>
        <item x="235"/>
        <item x="177"/>
        <item x="99"/>
        <item x="387"/>
        <item x="109"/>
        <item x="14"/>
        <item x="232"/>
        <item x="139"/>
        <item x="158"/>
        <item x="65"/>
        <item x="40"/>
        <item x="341"/>
        <item x="392"/>
        <item x="383"/>
        <item x="173"/>
        <item x="96"/>
        <item x="336"/>
        <item x="211"/>
        <item x="9"/>
        <item x="49"/>
        <item x="95"/>
        <item x="385"/>
        <item x="175"/>
        <item x="91"/>
        <item x="100"/>
        <item x="182"/>
        <item x="187"/>
        <item x="332"/>
        <item x="180"/>
        <item x="277"/>
        <item x="337"/>
        <item x="281"/>
        <item x="21"/>
        <item x="315"/>
        <item x="18"/>
        <item x="168"/>
        <item x="339"/>
        <item x="110"/>
        <item x="172"/>
        <item x="37"/>
        <item x="102"/>
        <item x="28"/>
        <item x="369"/>
        <item x="209"/>
        <item x="338"/>
        <item x="413"/>
        <item x="350"/>
        <item x="70"/>
        <item x="343"/>
        <item x="3"/>
        <item x="212"/>
        <item x="249"/>
        <item x="179"/>
        <item x="120"/>
        <item x="193"/>
        <item x="301"/>
        <item x="66"/>
        <item x="108"/>
        <item x="311"/>
        <item x="335"/>
        <item x="42"/>
        <item x="329"/>
        <item x="240"/>
        <item x="141"/>
        <item x="123"/>
        <item x="24"/>
        <item x="146"/>
        <item x="360"/>
        <item x="198"/>
        <item x="47"/>
        <item x="396"/>
        <item x="424"/>
        <item x="134"/>
        <item x="97"/>
        <item x="327"/>
        <item x="25"/>
        <item x="150"/>
        <item x="313"/>
        <item x="124"/>
        <item x="116"/>
        <item x="163"/>
        <item x="142"/>
        <item x="185"/>
        <item x="148"/>
        <item x="418"/>
        <item x="286"/>
        <item x="294"/>
        <item x="75"/>
        <item x="421"/>
        <item x="133"/>
        <item x="405"/>
        <item x="72"/>
        <item x="227"/>
        <item x="423"/>
        <item x="114"/>
        <item x="38"/>
        <item x="81"/>
        <item x="214"/>
        <item x="305"/>
        <item x="189"/>
        <item x="48"/>
        <item x="368"/>
        <item x="82"/>
        <item x="22"/>
        <item x="112"/>
        <item x="67"/>
        <item x="130"/>
        <item x="19"/>
        <item x="205"/>
        <item x="145"/>
        <item x="226"/>
        <item x="159"/>
        <item x="225"/>
        <item x="257"/>
        <item x="245"/>
        <item x="10"/>
        <item x="41"/>
        <item x="285"/>
        <item x="414"/>
        <item x="58"/>
        <item x="32"/>
        <item x="270"/>
        <item x="143"/>
        <item x="135"/>
        <item x="89"/>
        <item x="252"/>
        <item x="217"/>
        <item x="233"/>
        <item x="342"/>
        <item x="282"/>
        <item x="328"/>
        <item x="222"/>
        <item x="316"/>
        <item x="223"/>
        <item x="417"/>
        <item x="278"/>
        <item x="292"/>
        <item x="6"/>
        <item x="140"/>
        <item x="83"/>
        <item x="340"/>
        <item x="161"/>
        <item x="391"/>
        <item x="86"/>
        <item x="144"/>
        <item x="164"/>
        <item x="310"/>
        <item x="304"/>
        <item x="402"/>
        <item x="265"/>
        <item x="347"/>
        <item x="354"/>
        <item x="397"/>
        <item x="299"/>
        <item x="370"/>
        <item x="157"/>
        <item x="420"/>
        <item x="201"/>
        <item x="362"/>
        <item x="425"/>
        <item x="199"/>
        <item x="344"/>
        <item x="236"/>
        <item x="166"/>
        <item x="27"/>
        <item x="244"/>
        <item x="231"/>
        <item x="324"/>
        <item x="136"/>
        <item x="261"/>
        <item x="242"/>
        <item x="128"/>
        <item x="186"/>
        <item x="273"/>
        <item x="87"/>
        <item x="395"/>
        <item x="386"/>
        <item x="56"/>
        <item x="357"/>
        <item x="194"/>
        <item x="35"/>
        <item x="46"/>
        <item x="314"/>
        <item x="255"/>
        <item x="253"/>
        <item x="77"/>
        <item x="101"/>
        <item x="203"/>
        <item x="403"/>
        <item x="153"/>
        <item x="411"/>
        <item x="39"/>
        <item x="103"/>
        <item x="170"/>
        <item x="393"/>
        <item x="154"/>
        <item x="64"/>
        <item x="353"/>
        <item x="331"/>
        <item x="306"/>
        <item x="409"/>
        <item x="280"/>
        <item x="319"/>
        <item x="419"/>
        <item x="322"/>
        <item x="230"/>
        <item x="254"/>
        <item x="389"/>
        <item x="371"/>
        <item x="54"/>
        <item x="356"/>
        <item x="53"/>
        <item x="149"/>
        <item x="308"/>
        <item x="366"/>
        <item x="325"/>
        <item x="204"/>
        <item x="321"/>
        <item x="363"/>
        <item x="367"/>
        <item x="394"/>
        <item x="208"/>
        <item x="250"/>
        <item x="73"/>
        <item x="79"/>
        <item x="228"/>
        <item x="243"/>
        <item x="220"/>
        <item x="312"/>
        <item x="262"/>
        <item x="71"/>
        <item x="74"/>
        <item x="279"/>
        <item x="62"/>
        <item x="188"/>
        <item x="156"/>
        <item x="241"/>
        <item x="400"/>
        <item x="307"/>
        <item x="239"/>
        <item x="50"/>
        <item x="137"/>
        <item x="276"/>
        <item x="59"/>
        <item x="106"/>
        <item x="88"/>
        <item x="398"/>
        <item x="13"/>
        <item x="288"/>
        <item x="406"/>
        <item x="229"/>
        <item x="16"/>
        <item x="272"/>
        <item x="171"/>
        <item x="63"/>
        <item x="169"/>
        <item x="317"/>
        <item x="373"/>
        <item x="333"/>
        <item x="219"/>
        <item x="345"/>
        <item x="15"/>
        <item x="412"/>
        <item x="266"/>
        <item x="263"/>
        <item x="197"/>
        <item x="152"/>
        <item x="118"/>
        <item x="248"/>
        <item x="352"/>
        <item x="210"/>
        <item x="76"/>
        <item x="374"/>
        <item x="268"/>
        <item x="78"/>
        <item x="44"/>
        <item x="85"/>
        <item x="407"/>
        <item x="365"/>
        <item x="358"/>
        <item x="216"/>
        <item x="303"/>
        <item x="355"/>
        <item x="60"/>
        <item x="224"/>
        <item x="234"/>
        <item x="94"/>
        <item x="298"/>
        <item x="390"/>
        <item x="4"/>
        <item x="408"/>
        <item x="267"/>
        <item x="287"/>
        <item x="7"/>
        <item x="293"/>
        <item x="84"/>
        <item x="290"/>
        <item x="61"/>
        <item x="26"/>
        <item x="289"/>
        <item x="346"/>
        <item x="251"/>
        <item x="93"/>
        <item x="295"/>
        <item x="334"/>
        <item x="302"/>
        <item x="399"/>
        <item x="200"/>
        <item x="300"/>
        <item x="238"/>
        <item x="364"/>
        <item x="181"/>
        <item x="5"/>
        <item x="191"/>
        <item x="275"/>
        <item x="404"/>
        <item x="246"/>
        <item x="196"/>
        <item x="57"/>
        <item x="401"/>
        <item x="388"/>
        <item x="283"/>
        <item x="45"/>
        <item x="330"/>
        <item x="132"/>
        <item x="351"/>
        <item x="269"/>
        <item x="375"/>
        <item x="52"/>
        <item x="326"/>
        <item x="178"/>
        <item x="160"/>
        <item x="259"/>
        <item x="184"/>
        <item x="296"/>
        <item x="202"/>
        <item x="2"/>
        <item x="382"/>
        <item x="206"/>
        <item x="69"/>
        <item x="378"/>
        <item x="20"/>
        <item x="320"/>
        <item x="264"/>
        <item x="291"/>
        <item x="361"/>
        <item x="359"/>
        <item x="0"/>
        <item t="default"/>
      </items>
    </pivotField>
  </pivotFields>
  <rowFields count="3">
    <field x="1"/>
    <field x="2"/>
    <field x="3"/>
  </rowFields>
  <rowItems count="4">
    <i>
      <x v="36"/>
    </i>
    <i r="1">
      <x v="253"/>
    </i>
    <i r="2">
      <x v="104"/>
    </i>
    <i t="grand">
      <x/>
    </i>
  </rowItems>
  <colItems count="1">
    <i/>
  </colItems>
  <formats count="1">
    <format dxfId="5">
      <pivotArea dataOnly="0" labelOnly="1" fieldPosition="0">
        <references count="3">
          <reference field="1" count="0" selected="0"/>
          <reference field="2" count="1" selected="0">
            <x v="253"/>
          </reference>
          <reference field="3" count="1">
            <x v="10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k" xr10:uid="{039A06D8-4645-42F3-8A94-83856FE08068}" sourceName="Park">
  <pivotTables>
    <pivotTable tabId="11" name="PivotTable3"/>
  </pivotTables>
  <data>
    <tabular pivotCacheId="688808934">
      <items count="432">
        <i x="0"/>
        <i x="170"/>
        <i x="179"/>
        <i x="194"/>
        <i x="267"/>
        <i x="237"/>
        <i x="357"/>
        <i x="319"/>
        <i x="358"/>
        <i x="129"/>
        <i x="351"/>
        <i x="8"/>
        <i x="182"/>
        <i x="423"/>
        <i x="390"/>
        <i x="372"/>
        <i x="48"/>
        <i x="391"/>
        <i x="183"/>
        <i x="252"/>
        <i x="344"/>
        <i x="253"/>
        <i x="97"/>
        <i x="83"/>
        <i x="9"/>
        <i x="359"/>
        <i x="117"/>
        <i x="230"/>
        <i x="171"/>
        <i x="360"/>
        <i x="231"/>
        <i x="118"/>
        <i x="84"/>
        <i x="288"/>
        <i x="418"/>
        <i x="392"/>
        <i x="195" s="1"/>
        <i x="196"/>
        <i x="164"/>
        <i x="373"/>
        <i x="385"/>
        <i x="49"/>
        <i x="56"/>
        <i x="119"/>
        <i x="175"/>
        <i x="26"/>
        <i x="374"/>
        <i x="197"/>
        <i x="289"/>
        <i x="10"/>
        <i x="290"/>
        <i x="375"/>
        <i x="254"/>
        <i x="291"/>
        <i x="255"/>
        <i x="27"/>
        <i x="120"/>
        <i x="268"/>
        <i x="184"/>
        <i x="376"/>
        <i x="57"/>
        <i x="256"/>
        <i x="361"/>
        <i x="58"/>
        <i x="337"/>
        <i x="302"/>
        <i x="130"/>
        <i x="98"/>
        <i x="131"/>
        <i x="311"/>
        <i x="28"/>
        <i x="386"/>
        <i x="150"/>
        <i x="185"/>
        <i x="393"/>
        <i x="85"/>
        <i x="338"/>
        <i x="29"/>
        <i x="339"/>
        <i x="314"/>
        <i x="151"/>
        <i x="172"/>
        <i x="132"/>
        <i x="86"/>
        <i x="303"/>
        <i x="304"/>
        <i x="121"/>
        <i x="59"/>
        <i x="246"/>
        <i x="11"/>
        <i x="60"/>
        <i x="425"/>
        <i x="87"/>
        <i x="122"/>
        <i x="320"/>
        <i x="161"/>
        <i x="321"/>
        <i x="257"/>
        <i x="258"/>
        <i x="269"/>
        <i x="61"/>
        <i x="123"/>
        <i x="270"/>
        <i x="271"/>
        <i x="305"/>
        <i x="322"/>
        <i x="88"/>
        <i x="99"/>
        <i x="30"/>
        <i x="124"/>
        <i x="362"/>
        <i x="352"/>
        <i x="133"/>
        <i x="426"/>
        <i x="165"/>
        <i x="125"/>
        <i x="186"/>
        <i x="323"/>
        <i x="62"/>
        <i x="134"/>
        <i x="292"/>
        <i x="166"/>
        <i x="50"/>
        <i x="272"/>
        <i x="340"/>
        <i x="259"/>
        <i x="298"/>
        <i x="407"/>
        <i x="187"/>
        <i x="427"/>
        <i x="100"/>
        <i x="101"/>
        <i x="198"/>
        <i x="394"/>
        <i x="324"/>
        <i x="12"/>
        <i x="223"/>
        <i x="247"/>
        <i x="419"/>
        <i x="273"/>
        <i x="157"/>
        <i x="395"/>
        <i x="224"/>
        <i x="396"/>
        <i x="325"/>
        <i x="260"/>
        <i x="13"/>
        <i x="232"/>
        <i x="31"/>
        <i x="63"/>
        <i x="377"/>
        <i x="274"/>
        <i x="32"/>
        <i x="214"/>
        <i x="428"/>
        <i x="431"/>
        <i x="233"/>
        <i x="242"/>
        <i x="89"/>
        <i x="293"/>
        <i x="188"/>
        <i x="363"/>
        <i x="294"/>
        <i x="126"/>
        <i x="152"/>
        <i x="142"/>
        <i x="275"/>
        <i x="189"/>
        <i x="420"/>
        <i x="225"/>
        <i x="143"/>
        <i x="162"/>
        <i x="276"/>
        <i x="238"/>
        <i x="306"/>
        <i x="326"/>
        <i x="1"/>
        <i x="51"/>
        <i x="90"/>
        <i x="33"/>
        <i x="327"/>
        <i x="158"/>
        <i x="208"/>
        <i x="307"/>
        <i x="176"/>
        <i x="345"/>
        <i x="135"/>
        <i x="429"/>
        <i x="315"/>
        <i x="199"/>
        <i x="64"/>
        <i x="328"/>
        <i x="65"/>
        <i x="144"/>
        <i x="145"/>
        <i x="14"/>
        <i x="15"/>
        <i x="136"/>
        <i x="209"/>
        <i x="66"/>
        <i x="341"/>
        <i x="16"/>
        <i x="408"/>
        <i x="299"/>
        <i x="17"/>
        <i x="102"/>
        <i x="409"/>
        <i x="18"/>
        <i x="34"/>
        <i x="364"/>
        <i x="410"/>
        <i x="67"/>
        <i x="68"/>
        <i x="397"/>
        <i x="316"/>
        <i x="159"/>
        <i x="155"/>
        <i x="103"/>
        <i x="234"/>
        <i x="2"/>
        <i x="52"/>
        <i x="200"/>
        <i x="201"/>
        <i x="365"/>
        <i x="398"/>
        <i x="173"/>
        <i x="399"/>
        <i x="261"/>
        <i x="69"/>
        <i x="383"/>
        <i x="104"/>
        <i x="137"/>
        <i x="277"/>
        <i x="105"/>
        <i x="91"/>
        <i x="202"/>
        <i x="346"/>
        <i x="215"/>
        <i x="347"/>
        <i x="70"/>
        <i x="190"/>
        <i x="35"/>
        <i x="295"/>
        <i x="248"/>
        <i x="411"/>
        <i x="348"/>
        <i x="71"/>
        <i x="220"/>
        <i x="3"/>
        <i x="106"/>
        <i x="107"/>
        <i x="24"/>
        <i x="378"/>
        <i x="36"/>
        <i x="203"/>
        <i x="177"/>
        <i x="421"/>
        <i x="153"/>
        <i x="167"/>
        <i x="342"/>
        <i x="239"/>
        <i x="19"/>
        <i x="412"/>
        <i x="353"/>
        <i x="138"/>
        <i x="413"/>
        <i x="317"/>
        <i x="37"/>
        <i x="226"/>
        <i x="366"/>
        <i x="367"/>
        <i x="249"/>
        <i x="53"/>
        <i x="146"/>
        <i x="262"/>
        <i x="108"/>
        <i x="308"/>
        <i x="400"/>
        <i x="38"/>
        <i x="263"/>
        <i x="210"/>
        <i x="72"/>
        <i x="39"/>
        <i x="216"/>
        <i x="191"/>
        <i x="73"/>
        <i x="74"/>
        <i x="54"/>
        <i x="109"/>
        <i x="401"/>
        <i x="147"/>
        <i x="148"/>
        <i x="379"/>
        <i x="75"/>
        <i x="402"/>
        <i x="368"/>
        <i x="211"/>
        <i x="110"/>
        <i x="92"/>
        <i x="335"/>
        <i x="76"/>
        <i x="414"/>
        <i x="4"/>
        <i x="278"/>
        <i x="40"/>
        <i x="180"/>
        <i x="217"/>
        <i x="279"/>
        <i x="244"/>
        <i x="204"/>
        <i x="264"/>
        <i x="387"/>
        <i x="369"/>
        <i x="77"/>
        <i x="415"/>
        <i x="333"/>
        <i x="93"/>
        <i x="78"/>
        <i x="280"/>
        <i x="205"/>
        <i x="240"/>
        <i x="79"/>
        <i x="403"/>
        <i x="354"/>
        <i x="20"/>
        <i x="212"/>
        <i x="206"/>
        <i x="281"/>
        <i x="329"/>
        <i x="355"/>
        <i x="7"/>
        <i x="23"/>
        <i x="25"/>
        <i x="47"/>
        <i x="55"/>
        <i x="82"/>
        <i x="94"/>
        <i x="96"/>
        <i x="116"/>
        <i x="128"/>
        <i x="139"/>
        <i x="141"/>
        <i x="149"/>
        <i x="154"/>
        <i x="156"/>
        <i x="160"/>
        <i x="163"/>
        <i x="169"/>
        <i x="174"/>
        <i x="178"/>
        <i x="181"/>
        <i x="193"/>
        <i x="207"/>
        <i x="213"/>
        <i x="219"/>
        <i x="222"/>
        <i x="229"/>
        <i x="236"/>
        <i x="241"/>
        <i x="243"/>
        <i x="245"/>
        <i x="251"/>
        <i x="266"/>
        <i x="287"/>
        <i x="297"/>
        <i x="301"/>
        <i x="310"/>
        <i x="313"/>
        <i x="318"/>
        <i x="332"/>
        <i x="334"/>
        <i x="336"/>
        <i x="343"/>
        <i x="350"/>
        <i x="356"/>
        <i x="371"/>
        <i x="382"/>
        <i x="384"/>
        <i x="389"/>
        <i x="406"/>
        <i x="417"/>
        <i x="422"/>
        <i x="424"/>
        <i x="430"/>
        <i x="41"/>
        <i x="168"/>
        <i x="330"/>
        <i x="282"/>
        <i x="283"/>
        <i x="404"/>
        <i x="300"/>
        <i x="250"/>
        <i x="111"/>
        <i x="192"/>
        <i x="380"/>
        <i x="127"/>
        <i x="42"/>
        <i x="43"/>
        <i x="5"/>
        <i x="6"/>
        <i x="44"/>
        <i x="227"/>
        <i x="284"/>
        <i x="331"/>
        <i x="285"/>
        <i x="221"/>
        <i x="112"/>
        <i x="388"/>
        <i x="218"/>
        <i x="370"/>
        <i x="45"/>
        <i x="140"/>
        <i x="113"/>
        <i x="312"/>
        <i x="95"/>
        <i x="80"/>
        <i x="114"/>
        <i x="265"/>
        <i x="416"/>
        <i x="309"/>
        <i x="228"/>
        <i x="349"/>
        <i x="405"/>
        <i x="286"/>
        <i x="115"/>
        <i x="21"/>
        <i x="296"/>
        <i x="46"/>
        <i x="235"/>
        <i x="81"/>
        <i x="22"/>
        <i x="38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k" xr10:uid="{A6949880-A911-42D5-9E7D-13518C5BF623}" cache="Slicer_Park" caption="Park" startItem="3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70D691-87F8-4E13-949A-D908A9DAF4A1}" name="Table4" displayName="Table4" ref="A4:B16" totalsRowCount="1">
  <autoFilter ref="A4:B15" xr:uid="{FD70D691-87F8-4E13-949A-D908A9DAF4A1}">
    <filterColumn colId="0" hiddenButton="1"/>
    <filterColumn colId="1" hiddenButton="1"/>
  </autoFilter>
  <tableColumns count="2">
    <tableColumn id="1" xr3:uid="{4E2F9FE4-9A04-4F21-8E11-9272E8B61CAC}" name="Calorado State Parks" totalsRowLabel="Total" dataDxfId="18" totalsRowDxfId="17"/>
    <tableColumn id="2" xr3:uid="{45F78047-19AD-499D-A8C8-03600BD93CAD}" name="Sum of Visitors" totalsRowFunction="sum" dataDxfId="16" totalsRowDxfId="15"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C6E0E9E-94A9-40FA-9429-E5E9DCA4BA3D}" name="Table5" displayName="Table5" ref="A4:B59" totalsRowCount="1">
  <autoFilter ref="A4:B58" xr:uid="{7C6E0E9E-94A9-40FA-9429-E5E9DCA4BA3D}">
    <filterColumn colId="1">
      <top10 val="4" filterVal="18904528"/>
    </filterColumn>
  </autoFilter>
  <tableColumns count="2">
    <tableColumn id="1" xr3:uid="{993199DC-D813-4A01-A34B-4A3A0B85494E}" name="State" totalsRowLabel="Total" dataDxfId="14" totalsRowDxfId="13"/>
    <tableColumn id="2" xr3:uid="{4B6B4A57-64A8-47C0-BFD4-86A60C17F6B4}" name="Sum of Visitors" totalsRowFunction="sum" dataDxfId="12" totalsRowDxfId="11" dataCellStyle="Comma" totalsRowCellStyle="Comm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94E1BF-E2A4-4A4F-9E5E-186EC3949AF0}" name="Table1" displayName="Table1" ref="A8:B13" totalsRowShown="0">
  <autoFilter ref="A8:B13" xr:uid="{8F94E1BF-E2A4-4A4F-9E5E-186EC3949AF0}"/>
  <tableColumns count="2">
    <tableColumn id="1" xr3:uid="{F8B27EC2-5AC2-4765-BA25-191844A804A4}" name="California"/>
    <tableColumn id="2" xr3:uid="{DDEED4F0-51E1-4A79-9E1E-0367D5310FCE}" name="Recreational Visitors"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9FB9A3-A60C-411B-ABE2-C4353AF82D80}" name="Table53" displayName="Table53" ref="A3:C58" totalsRowCount="1">
  <autoFilter ref="A3:C57" xr:uid="{BA9FB9A3-A60C-411B-ABE2-C4353AF82D80}"/>
  <sortState xmlns:xlrd2="http://schemas.microsoft.com/office/spreadsheetml/2017/richdata2" ref="A4:C57">
    <sortCondition ref="A3:A57"/>
  </sortState>
  <tableColumns count="3">
    <tableColumn id="1" xr3:uid="{79EDDE8F-CCB9-4A30-B986-B60AD322DE74}" name="State" totalsRowLabel="Total" dataDxfId="10" totalsRowDxfId="9"/>
    <tableColumn id="2" xr3:uid="{C2EB05E1-1C28-48D1-9DBA-0479912E2F99}" name="Sum of Visitors" totalsRowFunction="sum" dataDxfId="8" totalsRowDxfId="7" dataCellStyle="Comma" totalsRowCellStyle="Comma"/>
    <tableColumn id="3" xr3:uid="{C2726928-44DA-4C6A-92EE-CEA08021890C}" name="Average" dataDxfId="6">
      <calculatedColumnFormula>AVERAGE(Table53[Sum of Visitors])</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5AAEDA3-60AB-4381-BFDC-0FA5036D6AB3}" name="Table57" displayName="Table57" ref="A3:B56" totalsRowCount="1">
  <autoFilter ref="A3:B55" xr:uid="{7C6E0E9E-94A9-40FA-9429-E5E9DCA4BA3D}">
    <filterColumn colId="0" hiddenButton="1"/>
    <filterColumn colId="1" hiddenButton="1"/>
  </autoFilter>
  <sortState xmlns:xlrd2="http://schemas.microsoft.com/office/spreadsheetml/2017/richdata2" ref="A4:B55">
    <sortCondition ref="A4:A55"/>
  </sortState>
  <tableColumns count="2">
    <tableColumn id="1" xr3:uid="{747F8A7A-9E59-414E-B7F9-ED8260D2A3DB}" name="State" totalsRowLabel="Total" dataDxfId="4" totalsRowDxfId="3"/>
    <tableColumn id="2" xr3:uid="{0E072ECE-60D7-4289-AAF2-3F7D527A06BB}" name="Sum of Visitors" totalsRowFunction="sum" dataDxfId="2" totalsRowDxfId="1" dataCellStyle="Comma" totalsRowCellStyle="Comma"/>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F7802-93A3-4F18-AB6E-89F5503F99C9}">
  <dimension ref="B1:H515"/>
  <sheetViews>
    <sheetView showGridLines="0" workbookViewId="0">
      <selection activeCell="I9" sqref="I9"/>
    </sheetView>
  </sheetViews>
  <sheetFormatPr defaultColWidth="7.75" defaultRowHeight="15" x14ac:dyDescent="0.25"/>
  <cols>
    <col min="1" max="1" width="1.125" style="10" customWidth="1"/>
    <col min="2" max="2" width="14.125" style="10" customWidth="1"/>
    <col min="3" max="3" width="43.25" style="10" customWidth="1"/>
    <col min="4" max="4" width="12" style="10" customWidth="1"/>
    <col min="5" max="5" width="9.625" style="10" customWidth="1"/>
    <col min="6" max="6" width="0" style="10" hidden="1" customWidth="1"/>
    <col min="7" max="7" width="21.125" style="10" customWidth="1"/>
    <col min="8" max="8" width="0.5" style="10" customWidth="1"/>
    <col min="9" max="9" width="223.125" style="10" customWidth="1"/>
    <col min="10" max="16384" width="7.75" style="10"/>
  </cols>
  <sheetData>
    <row r="1" spans="2:8" ht="7.9" customHeight="1" x14ac:dyDescent="0.25"/>
    <row r="2" spans="2:8" ht="20.45" customHeight="1" x14ac:dyDescent="0.25">
      <c r="B2" s="33" t="s">
        <v>502</v>
      </c>
      <c r="C2" s="34"/>
      <c r="D2" s="34"/>
      <c r="E2" s="34"/>
      <c r="F2" s="34"/>
      <c r="G2" s="34"/>
      <c r="H2" s="34"/>
    </row>
    <row r="3" spans="2:8" ht="2.1" customHeight="1" x14ac:dyDescent="0.25"/>
    <row r="4" spans="2:8" ht="30.6" customHeight="1" x14ac:dyDescent="0.25">
      <c r="B4" s="35" t="s">
        <v>501</v>
      </c>
      <c r="C4" s="34"/>
      <c r="D4" s="34"/>
      <c r="E4" s="34"/>
      <c r="F4" s="34"/>
      <c r="G4" s="34"/>
    </row>
    <row r="5" spans="2:8" ht="7.9" customHeight="1" x14ac:dyDescent="0.25"/>
    <row r="6" spans="2:8" ht="25.5" x14ac:dyDescent="0.25">
      <c r="B6" s="27" t="s">
        <v>0</v>
      </c>
      <c r="C6" s="26" t="s">
        <v>1</v>
      </c>
      <c r="D6" s="25" t="s">
        <v>500</v>
      </c>
      <c r="E6" s="24" t="s">
        <v>499</v>
      </c>
    </row>
    <row r="7" spans="2:8" x14ac:dyDescent="0.25">
      <c r="B7" s="30" t="s">
        <v>2</v>
      </c>
      <c r="C7" s="20" t="s">
        <v>445</v>
      </c>
      <c r="D7" s="22" t="s">
        <v>445</v>
      </c>
      <c r="E7" s="21" t="s">
        <v>445</v>
      </c>
    </row>
    <row r="8" spans="2:8" x14ac:dyDescent="0.25">
      <c r="B8" s="31"/>
      <c r="C8" s="20" t="s">
        <v>3</v>
      </c>
      <c r="D8" s="19">
        <v>83370</v>
      </c>
      <c r="E8" s="18">
        <v>-6.6217154633632799E-2</v>
      </c>
      <c r="G8" s="23"/>
    </row>
    <row r="9" spans="2:8" x14ac:dyDescent="0.25">
      <c r="B9" s="31"/>
      <c r="C9" s="20" t="s">
        <v>4</v>
      </c>
      <c r="D9" s="19">
        <v>462700</v>
      </c>
      <c r="E9" s="18">
        <v>0.86471074213633703</v>
      </c>
    </row>
    <row r="10" spans="2:8" x14ac:dyDescent="0.25">
      <c r="B10" s="31"/>
      <c r="C10" s="20" t="s">
        <v>5</v>
      </c>
      <c r="D10" s="19">
        <v>412392.05</v>
      </c>
      <c r="E10" s="18">
        <v>1.8234778454605801E-2</v>
      </c>
    </row>
    <row r="11" spans="2:8" x14ac:dyDescent="0.25">
      <c r="B11" s="31"/>
      <c r="C11" s="20" t="s">
        <v>6</v>
      </c>
      <c r="D11" s="19">
        <v>24649</v>
      </c>
      <c r="E11" s="18">
        <v>0.26860524961399901</v>
      </c>
    </row>
    <row r="12" spans="2:8" x14ac:dyDescent="0.25">
      <c r="B12" s="31"/>
      <c r="C12" s="20" t="s">
        <v>7</v>
      </c>
      <c r="D12" s="19">
        <v>31133</v>
      </c>
      <c r="E12" s="18">
        <v>0.37379754655370201</v>
      </c>
    </row>
    <row r="13" spans="2:8" x14ac:dyDescent="0.25">
      <c r="B13" s="31"/>
      <c r="C13" s="20" t="s">
        <v>8</v>
      </c>
      <c r="D13" s="19">
        <v>8452</v>
      </c>
      <c r="E13" s="18">
        <v>6.1675668885818401E-2</v>
      </c>
    </row>
    <row r="14" spans="2:8" x14ac:dyDescent="0.25">
      <c r="B14" s="32"/>
      <c r="C14" s="17" t="s">
        <v>498</v>
      </c>
      <c r="D14" s="16">
        <v>1022696.05</v>
      </c>
      <c r="E14" s="15">
        <v>0.29050591560505401</v>
      </c>
    </row>
    <row r="15" spans="2:8" x14ac:dyDescent="0.25">
      <c r="B15" s="30" t="s">
        <v>9</v>
      </c>
      <c r="C15" s="20" t="s">
        <v>445</v>
      </c>
      <c r="D15" s="22" t="s">
        <v>445</v>
      </c>
      <c r="E15" s="21" t="s">
        <v>445</v>
      </c>
    </row>
    <row r="16" spans="2:8" x14ac:dyDescent="0.25">
      <c r="B16" s="31"/>
      <c r="C16" s="20" t="s">
        <v>10</v>
      </c>
      <c r="D16" s="19">
        <v>100</v>
      </c>
      <c r="E16" s="18">
        <v>-0.34640522875816998</v>
      </c>
    </row>
    <row r="17" spans="2:5" x14ac:dyDescent="0.25">
      <c r="B17" s="31"/>
      <c r="C17" s="20" t="s">
        <v>11</v>
      </c>
      <c r="D17" s="19">
        <v>2642</v>
      </c>
      <c r="E17" s="18">
        <v>0</v>
      </c>
    </row>
    <row r="18" spans="2:5" x14ac:dyDescent="0.25">
      <c r="B18" s="31"/>
      <c r="C18" s="20" t="s">
        <v>12</v>
      </c>
      <c r="D18" s="19">
        <v>15000</v>
      </c>
      <c r="E18" s="21" t="s">
        <v>445</v>
      </c>
    </row>
    <row r="19" spans="2:5" x14ac:dyDescent="0.25">
      <c r="B19" s="31"/>
      <c r="C19" s="20" t="s">
        <v>13</v>
      </c>
      <c r="D19" s="19">
        <v>587412</v>
      </c>
      <c r="E19" s="18">
        <v>4.753395855959E-2</v>
      </c>
    </row>
    <row r="20" spans="2:5" x14ac:dyDescent="0.25">
      <c r="B20" s="31"/>
      <c r="C20" s="20" t="s">
        <v>14</v>
      </c>
      <c r="D20" s="19">
        <v>10047</v>
      </c>
      <c r="E20" s="18">
        <v>-6.4960446719404402E-2</v>
      </c>
    </row>
    <row r="21" spans="2:5" x14ac:dyDescent="0.25">
      <c r="B21" s="31"/>
      <c r="C21" s="20" t="s">
        <v>15</v>
      </c>
      <c r="D21" s="19">
        <v>520171</v>
      </c>
      <c r="E21" s="18">
        <v>-5.65554191235016E-2</v>
      </c>
    </row>
    <row r="22" spans="2:5" x14ac:dyDescent="0.25">
      <c r="B22" s="31"/>
      <c r="C22" s="20" t="s">
        <v>16</v>
      </c>
      <c r="D22" s="19">
        <v>37818</v>
      </c>
      <c r="E22" s="18">
        <v>0</v>
      </c>
    </row>
    <row r="23" spans="2:5" x14ac:dyDescent="0.25">
      <c r="B23" s="31"/>
      <c r="C23" s="20" t="s">
        <v>17</v>
      </c>
      <c r="D23" s="19">
        <v>346534</v>
      </c>
      <c r="E23" s="18">
        <v>0.16797271290238899</v>
      </c>
    </row>
    <row r="24" spans="2:5" x14ac:dyDescent="0.25">
      <c r="B24" s="31"/>
      <c r="C24" s="20" t="s">
        <v>18</v>
      </c>
      <c r="D24" s="19">
        <v>912351</v>
      </c>
      <c r="E24" s="18">
        <v>-7.9485810532359206E-3</v>
      </c>
    </row>
    <row r="25" spans="2:5" x14ac:dyDescent="0.25">
      <c r="B25" s="31"/>
      <c r="C25" s="20" t="s">
        <v>19</v>
      </c>
      <c r="D25" s="19">
        <v>15500</v>
      </c>
      <c r="E25" s="21" t="s">
        <v>445</v>
      </c>
    </row>
    <row r="26" spans="2:5" x14ac:dyDescent="0.25">
      <c r="B26" s="31"/>
      <c r="C26" s="20" t="s">
        <v>20</v>
      </c>
      <c r="D26" s="19">
        <v>21102</v>
      </c>
      <c r="E26" s="18">
        <v>0.184308003142889</v>
      </c>
    </row>
    <row r="27" spans="2:5" x14ac:dyDescent="0.25">
      <c r="B27" s="31"/>
      <c r="C27" s="20" t="s">
        <v>21</v>
      </c>
      <c r="D27" s="19">
        <v>17000</v>
      </c>
      <c r="E27" s="21" t="s">
        <v>445</v>
      </c>
    </row>
    <row r="28" spans="2:5" x14ac:dyDescent="0.25">
      <c r="B28" s="31"/>
      <c r="C28" s="20" t="s">
        <v>22</v>
      </c>
      <c r="D28" s="19">
        <v>217141</v>
      </c>
      <c r="E28" s="18">
        <v>0.17278422900351101</v>
      </c>
    </row>
    <row r="29" spans="2:5" x14ac:dyDescent="0.25">
      <c r="B29" s="31"/>
      <c r="C29" s="20" t="s">
        <v>23</v>
      </c>
      <c r="D29" s="19">
        <v>79047</v>
      </c>
      <c r="E29" s="18">
        <v>-1.6412413209566198E-2</v>
      </c>
    </row>
    <row r="30" spans="2:5" x14ac:dyDescent="0.25">
      <c r="B30" s="31"/>
      <c r="C30" s="20" t="s">
        <v>24</v>
      </c>
      <c r="D30" s="19">
        <v>1146</v>
      </c>
      <c r="E30" s="18">
        <v>1.14739629302736E-2</v>
      </c>
    </row>
    <row r="31" spans="2:5" x14ac:dyDescent="0.25">
      <c r="B31" s="32"/>
      <c r="C31" s="17" t="s">
        <v>497</v>
      </c>
      <c r="D31" s="16">
        <v>2783011</v>
      </c>
      <c r="E31" s="15">
        <v>4.45589130024363E-2</v>
      </c>
    </row>
    <row r="32" spans="2:5" x14ac:dyDescent="0.25">
      <c r="B32" s="30" t="s">
        <v>25</v>
      </c>
      <c r="C32" s="20" t="s">
        <v>445</v>
      </c>
      <c r="D32" s="22" t="s">
        <v>445</v>
      </c>
      <c r="E32" s="21" t="s">
        <v>445</v>
      </c>
    </row>
    <row r="33" spans="2:5" x14ac:dyDescent="0.25">
      <c r="B33" s="31"/>
      <c r="C33" s="20" t="s">
        <v>26</v>
      </c>
      <c r="D33" s="19">
        <v>28892</v>
      </c>
      <c r="E33" s="18">
        <v>1.0797581341779401</v>
      </c>
    </row>
    <row r="34" spans="2:5" x14ac:dyDescent="0.25">
      <c r="B34" s="32"/>
      <c r="C34" s="17" t="s">
        <v>496</v>
      </c>
      <c r="D34" s="16">
        <v>28892</v>
      </c>
      <c r="E34" s="15">
        <v>1.0797581341779401</v>
      </c>
    </row>
    <row r="35" spans="2:5" x14ac:dyDescent="0.25">
      <c r="B35" s="30" t="s">
        <v>27</v>
      </c>
      <c r="C35" s="20" t="s">
        <v>445</v>
      </c>
      <c r="D35" s="22" t="s">
        <v>445</v>
      </c>
      <c r="E35" s="21" t="s">
        <v>445</v>
      </c>
    </row>
    <row r="36" spans="2:5" x14ac:dyDescent="0.25">
      <c r="B36" s="31"/>
      <c r="C36" s="20" t="s">
        <v>28</v>
      </c>
      <c r="D36" s="19">
        <v>821406</v>
      </c>
      <c r="E36" s="18">
        <v>9.4876893543701102E-3</v>
      </c>
    </row>
    <row r="37" spans="2:5" x14ac:dyDescent="0.25">
      <c r="B37" s="31"/>
      <c r="C37" s="20" t="s">
        <v>29</v>
      </c>
      <c r="D37" s="19">
        <v>75752</v>
      </c>
      <c r="E37" s="18">
        <v>4.3329752362063698E-2</v>
      </c>
    </row>
    <row r="38" spans="2:5" x14ac:dyDescent="0.25">
      <c r="B38" s="31"/>
      <c r="C38" s="20" t="s">
        <v>30</v>
      </c>
      <c r="D38" s="19">
        <v>51277</v>
      </c>
      <c r="E38" s="18">
        <v>-9.9771769662921395E-2</v>
      </c>
    </row>
    <row r="39" spans="2:5" x14ac:dyDescent="0.25">
      <c r="B39" s="31"/>
      <c r="C39" s="20" t="s">
        <v>31</v>
      </c>
      <c r="D39" s="19">
        <v>136075</v>
      </c>
      <c r="E39" s="18">
        <v>2.6330477282326702E-2</v>
      </c>
    </row>
    <row r="40" spans="2:5" x14ac:dyDescent="0.25">
      <c r="B40" s="31"/>
      <c r="C40" s="20" t="s">
        <v>32</v>
      </c>
      <c r="D40" s="19">
        <v>8013</v>
      </c>
      <c r="E40" s="18">
        <v>3.2603092783505198E-2</v>
      </c>
    </row>
    <row r="41" spans="2:5" x14ac:dyDescent="0.25">
      <c r="B41" s="31"/>
      <c r="C41" s="20" t="s">
        <v>33</v>
      </c>
      <c r="D41" s="19">
        <v>259162</v>
      </c>
      <c r="E41" s="18">
        <v>0.29835841790265899</v>
      </c>
    </row>
    <row r="42" spans="2:5" x14ac:dyDescent="0.25">
      <c r="B42" s="31"/>
      <c r="C42" s="20" t="s">
        <v>34</v>
      </c>
      <c r="D42" s="19">
        <v>5969811</v>
      </c>
      <c r="E42" s="18">
        <v>8.1343320890547896E-2</v>
      </c>
    </row>
    <row r="43" spans="2:5" x14ac:dyDescent="0.25">
      <c r="B43" s="31"/>
      <c r="C43" s="20" t="s">
        <v>35</v>
      </c>
      <c r="D43" s="19">
        <v>67276</v>
      </c>
      <c r="E43" s="18">
        <v>1.4353778421084399E-2</v>
      </c>
    </row>
    <row r="44" spans="2:5" x14ac:dyDescent="0.25">
      <c r="B44" s="31"/>
      <c r="C44" s="20" t="s">
        <v>36</v>
      </c>
      <c r="D44" s="19">
        <v>1793972.75</v>
      </c>
      <c r="E44" s="18">
        <v>-1.6794490348312999E-2</v>
      </c>
    </row>
    <row r="45" spans="2:5" x14ac:dyDescent="0.25">
      <c r="B45" s="31"/>
      <c r="C45" s="20" t="s">
        <v>37</v>
      </c>
      <c r="D45" s="19">
        <v>392168</v>
      </c>
      <c r="E45" s="18">
        <v>-5.8725263119997102E-2</v>
      </c>
    </row>
    <row r="46" spans="2:5" x14ac:dyDescent="0.25">
      <c r="B46" s="31"/>
      <c r="C46" s="20" t="s">
        <v>38</v>
      </c>
      <c r="D46" s="19">
        <v>65705</v>
      </c>
      <c r="E46" s="18">
        <v>-7.9375087571808903E-2</v>
      </c>
    </row>
    <row r="47" spans="2:5" x14ac:dyDescent="0.25">
      <c r="B47" s="31"/>
      <c r="C47" s="20" t="s">
        <v>39</v>
      </c>
      <c r="D47" s="19">
        <v>234186</v>
      </c>
      <c r="E47" s="18">
        <v>5.1467517948303503E-2</v>
      </c>
    </row>
    <row r="48" spans="2:5" x14ac:dyDescent="0.25">
      <c r="B48" s="31"/>
      <c r="C48" s="20" t="s">
        <v>40</v>
      </c>
      <c r="D48" s="19">
        <v>643274</v>
      </c>
      <c r="E48" s="18">
        <v>-0.18903967978820599</v>
      </c>
    </row>
    <row r="49" spans="2:5" x14ac:dyDescent="0.25">
      <c r="B49" s="31"/>
      <c r="C49" s="20" t="s">
        <v>41</v>
      </c>
      <c r="D49" s="19">
        <v>46710</v>
      </c>
      <c r="E49" s="18">
        <v>-0.14480309049964299</v>
      </c>
    </row>
    <row r="50" spans="2:5" x14ac:dyDescent="0.25">
      <c r="B50" s="31"/>
      <c r="C50" s="20" t="s">
        <v>42</v>
      </c>
      <c r="D50" s="19">
        <v>820426</v>
      </c>
      <c r="E50" s="18">
        <v>8.8898209028915098E-2</v>
      </c>
    </row>
    <row r="51" spans="2:5" x14ac:dyDescent="0.25">
      <c r="B51" s="31"/>
      <c r="C51" s="20" t="s">
        <v>43</v>
      </c>
      <c r="D51" s="19">
        <v>60233</v>
      </c>
      <c r="E51" s="18">
        <v>-0.66941817642958701</v>
      </c>
    </row>
    <row r="52" spans="2:5" x14ac:dyDescent="0.25">
      <c r="B52" s="31"/>
      <c r="C52" s="20" t="s">
        <v>44</v>
      </c>
      <c r="D52" s="19">
        <v>38048</v>
      </c>
      <c r="E52" s="18">
        <v>1.3991418596594101E-2</v>
      </c>
    </row>
    <row r="53" spans="2:5" x14ac:dyDescent="0.25">
      <c r="B53" s="31"/>
      <c r="C53" s="20" t="s">
        <v>45</v>
      </c>
      <c r="D53" s="19">
        <v>43829</v>
      </c>
      <c r="E53" s="18">
        <v>3.9932615194799001E-2</v>
      </c>
    </row>
    <row r="54" spans="2:5" x14ac:dyDescent="0.25">
      <c r="B54" s="31"/>
      <c r="C54" s="20" t="s">
        <v>46</v>
      </c>
      <c r="D54" s="19">
        <v>104604</v>
      </c>
      <c r="E54" s="18">
        <v>0.100341871351181</v>
      </c>
    </row>
    <row r="55" spans="2:5" x14ac:dyDescent="0.25">
      <c r="B55" s="31"/>
      <c r="C55" s="20" t="s">
        <v>47</v>
      </c>
      <c r="D55" s="19">
        <v>152444</v>
      </c>
      <c r="E55" s="18">
        <v>-5.7265102203206304E-3</v>
      </c>
    </row>
    <row r="56" spans="2:5" x14ac:dyDescent="0.25">
      <c r="B56" s="31"/>
      <c r="C56" s="20" t="s">
        <v>48</v>
      </c>
      <c r="D56" s="19">
        <v>223172</v>
      </c>
      <c r="E56" s="18">
        <v>4.8602627473828597E-2</v>
      </c>
    </row>
    <row r="57" spans="2:5" x14ac:dyDescent="0.25">
      <c r="B57" s="32"/>
      <c r="C57" s="17" t="s">
        <v>495</v>
      </c>
      <c r="D57" s="16">
        <v>12007543.75</v>
      </c>
      <c r="E57" s="15">
        <v>2.3662354839782899E-2</v>
      </c>
    </row>
    <row r="58" spans="2:5" x14ac:dyDescent="0.25">
      <c r="B58" s="30" t="s">
        <v>49</v>
      </c>
      <c r="C58" s="20" t="s">
        <v>445</v>
      </c>
      <c r="D58" s="22" t="s">
        <v>445</v>
      </c>
      <c r="E58" s="21" t="s">
        <v>445</v>
      </c>
    </row>
    <row r="59" spans="2:5" x14ac:dyDescent="0.25">
      <c r="B59" s="31"/>
      <c r="C59" s="20" t="s">
        <v>50</v>
      </c>
      <c r="D59" s="19">
        <v>34405</v>
      </c>
      <c r="E59" s="18">
        <v>-0.111027853857682</v>
      </c>
    </row>
    <row r="60" spans="2:5" x14ac:dyDescent="0.25">
      <c r="B60" s="31"/>
      <c r="C60" s="20" t="s">
        <v>51</v>
      </c>
      <c r="D60" s="19">
        <v>1785359</v>
      </c>
      <c r="E60" s="18">
        <v>0.220087555285846</v>
      </c>
    </row>
    <row r="61" spans="2:5" x14ac:dyDescent="0.25">
      <c r="B61" s="31"/>
      <c r="C61" s="20" t="s">
        <v>52</v>
      </c>
      <c r="D61" s="19">
        <v>163636</v>
      </c>
      <c r="E61" s="18">
        <v>0.46799558621679599</v>
      </c>
    </row>
    <row r="62" spans="2:5" x14ac:dyDescent="0.25">
      <c r="B62" s="31"/>
      <c r="C62" s="20" t="s">
        <v>53</v>
      </c>
      <c r="D62" s="19">
        <v>1544300</v>
      </c>
      <c r="E62" s="18">
        <v>8.8944704483690906E-2</v>
      </c>
    </row>
    <row r="63" spans="2:5" x14ac:dyDescent="0.25">
      <c r="B63" s="31"/>
      <c r="C63" s="20" t="s">
        <v>54</v>
      </c>
      <c r="D63" s="19">
        <v>129540</v>
      </c>
      <c r="E63" s="18">
        <v>2.8454380894915698E-2</v>
      </c>
    </row>
    <row r="64" spans="2:5" x14ac:dyDescent="0.25">
      <c r="B64" s="31"/>
      <c r="C64" s="20" t="s">
        <v>55</v>
      </c>
      <c r="D64" s="19">
        <v>119490</v>
      </c>
      <c r="E64" s="18">
        <v>4.28703590567125E-2</v>
      </c>
    </row>
    <row r="65" spans="2:5" x14ac:dyDescent="0.25">
      <c r="B65" s="31"/>
      <c r="C65" s="20" t="s">
        <v>56</v>
      </c>
      <c r="D65" s="19">
        <v>10468</v>
      </c>
      <c r="E65" s="18">
        <v>4.7787441460384202E-4</v>
      </c>
    </row>
    <row r="66" spans="2:5" x14ac:dyDescent="0.25">
      <c r="B66" s="32"/>
      <c r="C66" s="17" t="s">
        <v>494</v>
      </c>
      <c r="D66" s="16">
        <v>3787198</v>
      </c>
      <c r="E66" s="15">
        <v>0.15370705354297801</v>
      </c>
    </row>
    <row r="67" spans="2:5" x14ac:dyDescent="0.25">
      <c r="B67" s="30" t="s">
        <v>57</v>
      </c>
      <c r="C67" s="20" t="s">
        <v>445</v>
      </c>
      <c r="D67" s="22" t="s">
        <v>445</v>
      </c>
      <c r="E67" s="21" t="s">
        <v>445</v>
      </c>
    </row>
    <row r="68" spans="2:5" x14ac:dyDescent="0.25">
      <c r="B68" s="31"/>
      <c r="C68" s="20" t="s">
        <v>58</v>
      </c>
      <c r="D68" s="19">
        <v>959145</v>
      </c>
      <c r="E68" s="18">
        <v>-2.30998395844473E-2</v>
      </c>
    </row>
    <row r="69" spans="2:5" x14ac:dyDescent="0.25">
      <c r="B69" s="31"/>
      <c r="C69" s="20" t="s">
        <v>59</v>
      </c>
      <c r="D69" s="19">
        <v>17216</v>
      </c>
      <c r="E69" s="18">
        <v>0.61682945154019497</v>
      </c>
    </row>
    <row r="70" spans="2:5" x14ac:dyDescent="0.25">
      <c r="B70" s="31"/>
      <c r="C70" s="20" t="s">
        <v>60</v>
      </c>
      <c r="D70" s="19">
        <v>364807</v>
      </c>
      <c r="E70" s="18">
        <v>0.123118935027831</v>
      </c>
    </row>
    <row r="71" spans="2:5" x14ac:dyDescent="0.25">
      <c r="B71" s="31"/>
      <c r="C71" s="20" t="s">
        <v>61</v>
      </c>
      <c r="D71" s="19">
        <v>1296283</v>
      </c>
      <c r="E71" s="18">
        <v>0.122475522646801</v>
      </c>
    </row>
    <row r="72" spans="2:5" x14ac:dyDescent="0.25">
      <c r="B72" s="31"/>
      <c r="C72" s="20" t="s">
        <v>62</v>
      </c>
      <c r="D72" s="19">
        <v>135404</v>
      </c>
      <c r="E72" s="18">
        <v>-3.49860668647951E-2</v>
      </c>
    </row>
    <row r="73" spans="2:5" x14ac:dyDescent="0.25">
      <c r="B73" s="31"/>
      <c r="C73" s="20" t="s">
        <v>63</v>
      </c>
      <c r="D73" s="19">
        <v>4287</v>
      </c>
      <c r="E73" s="18">
        <v>8.7519025875190296E-2</v>
      </c>
    </row>
    <row r="74" spans="2:5" x14ac:dyDescent="0.25">
      <c r="B74" s="31"/>
      <c r="C74" s="20" t="s">
        <v>64</v>
      </c>
      <c r="D74" s="19">
        <v>2264154</v>
      </c>
      <c r="E74" s="18">
        <v>0.40589990723182001</v>
      </c>
    </row>
    <row r="75" spans="2:5" x14ac:dyDescent="0.25">
      <c r="B75" s="31"/>
      <c r="C75" s="20" t="s">
        <v>65</v>
      </c>
      <c r="D75" s="19">
        <v>15638777</v>
      </c>
      <c r="E75" s="18">
        <v>5.0390444675658903E-2</v>
      </c>
    </row>
    <row r="76" spans="2:5" x14ac:dyDescent="0.25">
      <c r="B76" s="31"/>
      <c r="C76" s="20" t="s">
        <v>66</v>
      </c>
      <c r="D76" s="19">
        <v>49376</v>
      </c>
      <c r="E76" s="18">
        <v>0.15865305643552699</v>
      </c>
    </row>
    <row r="77" spans="2:5" x14ac:dyDescent="0.25">
      <c r="B77" s="31"/>
      <c r="C77" s="20" t="s">
        <v>67</v>
      </c>
      <c r="D77" s="19">
        <v>2505286</v>
      </c>
      <c r="E77" s="18">
        <v>0.23671656408767899</v>
      </c>
    </row>
    <row r="78" spans="2:5" x14ac:dyDescent="0.25">
      <c r="B78" s="31"/>
      <c r="C78" s="20" t="s">
        <v>68</v>
      </c>
      <c r="D78" s="19">
        <v>607479</v>
      </c>
      <c r="E78" s="18">
        <v>0.29773811914395498</v>
      </c>
    </row>
    <row r="79" spans="2:5" x14ac:dyDescent="0.25">
      <c r="B79" s="31"/>
      <c r="C79" s="20" t="s">
        <v>69</v>
      </c>
      <c r="D79" s="19">
        <v>536068</v>
      </c>
      <c r="E79" s="18">
        <v>0.14521931586098499</v>
      </c>
    </row>
    <row r="80" spans="2:5" x14ac:dyDescent="0.25">
      <c r="B80" s="31"/>
      <c r="C80" s="20" t="s">
        <v>70</v>
      </c>
      <c r="D80" s="19">
        <v>127699</v>
      </c>
      <c r="E80" s="18">
        <v>0.17492432397618901</v>
      </c>
    </row>
    <row r="81" spans="2:5" x14ac:dyDescent="0.25">
      <c r="B81" s="31"/>
      <c r="C81" s="20" t="s">
        <v>71</v>
      </c>
      <c r="D81" s="19">
        <v>105307</v>
      </c>
      <c r="E81" s="18">
        <v>0.104692269766173</v>
      </c>
    </row>
    <row r="82" spans="2:5" x14ac:dyDescent="0.25">
      <c r="B82" s="31"/>
      <c r="C82" s="20" t="s">
        <v>72</v>
      </c>
      <c r="D82" s="19">
        <v>585635</v>
      </c>
      <c r="E82" s="18">
        <v>-5.9746586212456798E-3</v>
      </c>
    </row>
    <row r="83" spans="2:5" x14ac:dyDescent="0.25">
      <c r="B83" s="31"/>
      <c r="C83" s="20" t="s">
        <v>73</v>
      </c>
      <c r="D83" s="19">
        <v>1123121</v>
      </c>
      <c r="E83" s="18">
        <v>2.1090567248798299E-2</v>
      </c>
    </row>
    <row r="84" spans="2:5" x14ac:dyDescent="0.25">
      <c r="B84" s="31"/>
      <c r="C84" s="20" t="s">
        <v>74</v>
      </c>
      <c r="D84" s="19">
        <v>215555</v>
      </c>
      <c r="E84" s="18">
        <v>4.3683091806152E-2</v>
      </c>
    </row>
    <row r="85" spans="2:5" x14ac:dyDescent="0.25">
      <c r="B85" s="31"/>
      <c r="C85" s="20" t="s">
        <v>75</v>
      </c>
      <c r="D85" s="19">
        <v>2438442</v>
      </c>
      <c r="E85" s="18">
        <v>-2.5054515882173702E-2</v>
      </c>
    </row>
    <row r="86" spans="2:5" x14ac:dyDescent="0.25">
      <c r="B86" s="31"/>
      <c r="C86" s="20" t="s">
        <v>76</v>
      </c>
      <c r="D86" s="19">
        <v>1942</v>
      </c>
      <c r="E86" s="18">
        <v>1.0166147455867101</v>
      </c>
    </row>
    <row r="87" spans="2:5" x14ac:dyDescent="0.25">
      <c r="B87" s="31"/>
      <c r="C87" s="20" t="s">
        <v>77</v>
      </c>
      <c r="D87" s="19">
        <v>536297</v>
      </c>
      <c r="E87" s="18">
        <v>1.73653069470713E-2</v>
      </c>
    </row>
    <row r="88" spans="2:5" x14ac:dyDescent="0.25">
      <c r="B88" s="31"/>
      <c r="C88" s="20" t="s">
        <v>78</v>
      </c>
      <c r="D88" s="19">
        <v>64425</v>
      </c>
      <c r="E88" s="18">
        <v>0.143057379085199</v>
      </c>
    </row>
    <row r="89" spans="2:5" x14ac:dyDescent="0.25">
      <c r="B89" s="31"/>
      <c r="C89" s="20" t="s">
        <v>79</v>
      </c>
      <c r="D89" s="19">
        <v>4334752</v>
      </c>
      <c r="E89" s="18">
        <v>3.87580774950671E-2</v>
      </c>
    </row>
    <row r="90" spans="2:5" x14ac:dyDescent="0.25">
      <c r="B90" s="31"/>
      <c r="C90" s="20" t="s">
        <v>80</v>
      </c>
      <c r="D90" s="19">
        <v>906606</v>
      </c>
      <c r="E90" s="18">
        <v>0.137343406186726</v>
      </c>
    </row>
    <row r="91" spans="2:5" x14ac:dyDescent="0.25">
      <c r="B91" s="31"/>
      <c r="C91" s="20" t="s">
        <v>81</v>
      </c>
      <c r="D91" s="19">
        <v>1254688</v>
      </c>
      <c r="E91" s="18">
        <v>0.14326119125547601</v>
      </c>
    </row>
    <row r="92" spans="2:5" x14ac:dyDescent="0.25">
      <c r="B92" s="31"/>
      <c r="C92" s="20" t="s">
        <v>82</v>
      </c>
      <c r="D92" s="19">
        <v>875565</v>
      </c>
      <c r="E92" s="18">
        <v>3.7589841736337802E-2</v>
      </c>
    </row>
    <row r="93" spans="2:5" x14ac:dyDescent="0.25">
      <c r="B93" s="31"/>
      <c r="C93" s="20" t="s">
        <v>83</v>
      </c>
      <c r="D93" s="19">
        <v>5028868</v>
      </c>
      <c r="E93" s="18">
        <v>0.211712062284936</v>
      </c>
    </row>
    <row r="94" spans="2:5" x14ac:dyDescent="0.25">
      <c r="B94" s="32"/>
      <c r="C94" s="17" t="s">
        <v>493</v>
      </c>
      <c r="D94" s="16">
        <v>41977184</v>
      </c>
      <c r="E94" s="15">
        <v>9.4101091088488298E-2</v>
      </c>
    </row>
    <row r="95" spans="2:5" x14ac:dyDescent="0.25">
      <c r="B95" s="30" t="s">
        <v>84</v>
      </c>
      <c r="C95" s="20" t="s">
        <v>445</v>
      </c>
      <c r="D95" s="22" t="s">
        <v>445</v>
      </c>
      <c r="E95" s="21" t="s">
        <v>445</v>
      </c>
    </row>
    <row r="96" spans="2:5" x14ac:dyDescent="0.25">
      <c r="B96" s="31"/>
      <c r="C96" s="20" t="s">
        <v>85</v>
      </c>
      <c r="D96" s="19">
        <v>31948</v>
      </c>
      <c r="E96" s="18">
        <v>0.21850566383157299</v>
      </c>
    </row>
    <row r="97" spans="2:5" x14ac:dyDescent="0.25">
      <c r="B97" s="31"/>
      <c r="C97" s="20" t="s">
        <v>86</v>
      </c>
      <c r="D97" s="19">
        <v>238018</v>
      </c>
      <c r="E97" s="18">
        <v>0.137938288249524</v>
      </c>
    </row>
    <row r="98" spans="2:5" x14ac:dyDescent="0.25">
      <c r="B98" s="31"/>
      <c r="C98" s="20" t="s">
        <v>87</v>
      </c>
      <c r="D98" s="19">
        <v>391075</v>
      </c>
      <c r="E98" s="18">
        <v>-0.33491324918453202</v>
      </c>
    </row>
    <row r="99" spans="2:5" x14ac:dyDescent="0.25">
      <c r="B99" s="31"/>
      <c r="C99" s="20" t="s">
        <v>88</v>
      </c>
      <c r="D99" s="19">
        <v>982498</v>
      </c>
      <c r="E99" s="18">
        <v>3.9964350055358998E-2</v>
      </c>
    </row>
    <row r="100" spans="2:5" x14ac:dyDescent="0.25">
      <c r="B100" s="31"/>
      <c r="C100" s="20" t="s">
        <v>89</v>
      </c>
      <c r="D100" s="19">
        <v>225190.88</v>
      </c>
      <c r="E100" s="18">
        <v>4.2882257992659302E-2</v>
      </c>
    </row>
    <row r="101" spans="2:5" x14ac:dyDescent="0.25">
      <c r="B101" s="31"/>
      <c r="C101" s="20" t="s">
        <v>90</v>
      </c>
      <c r="D101" s="19">
        <v>73564</v>
      </c>
      <c r="E101" s="18">
        <v>6.4140026037899603E-2</v>
      </c>
    </row>
    <row r="102" spans="2:5" x14ac:dyDescent="0.25">
      <c r="B102" s="31"/>
      <c r="C102" s="20" t="s">
        <v>91</v>
      </c>
      <c r="D102" s="19">
        <v>388308</v>
      </c>
      <c r="E102" s="18">
        <v>0.296464594191237</v>
      </c>
    </row>
    <row r="103" spans="2:5" x14ac:dyDescent="0.25">
      <c r="B103" s="31"/>
      <c r="C103" s="20" t="s">
        <v>92</v>
      </c>
      <c r="D103" s="19">
        <v>18859.28</v>
      </c>
      <c r="E103" s="18">
        <v>0.22054845231654199</v>
      </c>
    </row>
    <row r="104" spans="2:5" x14ac:dyDescent="0.25">
      <c r="B104" s="31"/>
      <c r="C104" s="20" t="s">
        <v>93</v>
      </c>
      <c r="D104" s="19">
        <v>583527</v>
      </c>
      <c r="E104" s="18">
        <v>6.6143516192390298E-2</v>
      </c>
    </row>
    <row r="105" spans="2:5" x14ac:dyDescent="0.25">
      <c r="B105" s="31"/>
      <c r="C105" s="20" t="s">
        <v>94</v>
      </c>
      <c r="D105" s="19">
        <v>4517585</v>
      </c>
      <c r="E105" s="18">
        <v>8.7025098678606597E-2</v>
      </c>
    </row>
    <row r="106" spans="2:5" x14ac:dyDescent="0.25">
      <c r="B106" s="31"/>
      <c r="C106" s="20" t="s">
        <v>95</v>
      </c>
      <c r="D106" s="19">
        <v>6847</v>
      </c>
      <c r="E106" s="18">
        <v>0.16307117377272001</v>
      </c>
    </row>
    <row r="107" spans="2:5" x14ac:dyDescent="0.25">
      <c r="B107" s="32"/>
      <c r="C107" s="17" t="s">
        <v>492</v>
      </c>
      <c r="D107" s="16">
        <v>7457420.1600000001</v>
      </c>
      <c r="E107" s="15">
        <v>5.3711744905223402E-2</v>
      </c>
    </row>
    <row r="108" spans="2:5" x14ac:dyDescent="0.25">
      <c r="B108" s="30" t="s">
        <v>96</v>
      </c>
      <c r="C108" s="20" t="s">
        <v>445</v>
      </c>
      <c r="D108" s="22" t="s">
        <v>445</v>
      </c>
      <c r="E108" s="21" t="s">
        <v>445</v>
      </c>
    </row>
    <row r="109" spans="2:5" x14ac:dyDescent="0.25">
      <c r="B109" s="31"/>
      <c r="C109" s="20" t="s">
        <v>97</v>
      </c>
      <c r="D109" s="19">
        <v>39079</v>
      </c>
      <c r="E109" s="18">
        <v>-0.17240576027107199</v>
      </c>
    </row>
    <row r="110" spans="2:5" x14ac:dyDescent="0.25">
      <c r="B110" s="32"/>
      <c r="C110" s="17" t="s">
        <v>491</v>
      </c>
      <c r="D110" s="16">
        <v>39079</v>
      </c>
      <c r="E110" s="15">
        <v>-0.17240576027107199</v>
      </c>
    </row>
    <row r="111" spans="2:5" x14ac:dyDescent="0.25">
      <c r="B111" s="30" t="s">
        <v>98</v>
      </c>
      <c r="C111" s="20" t="s">
        <v>445</v>
      </c>
      <c r="D111" s="22" t="s">
        <v>445</v>
      </c>
      <c r="E111" s="21" t="s">
        <v>445</v>
      </c>
    </row>
    <row r="112" spans="2:5" x14ac:dyDescent="0.25">
      <c r="B112" s="31"/>
      <c r="C112" s="20" t="s">
        <v>99</v>
      </c>
      <c r="D112" s="19">
        <v>2704</v>
      </c>
      <c r="E112" s="21" t="s">
        <v>445</v>
      </c>
    </row>
    <row r="113" spans="2:5" x14ac:dyDescent="0.25">
      <c r="B113" s="31"/>
      <c r="C113" s="20" t="s">
        <v>100</v>
      </c>
      <c r="D113" s="19">
        <v>1155138.72</v>
      </c>
      <c r="E113" s="18">
        <v>3.0773321951553701E-3</v>
      </c>
    </row>
    <row r="114" spans="2:5" x14ac:dyDescent="0.25">
      <c r="B114" s="31"/>
      <c r="C114" s="20" t="s">
        <v>101</v>
      </c>
      <c r="D114" s="19">
        <v>650779</v>
      </c>
      <c r="E114" s="18">
        <v>-4.5130345087647503E-2</v>
      </c>
    </row>
    <row r="115" spans="2:5" x14ac:dyDescent="0.25">
      <c r="B115" s="31"/>
      <c r="C115" s="20" t="s">
        <v>102</v>
      </c>
      <c r="D115" s="19">
        <v>4360502</v>
      </c>
      <c r="E115" s="18">
        <v>0.32534831979769502</v>
      </c>
    </row>
    <row r="116" spans="2:5" x14ac:dyDescent="0.25">
      <c r="B116" s="31"/>
      <c r="C116" s="20" t="s">
        <v>103</v>
      </c>
      <c r="D116" s="19">
        <v>67387</v>
      </c>
      <c r="E116" s="18">
        <v>0.25084921946058297</v>
      </c>
    </row>
    <row r="117" spans="2:5" x14ac:dyDescent="0.25">
      <c r="B117" s="31"/>
      <c r="C117" s="20" t="s">
        <v>104</v>
      </c>
      <c r="D117" s="19">
        <v>4084298</v>
      </c>
      <c r="E117" s="18">
        <v>1.58490963955138E-3</v>
      </c>
    </row>
    <row r="118" spans="2:5" x14ac:dyDescent="0.25">
      <c r="B118" s="31"/>
      <c r="C118" s="20" t="s">
        <v>105</v>
      </c>
      <c r="D118" s="19">
        <v>7915934</v>
      </c>
      <c r="E118" s="18">
        <v>-3.2533045840782899E-3</v>
      </c>
    </row>
    <row r="119" spans="2:5" x14ac:dyDescent="0.25">
      <c r="B119" s="31"/>
      <c r="C119" s="20" t="s">
        <v>106</v>
      </c>
      <c r="D119" s="19">
        <v>3638208</v>
      </c>
      <c r="E119" s="18">
        <v>3.0536757722423001E-2</v>
      </c>
    </row>
    <row r="120" spans="2:5" x14ac:dyDescent="0.25">
      <c r="B120" s="31"/>
      <c r="C120" s="20" t="s">
        <v>107</v>
      </c>
      <c r="D120" s="19">
        <v>7149</v>
      </c>
      <c r="E120" s="18">
        <v>-0.133349496908716</v>
      </c>
    </row>
    <row r="121" spans="2:5" x14ac:dyDescent="0.25">
      <c r="B121" s="31"/>
      <c r="C121" s="20" t="s">
        <v>108</v>
      </c>
      <c r="D121" s="19">
        <v>1813222</v>
      </c>
      <c r="E121" s="18">
        <v>-1.08358313989804E-2</v>
      </c>
    </row>
    <row r="122" spans="2:5" x14ac:dyDescent="0.25">
      <c r="B122" s="31"/>
      <c r="C122" s="20" t="s">
        <v>109</v>
      </c>
      <c r="D122" s="19">
        <v>1102203.8999999999</v>
      </c>
      <c r="E122" s="18">
        <v>3.4972054313206001E-3</v>
      </c>
    </row>
    <row r="123" spans="2:5" x14ac:dyDescent="0.25">
      <c r="B123" s="31"/>
      <c r="C123" s="20" t="s">
        <v>110</v>
      </c>
      <c r="D123" s="19">
        <v>0</v>
      </c>
      <c r="E123" s="21" t="s">
        <v>445</v>
      </c>
    </row>
    <row r="124" spans="2:5" x14ac:dyDescent="0.25">
      <c r="B124" s="31"/>
      <c r="C124" s="20" t="s">
        <v>111</v>
      </c>
      <c r="D124" s="19">
        <v>989424</v>
      </c>
      <c r="E124" s="18">
        <v>9.5512317294480203E-2</v>
      </c>
    </row>
    <row r="125" spans="2:5" x14ac:dyDescent="0.25">
      <c r="B125" s="31"/>
      <c r="C125" s="20" t="s">
        <v>112</v>
      </c>
      <c r="D125" s="19">
        <v>2478735</v>
      </c>
      <c r="E125" s="18">
        <v>1.4306981175003199E-2</v>
      </c>
    </row>
    <row r="126" spans="2:5" x14ac:dyDescent="0.25">
      <c r="B126" s="31"/>
      <c r="C126" s="20" t="s">
        <v>113</v>
      </c>
      <c r="D126" s="19">
        <v>3414345</v>
      </c>
      <c r="E126" s="18">
        <v>0.100534675587811</v>
      </c>
    </row>
    <row r="127" spans="2:5" x14ac:dyDescent="0.25">
      <c r="B127" s="31"/>
      <c r="C127" s="20" t="s">
        <v>114</v>
      </c>
      <c r="D127" s="19">
        <v>5299713</v>
      </c>
      <c r="E127" s="18">
        <v>-5.3128445436787797E-2</v>
      </c>
    </row>
    <row r="128" spans="2:5" x14ac:dyDescent="0.25">
      <c r="B128" s="31"/>
      <c r="C128" s="20" t="s">
        <v>115</v>
      </c>
      <c r="D128" s="19">
        <v>252677</v>
      </c>
      <c r="E128" s="18">
        <v>-0.48804173842569099</v>
      </c>
    </row>
    <row r="129" spans="2:5" x14ac:dyDescent="0.25">
      <c r="B129" s="31"/>
      <c r="C129" s="20" t="s">
        <v>116</v>
      </c>
      <c r="D129" s="19">
        <v>611207</v>
      </c>
      <c r="E129" s="18">
        <v>0.161409789401877</v>
      </c>
    </row>
    <row r="130" spans="2:5" x14ac:dyDescent="0.25">
      <c r="B130" s="31"/>
      <c r="C130" s="20" t="s">
        <v>117</v>
      </c>
      <c r="D130" s="19">
        <v>4856532</v>
      </c>
      <c r="E130" s="18">
        <v>-4.1768477478501299E-2</v>
      </c>
    </row>
    <row r="131" spans="2:5" x14ac:dyDescent="0.25">
      <c r="B131" s="32"/>
      <c r="C131" s="17" t="s">
        <v>490</v>
      </c>
      <c r="D131" s="16">
        <v>42700158.619999997</v>
      </c>
      <c r="E131" s="15">
        <v>2.1503673859721299E-2</v>
      </c>
    </row>
    <row r="132" spans="2:5" x14ac:dyDescent="0.25">
      <c r="B132" s="30" t="s">
        <v>118</v>
      </c>
      <c r="C132" s="20" t="s">
        <v>445</v>
      </c>
      <c r="D132" s="22" t="s">
        <v>445</v>
      </c>
      <c r="E132" s="21" t="s">
        <v>445</v>
      </c>
    </row>
    <row r="133" spans="2:5" x14ac:dyDescent="0.25">
      <c r="B133" s="31"/>
      <c r="C133" s="20" t="s">
        <v>119</v>
      </c>
      <c r="D133" s="19">
        <v>1102148</v>
      </c>
      <c r="E133" s="18">
        <v>-9.1181256686655495E-3</v>
      </c>
    </row>
    <row r="134" spans="2:5" x14ac:dyDescent="0.25">
      <c r="B134" s="31"/>
      <c r="C134" s="20" t="s">
        <v>120</v>
      </c>
      <c r="D134" s="19">
        <v>514709</v>
      </c>
      <c r="E134" s="18">
        <v>1.28797002542486E-2</v>
      </c>
    </row>
    <row r="135" spans="2:5" x14ac:dyDescent="0.25">
      <c r="B135" s="31"/>
      <c r="C135" s="20" t="s">
        <v>121</v>
      </c>
      <c r="D135" s="19">
        <v>1629944</v>
      </c>
      <c r="E135" s="18">
        <v>-3.5395684815659599E-2</v>
      </c>
    </row>
    <row r="136" spans="2:5" x14ac:dyDescent="0.25">
      <c r="B136" s="31"/>
      <c r="C136" s="20" t="s">
        <v>122</v>
      </c>
      <c r="D136" s="19">
        <v>854664</v>
      </c>
      <c r="E136" s="18">
        <v>4.3349602150511403E-2</v>
      </c>
    </row>
    <row r="137" spans="2:5" x14ac:dyDescent="0.25">
      <c r="B137" s="31"/>
      <c r="C137" s="20" t="s">
        <v>123</v>
      </c>
      <c r="D137" s="19">
        <v>232463</v>
      </c>
      <c r="E137" s="18">
        <v>-0.208359016097559</v>
      </c>
    </row>
    <row r="138" spans="2:5" x14ac:dyDescent="0.25">
      <c r="B138" s="31"/>
      <c r="C138" s="20" t="s">
        <v>124</v>
      </c>
      <c r="D138" s="19">
        <v>73661</v>
      </c>
      <c r="E138" s="18">
        <v>3.9499308515142099E-2</v>
      </c>
    </row>
    <row r="139" spans="2:5" x14ac:dyDescent="0.25">
      <c r="B139" s="31"/>
      <c r="C139" s="20" t="s">
        <v>125</v>
      </c>
      <c r="D139" s="19">
        <v>930907</v>
      </c>
      <c r="E139" s="18">
        <v>-0.13599065180285999</v>
      </c>
    </row>
    <row r="140" spans="2:5" x14ac:dyDescent="0.25">
      <c r="B140" s="31"/>
      <c r="C140" s="20" t="s">
        <v>126</v>
      </c>
      <c r="D140" s="19">
        <v>232082</v>
      </c>
      <c r="E140" s="18">
        <v>3.4150558333110502E-2</v>
      </c>
    </row>
    <row r="141" spans="2:5" x14ac:dyDescent="0.25">
      <c r="B141" s="31"/>
      <c r="C141" s="20" t="s">
        <v>127</v>
      </c>
      <c r="D141" s="19">
        <v>557810</v>
      </c>
      <c r="E141" s="18">
        <v>-0.103451601237594</v>
      </c>
    </row>
    <row r="142" spans="2:5" x14ac:dyDescent="0.25">
      <c r="B142" s="31"/>
      <c r="C142" s="20" t="s">
        <v>128</v>
      </c>
      <c r="D142" s="19">
        <v>3578481.75</v>
      </c>
      <c r="E142" s="18">
        <v>0.19976096857765199</v>
      </c>
    </row>
    <row r="143" spans="2:5" x14ac:dyDescent="0.25">
      <c r="B143" s="31"/>
      <c r="C143" s="20" t="s">
        <v>129</v>
      </c>
      <c r="D143" s="19">
        <v>1148494</v>
      </c>
      <c r="E143" s="18">
        <v>-7.3363976624606794E-2</v>
      </c>
    </row>
    <row r="144" spans="2:5" x14ac:dyDescent="0.25">
      <c r="B144" s="32"/>
      <c r="C144" s="17" t="s">
        <v>489</v>
      </c>
      <c r="D144" s="16">
        <v>10855363.75</v>
      </c>
      <c r="E144" s="15">
        <v>2.0243231276009702E-2</v>
      </c>
    </row>
    <row r="145" spans="2:5" x14ac:dyDescent="0.25">
      <c r="B145" s="30" t="s">
        <v>130</v>
      </c>
      <c r="C145" s="20" t="s">
        <v>445</v>
      </c>
      <c r="D145" s="22" t="s">
        <v>445</v>
      </c>
      <c r="E145" s="21" t="s">
        <v>445</v>
      </c>
    </row>
    <row r="146" spans="2:5" x14ac:dyDescent="0.25">
      <c r="B146" s="31"/>
      <c r="C146" s="20" t="s">
        <v>131</v>
      </c>
      <c r="D146" s="19">
        <v>134216</v>
      </c>
      <c r="E146" s="18">
        <v>-1.8070614400889601E-2</v>
      </c>
    </row>
    <row r="147" spans="2:5" x14ac:dyDescent="0.25">
      <c r="B147" s="31"/>
      <c r="C147" s="20" t="s">
        <v>132</v>
      </c>
      <c r="D147" s="19">
        <v>2736385</v>
      </c>
      <c r="E147" s="18">
        <v>-0.137658656676344</v>
      </c>
    </row>
    <row r="148" spans="2:5" x14ac:dyDescent="0.25">
      <c r="B148" s="31"/>
      <c r="C148" s="20" t="s">
        <v>133</v>
      </c>
      <c r="D148" s="19">
        <v>513869</v>
      </c>
      <c r="E148" s="18">
        <v>2.5304951350445401E-2</v>
      </c>
    </row>
    <row r="149" spans="2:5" x14ac:dyDescent="0.25">
      <c r="B149" s="31"/>
      <c r="C149" s="20" t="s">
        <v>134</v>
      </c>
      <c r="D149" s="19">
        <v>61896</v>
      </c>
      <c r="E149" s="18">
        <v>3.4029970430511702E-2</v>
      </c>
    </row>
    <row r="150" spans="2:5" x14ac:dyDescent="0.25">
      <c r="B150" s="31"/>
      <c r="C150" s="20" t="s">
        <v>135</v>
      </c>
      <c r="D150" s="19">
        <v>192906</v>
      </c>
      <c r="E150" s="18">
        <v>-4.5921925308248103E-2</v>
      </c>
    </row>
    <row r="151" spans="2:5" x14ac:dyDescent="0.25">
      <c r="B151" s="31"/>
      <c r="C151" s="20" t="s">
        <v>136</v>
      </c>
      <c r="D151" s="19">
        <v>344921</v>
      </c>
      <c r="E151" s="18">
        <v>-9.9293632244839294E-2</v>
      </c>
    </row>
    <row r="152" spans="2:5" x14ac:dyDescent="0.25">
      <c r="B152" s="31"/>
      <c r="C152" s="20" t="s">
        <v>137</v>
      </c>
      <c r="D152" s="19">
        <v>66441</v>
      </c>
      <c r="E152" s="18">
        <v>-2.0000884994911299E-2</v>
      </c>
    </row>
    <row r="153" spans="2:5" x14ac:dyDescent="0.25">
      <c r="B153" s="31"/>
      <c r="C153" s="20" t="s">
        <v>138</v>
      </c>
      <c r="D153" s="19">
        <v>2360256</v>
      </c>
      <c r="E153" s="18">
        <v>8.52400373355649E-2</v>
      </c>
    </row>
    <row r="154" spans="2:5" x14ac:dyDescent="0.25">
      <c r="B154" s="31"/>
      <c r="C154" s="20" t="s">
        <v>139</v>
      </c>
      <c r="D154" s="19">
        <v>467715</v>
      </c>
      <c r="E154" s="18">
        <v>-0.30578067113137603</v>
      </c>
    </row>
    <row r="155" spans="2:5" x14ac:dyDescent="0.25">
      <c r="B155" s="31"/>
      <c r="C155" s="20" t="s">
        <v>140</v>
      </c>
      <c r="D155" s="19">
        <v>162260</v>
      </c>
      <c r="E155" s="18">
        <v>4.42247792622339E-2</v>
      </c>
    </row>
    <row r="156" spans="2:5" x14ac:dyDescent="0.25">
      <c r="B156" s="32"/>
      <c r="C156" s="17" t="s">
        <v>488</v>
      </c>
      <c r="D156" s="16">
        <v>7040865</v>
      </c>
      <c r="E156" s="15">
        <v>-6.4691672773431005E-2</v>
      </c>
    </row>
    <row r="157" spans="2:5" x14ac:dyDescent="0.25">
      <c r="B157" s="30" t="s">
        <v>141</v>
      </c>
      <c r="C157" s="20" t="s">
        <v>445</v>
      </c>
      <c r="D157" s="22" t="s">
        <v>445</v>
      </c>
      <c r="E157" s="21" t="s">
        <v>445</v>
      </c>
    </row>
    <row r="158" spans="2:5" x14ac:dyDescent="0.25">
      <c r="B158" s="31"/>
      <c r="C158" s="20" t="s">
        <v>142</v>
      </c>
      <c r="D158" s="19">
        <v>488988</v>
      </c>
      <c r="E158" s="18">
        <v>0.51641583685570103</v>
      </c>
    </row>
    <row r="159" spans="2:5" x14ac:dyDescent="0.25">
      <c r="B159" s="32"/>
      <c r="C159" s="17" t="s">
        <v>487</v>
      </c>
      <c r="D159" s="16">
        <v>488988</v>
      </c>
      <c r="E159" s="15">
        <v>0.51641583685570103</v>
      </c>
    </row>
    <row r="160" spans="2:5" x14ac:dyDescent="0.25">
      <c r="B160" s="30" t="s">
        <v>143</v>
      </c>
      <c r="C160" s="20" t="s">
        <v>445</v>
      </c>
      <c r="D160" s="22" t="s">
        <v>445</v>
      </c>
      <c r="E160" s="21" t="s">
        <v>445</v>
      </c>
    </row>
    <row r="161" spans="2:5" x14ac:dyDescent="0.25">
      <c r="B161" s="31"/>
      <c r="C161" s="20" t="s">
        <v>144</v>
      </c>
      <c r="D161" s="19">
        <v>1263558</v>
      </c>
      <c r="E161" s="18">
        <v>3.8450917673976702E-2</v>
      </c>
    </row>
    <row r="162" spans="2:5" x14ac:dyDescent="0.25">
      <c r="B162" s="31"/>
      <c r="C162" s="20" t="s">
        <v>145</v>
      </c>
      <c r="D162" s="19">
        <v>1887580</v>
      </c>
      <c r="E162" s="18">
        <v>2.9967369834011801E-2</v>
      </c>
    </row>
    <row r="163" spans="2:5" x14ac:dyDescent="0.25">
      <c r="B163" s="31"/>
      <c r="C163" s="20" t="s">
        <v>146</v>
      </c>
      <c r="D163" s="19">
        <v>71527</v>
      </c>
      <c r="E163" s="18">
        <v>5.35564360519067E-2</v>
      </c>
    </row>
    <row r="164" spans="2:5" x14ac:dyDescent="0.25">
      <c r="B164" s="31"/>
      <c r="C164" s="20" t="s">
        <v>147</v>
      </c>
      <c r="D164" s="19">
        <v>185041</v>
      </c>
      <c r="E164" s="18">
        <v>8.4120855621239402E-2</v>
      </c>
    </row>
    <row r="165" spans="2:5" x14ac:dyDescent="0.25">
      <c r="B165" s="31"/>
      <c r="C165" s="20" t="s">
        <v>148</v>
      </c>
      <c r="D165" s="19">
        <v>1819020</v>
      </c>
      <c r="E165" s="18">
        <v>0.15555256277014501</v>
      </c>
    </row>
    <row r="166" spans="2:5" x14ac:dyDescent="0.25">
      <c r="B166" s="31"/>
      <c r="C166" s="20" t="s">
        <v>149</v>
      </c>
      <c r="D166" s="19">
        <v>421027</v>
      </c>
      <c r="E166" s="18">
        <v>-3.7181615693161897E-2</v>
      </c>
    </row>
    <row r="167" spans="2:5" x14ac:dyDescent="0.25">
      <c r="B167" s="31"/>
      <c r="C167" s="20" t="s">
        <v>150</v>
      </c>
      <c r="D167" s="19">
        <v>138565</v>
      </c>
      <c r="E167" s="18">
        <v>-7.3144871262160998E-3</v>
      </c>
    </row>
    <row r="168" spans="2:5" x14ac:dyDescent="0.25">
      <c r="B168" s="32"/>
      <c r="C168" s="17" t="s">
        <v>486</v>
      </c>
      <c r="D168" s="16">
        <v>5786318</v>
      </c>
      <c r="E168" s="15">
        <v>6.3850308712907505E-2</v>
      </c>
    </row>
    <row r="169" spans="2:5" x14ac:dyDescent="0.25">
      <c r="B169" s="30" t="s">
        <v>151</v>
      </c>
      <c r="C169" s="20" t="s">
        <v>445</v>
      </c>
      <c r="D169" s="22" t="s">
        <v>445</v>
      </c>
      <c r="E169" s="21" t="s">
        <v>445</v>
      </c>
    </row>
    <row r="170" spans="2:5" x14ac:dyDescent="0.25">
      <c r="B170" s="31"/>
      <c r="C170" s="20" t="s">
        <v>152</v>
      </c>
      <c r="D170" s="19">
        <v>107865</v>
      </c>
      <c r="E170" s="18">
        <v>2.44659935985716E-2</v>
      </c>
    </row>
    <row r="171" spans="2:5" x14ac:dyDescent="0.25">
      <c r="B171" s="31"/>
      <c r="C171" s="20" t="s">
        <v>153</v>
      </c>
      <c r="D171" s="19">
        <v>255436</v>
      </c>
      <c r="E171" s="18">
        <v>3.48828729550371E-2</v>
      </c>
    </row>
    <row r="172" spans="2:5" x14ac:dyDescent="0.25">
      <c r="B172" s="31"/>
      <c r="C172" s="20" t="s">
        <v>154</v>
      </c>
      <c r="D172" s="19">
        <v>25982</v>
      </c>
      <c r="E172" s="18">
        <v>5.2115812917594699E-2</v>
      </c>
    </row>
    <row r="173" spans="2:5" x14ac:dyDescent="0.25">
      <c r="B173" s="31"/>
      <c r="C173" s="20" t="s">
        <v>155</v>
      </c>
      <c r="D173" s="19">
        <v>239908</v>
      </c>
      <c r="E173" s="18">
        <v>6.6414185191605898E-2</v>
      </c>
    </row>
    <row r="174" spans="2:5" x14ac:dyDescent="0.25">
      <c r="B174" s="32"/>
      <c r="C174" s="17" t="s">
        <v>485</v>
      </c>
      <c r="D174" s="16">
        <v>629191</v>
      </c>
      <c r="E174" s="15">
        <v>4.5555081035001298E-2</v>
      </c>
    </row>
    <row r="175" spans="2:5" x14ac:dyDescent="0.25">
      <c r="B175" s="30" t="s">
        <v>156</v>
      </c>
      <c r="C175" s="20" t="s">
        <v>445</v>
      </c>
      <c r="D175" s="22" t="s">
        <v>445</v>
      </c>
      <c r="E175" s="21" t="s">
        <v>445</v>
      </c>
    </row>
    <row r="176" spans="2:5" x14ac:dyDescent="0.25">
      <c r="B176" s="31"/>
      <c r="C176" s="20" t="s">
        <v>157</v>
      </c>
      <c r="D176" s="19">
        <v>239719</v>
      </c>
      <c r="E176" s="18">
        <v>2.7518334840697999E-2</v>
      </c>
    </row>
    <row r="177" spans="2:5" x14ac:dyDescent="0.25">
      <c r="B177" s="32"/>
      <c r="C177" s="17" t="s">
        <v>484</v>
      </c>
      <c r="D177" s="16">
        <v>239719</v>
      </c>
      <c r="E177" s="15">
        <v>2.7518334840697999E-2</v>
      </c>
    </row>
    <row r="178" spans="2:5" x14ac:dyDescent="0.25">
      <c r="B178" s="30" t="s">
        <v>158</v>
      </c>
      <c r="C178" s="20" t="s">
        <v>445</v>
      </c>
      <c r="D178" s="22" t="s">
        <v>445</v>
      </c>
      <c r="E178" s="21" t="s">
        <v>445</v>
      </c>
    </row>
    <row r="179" spans="2:5" x14ac:dyDescent="0.25">
      <c r="B179" s="31"/>
      <c r="C179" s="20" t="s">
        <v>159</v>
      </c>
      <c r="D179" s="19">
        <v>126095</v>
      </c>
      <c r="E179" s="18">
        <v>-7.1848133317630403E-2</v>
      </c>
    </row>
    <row r="180" spans="2:5" x14ac:dyDescent="0.25">
      <c r="B180" s="31"/>
      <c r="C180" s="20" t="s">
        <v>160</v>
      </c>
      <c r="D180" s="19">
        <v>1698223</v>
      </c>
      <c r="E180" s="18">
        <v>3.53787202131454E-2</v>
      </c>
    </row>
    <row r="181" spans="2:5" x14ac:dyDescent="0.25">
      <c r="B181" s="31"/>
      <c r="C181" s="20" t="s">
        <v>161</v>
      </c>
      <c r="D181" s="19">
        <v>125562</v>
      </c>
      <c r="E181" s="18">
        <v>0.123989580256197</v>
      </c>
    </row>
    <row r="182" spans="2:5" x14ac:dyDescent="0.25">
      <c r="B182" s="32"/>
      <c r="C182" s="17" t="s">
        <v>483</v>
      </c>
      <c r="D182" s="16">
        <v>1949880</v>
      </c>
      <c r="E182" s="15">
        <v>3.2905631112396597E-2</v>
      </c>
    </row>
    <row r="183" spans="2:5" x14ac:dyDescent="0.25">
      <c r="B183" s="30" t="s">
        <v>162</v>
      </c>
      <c r="C183" s="20" t="s">
        <v>445</v>
      </c>
      <c r="D183" s="22" t="s">
        <v>445</v>
      </c>
      <c r="E183" s="21" t="s">
        <v>445</v>
      </c>
    </row>
    <row r="184" spans="2:5" x14ac:dyDescent="0.25">
      <c r="B184" s="31"/>
      <c r="C184" s="20" t="s">
        <v>163</v>
      </c>
      <c r="D184" s="19">
        <v>77195</v>
      </c>
      <c r="E184" s="18">
        <v>-5.7459615877705997E-2</v>
      </c>
    </row>
    <row r="185" spans="2:5" x14ac:dyDescent="0.25">
      <c r="B185" s="31"/>
      <c r="C185" s="20" t="s">
        <v>164</v>
      </c>
      <c r="D185" s="19">
        <v>152382</v>
      </c>
      <c r="E185" s="18">
        <v>0.198405083599415</v>
      </c>
    </row>
    <row r="186" spans="2:5" x14ac:dyDescent="0.25">
      <c r="B186" s="32"/>
      <c r="C186" s="17" t="s">
        <v>482</v>
      </c>
      <c r="D186" s="16">
        <v>229577</v>
      </c>
      <c r="E186" s="15">
        <v>9.8165554519145701E-2</v>
      </c>
    </row>
    <row r="187" spans="2:5" x14ac:dyDescent="0.25">
      <c r="B187" s="30" t="s">
        <v>165</v>
      </c>
      <c r="C187" s="20" t="s">
        <v>445</v>
      </c>
      <c r="D187" s="22" t="s">
        <v>445</v>
      </c>
      <c r="E187" s="21" t="s">
        <v>445</v>
      </c>
    </row>
    <row r="188" spans="2:5" x14ac:dyDescent="0.25">
      <c r="B188" s="31"/>
      <c r="C188" s="20" t="s">
        <v>166</v>
      </c>
      <c r="D188" s="19">
        <v>27968</v>
      </c>
      <c r="E188" s="18">
        <v>0.103796669034652</v>
      </c>
    </row>
    <row r="189" spans="2:5" x14ac:dyDescent="0.25">
      <c r="B189" s="31"/>
      <c r="C189" s="20" t="s">
        <v>167</v>
      </c>
      <c r="D189" s="19">
        <v>31060</v>
      </c>
      <c r="E189" s="18">
        <v>-3.4504196456325797E-2</v>
      </c>
    </row>
    <row r="190" spans="2:5" x14ac:dyDescent="0.25">
      <c r="B190" s="31"/>
      <c r="C190" s="20" t="s">
        <v>168</v>
      </c>
      <c r="D190" s="19">
        <v>29291</v>
      </c>
      <c r="E190" s="18">
        <v>0.14727194391132301</v>
      </c>
    </row>
    <row r="191" spans="2:5" x14ac:dyDescent="0.25">
      <c r="B191" s="31"/>
      <c r="C191" s="20" t="s">
        <v>169</v>
      </c>
      <c r="D191" s="19">
        <v>3552</v>
      </c>
      <c r="E191" s="18">
        <v>7.4410163339382898E-2</v>
      </c>
    </row>
    <row r="192" spans="2:5" x14ac:dyDescent="0.25">
      <c r="B192" s="31"/>
      <c r="C192" s="20" t="s">
        <v>170</v>
      </c>
      <c r="D192" s="19">
        <v>29378</v>
      </c>
      <c r="E192" s="18">
        <v>-6.0897219026997797E-3</v>
      </c>
    </row>
    <row r="193" spans="2:5" x14ac:dyDescent="0.25">
      <c r="B193" s="32"/>
      <c r="C193" s="17" t="s">
        <v>481</v>
      </c>
      <c r="D193" s="16">
        <v>121249</v>
      </c>
      <c r="E193" s="15">
        <v>4.6124776752974501E-2</v>
      </c>
    </row>
    <row r="194" spans="2:5" x14ac:dyDescent="0.25">
      <c r="B194" s="30" t="s">
        <v>171</v>
      </c>
      <c r="C194" s="20" t="s">
        <v>445</v>
      </c>
      <c r="D194" s="22" t="s">
        <v>445</v>
      </c>
      <c r="E194" s="21" t="s">
        <v>445</v>
      </c>
    </row>
    <row r="195" spans="2:5" x14ac:dyDescent="0.25">
      <c r="B195" s="31"/>
      <c r="C195" s="20" t="s">
        <v>172</v>
      </c>
      <c r="D195" s="19">
        <v>252495</v>
      </c>
      <c r="E195" s="18">
        <v>0.69910164530130203</v>
      </c>
    </row>
    <row r="196" spans="2:5" x14ac:dyDescent="0.25">
      <c r="B196" s="31"/>
      <c r="C196" s="20" t="s">
        <v>173</v>
      </c>
      <c r="D196" s="19">
        <v>280733.15000000002</v>
      </c>
      <c r="E196" s="18">
        <v>6.4652055944708506E-2</v>
      </c>
    </row>
    <row r="197" spans="2:5" x14ac:dyDescent="0.25">
      <c r="B197" s="31"/>
      <c r="C197" s="20" t="s">
        <v>174</v>
      </c>
      <c r="D197" s="19">
        <v>762959.91</v>
      </c>
      <c r="E197" s="18">
        <v>-2.4047080600665498E-2</v>
      </c>
    </row>
    <row r="198" spans="2:5" x14ac:dyDescent="0.25">
      <c r="B198" s="31"/>
      <c r="C198" s="20" t="s">
        <v>175</v>
      </c>
      <c r="D198" s="19">
        <v>586514</v>
      </c>
      <c r="E198" s="18">
        <v>3.4607819790261E-2</v>
      </c>
    </row>
    <row r="199" spans="2:5" x14ac:dyDescent="0.25">
      <c r="B199" s="32"/>
      <c r="C199" s="17" t="s">
        <v>480</v>
      </c>
      <c r="D199" s="16">
        <v>1882702.06</v>
      </c>
      <c r="E199" s="15">
        <v>6.9143459780567296E-2</v>
      </c>
    </row>
    <row r="200" spans="2:5" x14ac:dyDescent="0.25">
      <c r="B200" s="30" t="s">
        <v>176</v>
      </c>
      <c r="C200" s="20" t="s">
        <v>445</v>
      </c>
      <c r="D200" s="22" t="s">
        <v>445</v>
      </c>
      <c r="E200" s="21" t="s">
        <v>445</v>
      </c>
    </row>
    <row r="201" spans="2:5" x14ac:dyDescent="0.25">
      <c r="B201" s="31"/>
      <c r="C201" s="20" t="s">
        <v>177</v>
      </c>
      <c r="D201" s="19">
        <v>26863</v>
      </c>
      <c r="E201" s="18">
        <v>-0.13014053493944699</v>
      </c>
    </row>
    <row r="202" spans="2:5" x14ac:dyDescent="0.25">
      <c r="B202" s="31"/>
      <c r="C202" s="20" t="s">
        <v>178</v>
      </c>
      <c r="D202" s="19">
        <v>438420</v>
      </c>
      <c r="E202" s="18">
        <v>8.0869192195612602E-2</v>
      </c>
    </row>
    <row r="203" spans="2:5" x14ac:dyDescent="0.25">
      <c r="B203" s="31"/>
      <c r="C203" s="20" t="s">
        <v>179</v>
      </c>
      <c r="D203" s="19">
        <v>35514</v>
      </c>
      <c r="E203" s="18">
        <v>-0.389667972777892</v>
      </c>
    </row>
    <row r="204" spans="2:5" x14ac:dyDescent="0.25">
      <c r="B204" s="32"/>
      <c r="C204" s="17" t="s">
        <v>479</v>
      </c>
      <c r="D204" s="16">
        <v>500797</v>
      </c>
      <c r="E204" s="15">
        <v>1.2349197878258601E-2</v>
      </c>
    </row>
    <row r="205" spans="2:5" x14ac:dyDescent="0.25">
      <c r="B205" s="30" t="s">
        <v>180</v>
      </c>
      <c r="C205" s="20" t="s">
        <v>445</v>
      </c>
      <c r="D205" s="22" t="s">
        <v>445</v>
      </c>
      <c r="E205" s="21" t="s">
        <v>445</v>
      </c>
    </row>
    <row r="206" spans="2:5" x14ac:dyDescent="0.25">
      <c r="B206" s="31"/>
      <c r="C206" s="20" t="s">
        <v>181</v>
      </c>
      <c r="D206" s="19">
        <v>3303393</v>
      </c>
      <c r="E206" s="18">
        <v>0.17508957080006099</v>
      </c>
    </row>
    <row r="207" spans="2:5" x14ac:dyDescent="0.25">
      <c r="B207" s="31"/>
      <c r="C207" s="20" t="s">
        <v>182</v>
      </c>
      <c r="D207" s="19">
        <v>13857</v>
      </c>
      <c r="E207" s="18">
        <v>0.103527912718006</v>
      </c>
    </row>
    <row r="208" spans="2:5" x14ac:dyDescent="0.25">
      <c r="B208" s="32"/>
      <c r="C208" s="17" t="s">
        <v>478</v>
      </c>
      <c r="D208" s="16">
        <v>3317250</v>
      </c>
      <c r="E208" s="15">
        <v>0.174771340572666</v>
      </c>
    </row>
    <row r="209" spans="2:5" x14ac:dyDescent="0.25">
      <c r="B209" s="30" t="s">
        <v>183</v>
      </c>
      <c r="C209" s="20" t="s">
        <v>445</v>
      </c>
      <c r="D209" s="22" t="s">
        <v>445</v>
      </c>
      <c r="E209" s="21" t="s">
        <v>445</v>
      </c>
    </row>
    <row r="210" spans="2:5" x14ac:dyDescent="0.25">
      <c r="B210" s="31"/>
      <c r="C210" s="20" t="s">
        <v>184</v>
      </c>
      <c r="D210" s="19">
        <v>351911</v>
      </c>
      <c r="E210" s="18">
        <v>1.3626937035543501E-2</v>
      </c>
    </row>
    <row r="211" spans="2:5" x14ac:dyDescent="0.25">
      <c r="B211" s="31"/>
      <c r="C211" s="20" t="s">
        <v>185</v>
      </c>
      <c r="D211" s="19">
        <v>748380.93</v>
      </c>
      <c r="E211" s="18">
        <v>-3.42106674002432E-3</v>
      </c>
    </row>
    <row r="212" spans="2:5" x14ac:dyDescent="0.25">
      <c r="B212" s="31"/>
      <c r="C212" s="20" t="s">
        <v>186</v>
      </c>
      <c r="D212" s="19">
        <v>221750</v>
      </c>
      <c r="E212" s="18">
        <v>-3.2930514912713003E-2</v>
      </c>
    </row>
    <row r="213" spans="2:5" x14ac:dyDescent="0.25">
      <c r="B213" s="31"/>
      <c r="C213" s="20" t="s">
        <v>100</v>
      </c>
      <c r="D213" s="19">
        <v>3657939.28</v>
      </c>
      <c r="E213" s="18">
        <v>3.07733219515521E-3</v>
      </c>
    </row>
    <row r="214" spans="2:5" x14ac:dyDescent="0.25">
      <c r="B214" s="31"/>
      <c r="C214" s="20" t="s">
        <v>187</v>
      </c>
      <c r="D214" s="19">
        <v>0</v>
      </c>
      <c r="E214" s="18">
        <v>-1</v>
      </c>
    </row>
    <row r="215" spans="2:5" x14ac:dyDescent="0.25">
      <c r="B215" s="31"/>
      <c r="C215" s="20" t="s">
        <v>188</v>
      </c>
      <c r="D215" s="19">
        <v>610987</v>
      </c>
      <c r="E215" s="18">
        <v>-1.11718914369872E-2</v>
      </c>
    </row>
    <row r="216" spans="2:5" x14ac:dyDescent="0.25">
      <c r="B216" s="31"/>
      <c r="C216" s="20" t="s">
        <v>189</v>
      </c>
      <c r="D216" s="19">
        <v>560358</v>
      </c>
      <c r="E216" s="18">
        <v>0.66064966971220995</v>
      </c>
    </row>
    <row r="217" spans="2:5" x14ac:dyDescent="0.25">
      <c r="B217" s="31"/>
      <c r="C217" s="20" t="s">
        <v>190</v>
      </c>
      <c r="D217" s="19">
        <v>137900</v>
      </c>
      <c r="E217" s="18">
        <v>1.9517965399970399E-2</v>
      </c>
    </row>
    <row r="218" spans="2:5" x14ac:dyDescent="0.25">
      <c r="B218" s="31"/>
      <c r="C218" s="20" t="s">
        <v>191</v>
      </c>
      <c r="D218" s="19">
        <v>34942</v>
      </c>
      <c r="E218" s="18">
        <v>7.4095430301283002E-3</v>
      </c>
    </row>
    <row r="219" spans="2:5" x14ac:dyDescent="0.25">
      <c r="B219" s="31"/>
      <c r="C219" s="20" t="s">
        <v>192</v>
      </c>
      <c r="D219" s="19">
        <v>87547</v>
      </c>
      <c r="E219" s="18">
        <v>0.35530063781039101</v>
      </c>
    </row>
    <row r="220" spans="2:5" x14ac:dyDescent="0.25">
      <c r="B220" s="31"/>
      <c r="C220" s="20" t="s">
        <v>109</v>
      </c>
      <c r="D220" s="19">
        <v>122467.1</v>
      </c>
      <c r="E220" s="18">
        <v>3.4972054313206599E-3</v>
      </c>
    </row>
    <row r="221" spans="2:5" x14ac:dyDescent="0.25">
      <c r="B221" s="31"/>
      <c r="C221" s="20" t="s">
        <v>193</v>
      </c>
      <c r="D221" s="19">
        <v>123381</v>
      </c>
      <c r="E221" s="18">
        <v>-0.170430783505571</v>
      </c>
    </row>
    <row r="222" spans="2:5" x14ac:dyDescent="0.25">
      <c r="B222" s="31"/>
      <c r="C222" s="20" t="s">
        <v>194</v>
      </c>
      <c r="D222" s="19">
        <v>10652</v>
      </c>
      <c r="E222" s="18">
        <v>0.84546084546084499</v>
      </c>
    </row>
    <row r="223" spans="2:5" x14ac:dyDescent="0.25">
      <c r="B223" s="32"/>
      <c r="C223" s="17" t="s">
        <v>477</v>
      </c>
      <c r="D223" s="16">
        <v>6668215.3099999996</v>
      </c>
      <c r="E223" s="15">
        <v>3.4894579494067803E-2</v>
      </c>
    </row>
    <row r="224" spans="2:5" x14ac:dyDescent="0.25">
      <c r="B224" s="30" t="s">
        <v>195</v>
      </c>
      <c r="C224" s="20" t="s">
        <v>445</v>
      </c>
      <c r="D224" s="22" t="s">
        <v>445</v>
      </c>
      <c r="E224" s="21" t="s">
        <v>445</v>
      </c>
    </row>
    <row r="225" spans="2:5" x14ac:dyDescent="0.25">
      <c r="B225" s="31"/>
      <c r="C225" s="20" t="s">
        <v>196</v>
      </c>
      <c r="D225" s="19">
        <v>199301</v>
      </c>
      <c r="E225" s="18">
        <v>8.5328265226104399E-2</v>
      </c>
    </row>
    <row r="226" spans="2:5" x14ac:dyDescent="0.25">
      <c r="B226" s="31"/>
      <c r="C226" s="20" t="s">
        <v>197</v>
      </c>
      <c r="D226" s="19">
        <v>414170</v>
      </c>
      <c r="E226" s="18">
        <v>4.3479631502241897E-3</v>
      </c>
    </row>
    <row r="227" spans="2:5" x14ac:dyDescent="0.25">
      <c r="B227" s="31"/>
      <c r="C227" s="20" t="s">
        <v>198</v>
      </c>
      <c r="D227" s="19">
        <v>2594495</v>
      </c>
      <c r="E227" s="18">
        <v>0.146565313250025</v>
      </c>
    </row>
    <row r="228" spans="2:5" x14ac:dyDescent="0.25">
      <c r="B228" s="31"/>
      <c r="C228" s="20" t="s">
        <v>199</v>
      </c>
      <c r="D228" s="19">
        <v>4692796</v>
      </c>
      <c r="E228" s="18">
        <v>4.2097876630499999E-2</v>
      </c>
    </row>
    <row r="229" spans="2:5" x14ac:dyDescent="0.25">
      <c r="B229" s="31"/>
      <c r="C229" s="20" t="s">
        <v>200</v>
      </c>
      <c r="D229" s="19">
        <v>8935</v>
      </c>
      <c r="E229" s="18">
        <v>-5.6792990604876997E-2</v>
      </c>
    </row>
    <row r="230" spans="2:5" x14ac:dyDescent="0.25">
      <c r="B230" s="31"/>
      <c r="C230" s="20" t="s">
        <v>201</v>
      </c>
      <c r="D230" s="19">
        <v>25467</v>
      </c>
      <c r="E230" s="18">
        <v>0.37771165810116297</v>
      </c>
    </row>
    <row r="231" spans="2:5" x14ac:dyDescent="0.25">
      <c r="B231" s="31"/>
      <c r="C231" s="20" t="s">
        <v>202</v>
      </c>
      <c r="D231" s="19">
        <v>49697</v>
      </c>
      <c r="E231" s="18">
        <v>-2.1404379332073099E-2</v>
      </c>
    </row>
    <row r="232" spans="2:5" x14ac:dyDescent="0.25">
      <c r="B232" s="31"/>
      <c r="C232" s="20" t="s">
        <v>203</v>
      </c>
      <c r="D232" s="19">
        <v>541825</v>
      </c>
      <c r="E232" s="18">
        <v>2.0280385270828798E-2</v>
      </c>
    </row>
    <row r="233" spans="2:5" x14ac:dyDescent="0.25">
      <c r="B233" s="31"/>
      <c r="C233" s="20" t="s">
        <v>204</v>
      </c>
      <c r="D233" s="19">
        <v>1049414</v>
      </c>
      <c r="E233" s="18">
        <v>8.8231207159374894E-2</v>
      </c>
    </row>
    <row r="234" spans="2:5" x14ac:dyDescent="0.25">
      <c r="B234" s="31"/>
      <c r="C234" s="20" t="s">
        <v>205</v>
      </c>
      <c r="D234" s="19">
        <v>145500</v>
      </c>
      <c r="E234" s="18">
        <v>-0.132844627212587</v>
      </c>
    </row>
    <row r="235" spans="2:5" x14ac:dyDescent="0.25">
      <c r="B235" s="31"/>
      <c r="C235" s="20" t="s">
        <v>206</v>
      </c>
      <c r="D235" s="19">
        <v>371989</v>
      </c>
      <c r="E235" s="18">
        <v>0.404898406224035</v>
      </c>
    </row>
    <row r="236" spans="2:5" x14ac:dyDescent="0.25">
      <c r="B236" s="31"/>
      <c r="C236" s="20" t="s">
        <v>207</v>
      </c>
      <c r="D236" s="19">
        <v>11159</v>
      </c>
      <c r="E236" s="18">
        <v>0.19641899860619699</v>
      </c>
    </row>
    <row r="237" spans="2:5" x14ac:dyDescent="0.25">
      <c r="B237" s="31"/>
      <c r="C237" s="20" t="s">
        <v>208</v>
      </c>
      <c r="D237" s="19">
        <v>22434</v>
      </c>
      <c r="E237" s="18">
        <v>2.7903780068728502E-2</v>
      </c>
    </row>
    <row r="238" spans="2:5" x14ac:dyDescent="0.25">
      <c r="B238" s="32"/>
      <c r="C238" s="17" t="s">
        <v>476</v>
      </c>
      <c r="D238" s="16">
        <v>10127182</v>
      </c>
      <c r="E238" s="15">
        <v>7.7369070946249605E-2</v>
      </c>
    </row>
    <row r="239" spans="2:5" x14ac:dyDescent="0.25">
      <c r="B239" s="30" t="s">
        <v>209</v>
      </c>
      <c r="C239" s="20" t="s">
        <v>445</v>
      </c>
      <c r="D239" s="22" t="s">
        <v>445</v>
      </c>
      <c r="E239" s="21" t="s">
        <v>445</v>
      </c>
    </row>
    <row r="240" spans="2:5" x14ac:dyDescent="0.25">
      <c r="B240" s="31"/>
      <c r="C240" s="20" t="s">
        <v>210</v>
      </c>
      <c r="D240" s="19">
        <v>24966</v>
      </c>
      <c r="E240" s="18">
        <v>0.33622350674373802</v>
      </c>
    </row>
    <row r="241" spans="2:5" x14ac:dyDescent="0.25">
      <c r="B241" s="31"/>
      <c r="C241" s="20" t="s">
        <v>211</v>
      </c>
      <c r="D241" s="19">
        <v>14612</v>
      </c>
      <c r="E241" s="21" t="s">
        <v>445</v>
      </c>
    </row>
    <row r="242" spans="2:5" x14ac:dyDescent="0.25">
      <c r="B242" s="31"/>
      <c r="C242" s="20" t="s">
        <v>212</v>
      </c>
      <c r="D242" s="19">
        <v>777428</v>
      </c>
      <c r="E242" s="18">
        <v>7.5016109450232196E-2</v>
      </c>
    </row>
    <row r="243" spans="2:5" x14ac:dyDescent="0.25">
      <c r="B243" s="31"/>
      <c r="C243" s="20" t="s">
        <v>213</v>
      </c>
      <c r="D243" s="19">
        <v>202375</v>
      </c>
      <c r="E243" s="18">
        <v>0.85464359684011804</v>
      </c>
    </row>
    <row r="244" spans="2:5" x14ac:dyDescent="0.25">
      <c r="B244" s="31"/>
      <c r="C244" s="20" t="s">
        <v>214</v>
      </c>
      <c r="D244" s="19">
        <v>1683553</v>
      </c>
      <c r="E244" s="18">
        <v>9.6325098509865301E-2</v>
      </c>
    </row>
    <row r="245" spans="2:5" x14ac:dyDescent="0.25">
      <c r="B245" s="32"/>
      <c r="C245" s="17" t="s">
        <v>475</v>
      </c>
      <c r="D245" s="16">
        <v>2702934</v>
      </c>
      <c r="E245" s="15">
        <v>0.13253971213598501</v>
      </c>
    </row>
    <row r="246" spans="2:5" x14ac:dyDescent="0.25">
      <c r="B246" s="30" t="s">
        <v>215</v>
      </c>
      <c r="C246" s="20" t="s">
        <v>445</v>
      </c>
      <c r="D246" s="22" t="s">
        <v>445</v>
      </c>
      <c r="E246" s="21" t="s">
        <v>445</v>
      </c>
    </row>
    <row r="247" spans="2:5" x14ac:dyDescent="0.25">
      <c r="B247" s="31"/>
      <c r="C247" s="20" t="s">
        <v>216</v>
      </c>
      <c r="D247" s="19">
        <v>95862</v>
      </c>
      <c r="E247" s="18">
        <v>4.48060511602053E-2</v>
      </c>
    </row>
    <row r="248" spans="2:5" x14ac:dyDescent="0.25">
      <c r="B248" s="31"/>
      <c r="C248" s="20" t="s">
        <v>217</v>
      </c>
      <c r="D248" s="19">
        <v>256944</v>
      </c>
      <c r="E248" s="18">
        <v>1.01311552473851</v>
      </c>
    </row>
    <row r="249" spans="2:5" x14ac:dyDescent="0.25">
      <c r="B249" s="31"/>
      <c r="C249" s="20" t="s">
        <v>218</v>
      </c>
      <c r="D249" s="19">
        <v>67489</v>
      </c>
      <c r="E249" s="18">
        <v>-4.6064906428450299E-2</v>
      </c>
    </row>
    <row r="250" spans="2:5" x14ac:dyDescent="0.25">
      <c r="B250" s="31"/>
      <c r="C250" s="20" t="s">
        <v>219</v>
      </c>
      <c r="D250" s="19">
        <v>354129</v>
      </c>
      <c r="E250" s="18">
        <v>0.13662814023577999</v>
      </c>
    </row>
    <row r="251" spans="2:5" x14ac:dyDescent="0.25">
      <c r="B251" s="31"/>
      <c r="C251" s="20" t="s">
        <v>220</v>
      </c>
      <c r="D251" s="19">
        <v>241912</v>
      </c>
      <c r="E251" s="18">
        <v>1.5101987722029401E-2</v>
      </c>
    </row>
    <row r="252" spans="2:5" x14ac:dyDescent="0.25">
      <c r="B252" s="32"/>
      <c r="C252" s="17" t="s">
        <v>474</v>
      </c>
      <c r="D252" s="16">
        <v>1016336</v>
      </c>
      <c r="E252" s="15">
        <v>0.20991228654965199</v>
      </c>
    </row>
    <row r="253" spans="2:5" x14ac:dyDescent="0.25">
      <c r="B253" s="30" t="s">
        <v>221</v>
      </c>
      <c r="C253" s="20" t="s">
        <v>445</v>
      </c>
      <c r="D253" s="22" t="s">
        <v>445</v>
      </c>
      <c r="E253" s="21" t="s">
        <v>445</v>
      </c>
    </row>
    <row r="254" spans="2:5" x14ac:dyDescent="0.25">
      <c r="B254" s="31"/>
      <c r="C254" s="20" t="s">
        <v>128</v>
      </c>
      <c r="D254" s="19">
        <v>1192827.25</v>
      </c>
      <c r="E254" s="18">
        <v>0.19976096857765199</v>
      </c>
    </row>
    <row r="255" spans="2:5" x14ac:dyDescent="0.25">
      <c r="B255" s="31"/>
      <c r="C255" s="20" t="s">
        <v>222</v>
      </c>
      <c r="D255" s="19">
        <v>204120</v>
      </c>
      <c r="E255" s="18">
        <v>-1.03752716167805E-3</v>
      </c>
    </row>
    <row r="256" spans="2:5" x14ac:dyDescent="0.25">
      <c r="B256" s="31"/>
      <c r="C256" s="20" t="s">
        <v>5</v>
      </c>
      <c r="D256" s="19">
        <v>4713052</v>
      </c>
      <c r="E256" s="18">
        <v>1.8234778454605902E-2</v>
      </c>
    </row>
    <row r="257" spans="2:5" x14ac:dyDescent="0.25">
      <c r="B257" s="31"/>
      <c r="C257" s="20" t="s">
        <v>223</v>
      </c>
      <c r="D257" s="19">
        <v>508914</v>
      </c>
      <c r="E257" s="18">
        <v>-4.4192440895192697E-2</v>
      </c>
    </row>
    <row r="258" spans="2:5" x14ac:dyDescent="0.25">
      <c r="B258" s="32"/>
      <c r="C258" s="17" t="s">
        <v>473</v>
      </c>
      <c r="D258" s="16">
        <v>6618913.25</v>
      </c>
      <c r="E258" s="15">
        <v>4.0767502740148502E-2</v>
      </c>
    </row>
    <row r="259" spans="2:5" x14ac:dyDescent="0.25">
      <c r="B259" s="30" t="s">
        <v>224</v>
      </c>
      <c r="C259" s="20" t="s">
        <v>445</v>
      </c>
      <c r="D259" s="22" t="s">
        <v>445</v>
      </c>
      <c r="E259" s="21" t="s">
        <v>445</v>
      </c>
    </row>
    <row r="260" spans="2:5" x14ac:dyDescent="0.25">
      <c r="B260" s="31"/>
      <c r="C260" s="20" t="s">
        <v>225</v>
      </c>
      <c r="D260" s="19">
        <v>1271855</v>
      </c>
      <c r="E260" s="18">
        <v>-0.25125805342576701</v>
      </c>
    </row>
    <row r="261" spans="2:5" x14ac:dyDescent="0.25">
      <c r="B261" s="31"/>
      <c r="C261" s="20" t="s">
        <v>226</v>
      </c>
      <c r="D261" s="19">
        <v>46397</v>
      </c>
      <c r="E261" s="18">
        <v>0.22922241356471099</v>
      </c>
    </row>
    <row r="262" spans="2:5" x14ac:dyDescent="0.25">
      <c r="B262" s="31"/>
      <c r="C262" s="20" t="s">
        <v>227</v>
      </c>
      <c r="D262" s="19">
        <v>34616</v>
      </c>
      <c r="E262" s="18">
        <v>5.4562071591774598E-2</v>
      </c>
    </row>
    <row r="263" spans="2:5" x14ac:dyDescent="0.25">
      <c r="B263" s="31"/>
      <c r="C263" s="20" t="s">
        <v>228</v>
      </c>
      <c r="D263" s="19">
        <v>1241480</v>
      </c>
      <c r="E263" s="18">
        <v>-2.85310511205134E-2</v>
      </c>
    </row>
    <row r="264" spans="2:5" x14ac:dyDescent="0.25">
      <c r="B264" s="31"/>
      <c r="C264" s="20" t="s">
        <v>229</v>
      </c>
      <c r="D264" s="19">
        <v>46071</v>
      </c>
      <c r="E264" s="18">
        <v>0.179855562384757</v>
      </c>
    </row>
    <row r="265" spans="2:5" x14ac:dyDescent="0.25">
      <c r="B265" s="31"/>
      <c r="C265" s="20" t="s">
        <v>230</v>
      </c>
      <c r="D265" s="19">
        <v>183698</v>
      </c>
      <c r="E265" s="18">
        <v>0.14095301980075001</v>
      </c>
    </row>
    <row r="266" spans="2:5" x14ac:dyDescent="0.25">
      <c r="B266" s="32"/>
      <c r="C266" s="17" t="s">
        <v>472</v>
      </c>
      <c r="D266" s="16">
        <v>2824117</v>
      </c>
      <c r="E266" s="15">
        <v>-0.13029672467425199</v>
      </c>
    </row>
    <row r="267" spans="2:5" x14ac:dyDescent="0.25">
      <c r="B267" s="30" t="s">
        <v>231</v>
      </c>
      <c r="C267" s="20" t="s">
        <v>445</v>
      </c>
      <c r="D267" s="22" t="s">
        <v>445</v>
      </c>
      <c r="E267" s="21" t="s">
        <v>445</v>
      </c>
    </row>
    <row r="268" spans="2:5" x14ac:dyDescent="0.25">
      <c r="B268" s="31"/>
      <c r="C268" s="20" t="s">
        <v>232</v>
      </c>
      <c r="D268" s="19">
        <v>41795</v>
      </c>
      <c r="E268" s="18">
        <v>5.6790310753748498E-2</v>
      </c>
    </row>
    <row r="269" spans="2:5" x14ac:dyDescent="0.25">
      <c r="B269" s="31"/>
      <c r="C269" s="20" t="s">
        <v>233</v>
      </c>
      <c r="D269" s="19">
        <v>140121.9</v>
      </c>
      <c r="E269" s="18">
        <v>5.8375106557410301E-2</v>
      </c>
    </row>
    <row r="270" spans="2:5" x14ac:dyDescent="0.25">
      <c r="B270" s="31"/>
      <c r="C270" s="20" t="s">
        <v>234</v>
      </c>
      <c r="D270" s="19">
        <v>2946681</v>
      </c>
      <c r="E270" s="18">
        <v>0.24539782659413001</v>
      </c>
    </row>
    <row r="271" spans="2:5" x14ac:dyDescent="0.25">
      <c r="B271" s="31"/>
      <c r="C271" s="20" t="s">
        <v>235</v>
      </c>
      <c r="D271" s="19">
        <v>23176</v>
      </c>
      <c r="E271" s="18">
        <v>4.6840417363024502E-2</v>
      </c>
    </row>
    <row r="272" spans="2:5" x14ac:dyDescent="0.25">
      <c r="B272" s="31"/>
      <c r="C272" s="20" t="s">
        <v>236</v>
      </c>
      <c r="D272" s="19">
        <v>332328</v>
      </c>
      <c r="E272" s="18">
        <v>4.5773517694520101E-2</v>
      </c>
    </row>
    <row r="273" spans="2:5" x14ac:dyDescent="0.25">
      <c r="B273" s="31"/>
      <c r="C273" s="20" t="s">
        <v>237</v>
      </c>
      <c r="D273" s="19">
        <v>2171160.27</v>
      </c>
      <c r="E273" s="18">
        <v>3.8916126324215199E-2</v>
      </c>
    </row>
    <row r="274" spans="2:5" x14ac:dyDescent="0.25">
      <c r="B274" s="32"/>
      <c r="C274" s="17" t="s">
        <v>471</v>
      </c>
      <c r="D274" s="16">
        <v>5655262.1699999999</v>
      </c>
      <c r="E274" s="15">
        <v>0.13839473396205601</v>
      </c>
    </row>
    <row r="275" spans="2:5" x14ac:dyDescent="0.25">
      <c r="B275" s="30" t="s">
        <v>238</v>
      </c>
      <c r="C275" s="20" t="s">
        <v>445</v>
      </c>
      <c r="D275" s="22" t="s">
        <v>445</v>
      </c>
      <c r="E275" s="21" t="s">
        <v>445</v>
      </c>
    </row>
    <row r="276" spans="2:5" x14ac:dyDescent="0.25">
      <c r="B276" s="31"/>
      <c r="C276" s="20" t="s">
        <v>239</v>
      </c>
      <c r="D276" s="19">
        <v>15555</v>
      </c>
      <c r="E276" s="18">
        <v>0.17272316043425801</v>
      </c>
    </row>
    <row r="277" spans="2:5" x14ac:dyDescent="0.25">
      <c r="B277" s="31"/>
      <c r="C277" s="20" t="s">
        <v>240</v>
      </c>
      <c r="D277" s="19">
        <v>87755</v>
      </c>
      <c r="E277" s="18">
        <v>0.114504883221783</v>
      </c>
    </row>
    <row r="278" spans="2:5" x14ac:dyDescent="0.25">
      <c r="B278" s="31"/>
      <c r="C278" s="20" t="s">
        <v>241</v>
      </c>
      <c r="D278" s="19">
        <v>73813</v>
      </c>
      <c r="E278" s="18">
        <v>8.3732197915137294E-2</v>
      </c>
    </row>
    <row r="279" spans="2:5" x14ac:dyDescent="0.25">
      <c r="B279" s="31"/>
      <c r="C279" s="20" t="s">
        <v>242</v>
      </c>
      <c r="D279" s="19">
        <v>130085</v>
      </c>
      <c r="E279" s="18">
        <v>-7.9086652125501394E-3</v>
      </c>
    </row>
    <row r="280" spans="2:5" x14ac:dyDescent="0.25">
      <c r="B280" s="32"/>
      <c r="C280" s="17" t="s">
        <v>470</v>
      </c>
      <c r="D280" s="16">
        <v>307208</v>
      </c>
      <c r="E280" s="15">
        <v>5.48457431284015E-2</v>
      </c>
    </row>
    <row r="281" spans="2:5" x14ac:dyDescent="0.25">
      <c r="B281" s="30" t="s">
        <v>243</v>
      </c>
      <c r="C281" s="20" t="s">
        <v>445</v>
      </c>
      <c r="D281" s="22" t="s">
        <v>445</v>
      </c>
      <c r="E281" s="21" t="s">
        <v>445</v>
      </c>
    </row>
    <row r="282" spans="2:5" x14ac:dyDescent="0.25">
      <c r="B282" s="31"/>
      <c r="C282" s="20" t="s">
        <v>61</v>
      </c>
      <c r="D282" s="22"/>
      <c r="E282" s="21" t="s">
        <v>445</v>
      </c>
    </row>
    <row r="283" spans="2:5" x14ac:dyDescent="0.25">
      <c r="B283" s="31"/>
      <c r="C283" s="20" t="s">
        <v>244</v>
      </c>
      <c r="D283" s="19">
        <v>144846</v>
      </c>
      <c r="E283" s="18">
        <v>0.24734979289202</v>
      </c>
    </row>
    <row r="284" spans="2:5" x14ac:dyDescent="0.25">
      <c r="B284" s="31"/>
      <c r="C284" s="20" t="s">
        <v>36</v>
      </c>
      <c r="D284" s="19">
        <v>5381918.25</v>
      </c>
      <c r="E284" s="18">
        <v>-1.6794490348312999E-2</v>
      </c>
    </row>
    <row r="285" spans="2:5" x14ac:dyDescent="0.25">
      <c r="B285" s="32"/>
      <c r="C285" s="17" t="s">
        <v>469</v>
      </c>
      <c r="D285" s="16">
        <v>5526764.25</v>
      </c>
      <c r="E285" s="15">
        <v>-1.1307302223844001E-2</v>
      </c>
    </row>
    <row r="286" spans="2:5" x14ac:dyDescent="0.25">
      <c r="B286" s="30" t="s">
        <v>245</v>
      </c>
      <c r="C286" s="20" t="s">
        <v>445</v>
      </c>
      <c r="D286" s="22" t="s">
        <v>445</v>
      </c>
      <c r="E286" s="21" t="s">
        <v>445</v>
      </c>
    </row>
    <row r="287" spans="2:5" x14ac:dyDescent="0.25">
      <c r="B287" s="31"/>
      <c r="C287" s="20" t="s">
        <v>246</v>
      </c>
      <c r="D287" s="19">
        <v>42377</v>
      </c>
      <c r="E287" s="18">
        <v>7.9888894551755796E-2</v>
      </c>
    </row>
    <row r="288" spans="2:5" x14ac:dyDescent="0.25">
      <c r="B288" s="32"/>
      <c r="C288" s="17" t="s">
        <v>468</v>
      </c>
      <c r="D288" s="16">
        <v>42377</v>
      </c>
      <c r="E288" s="15">
        <v>7.9888894551755796E-2</v>
      </c>
    </row>
    <row r="289" spans="2:5" x14ac:dyDescent="0.25">
      <c r="B289" s="30" t="s">
        <v>247</v>
      </c>
      <c r="C289" s="20" t="s">
        <v>445</v>
      </c>
      <c r="D289" s="22" t="s">
        <v>445</v>
      </c>
      <c r="E289" s="21" t="s">
        <v>445</v>
      </c>
    </row>
    <row r="290" spans="2:5" x14ac:dyDescent="0.25">
      <c r="B290" s="31"/>
      <c r="C290" s="20" t="s">
        <v>248</v>
      </c>
      <c r="D290" s="19">
        <v>2611198.2400000002</v>
      </c>
      <c r="E290" s="18">
        <v>-1.5364910602939499E-2</v>
      </c>
    </row>
    <row r="291" spans="2:5" x14ac:dyDescent="0.25">
      <c r="B291" s="31"/>
      <c r="C291" s="20" t="s">
        <v>249</v>
      </c>
      <c r="D291" s="19">
        <v>1730354</v>
      </c>
      <c r="E291" s="18">
        <v>0.35341134583692102</v>
      </c>
    </row>
    <row r="292" spans="2:5" x14ac:dyDescent="0.25">
      <c r="B292" s="31"/>
      <c r="C292" s="20" t="s">
        <v>250</v>
      </c>
      <c r="D292" s="19">
        <v>252514</v>
      </c>
      <c r="E292" s="18">
        <v>0.15324786832237999</v>
      </c>
    </row>
    <row r="293" spans="2:5" x14ac:dyDescent="0.25">
      <c r="B293" s="31"/>
      <c r="C293" s="20" t="s">
        <v>251</v>
      </c>
      <c r="D293" s="19">
        <v>177498</v>
      </c>
      <c r="E293" s="21" t="s">
        <v>445</v>
      </c>
    </row>
    <row r="294" spans="2:5" x14ac:dyDescent="0.25">
      <c r="B294" s="31"/>
      <c r="C294" s="20" t="s">
        <v>252</v>
      </c>
      <c r="D294" s="19">
        <v>57694</v>
      </c>
      <c r="E294" s="18">
        <v>2.44508762895751E-2</v>
      </c>
    </row>
    <row r="295" spans="2:5" x14ac:dyDescent="0.25">
      <c r="B295" s="32"/>
      <c r="C295" s="17" t="s">
        <v>467</v>
      </c>
      <c r="D295" s="16">
        <v>4829258.24</v>
      </c>
      <c r="E295" s="15">
        <v>0.14825570976295699</v>
      </c>
    </row>
    <row r="296" spans="2:5" x14ac:dyDescent="0.25">
      <c r="B296" s="30" t="s">
        <v>253</v>
      </c>
      <c r="C296" s="20" t="s">
        <v>445</v>
      </c>
      <c r="D296" s="22" t="s">
        <v>445</v>
      </c>
      <c r="E296" s="21" t="s">
        <v>445</v>
      </c>
    </row>
    <row r="297" spans="2:5" x14ac:dyDescent="0.25">
      <c r="B297" s="31"/>
      <c r="C297" s="20" t="s">
        <v>254</v>
      </c>
      <c r="D297" s="19">
        <v>57692</v>
      </c>
      <c r="E297" s="18">
        <v>8.5150004702341797E-2</v>
      </c>
    </row>
    <row r="298" spans="2:5" x14ac:dyDescent="0.25">
      <c r="B298" s="31"/>
      <c r="C298" s="20" t="s">
        <v>255</v>
      </c>
      <c r="D298" s="19">
        <v>198478</v>
      </c>
      <c r="E298" s="18">
        <v>0.140199801232816</v>
      </c>
    </row>
    <row r="299" spans="2:5" x14ac:dyDescent="0.25">
      <c r="B299" s="31"/>
      <c r="C299" s="20" t="s">
        <v>256</v>
      </c>
      <c r="D299" s="19">
        <v>60132</v>
      </c>
      <c r="E299" s="18">
        <v>8.3342341368500703E-2</v>
      </c>
    </row>
    <row r="300" spans="2:5" x14ac:dyDescent="0.25">
      <c r="B300" s="31"/>
      <c r="C300" s="20" t="s">
        <v>257</v>
      </c>
      <c r="D300" s="19">
        <v>466773</v>
      </c>
      <c r="E300" s="18">
        <v>4.72336893116755E-2</v>
      </c>
    </row>
    <row r="301" spans="2:5" x14ac:dyDescent="0.25">
      <c r="B301" s="31"/>
      <c r="C301" s="20" t="s">
        <v>258</v>
      </c>
      <c r="D301" s="19">
        <v>54084</v>
      </c>
      <c r="E301" s="18">
        <v>0.38983399290743698</v>
      </c>
    </row>
    <row r="302" spans="2:5" x14ac:dyDescent="0.25">
      <c r="B302" s="31"/>
      <c r="C302" s="20" t="s">
        <v>259</v>
      </c>
      <c r="D302" s="19">
        <v>157440</v>
      </c>
      <c r="E302" s="18">
        <v>-9.7418493060372799E-2</v>
      </c>
    </row>
    <row r="303" spans="2:5" x14ac:dyDescent="0.25">
      <c r="B303" s="31"/>
      <c r="C303" s="20" t="s">
        <v>260</v>
      </c>
      <c r="D303" s="19">
        <v>59422</v>
      </c>
      <c r="E303" s="18">
        <v>0.20311804008908699</v>
      </c>
    </row>
    <row r="304" spans="2:5" x14ac:dyDescent="0.25">
      <c r="B304" s="31"/>
      <c r="C304" s="20" t="s">
        <v>261</v>
      </c>
      <c r="D304" s="19">
        <v>11953</v>
      </c>
      <c r="E304" s="18">
        <v>1.9358690090397399E-2</v>
      </c>
    </row>
    <row r="305" spans="2:5" x14ac:dyDescent="0.25">
      <c r="B305" s="31"/>
      <c r="C305" s="20" t="s">
        <v>262</v>
      </c>
      <c r="D305" s="19">
        <v>41519</v>
      </c>
      <c r="E305" s="18">
        <v>0.136946163535791</v>
      </c>
    </row>
    <row r="306" spans="2:5" x14ac:dyDescent="0.25">
      <c r="B306" s="31"/>
      <c r="C306" s="20" t="s">
        <v>263</v>
      </c>
      <c r="D306" s="19">
        <v>12452</v>
      </c>
      <c r="E306" s="21" t="s">
        <v>445</v>
      </c>
    </row>
    <row r="307" spans="2:5" x14ac:dyDescent="0.25">
      <c r="B307" s="31"/>
      <c r="C307" s="20" t="s">
        <v>264</v>
      </c>
      <c r="D307" s="19">
        <v>39715</v>
      </c>
      <c r="E307" s="18">
        <v>0.31380462469813802</v>
      </c>
    </row>
    <row r="308" spans="2:5" x14ac:dyDescent="0.25">
      <c r="B308" s="31"/>
      <c r="C308" s="20" t="s">
        <v>265</v>
      </c>
      <c r="D308" s="19">
        <v>124177</v>
      </c>
      <c r="E308" s="18">
        <v>5.3910460428601703E-2</v>
      </c>
    </row>
    <row r="309" spans="2:5" x14ac:dyDescent="0.25">
      <c r="B309" s="31"/>
      <c r="C309" s="20" t="s">
        <v>266</v>
      </c>
      <c r="D309" s="19">
        <v>32414</v>
      </c>
      <c r="E309" s="18">
        <v>9.2410353194931294E-2</v>
      </c>
    </row>
    <row r="310" spans="2:5" x14ac:dyDescent="0.25">
      <c r="B310" s="31"/>
      <c r="C310" s="20" t="s">
        <v>267</v>
      </c>
      <c r="D310" s="19">
        <v>555793</v>
      </c>
      <c r="E310" s="18">
        <v>0.117158386029515</v>
      </c>
    </row>
    <row r="311" spans="2:5" x14ac:dyDescent="0.25">
      <c r="B311" s="32"/>
      <c r="C311" s="17" t="s">
        <v>466</v>
      </c>
      <c r="D311" s="16">
        <v>1872044</v>
      </c>
      <c r="E311" s="15">
        <v>9.1776468687688698E-2</v>
      </c>
    </row>
    <row r="312" spans="2:5" x14ac:dyDescent="0.25">
      <c r="B312" s="30" t="s">
        <v>268</v>
      </c>
      <c r="C312" s="20" t="s">
        <v>445</v>
      </c>
      <c r="D312" s="22" t="s">
        <v>445</v>
      </c>
      <c r="E312" s="21" t="s">
        <v>445</v>
      </c>
    </row>
    <row r="313" spans="2:5" x14ac:dyDescent="0.25">
      <c r="B313" s="31"/>
      <c r="C313" s="20" t="s">
        <v>269</v>
      </c>
      <c r="D313" s="19">
        <v>46526</v>
      </c>
      <c r="E313" s="18">
        <v>-0.17430964719244699</v>
      </c>
    </row>
    <row r="314" spans="2:5" x14ac:dyDescent="0.25">
      <c r="B314" s="31"/>
      <c r="C314" s="20" t="s">
        <v>270</v>
      </c>
      <c r="D314" s="19">
        <v>4812930</v>
      </c>
      <c r="E314" s="18">
        <v>4.6965333479514697E-2</v>
      </c>
    </row>
    <row r="315" spans="2:5" x14ac:dyDescent="0.25">
      <c r="B315" s="31"/>
      <c r="C315" s="20" t="s">
        <v>271</v>
      </c>
      <c r="D315" s="19">
        <v>63480</v>
      </c>
      <c r="E315" s="18">
        <v>-2.0234291799786999E-2</v>
      </c>
    </row>
    <row r="316" spans="2:5" x14ac:dyDescent="0.25">
      <c r="B316" s="31"/>
      <c r="C316" s="20" t="s">
        <v>272</v>
      </c>
      <c r="D316" s="19">
        <v>314531</v>
      </c>
      <c r="E316" s="18">
        <v>0.82826468570897105</v>
      </c>
    </row>
    <row r="317" spans="2:5" x14ac:dyDescent="0.25">
      <c r="B317" s="31"/>
      <c r="C317" s="20" t="s">
        <v>273</v>
      </c>
      <c r="D317" s="19">
        <v>431303</v>
      </c>
      <c r="E317" s="18">
        <v>-2.3978329889861701E-2</v>
      </c>
    </row>
    <row r="318" spans="2:5" x14ac:dyDescent="0.25">
      <c r="B318" s="31"/>
      <c r="C318" s="20" t="s">
        <v>274</v>
      </c>
      <c r="D318" s="19">
        <v>94006</v>
      </c>
      <c r="E318" s="18">
        <v>8.4542790558157804E-2</v>
      </c>
    </row>
    <row r="319" spans="2:5" x14ac:dyDescent="0.25">
      <c r="B319" s="31"/>
      <c r="C319" s="20" t="s">
        <v>249</v>
      </c>
      <c r="D319" s="19">
        <v>6921416</v>
      </c>
      <c r="E319" s="18">
        <v>0.35341134583692102</v>
      </c>
    </row>
    <row r="320" spans="2:5" x14ac:dyDescent="0.25">
      <c r="B320" s="31"/>
      <c r="C320" s="20" t="s">
        <v>275</v>
      </c>
      <c r="D320" s="19">
        <v>109151</v>
      </c>
      <c r="E320" s="18">
        <v>0.142631325503004</v>
      </c>
    </row>
    <row r="321" spans="2:5" x14ac:dyDescent="0.25">
      <c r="B321" s="31"/>
      <c r="C321" s="20" t="s">
        <v>276</v>
      </c>
      <c r="D321" s="19">
        <v>522859</v>
      </c>
      <c r="E321" s="18">
        <v>0.19207365034780099</v>
      </c>
    </row>
    <row r="322" spans="2:5" x14ac:dyDescent="0.25">
      <c r="B322" s="31"/>
      <c r="C322" s="20" t="s">
        <v>277</v>
      </c>
      <c r="D322" s="19">
        <v>85348</v>
      </c>
      <c r="E322" s="18">
        <v>1.40783163121368</v>
      </c>
    </row>
    <row r="323" spans="2:5" x14ac:dyDescent="0.25">
      <c r="B323" s="31"/>
      <c r="C323" s="20" t="s">
        <v>278</v>
      </c>
      <c r="D323" s="19">
        <v>193272</v>
      </c>
      <c r="E323" s="18">
        <v>7.1322856905296397E-2</v>
      </c>
    </row>
    <row r="324" spans="2:5" x14ac:dyDescent="0.25">
      <c r="B324" s="31"/>
      <c r="C324" s="20" t="s">
        <v>279</v>
      </c>
      <c r="D324" s="19">
        <v>22100</v>
      </c>
      <c r="E324" s="18">
        <v>0.19156736938588501</v>
      </c>
    </row>
    <row r="325" spans="2:5" x14ac:dyDescent="0.25">
      <c r="B325" s="31"/>
      <c r="C325" s="20" t="s">
        <v>280</v>
      </c>
      <c r="D325" s="19">
        <v>53920</v>
      </c>
      <c r="E325" s="18">
        <v>0.273921466710769</v>
      </c>
    </row>
    <row r="326" spans="2:5" x14ac:dyDescent="0.25">
      <c r="B326" s="31"/>
      <c r="C326" s="20" t="s">
        <v>281</v>
      </c>
      <c r="D326" s="19">
        <v>20830</v>
      </c>
      <c r="E326" s="18">
        <v>0.21245634458672899</v>
      </c>
    </row>
    <row r="327" spans="2:5" x14ac:dyDescent="0.25">
      <c r="B327" s="31"/>
      <c r="C327" s="20" t="s">
        <v>282</v>
      </c>
      <c r="D327" s="19">
        <v>102808</v>
      </c>
      <c r="E327" s="18">
        <v>0.58141824334717696</v>
      </c>
    </row>
    <row r="328" spans="2:5" x14ac:dyDescent="0.25">
      <c r="B328" s="31"/>
      <c r="C328" s="20" t="s">
        <v>283</v>
      </c>
      <c r="D328" s="19">
        <v>4501547</v>
      </c>
      <c r="E328" s="18">
        <v>5.2004197222728601E-2</v>
      </c>
    </row>
    <row r="329" spans="2:5" x14ac:dyDescent="0.25">
      <c r="B329" s="31"/>
      <c r="C329" s="20" t="s">
        <v>284</v>
      </c>
      <c r="D329" s="19">
        <v>6582</v>
      </c>
      <c r="E329" s="18">
        <v>-1.54076290201945E-2</v>
      </c>
    </row>
    <row r="330" spans="2:5" x14ac:dyDescent="0.25">
      <c r="B330" s="31"/>
      <c r="C330" s="20" t="s">
        <v>285</v>
      </c>
      <c r="D330" s="19">
        <v>29199</v>
      </c>
      <c r="E330" s="18">
        <v>0.17283901028277601</v>
      </c>
    </row>
    <row r="331" spans="2:5" x14ac:dyDescent="0.25">
      <c r="B331" s="31"/>
      <c r="C331" s="20" t="s">
        <v>286</v>
      </c>
      <c r="D331" s="19">
        <v>132181</v>
      </c>
      <c r="E331" s="18">
        <v>8.6809238384187207E-2</v>
      </c>
    </row>
    <row r="332" spans="2:5" x14ac:dyDescent="0.25">
      <c r="B332" s="31"/>
      <c r="C332" s="20" t="s">
        <v>287</v>
      </c>
      <c r="D332" s="19">
        <v>387856</v>
      </c>
      <c r="E332" s="18">
        <v>-0.102104125140927</v>
      </c>
    </row>
    <row r="333" spans="2:5" x14ac:dyDescent="0.25">
      <c r="B333" s="31"/>
      <c r="C333" s="20" t="s">
        <v>288</v>
      </c>
      <c r="D333" s="19">
        <v>52683</v>
      </c>
      <c r="E333" s="18">
        <v>0.38134193345394501</v>
      </c>
    </row>
    <row r="334" spans="2:5" x14ac:dyDescent="0.25">
      <c r="B334" s="32"/>
      <c r="C334" s="17" t="s">
        <v>465</v>
      </c>
      <c r="D334" s="16">
        <v>18904528</v>
      </c>
      <c r="E334" s="15">
        <v>0.15778310570685899</v>
      </c>
    </row>
    <row r="335" spans="2:5" x14ac:dyDescent="0.25">
      <c r="B335" s="30" t="s">
        <v>289</v>
      </c>
      <c r="C335" s="20" t="s">
        <v>445</v>
      </c>
      <c r="D335" s="22" t="s">
        <v>445</v>
      </c>
      <c r="E335" s="21" t="s">
        <v>445</v>
      </c>
    </row>
    <row r="336" spans="2:5" x14ac:dyDescent="0.25">
      <c r="B336" s="31"/>
      <c r="C336" s="20" t="s">
        <v>290</v>
      </c>
      <c r="D336" s="19">
        <v>9408858.3599999994</v>
      </c>
      <c r="E336" s="18">
        <v>8.0357482691506398E-3</v>
      </c>
    </row>
    <row r="337" spans="2:5" x14ac:dyDescent="0.25">
      <c r="B337" s="31"/>
      <c r="C337" s="20" t="s">
        <v>291</v>
      </c>
      <c r="D337" s="19">
        <v>2411711</v>
      </c>
      <c r="E337" s="18">
        <v>6.0262855359211498E-2</v>
      </c>
    </row>
    <row r="338" spans="2:5" x14ac:dyDescent="0.25">
      <c r="B338" s="31"/>
      <c r="C338" s="20" t="s">
        <v>292</v>
      </c>
      <c r="D338" s="19">
        <v>458000</v>
      </c>
      <c r="E338" s="18">
        <v>0.143819006875401</v>
      </c>
    </row>
    <row r="339" spans="2:5" x14ac:dyDescent="0.25">
      <c r="B339" s="31"/>
      <c r="C339" s="20" t="s">
        <v>293</v>
      </c>
      <c r="D339" s="19">
        <v>80696</v>
      </c>
      <c r="E339" s="18">
        <v>0.11142329834999901</v>
      </c>
    </row>
    <row r="340" spans="2:5" x14ac:dyDescent="0.25">
      <c r="B340" s="31"/>
      <c r="C340" s="20" t="s">
        <v>294</v>
      </c>
      <c r="D340" s="19">
        <v>292367</v>
      </c>
      <c r="E340" s="18">
        <v>8.5620159718509097E-3</v>
      </c>
    </row>
    <row r="341" spans="2:5" x14ac:dyDescent="0.25">
      <c r="B341" s="31"/>
      <c r="C341" s="20" t="s">
        <v>295</v>
      </c>
      <c r="D341" s="19">
        <v>4977625.84</v>
      </c>
      <c r="E341" s="18">
        <v>5.6018880066732203E-2</v>
      </c>
    </row>
    <row r="342" spans="2:5" x14ac:dyDescent="0.25">
      <c r="B342" s="31"/>
      <c r="C342" s="20" t="s">
        <v>296</v>
      </c>
      <c r="D342" s="19">
        <v>321796</v>
      </c>
      <c r="E342" s="18">
        <v>0.44561145003189601</v>
      </c>
    </row>
    <row r="343" spans="2:5" x14ac:dyDescent="0.25">
      <c r="B343" s="31"/>
      <c r="C343" s="20" t="s">
        <v>297</v>
      </c>
      <c r="D343" s="19">
        <v>83889</v>
      </c>
      <c r="E343" s="18">
        <v>-6.7319665569687798E-2</v>
      </c>
    </row>
    <row r="344" spans="2:5" x14ac:dyDescent="0.25">
      <c r="B344" s="31"/>
      <c r="C344" s="20" t="s">
        <v>298</v>
      </c>
      <c r="D344" s="19">
        <v>458776</v>
      </c>
      <c r="E344" s="18">
        <v>4.9388815693163501E-2</v>
      </c>
    </row>
    <row r="345" spans="2:5" x14ac:dyDescent="0.25">
      <c r="B345" s="32"/>
      <c r="C345" s="17" t="s">
        <v>464</v>
      </c>
      <c r="D345" s="16">
        <v>18493719.199999999</v>
      </c>
      <c r="E345" s="15">
        <v>3.6951549587708202E-2</v>
      </c>
    </row>
    <row r="346" spans="2:5" x14ac:dyDescent="0.25">
      <c r="B346" s="30" t="s">
        <v>299</v>
      </c>
      <c r="C346" s="20" t="s">
        <v>445</v>
      </c>
      <c r="D346" s="22" t="s">
        <v>445</v>
      </c>
      <c r="E346" s="21" t="s">
        <v>445</v>
      </c>
    </row>
    <row r="347" spans="2:5" x14ac:dyDescent="0.25">
      <c r="B347" s="31"/>
      <c r="C347" s="20" t="s">
        <v>300</v>
      </c>
      <c r="D347" s="19">
        <v>17502</v>
      </c>
      <c r="E347" s="18">
        <v>0.286438809261301</v>
      </c>
    </row>
    <row r="348" spans="2:5" x14ac:dyDescent="0.25">
      <c r="B348" s="31"/>
      <c r="C348" s="20" t="s">
        <v>301</v>
      </c>
      <c r="D348" s="19">
        <v>13328</v>
      </c>
      <c r="E348" s="18">
        <v>0.17148633207348199</v>
      </c>
    </row>
    <row r="349" spans="2:5" x14ac:dyDescent="0.25">
      <c r="B349" s="31"/>
      <c r="C349" s="20" t="s">
        <v>302</v>
      </c>
      <c r="D349" s="19">
        <v>753880</v>
      </c>
      <c r="E349" s="18">
        <v>0.29971915391020898</v>
      </c>
    </row>
    <row r="350" spans="2:5" x14ac:dyDescent="0.25">
      <c r="B350" s="32"/>
      <c r="C350" s="17" t="s">
        <v>463</v>
      </c>
      <c r="D350" s="16">
        <v>784710</v>
      </c>
      <c r="E350" s="15">
        <v>0.29700916506202302</v>
      </c>
    </row>
    <row r="351" spans="2:5" x14ac:dyDescent="0.25">
      <c r="B351" s="30" t="s">
        <v>303</v>
      </c>
      <c r="C351" s="20" t="s">
        <v>445</v>
      </c>
      <c r="D351" s="22" t="s">
        <v>445</v>
      </c>
      <c r="E351" s="21" t="s">
        <v>445</v>
      </c>
    </row>
    <row r="352" spans="2:5" x14ac:dyDescent="0.25">
      <c r="B352" s="31"/>
      <c r="C352" s="20" t="s">
        <v>304</v>
      </c>
      <c r="D352" s="19">
        <v>10211</v>
      </c>
      <c r="E352" s="18">
        <v>1.557225144002</v>
      </c>
    </row>
    <row r="353" spans="2:5" x14ac:dyDescent="0.25">
      <c r="B353" s="31"/>
      <c r="C353" s="20" t="s">
        <v>305</v>
      </c>
      <c r="D353" s="19">
        <v>2423390</v>
      </c>
      <c r="E353" s="18">
        <v>6.0744669116681499E-2</v>
      </c>
    </row>
    <row r="354" spans="2:5" x14ac:dyDescent="0.25">
      <c r="B354" s="31"/>
      <c r="C354" s="20" t="s">
        <v>306</v>
      </c>
      <c r="D354" s="19">
        <v>95334</v>
      </c>
      <c r="E354" s="18">
        <v>0.295510137522422</v>
      </c>
    </row>
    <row r="355" spans="2:5" x14ac:dyDescent="0.25">
      <c r="B355" s="31"/>
      <c r="C355" s="20" t="s">
        <v>307</v>
      </c>
      <c r="D355" s="19">
        <v>13378</v>
      </c>
      <c r="E355" s="18">
        <v>3.7295495076374301E-2</v>
      </c>
    </row>
    <row r="356" spans="2:5" x14ac:dyDescent="0.25">
      <c r="B356" s="31"/>
      <c r="C356" s="20" t="s">
        <v>308</v>
      </c>
      <c r="D356" s="19">
        <v>58058</v>
      </c>
      <c r="E356" s="18">
        <v>0.33200266134397899</v>
      </c>
    </row>
    <row r="357" spans="2:5" x14ac:dyDescent="0.25">
      <c r="B357" s="31"/>
      <c r="C357" s="20" t="s">
        <v>309</v>
      </c>
      <c r="D357" s="19">
        <v>45437</v>
      </c>
      <c r="E357" s="18">
        <v>0.854117359014119</v>
      </c>
    </row>
    <row r="358" spans="2:5" x14ac:dyDescent="0.25">
      <c r="B358" s="31"/>
      <c r="C358" s="20" t="s">
        <v>310</v>
      </c>
      <c r="D358" s="19">
        <v>142152</v>
      </c>
      <c r="E358" s="18">
        <v>-9.2132994418117495E-2</v>
      </c>
    </row>
    <row r="359" spans="2:5" x14ac:dyDescent="0.25">
      <c r="B359" s="31"/>
      <c r="C359" s="20" t="s">
        <v>311</v>
      </c>
      <c r="D359" s="19">
        <v>30723</v>
      </c>
      <c r="E359" s="18">
        <v>0.25991388148451899</v>
      </c>
    </row>
    <row r="360" spans="2:5" x14ac:dyDescent="0.25">
      <c r="B360" s="32"/>
      <c r="C360" s="17" t="s">
        <v>462</v>
      </c>
      <c r="D360" s="16">
        <v>2818683</v>
      </c>
      <c r="E360" s="15">
        <v>7.4133451416194096E-2</v>
      </c>
    </row>
    <row r="361" spans="2:5" x14ac:dyDescent="0.25">
      <c r="B361" s="30" t="s">
        <v>312</v>
      </c>
      <c r="C361" s="20" t="s">
        <v>445</v>
      </c>
      <c r="D361" s="22" t="s">
        <v>445</v>
      </c>
      <c r="E361" s="21" t="s">
        <v>445</v>
      </c>
    </row>
    <row r="362" spans="2:5" x14ac:dyDescent="0.25">
      <c r="B362" s="31"/>
      <c r="C362" s="20" t="s">
        <v>313</v>
      </c>
      <c r="D362" s="19">
        <v>1676421</v>
      </c>
      <c r="E362" s="18">
        <v>0.33674692310452498</v>
      </c>
    </row>
    <row r="363" spans="2:5" x14ac:dyDescent="0.25">
      <c r="B363" s="31"/>
      <c r="C363" s="20" t="s">
        <v>314</v>
      </c>
      <c r="D363" s="19">
        <v>12312</v>
      </c>
      <c r="E363" s="18">
        <v>2.0303306538493399E-2</v>
      </c>
    </row>
    <row r="364" spans="2:5" x14ac:dyDescent="0.25">
      <c r="B364" s="32"/>
      <c r="C364" s="17" t="s">
        <v>461</v>
      </c>
      <c r="D364" s="16">
        <v>1688733</v>
      </c>
      <c r="E364" s="15">
        <v>0.33373112025854301</v>
      </c>
    </row>
    <row r="365" spans="2:5" x14ac:dyDescent="0.25">
      <c r="B365" s="30" t="s">
        <v>315</v>
      </c>
      <c r="C365" s="20" t="s">
        <v>445</v>
      </c>
      <c r="D365" s="22" t="s">
        <v>445</v>
      </c>
      <c r="E365" s="21" t="s">
        <v>445</v>
      </c>
    </row>
    <row r="366" spans="2:5" x14ac:dyDescent="0.25">
      <c r="B366" s="31"/>
      <c r="C366" s="20" t="s">
        <v>316</v>
      </c>
      <c r="D366" s="19">
        <v>756344</v>
      </c>
      <c r="E366" s="18">
        <v>0.23040383138770701</v>
      </c>
    </row>
    <row r="367" spans="2:5" x14ac:dyDescent="0.25">
      <c r="B367" s="31"/>
      <c r="C367" s="20" t="s">
        <v>317</v>
      </c>
      <c r="D367" s="19">
        <v>210110</v>
      </c>
      <c r="E367" s="18">
        <v>7.0476928014999204E-2</v>
      </c>
    </row>
    <row r="368" spans="2:5" x14ac:dyDescent="0.25">
      <c r="B368" s="31"/>
      <c r="C368" s="20" t="s">
        <v>318</v>
      </c>
      <c r="D368" s="19">
        <v>281576</v>
      </c>
      <c r="E368" s="18">
        <v>4.1292851595725003E-2</v>
      </c>
    </row>
    <row r="369" spans="2:5" x14ac:dyDescent="0.25">
      <c r="B369" s="31"/>
      <c r="C369" s="20" t="s">
        <v>319</v>
      </c>
      <c r="D369" s="19">
        <v>80613</v>
      </c>
      <c r="E369" s="18">
        <v>0.108707312712319</v>
      </c>
    </row>
    <row r="370" spans="2:5" x14ac:dyDescent="0.25">
      <c r="B370" s="32"/>
      <c r="C370" s="17" t="s">
        <v>460</v>
      </c>
      <c r="D370" s="16">
        <v>1328643</v>
      </c>
      <c r="E370" s="15">
        <v>0.15122934768669799</v>
      </c>
    </row>
    <row r="371" spans="2:5" x14ac:dyDescent="0.25">
      <c r="B371" s="30" t="s">
        <v>320</v>
      </c>
      <c r="C371" s="20" t="s">
        <v>445</v>
      </c>
      <c r="D371" s="22" t="s">
        <v>445</v>
      </c>
      <c r="E371" s="21" t="s">
        <v>445</v>
      </c>
    </row>
    <row r="372" spans="2:5" x14ac:dyDescent="0.25">
      <c r="B372" s="31"/>
      <c r="C372" s="20" t="s">
        <v>321</v>
      </c>
      <c r="D372" s="19">
        <v>189371</v>
      </c>
      <c r="E372" s="18">
        <v>0.124310556719883</v>
      </c>
    </row>
    <row r="373" spans="2:5" x14ac:dyDescent="0.25">
      <c r="B373" s="31"/>
      <c r="C373" s="20" t="s">
        <v>248</v>
      </c>
      <c r="D373" s="19">
        <v>1066545.76</v>
      </c>
      <c r="E373" s="18">
        <v>-1.53649106029396E-2</v>
      </c>
    </row>
    <row r="374" spans="2:5" x14ac:dyDescent="0.25">
      <c r="B374" s="31"/>
      <c r="C374" s="20" t="s">
        <v>322</v>
      </c>
      <c r="D374" s="19">
        <v>14827</v>
      </c>
      <c r="E374" s="18">
        <v>6.9614774202856694E-2</v>
      </c>
    </row>
    <row r="375" spans="2:5" x14ac:dyDescent="0.25">
      <c r="B375" s="31"/>
      <c r="C375" s="20" t="s">
        <v>323</v>
      </c>
      <c r="D375" s="19">
        <v>55550</v>
      </c>
      <c r="E375" s="18">
        <v>2.15716203541939E-2</v>
      </c>
    </row>
    <row r="376" spans="2:5" x14ac:dyDescent="0.25">
      <c r="B376" s="31"/>
      <c r="C376" s="20" t="s">
        <v>324</v>
      </c>
      <c r="D376" s="19">
        <v>385123</v>
      </c>
      <c r="E376" s="18">
        <v>0.14206282601410999</v>
      </c>
    </row>
    <row r="377" spans="2:5" x14ac:dyDescent="0.25">
      <c r="B377" s="31"/>
      <c r="C377" s="20" t="s">
        <v>325</v>
      </c>
      <c r="D377" s="19">
        <v>290021</v>
      </c>
      <c r="E377" s="18">
        <v>3.3187866265296302E-2</v>
      </c>
    </row>
    <row r="378" spans="2:5" x14ac:dyDescent="0.25">
      <c r="B378" s="31"/>
      <c r="C378" s="20" t="s">
        <v>326</v>
      </c>
      <c r="D378" s="19">
        <v>37847</v>
      </c>
      <c r="E378" s="18">
        <v>9.1100412258194693E-2</v>
      </c>
    </row>
    <row r="379" spans="2:5" x14ac:dyDescent="0.25">
      <c r="B379" s="31"/>
      <c r="C379" s="20" t="s">
        <v>327</v>
      </c>
      <c r="D379" s="19">
        <v>1091320</v>
      </c>
      <c r="E379" s="18">
        <v>1.03084193911228E-2</v>
      </c>
    </row>
    <row r="380" spans="2:5" x14ac:dyDescent="0.25">
      <c r="B380" s="31"/>
      <c r="C380" s="20" t="s">
        <v>328</v>
      </c>
      <c r="D380" s="19">
        <v>54167</v>
      </c>
      <c r="E380" s="18">
        <v>5.6875829235932297E-2</v>
      </c>
    </row>
    <row r="381" spans="2:5" x14ac:dyDescent="0.25">
      <c r="B381" s="31"/>
      <c r="C381" s="20" t="s">
        <v>329</v>
      </c>
      <c r="D381" s="19">
        <v>5067510</v>
      </c>
      <c r="E381" s="18">
        <v>0.175324973524799</v>
      </c>
    </row>
    <row r="382" spans="2:5" x14ac:dyDescent="0.25">
      <c r="B382" s="31"/>
      <c r="C382" s="20" t="s">
        <v>330</v>
      </c>
      <c r="D382" s="19">
        <v>154931</v>
      </c>
      <c r="E382" s="18">
        <v>-5.2009716638826198E-2</v>
      </c>
    </row>
    <row r="383" spans="2:5" x14ac:dyDescent="0.25">
      <c r="B383" s="31"/>
      <c r="C383" s="20" t="s">
        <v>331</v>
      </c>
      <c r="D383" s="19">
        <v>99660</v>
      </c>
      <c r="E383" s="18">
        <v>0.112376105009376</v>
      </c>
    </row>
    <row r="384" spans="2:5" x14ac:dyDescent="0.25">
      <c r="B384" s="31"/>
      <c r="C384" s="20" t="s">
        <v>332</v>
      </c>
      <c r="D384" s="19">
        <v>2794</v>
      </c>
      <c r="E384" s="18">
        <v>1.2157018239492501</v>
      </c>
    </row>
    <row r="385" spans="2:5" x14ac:dyDescent="0.25">
      <c r="B385" s="31"/>
      <c r="C385" s="20" t="s">
        <v>286</v>
      </c>
      <c r="D385" s="19">
        <v>132181</v>
      </c>
      <c r="E385" s="18">
        <v>8.6809238384187207E-2</v>
      </c>
    </row>
    <row r="386" spans="2:5" x14ac:dyDescent="0.25">
      <c r="B386" s="31"/>
      <c r="C386" s="20" t="s">
        <v>333</v>
      </c>
      <c r="D386" s="19">
        <v>2428724</v>
      </c>
      <c r="E386" s="18">
        <v>0.132818865979622</v>
      </c>
    </row>
    <row r="387" spans="2:5" x14ac:dyDescent="0.25">
      <c r="B387" s="32"/>
      <c r="C387" s="17" t="s">
        <v>459</v>
      </c>
      <c r="D387" s="16">
        <v>11070571.76</v>
      </c>
      <c r="E387" s="15">
        <v>0.114259654580881</v>
      </c>
    </row>
    <row r="388" spans="2:5" x14ac:dyDescent="0.25">
      <c r="B388" s="30" t="s">
        <v>334</v>
      </c>
      <c r="C388" s="20" t="s">
        <v>445</v>
      </c>
      <c r="D388" s="22" t="s">
        <v>445</v>
      </c>
      <c r="E388" s="21" t="s">
        <v>445</v>
      </c>
    </row>
    <row r="389" spans="2:5" x14ac:dyDescent="0.25">
      <c r="B389" s="31"/>
      <c r="C389" s="20" t="s">
        <v>335</v>
      </c>
      <c r="D389" s="19">
        <v>1456553</v>
      </c>
      <c r="E389" s="18">
        <v>-4.9754765405938602E-2</v>
      </c>
    </row>
    <row r="390" spans="2:5" x14ac:dyDescent="0.25">
      <c r="B390" s="32"/>
      <c r="C390" s="17" t="s">
        <v>458</v>
      </c>
      <c r="D390" s="16">
        <v>1456553</v>
      </c>
      <c r="E390" s="15">
        <v>-4.9754765405938602E-2</v>
      </c>
    </row>
    <row r="391" spans="2:5" x14ac:dyDescent="0.25">
      <c r="B391" s="30" t="s">
        <v>336</v>
      </c>
      <c r="C391" s="20" t="s">
        <v>445</v>
      </c>
      <c r="D391" s="22" t="s">
        <v>445</v>
      </c>
      <c r="E391" s="21" t="s">
        <v>445</v>
      </c>
    </row>
    <row r="392" spans="2:5" x14ac:dyDescent="0.25">
      <c r="B392" s="31"/>
      <c r="C392" s="20" t="s">
        <v>337</v>
      </c>
      <c r="D392" s="19">
        <v>65588</v>
      </c>
      <c r="E392" s="18">
        <v>8.4009585984629404E-2</v>
      </c>
    </row>
    <row r="393" spans="2:5" x14ac:dyDescent="0.25">
      <c r="B393" s="32"/>
      <c r="C393" s="17" t="s">
        <v>457</v>
      </c>
      <c r="D393" s="16">
        <v>65588</v>
      </c>
      <c r="E393" s="15">
        <v>8.4009585984629404E-2</v>
      </c>
    </row>
    <row r="394" spans="2:5" x14ac:dyDescent="0.25">
      <c r="B394" s="30" t="s">
        <v>338</v>
      </c>
      <c r="C394" s="20" t="s">
        <v>445</v>
      </c>
      <c r="D394" s="22" t="s">
        <v>445</v>
      </c>
      <c r="E394" s="21" t="s">
        <v>445</v>
      </c>
    </row>
    <row r="395" spans="2:5" x14ac:dyDescent="0.25">
      <c r="B395" s="31"/>
      <c r="C395" s="20" t="s">
        <v>339</v>
      </c>
      <c r="D395" s="19">
        <v>53184</v>
      </c>
      <c r="E395" s="18">
        <v>0.13169486115544199</v>
      </c>
    </row>
    <row r="396" spans="2:5" x14ac:dyDescent="0.25">
      <c r="B396" s="31"/>
      <c r="C396" s="20" t="s">
        <v>340</v>
      </c>
      <c r="D396" s="19">
        <v>143843</v>
      </c>
      <c r="E396" s="18">
        <v>0.64367579673876996</v>
      </c>
    </row>
    <row r="397" spans="2:5" x14ac:dyDescent="0.25">
      <c r="B397" s="31"/>
      <c r="C397" s="20" t="s">
        <v>341</v>
      </c>
      <c r="D397" s="19">
        <v>213299</v>
      </c>
      <c r="E397" s="18">
        <v>3.1725839218341899E-2</v>
      </c>
    </row>
    <row r="398" spans="2:5" x14ac:dyDescent="0.25">
      <c r="B398" s="31"/>
      <c r="C398" s="20" t="s">
        <v>342</v>
      </c>
      <c r="D398" s="19">
        <v>888330</v>
      </c>
      <c r="E398" s="18">
        <v>5.6641342863362101E-2</v>
      </c>
    </row>
    <row r="399" spans="2:5" x14ac:dyDescent="0.25">
      <c r="B399" s="31"/>
      <c r="C399" s="20" t="s">
        <v>343</v>
      </c>
      <c r="D399" s="19">
        <v>263357</v>
      </c>
      <c r="E399" s="18">
        <v>2.4428478627026101E-2</v>
      </c>
    </row>
    <row r="400" spans="2:5" x14ac:dyDescent="0.25">
      <c r="B400" s="31"/>
      <c r="C400" s="20" t="s">
        <v>344</v>
      </c>
      <c r="D400" s="19">
        <v>118002</v>
      </c>
      <c r="E400" s="18">
        <v>0.470924797128006</v>
      </c>
    </row>
    <row r="401" spans="2:5" x14ac:dyDescent="0.25">
      <c r="B401" s="32"/>
      <c r="C401" s="17" t="s">
        <v>456</v>
      </c>
      <c r="D401" s="16">
        <v>1680015</v>
      </c>
      <c r="E401" s="15">
        <v>0.105812109719278</v>
      </c>
    </row>
    <row r="402" spans="2:5" x14ac:dyDescent="0.25">
      <c r="B402" s="30" t="s">
        <v>345</v>
      </c>
      <c r="C402" s="20" t="s">
        <v>445</v>
      </c>
      <c r="D402" s="22" t="s">
        <v>445</v>
      </c>
      <c r="E402" s="21" t="s">
        <v>445</v>
      </c>
    </row>
    <row r="403" spans="2:5" x14ac:dyDescent="0.25">
      <c r="B403" s="31"/>
      <c r="C403" s="20" t="s">
        <v>346</v>
      </c>
      <c r="D403" s="19">
        <v>996263</v>
      </c>
      <c r="E403" s="18">
        <v>6.9833446875435896E-3</v>
      </c>
    </row>
    <row r="404" spans="2:5" x14ac:dyDescent="0.25">
      <c r="B404" s="31"/>
      <c r="C404" s="20" t="s">
        <v>347</v>
      </c>
      <c r="D404" s="19">
        <v>137275</v>
      </c>
      <c r="E404" s="18">
        <v>0.17889285836968799</v>
      </c>
    </row>
    <row r="405" spans="2:5" x14ac:dyDescent="0.25">
      <c r="B405" s="31"/>
      <c r="C405" s="20" t="s">
        <v>348</v>
      </c>
      <c r="D405" s="19">
        <v>133895</v>
      </c>
      <c r="E405" s="18">
        <v>0.332447655441446</v>
      </c>
    </row>
    <row r="406" spans="2:5" x14ac:dyDescent="0.25">
      <c r="B406" s="31"/>
      <c r="C406" s="20" t="s">
        <v>349</v>
      </c>
      <c r="D406" s="19">
        <v>148210</v>
      </c>
      <c r="E406" s="18">
        <v>2.2109734903864701E-2</v>
      </c>
    </row>
    <row r="407" spans="2:5" x14ac:dyDescent="0.25">
      <c r="B407" s="31"/>
      <c r="C407" s="20" t="s">
        <v>350</v>
      </c>
      <c r="D407" s="19">
        <v>2431231</v>
      </c>
      <c r="E407" s="18">
        <v>-1.2595012030167201E-3</v>
      </c>
    </row>
    <row r="408" spans="2:5" x14ac:dyDescent="0.25">
      <c r="B408" s="31"/>
      <c r="C408" s="20" t="s">
        <v>351</v>
      </c>
      <c r="D408" s="19">
        <v>617377</v>
      </c>
      <c r="E408" s="18">
        <v>8.4596813449243496E-3</v>
      </c>
    </row>
    <row r="409" spans="2:5" x14ac:dyDescent="0.25">
      <c r="B409" s="32"/>
      <c r="C409" s="17" t="s">
        <v>455</v>
      </c>
      <c r="D409" s="16">
        <v>4464251</v>
      </c>
      <c r="E409" s="15">
        <v>1.51135173729502E-2</v>
      </c>
    </row>
    <row r="410" spans="2:5" x14ac:dyDescent="0.25">
      <c r="B410" s="30" t="s">
        <v>352</v>
      </c>
      <c r="C410" s="20" t="s">
        <v>445</v>
      </c>
      <c r="D410" s="22" t="s">
        <v>445</v>
      </c>
      <c r="E410" s="21" t="s">
        <v>445</v>
      </c>
    </row>
    <row r="411" spans="2:5" x14ac:dyDescent="0.25">
      <c r="B411" s="31"/>
      <c r="C411" s="20" t="s">
        <v>353</v>
      </c>
      <c r="D411" s="19">
        <v>45937</v>
      </c>
      <c r="E411" s="18">
        <v>1.27874418502106E-2</v>
      </c>
    </row>
    <row r="412" spans="2:5" x14ac:dyDescent="0.25">
      <c r="B412" s="31"/>
      <c r="C412" s="20" t="s">
        <v>173</v>
      </c>
      <c r="D412" s="19">
        <v>403981.85</v>
      </c>
      <c r="E412" s="18">
        <v>6.46520559447082E-2</v>
      </c>
    </row>
    <row r="413" spans="2:5" x14ac:dyDescent="0.25">
      <c r="B413" s="31"/>
      <c r="C413" s="20" t="s">
        <v>133</v>
      </c>
      <c r="D413" s="19">
        <v>513869</v>
      </c>
      <c r="E413" s="18">
        <v>2.5304951350445401E-2</v>
      </c>
    </row>
    <row r="414" spans="2:5" x14ac:dyDescent="0.25">
      <c r="B414" s="31"/>
      <c r="C414" s="20" t="s">
        <v>354</v>
      </c>
      <c r="D414" s="19">
        <v>259343</v>
      </c>
      <c r="E414" s="18">
        <v>-5.3730862455128401E-3</v>
      </c>
    </row>
    <row r="415" spans="2:5" x14ac:dyDescent="0.25">
      <c r="B415" s="31"/>
      <c r="C415" s="20" t="s">
        <v>295</v>
      </c>
      <c r="D415" s="19">
        <v>6335160.1600000001</v>
      </c>
      <c r="E415" s="18">
        <v>5.6018880066732099E-2</v>
      </c>
    </row>
    <row r="416" spans="2:5" x14ac:dyDescent="0.25">
      <c r="B416" s="31"/>
      <c r="C416" s="20" t="s">
        <v>263</v>
      </c>
      <c r="D416" s="19">
        <v>78275</v>
      </c>
      <c r="E416" s="21" t="s">
        <v>445</v>
      </c>
    </row>
    <row r="417" spans="2:5" x14ac:dyDescent="0.25">
      <c r="B417" s="31"/>
      <c r="C417" s="20" t="s">
        <v>5</v>
      </c>
      <c r="D417" s="19">
        <v>765870.95</v>
      </c>
      <c r="E417" s="18">
        <v>1.82347784546057E-2</v>
      </c>
    </row>
    <row r="418" spans="2:5" x14ac:dyDescent="0.25">
      <c r="B418" s="31"/>
      <c r="C418" s="20" t="s">
        <v>355</v>
      </c>
      <c r="D418" s="19">
        <v>231390</v>
      </c>
      <c r="E418" s="18">
        <v>7.9038057087963604E-2</v>
      </c>
    </row>
    <row r="419" spans="2:5" x14ac:dyDescent="0.25">
      <c r="B419" s="31"/>
      <c r="C419" s="20" t="s">
        <v>356</v>
      </c>
      <c r="D419" s="19">
        <v>421862</v>
      </c>
      <c r="E419" s="18">
        <v>0.18322745312521899</v>
      </c>
    </row>
    <row r="420" spans="2:5" x14ac:dyDescent="0.25">
      <c r="B420" s="31"/>
      <c r="C420" s="20" t="s">
        <v>357</v>
      </c>
      <c r="D420" s="19">
        <v>346213</v>
      </c>
      <c r="E420" s="18">
        <v>0.306834009625366</v>
      </c>
    </row>
    <row r="421" spans="2:5" x14ac:dyDescent="0.25">
      <c r="B421" s="32"/>
      <c r="C421" s="17" t="s">
        <v>454</v>
      </c>
      <c r="D421" s="16">
        <v>9401901.9600000009</v>
      </c>
      <c r="E421" s="15">
        <v>7.1577228308787294E-2</v>
      </c>
    </row>
    <row r="422" spans="2:5" x14ac:dyDescent="0.25">
      <c r="B422" s="30" t="s">
        <v>358</v>
      </c>
      <c r="C422" s="20" t="s">
        <v>445</v>
      </c>
      <c r="D422" s="22" t="s">
        <v>445</v>
      </c>
      <c r="E422" s="21" t="s">
        <v>445</v>
      </c>
    </row>
    <row r="423" spans="2:5" x14ac:dyDescent="0.25">
      <c r="B423" s="31"/>
      <c r="C423" s="20" t="s">
        <v>359</v>
      </c>
      <c r="D423" s="19">
        <v>8153</v>
      </c>
      <c r="E423" s="18">
        <v>-0.141066160977665</v>
      </c>
    </row>
    <row r="424" spans="2:5" x14ac:dyDescent="0.25">
      <c r="B424" s="31"/>
      <c r="C424" s="20" t="s">
        <v>360</v>
      </c>
      <c r="D424" s="19">
        <v>1164530</v>
      </c>
      <c r="E424" s="18">
        <v>-6.8414008708444704E-2</v>
      </c>
    </row>
    <row r="425" spans="2:5" x14ac:dyDescent="0.25">
      <c r="B425" s="31"/>
      <c r="C425" s="20" t="s">
        <v>361</v>
      </c>
      <c r="D425" s="19">
        <v>388290</v>
      </c>
      <c r="E425" s="18">
        <v>1.71396238870247E-2</v>
      </c>
    </row>
    <row r="426" spans="2:5" x14ac:dyDescent="0.25">
      <c r="B426" s="31"/>
      <c r="C426" s="20" t="s">
        <v>362</v>
      </c>
      <c r="D426" s="19">
        <v>192809</v>
      </c>
      <c r="E426" s="18">
        <v>0.53227318964969195</v>
      </c>
    </row>
    <row r="427" spans="2:5" x14ac:dyDescent="0.25">
      <c r="B427" s="31"/>
      <c r="C427" s="20" t="s">
        <v>363</v>
      </c>
      <c r="D427" s="19">
        <v>147937</v>
      </c>
      <c r="E427" s="18">
        <v>0.20832958972809201</v>
      </c>
    </row>
    <row r="428" spans="2:5" x14ac:dyDescent="0.25">
      <c r="B428" s="31"/>
      <c r="C428" s="20" t="s">
        <v>364</v>
      </c>
      <c r="D428" s="19">
        <v>61823</v>
      </c>
      <c r="E428" s="18">
        <v>0.10486998480922199</v>
      </c>
    </row>
    <row r="429" spans="2:5" x14ac:dyDescent="0.25">
      <c r="B429" s="31"/>
      <c r="C429" s="20" t="s">
        <v>365</v>
      </c>
      <c r="D429" s="19">
        <v>181839</v>
      </c>
      <c r="E429" s="18">
        <v>7.25749845164715E-2</v>
      </c>
    </row>
    <row r="430" spans="2:5" x14ac:dyDescent="0.25">
      <c r="B430" s="31"/>
      <c r="C430" s="20" t="s">
        <v>366</v>
      </c>
      <c r="D430" s="19">
        <v>1025613</v>
      </c>
      <c r="E430" s="18">
        <v>0.233636125257706</v>
      </c>
    </row>
    <row r="431" spans="2:5" x14ac:dyDescent="0.25">
      <c r="B431" s="31"/>
      <c r="C431" s="20" t="s">
        <v>367</v>
      </c>
      <c r="D431" s="19">
        <v>140303</v>
      </c>
      <c r="E431" s="18">
        <v>0.12261259891661801</v>
      </c>
    </row>
    <row r="432" spans="2:5" x14ac:dyDescent="0.25">
      <c r="B432" s="31"/>
      <c r="C432" s="20" t="s">
        <v>368</v>
      </c>
      <c r="D432" s="19">
        <v>634012</v>
      </c>
      <c r="E432" s="18">
        <v>8.7799546701576206E-2</v>
      </c>
    </row>
    <row r="433" spans="2:5" x14ac:dyDescent="0.25">
      <c r="B433" s="31"/>
      <c r="C433" s="20" t="s">
        <v>369</v>
      </c>
      <c r="D433" s="19">
        <v>58556</v>
      </c>
      <c r="E433" s="18">
        <v>0.223331801278569</v>
      </c>
    </row>
    <row r="434" spans="2:5" x14ac:dyDescent="0.25">
      <c r="B434" s="31"/>
      <c r="C434" s="20" t="s">
        <v>370</v>
      </c>
      <c r="D434" s="19">
        <v>463</v>
      </c>
      <c r="E434" s="18">
        <v>2.8583333333333298</v>
      </c>
    </row>
    <row r="435" spans="2:5" x14ac:dyDescent="0.25">
      <c r="B435" s="31"/>
      <c r="C435" s="20" t="s">
        <v>371</v>
      </c>
      <c r="D435" s="19">
        <v>1358911</v>
      </c>
      <c r="E435" s="18">
        <v>2.7800846194921298E-2</v>
      </c>
    </row>
    <row r="436" spans="2:5" x14ac:dyDescent="0.25">
      <c r="B436" s="31"/>
      <c r="C436" s="20" t="s">
        <v>372</v>
      </c>
      <c r="D436" s="19">
        <v>69510</v>
      </c>
      <c r="E436" s="18">
        <v>2.3823171621818902</v>
      </c>
    </row>
    <row r="437" spans="2:5" x14ac:dyDescent="0.25">
      <c r="B437" s="32"/>
      <c r="C437" s="17" t="s">
        <v>453</v>
      </c>
      <c r="D437" s="16">
        <v>5432749</v>
      </c>
      <c r="E437" s="15">
        <v>7.6873872877421798E-2</v>
      </c>
    </row>
    <row r="438" spans="2:5" x14ac:dyDescent="0.25">
      <c r="B438" s="30" t="s">
        <v>373</v>
      </c>
      <c r="C438" s="20" t="s">
        <v>445</v>
      </c>
      <c r="D438" s="22" t="s">
        <v>445</v>
      </c>
      <c r="E438" s="21" t="s">
        <v>445</v>
      </c>
    </row>
    <row r="439" spans="2:5" x14ac:dyDescent="0.25">
      <c r="B439" s="31"/>
      <c r="C439" s="20" t="s">
        <v>374</v>
      </c>
      <c r="D439" s="19">
        <v>1585718</v>
      </c>
      <c r="E439" s="18">
        <v>0.13326524909469201</v>
      </c>
    </row>
    <row r="440" spans="2:5" x14ac:dyDescent="0.25">
      <c r="B440" s="31"/>
      <c r="C440" s="20" t="s">
        <v>375</v>
      </c>
      <c r="D440" s="19">
        <v>2365110</v>
      </c>
      <c r="E440" s="18">
        <v>0.354739707321097</v>
      </c>
    </row>
    <row r="441" spans="2:5" x14ac:dyDescent="0.25">
      <c r="B441" s="31"/>
      <c r="C441" s="20" t="s">
        <v>376</v>
      </c>
      <c r="D441" s="19">
        <v>776218</v>
      </c>
      <c r="E441" s="18">
        <v>0.22314755431314201</v>
      </c>
    </row>
    <row r="442" spans="2:5" x14ac:dyDescent="0.25">
      <c r="B442" s="31"/>
      <c r="C442" s="20" t="s">
        <v>377</v>
      </c>
      <c r="D442" s="19">
        <v>1064904</v>
      </c>
      <c r="E442" s="18">
        <v>0.131637813499903</v>
      </c>
    </row>
    <row r="443" spans="2:5" x14ac:dyDescent="0.25">
      <c r="B443" s="31"/>
      <c r="C443" s="20" t="s">
        <v>378</v>
      </c>
      <c r="D443" s="19">
        <v>899676</v>
      </c>
      <c r="E443" s="18">
        <v>0.13366288600946799</v>
      </c>
    </row>
    <row r="444" spans="2:5" x14ac:dyDescent="0.25">
      <c r="B444" s="31"/>
      <c r="C444" s="20" t="s">
        <v>89</v>
      </c>
      <c r="D444" s="19">
        <v>79121.119999999995</v>
      </c>
      <c r="E444" s="18">
        <v>4.2882257992659198E-2</v>
      </c>
    </row>
    <row r="445" spans="2:5" x14ac:dyDescent="0.25">
      <c r="B445" s="31"/>
      <c r="C445" s="20" t="s">
        <v>33</v>
      </c>
      <c r="D445" s="19">
        <v>2980363</v>
      </c>
      <c r="E445" s="18">
        <v>0.29835841790265899</v>
      </c>
    </row>
    <row r="446" spans="2:5" x14ac:dyDescent="0.25">
      <c r="B446" s="31"/>
      <c r="C446" s="20" t="s">
        <v>379</v>
      </c>
      <c r="D446" s="19">
        <v>60027</v>
      </c>
      <c r="E446" s="18">
        <v>1.4878184861446901E-2</v>
      </c>
    </row>
    <row r="447" spans="2:5" x14ac:dyDescent="0.25">
      <c r="B447" s="31"/>
      <c r="C447" s="20" t="s">
        <v>92</v>
      </c>
      <c r="D447" s="19">
        <v>24002.720000000001</v>
      </c>
      <c r="E447" s="18">
        <v>0.22054845231654199</v>
      </c>
    </row>
    <row r="448" spans="2:5" x14ac:dyDescent="0.25">
      <c r="B448" s="31"/>
      <c r="C448" s="20" t="s">
        <v>380</v>
      </c>
      <c r="D448" s="19">
        <v>101843</v>
      </c>
      <c r="E448" s="18">
        <v>7.4327246642826306E-2</v>
      </c>
    </row>
    <row r="449" spans="2:5" x14ac:dyDescent="0.25">
      <c r="B449" s="31"/>
      <c r="C449" s="20" t="s">
        <v>381</v>
      </c>
      <c r="D449" s="19">
        <v>86369</v>
      </c>
      <c r="E449" s="18">
        <v>0.117755920797205</v>
      </c>
    </row>
    <row r="450" spans="2:5" x14ac:dyDescent="0.25">
      <c r="B450" s="31"/>
      <c r="C450" s="20" t="s">
        <v>382</v>
      </c>
      <c r="D450" s="19">
        <v>91261</v>
      </c>
      <c r="E450" s="18">
        <v>-0.12268440633321499</v>
      </c>
    </row>
    <row r="451" spans="2:5" x14ac:dyDescent="0.25">
      <c r="B451" s="31"/>
      <c r="C451" s="20" t="s">
        <v>383</v>
      </c>
      <c r="D451" s="19">
        <v>4295127</v>
      </c>
      <c r="E451" s="18">
        <v>0.17711928648125999</v>
      </c>
    </row>
    <row r="452" spans="2:5" x14ac:dyDescent="0.25">
      <c r="B452" s="32"/>
      <c r="C452" s="17" t="s">
        <v>452</v>
      </c>
      <c r="D452" s="16">
        <v>14409739.84</v>
      </c>
      <c r="E452" s="15">
        <v>0.21198312597677099</v>
      </c>
    </row>
    <row r="453" spans="2:5" x14ac:dyDescent="0.25">
      <c r="B453" s="30" t="s">
        <v>384</v>
      </c>
      <c r="C453" s="20" t="s">
        <v>445</v>
      </c>
      <c r="D453" s="22" t="s">
        <v>445</v>
      </c>
      <c r="E453" s="21" t="s">
        <v>445</v>
      </c>
    </row>
    <row r="454" spans="2:5" x14ac:dyDescent="0.25">
      <c r="B454" s="31"/>
      <c r="C454" s="20" t="s">
        <v>385</v>
      </c>
      <c r="D454" s="19">
        <v>55716</v>
      </c>
      <c r="E454" s="18">
        <v>0.59174927863325999</v>
      </c>
    </row>
    <row r="455" spans="2:5" x14ac:dyDescent="0.25">
      <c r="B455" s="32"/>
      <c r="C455" s="17" t="s">
        <v>451</v>
      </c>
      <c r="D455" s="16">
        <v>55716</v>
      </c>
      <c r="E455" s="15">
        <v>0.59174927863325999</v>
      </c>
    </row>
    <row r="456" spans="2:5" x14ac:dyDescent="0.25">
      <c r="B456" s="30" t="s">
        <v>386</v>
      </c>
      <c r="C456" s="20" t="s">
        <v>445</v>
      </c>
      <c r="D456" s="22" t="s">
        <v>445</v>
      </c>
      <c r="E456" s="21" t="s">
        <v>445</v>
      </c>
    </row>
    <row r="457" spans="2:5" x14ac:dyDescent="0.25">
      <c r="B457" s="31"/>
      <c r="C457" s="20" t="s">
        <v>387</v>
      </c>
      <c r="D457" s="19">
        <v>38929</v>
      </c>
      <c r="E457" s="18">
        <v>-7.1704502098435693E-2</v>
      </c>
    </row>
    <row r="458" spans="2:5" x14ac:dyDescent="0.25">
      <c r="B458" s="31"/>
      <c r="C458" s="20" t="s">
        <v>388</v>
      </c>
      <c r="D458" s="19">
        <v>115446</v>
      </c>
      <c r="E458" s="18">
        <v>-1.17363055034798E-2</v>
      </c>
    </row>
    <row r="459" spans="2:5" x14ac:dyDescent="0.25">
      <c r="B459" s="31"/>
      <c r="C459" s="20" t="s">
        <v>389</v>
      </c>
      <c r="D459" s="19">
        <v>16449</v>
      </c>
      <c r="E459" s="18">
        <v>1.0287370498273301</v>
      </c>
    </row>
    <row r="460" spans="2:5" x14ac:dyDescent="0.25">
      <c r="B460" s="31"/>
      <c r="C460" s="20" t="s">
        <v>390</v>
      </c>
      <c r="D460" s="19">
        <v>411343</v>
      </c>
      <c r="E460" s="18">
        <v>-6.1657678866350998E-2</v>
      </c>
    </row>
    <row r="461" spans="2:5" x14ac:dyDescent="0.25">
      <c r="B461" s="32"/>
      <c r="C461" s="17" t="s">
        <v>450</v>
      </c>
      <c r="D461" s="16">
        <v>582167</v>
      </c>
      <c r="E461" s="15">
        <v>-3.8110942397390803E-2</v>
      </c>
    </row>
    <row r="462" spans="2:5" x14ac:dyDescent="0.25">
      <c r="B462" s="30" t="s">
        <v>391</v>
      </c>
      <c r="C462" s="20" t="s">
        <v>445</v>
      </c>
      <c r="D462" s="22" t="s">
        <v>445</v>
      </c>
      <c r="E462" s="21" t="s">
        <v>445</v>
      </c>
    </row>
    <row r="463" spans="2:5" x14ac:dyDescent="0.25">
      <c r="B463" s="31"/>
      <c r="C463" s="20" t="s">
        <v>392</v>
      </c>
      <c r="D463" s="19">
        <v>303139</v>
      </c>
      <c r="E463" s="18">
        <v>-0.26536690577743299</v>
      </c>
    </row>
    <row r="464" spans="2:5" x14ac:dyDescent="0.25">
      <c r="B464" s="31"/>
      <c r="C464" s="20" t="s">
        <v>393</v>
      </c>
      <c r="D464" s="19">
        <v>1057500</v>
      </c>
      <c r="E464" s="18">
        <v>0.98759515083168903</v>
      </c>
    </row>
    <row r="465" spans="2:5" x14ac:dyDescent="0.25">
      <c r="B465" s="31"/>
      <c r="C465" s="20" t="s">
        <v>185</v>
      </c>
      <c r="D465" s="19">
        <v>1519440.07</v>
      </c>
      <c r="E465" s="18">
        <v>-3.4210667400243898E-3</v>
      </c>
    </row>
    <row r="466" spans="2:5" x14ac:dyDescent="0.25">
      <c r="B466" s="31"/>
      <c r="C466" s="20" t="s">
        <v>290</v>
      </c>
      <c r="D466" s="19">
        <v>5766719.6399999997</v>
      </c>
      <c r="E466" s="18">
        <v>8.0357482691506398E-3</v>
      </c>
    </row>
    <row r="467" spans="2:5" x14ac:dyDescent="0.25">
      <c r="B467" s="31"/>
      <c r="C467" s="20" t="s">
        <v>394</v>
      </c>
      <c r="D467" s="19">
        <v>23440</v>
      </c>
      <c r="E467" s="18">
        <v>-0.13839367763278801</v>
      </c>
    </row>
    <row r="468" spans="2:5" x14ac:dyDescent="0.25">
      <c r="B468" s="31"/>
      <c r="C468" s="20" t="s">
        <v>395</v>
      </c>
      <c r="D468" s="19">
        <v>3352656</v>
      </c>
      <c r="E468" s="18">
        <v>2.6158008486475001E-3</v>
      </c>
    </row>
    <row r="469" spans="2:5" x14ac:dyDescent="0.25">
      <c r="B469" s="31"/>
      <c r="C469" s="20" t="s">
        <v>174</v>
      </c>
      <c r="D469" s="19">
        <v>57427.09</v>
      </c>
      <c r="E469" s="18">
        <v>-2.4047080600665498E-2</v>
      </c>
    </row>
    <row r="470" spans="2:5" x14ac:dyDescent="0.25">
      <c r="B470" s="31"/>
      <c r="C470" s="20" t="s">
        <v>396</v>
      </c>
      <c r="D470" s="19">
        <v>969895</v>
      </c>
      <c r="E470" s="18">
        <v>8.7427417573608293E-2</v>
      </c>
    </row>
    <row r="471" spans="2:5" x14ac:dyDescent="0.25">
      <c r="B471" s="31"/>
      <c r="C471" s="20" t="s">
        <v>397</v>
      </c>
      <c r="D471" s="19">
        <v>129750</v>
      </c>
      <c r="E471" s="18">
        <v>-9.1789357932677597E-3</v>
      </c>
    </row>
    <row r="472" spans="2:5" x14ac:dyDescent="0.25">
      <c r="B472" s="31"/>
      <c r="C472" s="20" t="s">
        <v>398</v>
      </c>
      <c r="D472" s="19">
        <v>10323339</v>
      </c>
      <c r="E472" s="18">
        <v>0.41678328703515</v>
      </c>
    </row>
    <row r="473" spans="2:5" x14ac:dyDescent="0.25">
      <c r="B473" s="31"/>
      <c r="C473" s="20" t="s">
        <v>399</v>
      </c>
      <c r="D473" s="19">
        <v>260234</v>
      </c>
      <c r="E473" s="18">
        <v>0.117450039075583</v>
      </c>
    </row>
    <row r="474" spans="2:5" x14ac:dyDescent="0.25">
      <c r="B474" s="31"/>
      <c r="C474" s="20" t="s">
        <v>400</v>
      </c>
      <c r="D474" s="19">
        <v>9589</v>
      </c>
      <c r="E474" s="18">
        <v>0.26353933324548701</v>
      </c>
    </row>
    <row r="475" spans="2:5" x14ac:dyDescent="0.25">
      <c r="B475" s="31"/>
      <c r="C475" s="20" t="s">
        <v>401</v>
      </c>
      <c r="D475" s="19">
        <v>534835</v>
      </c>
      <c r="E475" s="18">
        <v>6.5312870360226705E-2</v>
      </c>
    </row>
    <row r="476" spans="2:5" x14ac:dyDescent="0.25">
      <c r="B476" s="31"/>
      <c r="C476" s="20" t="s">
        <v>402</v>
      </c>
      <c r="D476" s="19">
        <v>191898</v>
      </c>
      <c r="E476" s="18">
        <v>-3.9293036775583301E-3</v>
      </c>
    </row>
    <row r="477" spans="2:5" x14ac:dyDescent="0.25">
      <c r="B477" s="31"/>
      <c r="C477" s="20" t="s">
        <v>403</v>
      </c>
      <c r="D477" s="19">
        <v>344435</v>
      </c>
      <c r="E477" s="18">
        <v>0.10357279027519201</v>
      </c>
    </row>
    <row r="478" spans="2:5" x14ac:dyDescent="0.25">
      <c r="B478" s="31"/>
      <c r="C478" s="20" t="s">
        <v>404</v>
      </c>
      <c r="D478" s="19">
        <v>208969</v>
      </c>
      <c r="E478" s="18">
        <v>0.134621962807113</v>
      </c>
    </row>
    <row r="479" spans="2:5" x14ac:dyDescent="0.25">
      <c r="B479" s="31"/>
      <c r="C479" s="20" t="s">
        <v>405</v>
      </c>
      <c r="D479" s="19">
        <v>1437341</v>
      </c>
      <c r="E479" s="18">
        <v>8.7351810650493703E-2</v>
      </c>
    </row>
    <row r="480" spans="2:5" x14ac:dyDescent="0.25">
      <c r="B480" s="31"/>
      <c r="C480" s="20" t="s">
        <v>406</v>
      </c>
      <c r="D480" s="19">
        <v>164360</v>
      </c>
      <c r="E480" s="18">
        <v>2.8921998247151599E-2</v>
      </c>
    </row>
    <row r="481" spans="2:5" x14ac:dyDescent="0.25">
      <c r="B481" s="31"/>
      <c r="C481" s="20" t="s">
        <v>407</v>
      </c>
      <c r="D481" s="19">
        <v>437513</v>
      </c>
      <c r="E481" s="18">
        <v>7.4044251763221394E-2</v>
      </c>
    </row>
    <row r="482" spans="2:5" x14ac:dyDescent="0.25">
      <c r="B482" s="32"/>
      <c r="C482" s="17" t="s">
        <v>449</v>
      </c>
      <c r="D482" s="16">
        <v>27092479.800000001</v>
      </c>
      <c r="E482" s="15">
        <v>0.165277860516235</v>
      </c>
    </row>
    <row r="483" spans="2:5" x14ac:dyDescent="0.25">
      <c r="B483" s="30" t="s">
        <v>408</v>
      </c>
      <c r="C483" s="20" t="s">
        <v>445</v>
      </c>
      <c r="D483" s="22" t="s">
        <v>445</v>
      </c>
      <c r="E483" s="21" t="s">
        <v>445</v>
      </c>
    </row>
    <row r="484" spans="2:5" x14ac:dyDescent="0.25">
      <c r="B484" s="31"/>
      <c r="C484" s="20" t="s">
        <v>409</v>
      </c>
      <c r="D484" s="19">
        <v>1092031</v>
      </c>
      <c r="E484" s="18">
        <v>0.33390539801043601</v>
      </c>
    </row>
    <row r="485" spans="2:5" x14ac:dyDescent="0.25">
      <c r="B485" s="31"/>
      <c r="C485" s="20" t="s">
        <v>410</v>
      </c>
      <c r="D485" s="19">
        <v>69435</v>
      </c>
      <c r="E485" s="18">
        <v>0.150119260584377</v>
      </c>
    </row>
    <row r="486" spans="2:5" x14ac:dyDescent="0.25">
      <c r="B486" s="31"/>
      <c r="C486" s="20" t="s">
        <v>411</v>
      </c>
      <c r="D486" s="19">
        <v>45514</v>
      </c>
      <c r="E486" s="18">
        <v>0.41409308394954297</v>
      </c>
    </row>
    <row r="487" spans="2:5" x14ac:dyDescent="0.25">
      <c r="B487" s="31"/>
      <c r="C487" s="20" t="s">
        <v>412</v>
      </c>
      <c r="D487" s="19">
        <v>1253571</v>
      </c>
      <c r="E487" s="18">
        <v>7.0656783189548003E-2</v>
      </c>
    </row>
    <row r="488" spans="2:5" x14ac:dyDescent="0.25">
      <c r="B488" s="31"/>
      <c r="C488" s="20" t="s">
        <v>263</v>
      </c>
      <c r="D488" s="19">
        <v>13987</v>
      </c>
      <c r="E488" s="21" t="s">
        <v>445</v>
      </c>
    </row>
    <row r="489" spans="2:5" x14ac:dyDescent="0.25">
      <c r="B489" s="31"/>
      <c r="C489" s="20" t="s">
        <v>413</v>
      </c>
      <c r="D489" s="19">
        <v>1356913</v>
      </c>
      <c r="E489" s="18">
        <v>9.6733754650505793E-2</v>
      </c>
    </row>
    <row r="490" spans="2:5" x14ac:dyDescent="0.25">
      <c r="B490" s="31"/>
      <c r="C490" s="20" t="s">
        <v>414</v>
      </c>
      <c r="D490" s="19">
        <v>28646</v>
      </c>
      <c r="E490" s="18">
        <v>0.38540407215747002</v>
      </c>
    </row>
    <row r="491" spans="2:5" x14ac:dyDescent="0.25">
      <c r="B491" s="31"/>
      <c r="C491" s="20" t="s">
        <v>415</v>
      </c>
      <c r="D491" s="19">
        <v>3390221</v>
      </c>
      <c r="E491" s="18">
        <v>3.8746709700863503E-2</v>
      </c>
    </row>
    <row r="492" spans="2:5" x14ac:dyDescent="0.25">
      <c r="B492" s="31"/>
      <c r="C492" s="20" t="s">
        <v>416</v>
      </c>
      <c r="D492" s="19">
        <v>905418</v>
      </c>
      <c r="E492" s="18">
        <v>0.17194228680821</v>
      </c>
    </row>
    <row r="493" spans="2:5" x14ac:dyDescent="0.25">
      <c r="B493" s="31"/>
      <c r="C493" s="20" t="s">
        <v>417</v>
      </c>
      <c r="D493" s="19">
        <v>316122</v>
      </c>
      <c r="E493" s="18">
        <v>0.222114834459616</v>
      </c>
    </row>
    <row r="494" spans="2:5" x14ac:dyDescent="0.25">
      <c r="B494" s="31"/>
      <c r="C494" s="20" t="s">
        <v>418</v>
      </c>
      <c r="D494" s="19">
        <v>50148</v>
      </c>
      <c r="E494" s="18">
        <v>0.26876660341556002</v>
      </c>
    </row>
    <row r="495" spans="2:5" x14ac:dyDescent="0.25">
      <c r="B495" s="32"/>
      <c r="C495" s="17" t="s">
        <v>448</v>
      </c>
      <c r="D495" s="16">
        <v>8522006</v>
      </c>
      <c r="E495" s="15">
        <v>0.110429403086632</v>
      </c>
    </row>
    <row r="496" spans="2:5" x14ac:dyDescent="0.25">
      <c r="B496" s="30" t="s">
        <v>419</v>
      </c>
      <c r="C496" s="20" t="s">
        <v>445</v>
      </c>
      <c r="D496" s="22" t="s">
        <v>445</v>
      </c>
      <c r="E496" s="21" t="s">
        <v>445</v>
      </c>
    </row>
    <row r="497" spans="2:5" x14ac:dyDescent="0.25">
      <c r="B497" s="31"/>
      <c r="C497" s="20" t="s">
        <v>420</v>
      </c>
      <c r="D497" s="19">
        <v>34139</v>
      </c>
      <c r="E497" s="18">
        <v>-7.0617700705088104E-2</v>
      </c>
    </row>
    <row r="498" spans="2:5" x14ac:dyDescent="0.25">
      <c r="B498" s="31"/>
      <c r="C498" s="20" t="s">
        <v>421</v>
      </c>
      <c r="D498" s="19">
        <v>115888</v>
      </c>
      <c r="E498" s="18">
        <v>9.9777933835671004E-2</v>
      </c>
    </row>
    <row r="499" spans="2:5" x14ac:dyDescent="0.25">
      <c r="B499" s="31"/>
      <c r="C499" s="20" t="s">
        <v>422</v>
      </c>
      <c r="D499" s="19">
        <v>335691</v>
      </c>
      <c r="E499" s="18">
        <v>0.186635936555517</v>
      </c>
    </row>
    <row r="500" spans="2:5" x14ac:dyDescent="0.25">
      <c r="B500" s="31"/>
      <c r="C500" s="20" t="s">
        <v>423</v>
      </c>
      <c r="D500" s="19">
        <v>1197931</v>
      </c>
      <c r="E500" s="18">
        <v>1.6269735898869399E-2</v>
      </c>
    </row>
    <row r="501" spans="2:5" x14ac:dyDescent="0.25">
      <c r="B501" s="32"/>
      <c r="C501" s="17" t="s">
        <v>447</v>
      </c>
      <c r="D501" s="16">
        <v>1683649</v>
      </c>
      <c r="E501" s="15">
        <v>4.9818145312900401E-2</v>
      </c>
    </row>
    <row r="502" spans="2:5" x14ac:dyDescent="0.25">
      <c r="B502" s="30" t="s">
        <v>424</v>
      </c>
      <c r="C502" s="20" t="s">
        <v>445</v>
      </c>
      <c r="D502" s="22" t="s">
        <v>445</v>
      </c>
      <c r="E502" s="21" t="s">
        <v>445</v>
      </c>
    </row>
    <row r="503" spans="2:5" x14ac:dyDescent="0.25">
      <c r="B503" s="31"/>
      <c r="C503" s="20" t="s">
        <v>425</v>
      </c>
      <c r="D503" s="19">
        <v>183796</v>
      </c>
      <c r="E503" s="18">
        <v>-0.21003000060173099</v>
      </c>
    </row>
    <row r="504" spans="2:5" x14ac:dyDescent="0.25">
      <c r="B504" s="31"/>
      <c r="C504" s="20" t="s">
        <v>219</v>
      </c>
      <c r="D504" s="19">
        <v>354129</v>
      </c>
      <c r="E504" s="18">
        <v>0.13662814023577999</v>
      </c>
    </row>
    <row r="505" spans="2:5" x14ac:dyDescent="0.25">
      <c r="B505" s="32"/>
      <c r="C505" s="17" t="s">
        <v>446</v>
      </c>
      <c r="D505" s="16">
        <v>537925</v>
      </c>
      <c r="E505" s="15">
        <v>-1.15724620238395E-2</v>
      </c>
    </row>
    <row r="506" spans="2:5" x14ac:dyDescent="0.25">
      <c r="B506" s="30" t="s">
        <v>426</v>
      </c>
      <c r="C506" s="20" t="s">
        <v>445</v>
      </c>
      <c r="D506" s="22" t="s">
        <v>445</v>
      </c>
      <c r="E506" s="21" t="s">
        <v>445</v>
      </c>
    </row>
    <row r="507" spans="2:5" x14ac:dyDescent="0.25">
      <c r="B507" s="31"/>
      <c r="C507" s="20" t="s">
        <v>233</v>
      </c>
      <c r="D507" s="19">
        <v>119363.1</v>
      </c>
      <c r="E507" s="18">
        <v>5.8375106557410503E-2</v>
      </c>
    </row>
    <row r="508" spans="2:5" x14ac:dyDescent="0.25">
      <c r="B508" s="31"/>
      <c r="C508" s="20" t="s">
        <v>427</v>
      </c>
      <c r="D508" s="19">
        <v>496210</v>
      </c>
      <c r="E508" s="18">
        <v>3.62903141596339E-2</v>
      </c>
    </row>
    <row r="509" spans="2:5" x14ac:dyDescent="0.25">
      <c r="B509" s="31"/>
      <c r="C509" s="20" t="s">
        <v>428</v>
      </c>
      <c r="D509" s="19">
        <v>57444</v>
      </c>
      <c r="E509" s="18">
        <v>0.112910725356479</v>
      </c>
    </row>
    <row r="510" spans="2:5" x14ac:dyDescent="0.25">
      <c r="B510" s="31"/>
      <c r="C510" s="20" t="s">
        <v>429</v>
      </c>
      <c r="D510" s="19">
        <v>20737</v>
      </c>
      <c r="E510" s="18">
        <v>7.4845798994453899E-2</v>
      </c>
    </row>
    <row r="511" spans="2:5" x14ac:dyDescent="0.25">
      <c r="B511" s="31"/>
      <c r="C511" s="20" t="s">
        <v>430</v>
      </c>
      <c r="D511" s="19">
        <v>3270076</v>
      </c>
      <c r="E511" s="18">
        <v>3.8145401106884899E-2</v>
      </c>
    </row>
    <row r="512" spans="2:5" x14ac:dyDescent="0.25">
      <c r="B512" s="31"/>
      <c r="C512" s="20" t="s">
        <v>431</v>
      </c>
      <c r="D512" s="19">
        <v>1411819</v>
      </c>
      <c r="E512" s="18">
        <v>-1.2946599297927699E-2</v>
      </c>
    </row>
    <row r="513" spans="2:5" x14ac:dyDescent="0.25">
      <c r="B513" s="31"/>
      <c r="C513" s="20" t="s">
        <v>237</v>
      </c>
      <c r="D513" s="19">
        <v>2086016.73</v>
      </c>
      <c r="E513" s="18">
        <v>3.8916126324215303E-2</v>
      </c>
    </row>
    <row r="514" spans="2:5" x14ac:dyDescent="0.25">
      <c r="B514" s="32"/>
      <c r="C514" s="17" t="s">
        <v>444</v>
      </c>
      <c r="D514" s="16">
        <v>7461665.8300000001</v>
      </c>
      <c r="E514" s="15">
        <v>2.9101960833488399E-2</v>
      </c>
    </row>
    <row r="515" spans="2:5" x14ac:dyDescent="0.25">
      <c r="B515" s="14" t="s">
        <v>432</v>
      </c>
      <c r="C515" s="13" t="s">
        <v>433</v>
      </c>
      <c r="D515" s="12">
        <v>330971688</v>
      </c>
      <c r="E515" s="11">
        <v>7.7216104767635199E-2</v>
      </c>
    </row>
  </sheetData>
  <mergeCells count="56">
    <mergeCell ref="B402:B409"/>
    <mergeCell ref="B410:B421"/>
    <mergeCell ref="B502:B505"/>
    <mergeCell ref="B506:B514"/>
    <mergeCell ref="B438:B452"/>
    <mergeCell ref="B453:B455"/>
    <mergeCell ref="B456:B461"/>
    <mergeCell ref="B462:B482"/>
    <mergeCell ref="B483:B495"/>
    <mergeCell ref="B496:B501"/>
    <mergeCell ref="B422:B437"/>
    <mergeCell ref="B371:B387"/>
    <mergeCell ref="B388:B390"/>
    <mergeCell ref="B391:B393"/>
    <mergeCell ref="B394:B401"/>
    <mergeCell ref="B267:B274"/>
    <mergeCell ref="B275:B280"/>
    <mergeCell ref="B281:B285"/>
    <mergeCell ref="B286:B288"/>
    <mergeCell ref="B289:B295"/>
    <mergeCell ref="B296:B311"/>
    <mergeCell ref="B335:B345"/>
    <mergeCell ref="B346:B350"/>
    <mergeCell ref="B351:B360"/>
    <mergeCell ref="B361:B364"/>
    <mergeCell ref="B365:B370"/>
    <mergeCell ref="B312:B334"/>
    <mergeCell ref="B224:B238"/>
    <mergeCell ref="B239:B245"/>
    <mergeCell ref="B246:B252"/>
    <mergeCell ref="B253:B258"/>
    <mergeCell ref="B259:B266"/>
    <mergeCell ref="B108:B110"/>
    <mergeCell ref="B111:B131"/>
    <mergeCell ref="B209:B223"/>
    <mergeCell ref="B145:B156"/>
    <mergeCell ref="B157:B159"/>
    <mergeCell ref="B160:B168"/>
    <mergeCell ref="B169:B174"/>
    <mergeCell ref="B175:B177"/>
    <mergeCell ref="B178:B182"/>
    <mergeCell ref="B183:B186"/>
    <mergeCell ref="B132:B144"/>
    <mergeCell ref="B187:B193"/>
    <mergeCell ref="B194:B199"/>
    <mergeCell ref="B200:B204"/>
    <mergeCell ref="B205:B208"/>
    <mergeCell ref="B35:B57"/>
    <mergeCell ref="B58:B66"/>
    <mergeCell ref="B67:B94"/>
    <mergeCell ref="B95:B107"/>
    <mergeCell ref="B2:H2"/>
    <mergeCell ref="B4:G4"/>
    <mergeCell ref="B7:B14"/>
    <mergeCell ref="B15:B31"/>
    <mergeCell ref="B32:B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11AC6-36F4-4B20-9EC8-67D4E5A2F060}">
  <dimension ref="A1:C19"/>
  <sheetViews>
    <sheetView tabSelected="1" zoomScaleNormal="100" workbookViewId="0">
      <selection activeCell="J19" sqref="J19"/>
    </sheetView>
  </sheetViews>
  <sheetFormatPr defaultRowHeight="16.5" x14ac:dyDescent="0.3"/>
  <cols>
    <col min="1" max="1" width="26.625" customWidth="1"/>
    <col min="2" max="2" width="18" style="3" customWidth="1"/>
    <col min="5" max="12" width="8"/>
    <col min="13" max="13" width="9.875" customWidth="1"/>
    <col min="14" max="14" width="9.25" customWidth="1"/>
    <col min="15" max="15" width="8"/>
    <col min="16" max="16" width="35.75" bestFit="1" customWidth="1"/>
    <col min="17" max="17" width="23" bestFit="1" customWidth="1"/>
  </cols>
  <sheetData>
    <row r="1" spans="1:2" x14ac:dyDescent="0.3">
      <c r="A1" t="s">
        <v>437</v>
      </c>
    </row>
    <row r="2" spans="1:2" x14ac:dyDescent="0.3">
      <c r="A2" t="s">
        <v>438</v>
      </c>
    </row>
    <row r="4" spans="1:2" x14ac:dyDescent="0.3">
      <c r="A4" s="2" t="s">
        <v>434</v>
      </c>
      <c r="B4" s="3" t="s">
        <v>435</v>
      </c>
    </row>
    <row r="5" spans="1:2" x14ac:dyDescent="0.3">
      <c r="A5" s="2" t="s">
        <v>94</v>
      </c>
      <c r="B5" s="3">
        <v>4517585</v>
      </c>
    </row>
    <row r="6" spans="1:2" x14ac:dyDescent="0.3">
      <c r="A6" s="2" t="s">
        <v>88</v>
      </c>
      <c r="B6" s="3">
        <v>982498</v>
      </c>
    </row>
    <row r="7" spans="1:2" x14ac:dyDescent="0.3">
      <c r="A7" s="2" t="s">
        <v>93</v>
      </c>
      <c r="B7" s="3">
        <v>583527</v>
      </c>
    </row>
    <row r="8" spans="1:2" x14ac:dyDescent="0.3">
      <c r="A8" s="2" t="s">
        <v>87</v>
      </c>
      <c r="B8" s="3">
        <v>391075</v>
      </c>
    </row>
    <row r="9" spans="1:2" x14ac:dyDescent="0.3">
      <c r="A9" s="2" t="s">
        <v>91</v>
      </c>
      <c r="B9" s="3">
        <v>388308</v>
      </c>
    </row>
    <row r="10" spans="1:2" x14ac:dyDescent="0.3">
      <c r="A10" s="2" t="s">
        <v>86</v>
      </c>
      <c r="B10" s="4">
        <v>238018</v>
      </c>
    </row>
    <row r="11" spans="1:2" x14ac:dyDescent="0.3">
      <c r="A11" s="2" t="s">
        <v>89</v>
      </c>
      <c r="B11" s="4">
        <v>225190.88</v>
      </c>
    </row>
    <row r="12" spans="1:2" x14ac:dyDescent="0.3">
      <c r="A12" s="2" t="s">
        <v>90</v>
      </c>
      <c r="B12" s="4">
        <v>73564</v>
      </c>
    </row>
    <row r="13" spans="1:2" x14ac:dyDescent="0.3">
      <c r="A13" s="2" t="s">
        <v>85</v>
      </c>
      <c r="B13" s="4">
        <v>31948</v>
      </c>
    </row>
    <row r="14" spans="1:2" x14ac:dyDescent="0.3">
      <c r="A14" s="2" t="s">
        <v>92</v>
      </c>
      <c r="B14" s="4">
        <v>18859.28</v>
      </c>
    </row>
    <row r="15" spans="1:2" x14ac:dyDescent="0.3">
      <c r="A15" s="2" t="s">
        <v>95</v>
      </c>
      <c r="B15" s="4">
        <v>6847</v>
      </c>
    </row>
    <row r="16" spans="1:2" x14ac:dyDescent="0.3">
      <c r="A16" s="2" t="s">
        <v>432</v>
      </c>
      <c r="B16" s="5">
        <f>SUBTOTAL(109,Table4[Sum of Visitors])</f>
        <v>7457420.1600000001</v>
      </c>
    </row>
    <row r="17" spans="1:3" x14ac:dyDescent="0.3">
      <c r="A17" s="2"/>
    </row>
    <row r="19" spans="1:3" x14ac:dyDescent="0.3">
      <c r="C19" s="9" t="s">
        <v>439</v>
      </c>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4944A-6BDC-4FAD-8F48-7BA0DF10755E}">
  <dimension ref="A1:E59"/>
  <sheetViews>
    <sheetView workbookViewId="0">
      <selection activeCell="L64" sqref="L64"/>
    </sheetView>
  </sheetViews>
  <sheetFormatPr defaultRowHeight="16.5" x14ac:dyDescent="0.3"/>
  <cols>
    <col min="1" max="1" width="18.625" customWidth="1"/>
    <col min="2" max="2" width="15" style="3" bestFit="1" customWidth="1"/>
  </cols>
  <sheetData>
    <row r="1" spans="1:5" x14ac:dyDescent="0.3">
      <c r="A1" t="s">
        <v>440</v>
      </c>
    </row>
    <row r="2" spans="1:5" x14ac:dyDescent="0.3">
      <c r="A2" t="s">
        <v>441</v>
      </c>
      <c r="E2" s="9" t="s">
        <v>506</v>
      </c>
    </row>
    <row r="3" spans="1:5" x14ac:dyDescent="0.3">
      <c r="E3" s="9" t="s">
        <v>442</v>
      </c>
    </row>
    <row r="4" spans="1:5" x14ac:dyDescent="0.3">
      <c r="A4" t="s">
        <v>0</v>
      </c>
      <c r="B4" s="3" t="s">
        <v>435</v>
      </c>
    </row>
    <row r="5" spans="1:5" x14ac:dyDescent="0.3">
      <c r="A5" s="2" t="s">
        <v>98</v>
      </c>
      <c r="B5" s="3">
        <v>42700158.619999997</v>
      </c>
    </row>
    <row r="6" spans="1:5" x14ac:dyDescent="0.3">
      <c r="A6" s="2" t="s">
        <v>57</v>
      </c>
      <c r="B6" s="3">
        <v>41977184</v>
      </c>
    </row>
    <row r="7" spans="1:5" x14ac:dyDescent="0.3">
      <c r="A7" s="2" t="s">
        <v>391</v>
      </c>
      <c r="B7" s="3">
        <v>27092479.800000001</v>
      </c>
    </row>
    <row r="8" spans="1:5" x14ac:dyDescent="0.3">
      <c r="A8" s="2" t="s">
        <v>268</v>
      </c>
      <c r="B8" s="3">
        <v>18904528</v>
      </c>
    </row>
    <row r="9" spans="1:5" hidden="1" x14ac:dyDescent="0.3">
      <c r="A9" s="2" t="s">
        <v>289</v>
      </c>
      <c r="B9" s="3">
        <v>18493719.199999999</v>
      </c>
    </row>
    <row r="10" spans="1:5" hidden="1" x14ac:dyDescent="0.3">
      <c r="A10" s="2" t="s">
        <v>373</v>
      </c>
      <c r="B10" s="3">
        <v>14409739.84</v>
      </c>
    </row>
    <row r="11" spans="1:5" hidden="1" x14ac:dyDescent="0.3">
      <c r="A11" s="2" t="s">
        <v>27</v>
      </c>
      <c r="B11" s="3">
        <v>12007543.75</v>
      </c>
    </row>
    <row r="12" spans="1:5" hidden="1" x14ac:dyDescent="0.3">
      <c r="A12" s="2" t="s">
        <v>320</v>
      </c>
      <c r="B12" s="3">
        <v>11070571.76</v>
      </c>
    </row>
    <row r="13" spans="1:5" hidden="1" x14ac:dyDescent="0.3">
      <c r="A13" s="2" t="s">
        <v>118</v>
      </c>
      <c r="B13" s="3">
        <v>10855363.75</v>
      </c>
    </row>
    <row r="14" spans="1:5" hidden="1" x14ac:dyDescent="0.3">
      <c r="A14" s="2" t="s">
        <v>195</v>
      </c>
      <c r="B14" s="3">
        <v>10127182</v>
      </c>
    </row>
    <row r="15" spans="1:5" hidden="1" x14ac:dyDescent="0.3">
      <c r="A15" s="2" t="s">
        <v>352</v>
      </c>
      <c r="B15" s="3">
        <v>9401901.959999999</v>
      </c>
    </row>
    <row r="16" spans="1:5" hidden="1" x14ac:dyDescent="0.3">
      <c r="A16" s="2" t="s">
        <v>408</v>
      </c>
      <c r="B16" s="3">
        <v>8522006</v>
      </c>
    </row>
    <row r="17" spans="1:2" hidden="1" x14ac:dyDescent="0.3">
      <c r="A17" s="2" t="s">
        <v>426</v>
      </c>
      <c r="B17" s="3">
        <v>7461665.8300000001</v>
      </c>
    </row>
    <row r="18" spans="1:2" hidden="1" x14ac:dyDescent="0.3">
      <c r="A18" s="2" t="s">
        <v>84</v>
      </c>
      <c r="B18" s="3">
        <v>7457420.1600000001</v>
      </c>
    </row>
    <row r="19" spans="1:2" hidden="1" x14ac:dyDescent="0.3">
      <c r="A19" s="2" t="s">
        <v>130</v>
      </c>
      <c r="B19" s="3">
        <v>7040865</v>
      </c>
    </row>
    <row r="20" spans="1:2" hidden="1" x14ac:dyDescent="0.3">
      <c r="A20" s="2" t="s">
        <v>183</v>
      </c>
      <c r="B20" s="3">
        <v>6668215.3099999996</v>
      </c>
    </row>
    <row r="21" spans="1:2" hidden="1" x14ac:dyDescent="0.3">
      <c r="A21" s="2" t="s">
        <v>221</v>
      </c>
      <c r="B21" s="3">
        <v>6618913.25</v>
      </c>
    </row>
    <row r="22" spans="1:2" hidden="1" x14ac:dyDescent="0.3">
      <c r="A22" s="2" t="s">
        <v>143</v>
      </c>
      <c r="B22" s="3">
        <v>5786318</v>
      </c>
    </row>
    <row r="23" spans="1:2" hidden="1" x14ac:dyDescent="0.3">
      <c r="A23" s="2" t="s">
        <v>231</v>
      </c>
      <c r="B23" s="3">
        <v>5655262.1699999999</v>
      </c>
    </row>
    <row r="24" spans="1:2" hidden="1" x14ac:dyDescent="0.3">
      <c r="A24" s="2" t="s">
        <v>243</v>
      </c>
      <c r="B24" s="3">
        <v>5526764.25</v>
      </c>
    </row>
    <row r="25" spans="1:2" hidden="1" x14ac:dyDescent="0.3">
      <c r="A25" s="2" t="s">
        <v>358</v>
      </c>
      <c r="B25" s="3">
        <v>5432749</v>
      </c>
    </row>
    <row r="26" spans="1:2" hidden="1" x14ac:dyDescent="0.3">
      <c r="A26" s="2" t="s">
        <v>247</v>
      </c>
      <c r="B26" s="3">
        <v>4829258.24</v>
      </c>
    </row>
    <row r="27" spans="1:2" hidden="1" x14ac:dyDescent="0.3">
      <c r="A27" s="2" t="s">
        <v>345</v>
      </c>
      <c r="B27" s="3">
        <v>4464251</v>
      </c>
    </row>
    <row r="28" spans="1:2" hidden="1" x14ac:dyDescent="0.3">
      <c r="A28" s="2" t="s">
        <v>49</v>
      </c>
      <c r="B28" s="3">
        <v>3787198</v>
      </c>
    </row>
    <row r="29" spans="1:2" hidden="1" x14ac:dyDescent="0.3">
      <c r="A29" s="2" t="s">
        <v>180</v>
      </c>
      <c r="B29" s="3">
        <v>3317250</v>
      </c>
    </row>
    <row r="30" spans="1:2" hidden="1" x14ac:dyDescent="0.3">
      <c r="A30" s="2" t="s">
        <v>224</v>
      </c>
      <c r="B30" s="3">
        <v>2824117</v>
      </c>
    </row>
    <row r="31" spans="1:2" hidden="1" x14ac:dyDescent="0.3">
      <c r="A31" s="2" t="s">
        <v>303</v>
      </c>
      <c r="B31" s="3">
        <v>2818683</v>
      </c>
    </row>
    <row r="32" spans="1:2" hidden="1" x14ac:dyDescent="0.3">
      <c r="A32" s="2" t="s">
        <v>9</v>
      </c>
      <c r="B32" s="3">
        <v>2783011</v>
      </c>
    </row>
    <row r="33" spans="1:2" hidden="1" x14ac:dyDescent="0.3">
      <c r="A33" s="2" t="s">
        <v>209</v>
      </c>
      <c r="B33" s="3">
        <v>2702934</v>
      </c>
    </row>
    <row r="34" spans="1:2" hidden="1" x14ac:dyDescent="0.3">
      <c r="A34" s="2" t="s">
        <v>158</v>
      </c>
      <c r="B34" s="3">
        <v>1949880</v>
      </c>
    </row>
    <row r="35" spans="1:2" hidden="1" x14ac:dyDescent="0.3">
      <c r="A35" s="2" t="s">
        <v>171</v>
      </c>
      <c r="B35" s="3">
        <v>1882702.06</v>
      </c>
    </row>
    <row r="36" spans="1:2" hidden="1" x14ac:dyDescent="0.3">
      <c r="A36" s="2" t="s">
        <v>253</v>
      </c>
      <c r="B36" s="3">
        <v>1872044</v>
      </c>
    </row>
    <row r="37" spans="1:2" hidden="1" x14ac:dyDescent="0.3">
      <c r="A37" s="2" t="s">
        <v>312</v>
      </c>
      <c r="B37" s="3">
        <v>1688733</v>
      </c>
    </row>
    <row r="38" spans="1:2" hidden="1" x14ac:dyDescent="0.3">
      <c r="A38" s="2" t="s">
        <v>419</v>
      </c>
      <c r="B38" s="3">
        <v>1683649</v>
      </c>
    </row>
    <row r="39" spans="1:2" hidden="1" x14ac:dyDescent="0.3">
      <c r="A39" s="2" t="s">
        <v>338</v>
      </c>
      <c r="B39" s="3">
        <v>1680015</v>
      </c>
    </row>
    <row r="40" spans="1:2" hidden="1" x14ac:dyDescent="0.3">
      <c r="A40" s="2" t="s">
        <v>334</v>
      </c>
      <c r="B40" s="3">
        <v>1456553</v>
      </c>
    </row>
    <row r="41" spans="1:2" hidden="1" x14ac:dyDescent="0.3">
      <c r="A41" s="2" t="s">
        <v>315</v>
      </c>
      <c r="B41" s="3">
        <v>1328643</v>
      </c>
    </row>
    <row r="42" spans="1:2" hidden="1" x14ac:dyDescent="0.3">
      <c r="A42" s="2" t="s">
        <v>2</v>
      </c>
      <c r="B42" s="3">
        <v>1022696.05</v>
      </c>
    </row>
    <row r="43" spans="1:2" hidden="1" x14ac:dyDescent="0.3">
      <c r="A43" s="2" t="s">
        <v>215</v>
      </c>
      <c r="B43" s="3">
        <v>1016336</v>
      </c>
    </row>
    <row r="44" spans="1:2" hidden="1" x14ac:dyDescent="0.3">
      <c r="A44" s="2" t="s">
        <v>299</v>
      </c>
      <c r="B44" s="3">
        <v>784710</v>
      </c>
    </row>
    <row r="45" spans="1:2" hidden="1" x14ac:dyDescent="0.3">
      <c r="A45" s="2" t="s">
        <v>151</v>
      </c>
      <c r="B45" s="3">
        <v>629191</v>
      </c>
    </row>
    <row r="46" spans="1:2" hidden="1" x14ac:dyDescent="0.3">
      <c r="A46" s="2" t="s">
        <v>386</v>
      </c>
      <c r="B46" s="3">
        <v>582167</v>
      </c>
    </row>
    <row r="47" spans="1:2" hidden="1" x14ac:dyDescent="0.3">
      <c r="A47" s="2" t="s">
        <v>424</v>
      </c>
      <c r="B47" s="3">
        <v>537925</v>
      </c>
    </row>
    <row r="48" spans="1:2" hidden="1" x14ac:dyDescent="0.3">
      <c r="A48" s="2" t="s">
        <v>176</v>
      </c>
      <c r="B48" s="3">
        <v>500797</v>
      </c>
    </row>
    <row r="49" spans="1:2" hidden="1" x14ac:dyDescent="0.3">
      <c r="A49" s="2" t="s">
        <v>141</v>
      </c>
      <c r="B49" s="3">
        <v>488988</v>
      </c>
    </row>
    <row r="50" spans="1:2" hidden="1" x14ac:dyDescent="0.3">
      <c r="A50" s="2" t="s">
        <v>238</v>
      </c>
      <c r="B50" s="3">
        <v>307208</v>
      </c>
    </row>
    <row r="51" spans="1:2" hidden="1" x14ac:dyDescent="0.3">
      <c r="A51" s="2" t="s">
        <v>156</v>
      </c>
      <c r="B51" s="3">
        <v>239719</v>
      </c>
    </row>
    <row r="52" spans="1:2" hidden="1" x14ac:dyDescent="0.3">
      <c r="A52" s="2" t="s">
        <v>162</v>
      </c>
      <c r="B52" s="3">
        <v>229577</v>
      </c>
    </row>
    <row r="53" spans="1:2" hidden="1" x14ac:dyDescent="0.3">
      <c r="A53" s="2" t="s">
        <v>165</v>
      </c>
      <c r="B53" s="3">
        <v>121249</v>
      </c>
    </row>
    <row r="54" spans="1:2" hidden="1" x14ac:dyDescent="0.3">
      <c r="A54" s="2" t="s">
        <v>336</v>
      </c>
      <c r="B54" s="3">
        <v>65588</v>
      </c>
    </row>
    <row r="55" spans="1:2" hidden="1" x14ac:dyDescent="0.3">
      <c r="A55" s="2" t="s">
        <v>384</v>
      </c>
      <c r="B55" s="3">
        <v>55716</v>
      </c>
    </row>
    <row r="56" spans="1:2" hidden="1" x14ac:dyDescent="0.3">
      <c r="A56" s="2" t="s">
        <v>245</v>
      </c>
      <c r="B56" s="3">
        <v>42377</v>
      </c>
    </row>
    <row r="57" spans="1:2" hidden="1" x14ac:dyDescent="0.3">
      <c r="A57" s="2" t="s">
        <v>96</v>
      </c>
      <c r="B57" s="3">
        <v>39079</v>
      </c>
    </row>
    <row r="58" spans="1:2" hidden="1" x14ac:dyDescent="0.3">
      <c r="A58" s="2" t="s">
        <v>25</v>
      </c>
      <c r="B58" s="3">
        <v>28892</v>
      </c>
    </row>
    <row r="59" spans="1:2" x14ac:dyDescent="0.3">
      <c r="A59" s="2" t="s">
        <v>432</v>
      </c>
      <c r="B59" s="3">
        <f>SUBTOTAL(109,Table5[Sum of Visitors])</f>
        <v>130674350.42</v>
      </c>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02701-9178-4A2B-96E7-07CAD0A0590A}">
  <dimension ref="A1:B13"/>
  <sheetViews>
    <sheetView workbookViewId="0">
      <selection activeCell="L8" sqref="L8"/>
    </sheetView>
  </sheetViews>
  <sheetFormatPr defaultRowHeight="16.5" x14ac:dyDescent="0.3"/>
  <cols>
    <col min="1" max="1" width="36.375" customWidth="1"/>
    <col min="2" max="2" width="9.625" customWidth="1"/>
  </cols>
  <sheetData>
    <row r="1" spans="1:2" x14ac:dyDescent="0.3">
      <c r="A1" t="s">
        <v>507</v>
      </c>
    </row>
    <row r="2" spans="1:2" x14ac:dyDescent="0.3">
      <c r="A2" s="9" t="s">
        <v>508</v>
      </c>
    </row>
    <row r="4" spans="1:2" x14ac:dyDescent="0.3">
      <c r="A4" t="s">
        <v>510</v>
      </c>
    </row>
    <row r="8" spans="1:2" x14ac:dyDescent="0.3">
      <c r="A8" t="s">
        <v>57</v>
      </c>
      <c r="B8" t="s">
        <v>509</v>
      </c>
    </row>
    <row r="9" spans="1:2" x14ac:dyDescent="0.3">
      <c r="A9" t="s">
        <v>76</v>
      </c>
      <c r="B9" s="36">
        <v>1942</v>
      </c>
    </row>
    <row r="10" spans="1:2" x14ac:dyDescent="0.3">
      <c r="A10" t="s">
        <v>63</v>
      </c>
      <c r="B10" s="36">
        <v>4287</v>
      </c>
    </row>
    <row r="11" spans="1:2" x14ac:dyDescent="0.3">
      <c r="A11" t="s">
        <v>59</v>
      </c>
      <c r="B11" s="36">
        <v>17216</v>
      </c>
    </row>
    <row r="12" spans="1:2" x14ac:dyDescent="0.3">
      <c r="A12" t="s">
        <v>66</v>
      </c>
      <c r="B12" s="36">
        <v>49376</v>
      </c>
    </row>
    <row r="13" spans="1:2" x14ac:dyDescent="0.3">
      <c r="A13" t="s">
        <v>78</v>
      </c>
      <c r="B13" s="36">
        <v>64425</v>
      </c>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37747-ECB0-4D69-965B-8183CC7FD3FE}">
  <dimension ref="A1:C58"/>
  <sheetViews>
    <sheetView workbookViewId="0">
      <selection activeCell="O14" sqref="O14"/>
    </sheetView>
  </sheetViews>
  <sheetFormatPr defaultRowHeight="16.5" x14ac:dyDescent="0.3"/>
  <cols>
    <col min="1" max="1" width="18.625" customWidth="1"/>
    <col min="2" max="2" width="15" bestFit="1" customWidth="1"/>
  </cols>
  <sheetData>
    <row r="1" spans="1:3" x14ac:dyDescent="0.3">
      <c r="A1" t="s">
        <v>443</v>
      </c>
    </row>
    <row r="2" spans="1:3" x14ac:dyDescent="0.3">
      <c r="A2" s="9" t="s">
        <v>511</v>
      </c>
    </row>
    <row r="3" spans="1:3" x14ac:dyDescent="0.3">
      <c r="A3" t="s">
        <v>0</v>
      </c>
      <c r="B3" s="3" t="s">
        <v>435</v>
      </c>
      <c r="C3" t="s">
        <v>436</v>
      </c>
    </row>
    <row r="4" spans="1:3" x14ac:dyDescent="0.3">
      <c r="A4" s="2" t="s">
        <v>2</v>
      </c>
      <c r="B4" s="3">
        <v>1022696.05</v>
      </c>
      <c r="C4">
        <f>AVERAGE(Table53[Sum of Visitors])</f>
        <v>6129105.3333333321</v>
      </c>
    </row>
    <row r="5" spans="1:3" x14ac:dyDescent="0.3">
      <c r="A5" s="2" t="s">
        <v>9</v>
      </c>
      <c r="B5" s="3">
        <v>2783011</v>
      </c>
      <c r="C5">
        <f>AVERAGE(Table53[Sum of Visitors])</f>
        <v>6129105.3333333321</v>
      </c>
    </row>
    <row r="6" spans="1:3" x14ac:dyDescent="0.3">
      <c r="A6" s="2" t="s">
        <v>25</v>
      </c>
      <c r="B6" s="3">
        <v>28892</v>
      </c>
      <c r="C6">
        <f>AVERAGE(Table53[Sum of Visitors])</f>
        <v>6129105.3333333321</v>
      </c>
    </row>
    <row r="7" spans="1:3" x14ac:dyDescent="0.3">
      <c r="A7" s="2" t="s">
        <v>27</v>
      </c>
      <c r="B7" s="3">
        <v>12007543.75</v>
      </c>
      <c r="C7">
        <f>AVERAGE(Table53[Sum of Visitors])</f>
        <v>6129105.3333333321</v>
      </c>
    </row>
    <row r="8" spans="1:3" x14ac:dyDescent="0.3">
      <c r="A8" s="2" t="s">
        <v>49</v>
      </c>
      <c r="B8" s="3">
        <v>3787198</v>
      </c>
      <c r="C8">
        <f>AVERAGE(Table53[Sum of Visitors])</f>
        <v>6129105.3333333321</v>
      </c>
    </row>
    <row r="9" spans="1:3" x14ac:dyDescent="0.3">
      <c r="A9" s="2" t="s">
        <v>57</v>
      </c>
      <c r="B9" s="3">
        <v>41977184</v>
      </c>
      <c r="C9">
        <f>AVERAGE(Table53[Sum of Visitors])</f>
        <v>6129105.3333333321</v>
      </c>
    </row>
    <row r="10" spans="1:3" x14ac:dyDescent="0.3">
      <c r="A10" s="2" t="s">
        <v>84</v>
      </c>
      <c r="B10" s="3">
        <v>7457420.1600000001</v>
      </c>
      <c r="C10">
        <f>AVERAGE(Table53[Sum of Visitors])</f>
        <v>6129105.3333333321</v>
      </c>
    </row>
    <row r="11" spans="1:3" x14ac:dyDescent="0.3">
      <c r="A11" s="2" t="s">
        <v>96</v>
      </c>
      <c r="B11" s="3">
        <v>39079</v>
      </c>
      <c r="C11">
        <f>AVERAGE(Table53[Sum of Visitors])</f>
        <v>6129105.3333333321</v>
      </c>
    </row>
    <row r="12" spans="1:3" x14ac:dyDescent="0.3">
      <c r="A12" s="2" t="s">
        <v>98</v>
      </c>
      <c r="B12" s="3">
        <v>42700158.619999997</v>
      </c>
      <c r="C12">
        <f>AVERAGE(Table53[Sum of Visitors])</f>
        <v>6129105.3333333321</v>
      </c>
    </row>
    <row r="13" spans="1:3" x14ac:dyDescent="0.3">
      <c r="A13" s="2" t="s">
        <v>118</v>
      </c>
      <c r="B13" s="3">
        <v>10855363.75</v>
      </c>
      <c r="C13">
        <f>AVERAGE(Table53[Sum of Visitors])</f>
        <v>6129105.3333333321</v>
      </c>
    </row>
    <row r="14" spans="1:3" x14ac:dyDescent="0.3">
      <c r="A14" s="2" t="s">
        <v>130</v>
      </c>
      <c r="B14" s="3">
        <v>7040865</v>
      </c>
      <c r="C14">
        <f>AVERAGE(Table53[Sum of Visitors])</f>
        <v>6129105.3333333321</v>
      </c>
    </row>
    <row r="15" spans="1:3" x14ac:dyDescent="0.3">
      <c r="A15" s="2" t="s">
        <v>141</v>
      </c>
      <c r="B15" s="3">
        <v>488988</v>
      </c>
      <c r="C15">
        <f>AVERAGE(Table53[Sum of Visitors])</f>
        <v>6129105.3333333321</v>
      </c>
    </row>
    <row r="16" spans="1:3" x14ac:dyDescent="0.3">
      <c r="A16" s="2" t="s">
        <v>143</v>
      </c>
      <c r="B16" s="3">
        <v>5786318</v>
      </c>
      <c r="C16">
        <f>AVERAGE(Table53[Sum of Visitors])</f>
        <v>6129105.3333333321</v>
      </c>
    </row>
    <row r="17" spans="1:3" x14ac:dyDescent="0.3">
      <c r="A17" s="2" t="s">
        <v>151</v>
      </c>
      <c r="B17" s="3">
        <v>629191</v>
      </c>
      <c r="C17">
        <f>AVERAGE(Table53[Sum of Visitors])</f>
        <v>6129105.3333333321</v>
      </c>
    </row>
    <row r="18" spans="1:3" x14ac:dyDescent="0.3">
      <c r="A18" s="2" t="s">
        <v>156</v>
      </c>
      <c r="B18" s="3">
        <v>239719</v>
      </c>
      <c r="C18">
        <f>AVERAGE(Table53[Sum of Visitors])</f>
        <v>6129105.3333333321</v>
      </c>
    </row>
    <row r="19" spans="1:3" x14ac:dyDescent="0.3">
      <c r="A19" s="2" t="s">
        <v>158</v>
      </c>
      <c r="B19" s="3">
        <v>1949880</v>
      </c>
      <c r="C19">
        <f>AVERAGE(Table53[Sum of Visitors])</f>
        <v>6129105.3333333321</v>
      </c>
    </row>
    <row r="20" spans="1:3" x14ac:dyDescent="0.3">
      <c r="A20" s="2" t="s">
        <v>162</v>
      </c>
      <c r="B20" s="3">
        <v>229577</v>
      </c>
      <c r="C20">
        <f>AVERAGE(Table53[Sum of Visitors])</f>
        <v>6129105.3333333321</v>
      </c>
    </row>
    <row r="21" spans="1:3" x14ac:dyDescent="0.3">
      <c r="A21" s="2" t="s">
        <v>165</v>
      </c>
      <c r="B21" s="3">
        <v>121249</v>
      </c>
      <c r="C21">
        <f>AVERAGE(Table53[Sum of Visitors])</f>
        <v>6129105.3333333321</v>
      </c>
    </row>
    <row r="22" spans="1:3" x14ac:dyDescent="0.3">
      <c r="A22" s="2" t="s">
        <v>171</v>
      </c>
      <c r="B22" s="3">
        <v>1882702.06</v>
      </c>
      <c r="C22">
        <f>AVERAGE(Table53[Sum of Visitors])</f>
        <v>6129105.3333333321</v>
      </c>
    </row>
    <row r="23" spans="1:3" x14ac:dyDescent="0.3">
      <c r="A23" s="2" t="s">
        <v>176</v>
      </c>
      <c r="B23" s="3">
        <v>500797</v>
      </c>
      <c r="C23">
        <f>AVERAGE(Table53[Sum of Visitors])</f>
        <v>6129105.3333333321</v>
      </c>
    </row>
    <row r="24" spans="1:3" x14ac:dyDescent="0.3">
      <c r="A24" s="2" t="s">
        <v>180</v>
      </c>
      <c r="B24" s="3">
        <v>3317250</v>
      </c>
      <c r="C24">
        <f>AVERAGE(Table53[Sum of Visitors])</f>
        <v>6129105.3333333321</v>
      </c>
    </row>
    <row r="25" spans="1:3" x14ac:dyDescent="0.3">
      <c r="A25" s="2" t="s">
        <v>183</v>
      </c>
      <c r="B25" s="3">
        <v>6668215.3099999996</v>
      </c>
      <c r="C25">
        <f>AVERAGE(Table53[Sum of Visitors])</f>
        <v>6129105.3333333321</v>
      </c>
    </row>
    <row r="26" spans="1:3" x14ac:dyDescent="0.3">
      <c r="A26" s="2" t="s">
        <v>195</v>
      </c>
      <c r="B26" s="3">
        <v>10127182</v>
      </c>
      <c r="C26">
        <f>AVERAGE(Table53[Sum of Visitors])</f>
        <v>6129105.3333333321</v>
      </c>
    </row>
    <row r="27" spans="1:3" x14ac:dyDescent="0.3">
      <c r="A27" s="2" t="s">
        <v>209</v>
      </c>
      <c r="B27" s="3">
        <v>2702934</v>
      </c>
      <c r="C27">
        <f>AVERAGE(Table53[Sum of Visitors])</f>
        <v>6129105.3333333321</v>
      </c>
    </row>
    <row r="28" spans="1:3" x14ac:dyDescent="0.3">
      <c r="A28" s="2" t="s">
        <v>215</v>
      </c>
      <c r="B28" s="3">
        <v>1016336</v>
      </c>
      <c r="C28">
        <f>AVERAGE(Table53[Sum of Visitors])</f>
        <v>6129105.3333333321</v>
      </c>
    </row>
    <row r="29" spans="1:3" x14ac:dyDescent="0.3">
      <c r="A29" s="2" t="s">
        <v>221</v>
      </c>
      <c r="B29" s="3">
        <v>6618913.25</v>
      </c>
      <c r="C29">
        <f>AVERAGE(Table53[Sum of Visitors])</f>
        <v>6129105.3333333321</v>
      </c>
    </row>
    <row r="30" spans="1:3" x14ac:dyDescent="0.3">
      <c r="A30" s="2" t="s">
        <v>224</v>
      </c>
      <c r="B30" s="3">
        <v>2824117</v>
      </c>
      <c r="C30">
        <f>AVERAGE(Table53[Sum of Visitors])</f>
        <v>6129105.3333333321</v>
      </c>
    </row>
    <row r="31" spans="1:3" x14ac:dyDescent="0.3">
      <c r="A31" s="2" t="s">
        <v>231</v>
      </c>
      <c r="B31" s="3">
        <v>5655262.1699999999</v>
      </c>
      <c r="C31">
        <f>AVERAGE(Table53[Sum of Visitors])</f>
        <v>6129105.3333333321</v>
      </c>
    </row>
    <row r="32" spans="1:3" x14ac:dyDescent="0.3">
      <c r="A32" s="2" t="s">
        <v>238</v>
      </c>
      <c r="B32" s="3">
        <v>307208</v>
      </c>
      <c r="C32">
        <f>AVERAGE(Table53[Sum of Visitors])</f>
        <v>6129105.3333333321</v>
      </c>
    </row>
    <row r="33" spans="1:3" x14ac:dyDescent="0.3">
      <c r="A33" s="2" t="s">
        <v>243</v>
      </c>
      <c r="B33" s="3">
        <v>5526764.25</v>
      </c>
      <c r="C33">
        <f>AVERAGE(Table53[Sum of Visitors])</f>
        <v>6129105.3333333321</v>
      </c>
    </row>
    <row r="34" spans="1:3" x14ac:dyDescent="0.3">
      <c r="A34" s="2" t="s">
        <v>245</v>
      </c>
      <c r="B34" s="3">
        <v>42377</v>
      </c>
      <c r="C34">
        <f>AVERAGE(Table53[Sum of Visitors])</f>
        <v>6129105.3333333321</v>
      </c>
    </row>
    <row r="35" spans="1:3" x14ac:dyDescent="0.3">
      <c r="A35" s="2" t="s">
        <v>247</v>
      </c>
      <c r="B35" s="3">
        <v>4829258.24</v>
      </c>
      <c r="C35">
        <f>AVERAGE(Table53[Sum of Visitors])</f>
        <v>6129105.3333333321</v>
      </c>
    </row>
    <row r="36" spans="1:3" x14ac:dyDescent="0.3">
      <c r="A36" s="2" t="s">
        <v>253</v>
      </c>
      <c r="B36" s="3">
        <v>1872044</v>
      </c>
      <c r="C36">
        <f>AVERAGE(Table53[Sum of Visitors])</f>
        <v>6129105.3333333321</v>
      </c>
    </row>
    <row r="37" spans="1:3" x14ac:dyDescent="0.3">
      <c r="A37" s="2" t="s">
        <v>268</v>
      </c>
      <c r="B37" s="3">
        <v>18904528</v>
      </c>
      <c r="C37">
        <f>AVERAGE(Table53[Sum of Visitors])</f>
        <v>6129105.3333333321</v>
      </c>
    </row>
    <row r="38" spans="1:3" x14ac:dyDescent="0.3">
      <c r="A38" s="2" t="s">
        <v>289</v>
      </c>
      <c r="B38" s="3">
        <v>18493719.199999999</v>
      </c>
      <c r="C38">
        <f>AVERAGE(Table53[Sum of Visitors])</f>
        <v>6129105.3333333321</v>
      </c>
    </row>
    <row r="39" spans="1:3" x14ac:dyDescent="0.3">
      <c r="A39" s="2" t="s">
        <v>299</v>
      </c>
      <c r="B39" s="3">
        <v>784710</v>
      </c>
      <c r="C39">
        <f>AVERAGE(Table53[Sum of Visitors])</f>
        <v>6129105.3333333321</v>
      </c>
    </row>
    <row r="40" spans="1:3" x14ac:dyDescent="0.3">
      <c r="A40" s="2" t="s">
        <v>303</v>
      </c>
      <c r="B40" s="3">
        <v>2818683</v>
      </c>
      <c r="C40">
        <f>AVERAGE(Table53[Sum of Visitors])</f>
        <v>6129105.3333333321</v>
      </c>
    </row>
    <row r="41" spans="1:3" x14ac:dyDescent="0.3">
      <c r="A41" s="2" t="s">
        <v>312</v>
      </c>
      <c r="B41" s="3">
        <v>1688733</v>
      </c>
      <c r="C41">
        <f>AVERAGE(Table53[Sum of Visitors])</f>
        <v>6129105.3333333321</v>
      </c>
    </row>
    <row r="42" spans="1:3" x14ac:dyDescent="0.3">
      <c r="A42" s="2" t="s">
        <v>315</v>
      </c>
      <c r="B42" s="3">
        <v>1328643</v>
      </c>
      <c r="C42">
        <f>AVERAGE(Table53[Sum of Visitors])</f>
        <v>6129105.3333333321</v>
      </c>
    </row>
    <row r="43" spans="1:3" x14ac:dyDescent="0.3">
      <c r="A43" s="2" t="s">
        <v>320</v>
      </c>
      <c r="B43" s="3">
        <v>11070571.76</v>
      </c>
      <c r="C43">
        <f>AVERAGE(Table53[Sum of Visitors])</f>
        <v>6129105.3333333321</v>
      </c>
    </row>
    <row r="44" spans="1:3" x14ac:dyDescent="0.3">
      <c r="A44" s="2" t="s">
        <v>334</v>
      </c>
      <c r="B44" s="3">
        <v>1456553</v>
      </c>
      <c r="C44">
        <f>AVERAGE(Table53[Sum of Visitors])</f>
        <v>6129105.3333333321</v>
      </c>
    </row>
    <row r="45" spans="1:3" x14ac:dyDescent="0.3">
      <c r="A45" s="2" t="s">
        <v>336</v>
      </c>
      <c r="B45" s="3">
        <v>65588</v>
      </c>
      <c r="C45">
        <f>AVERAGE(Table53[Sum of Visitors])</f>
        <v>6129105.3333333321</v>
      </c>
    </row>
    <row r="46" spans="1:3" x14ac:dyDescent="0.3">
      <c r="A46" s="2" t="s">
        <v>338</v>
      </c>
      <c r="B46" s="3">
        <v>1680015</v>
      </c>
      <c r="C46">
        <f>AVERAGE(Table53[Sum of Visitors])</f>
        <v>6129105.3333333321</v>
      </c>
    </row>
    <row r="47" spans="1:3" x14ac:dyDescent="0.3">
      <c r="A47" s="2" t="s">
        <v>345</v>
      </c>
      <c r="B47" s="3">
        <v>4464251</v>
      </c>
      <c r="C47">
        <f>AVERAGE(Table53[Sum of Visitors])</f>
        <v>6129105.3333333321</v>
      </c>
    </row>
    <row r="48" spans="1:3" x14ac:dyDescent="0.3">
      <c r="A48" s="2" t="s">
        <v>352</v>
      </c>
      <c r="B48" s="3">
        <v>9401901.959999999</v>
      </c>
      <c r="C48">
        <f>AVERAGE(Table53[Sum of Visitors])</f>
        <v>6129105.3333333321</v>
      </c>
    </row>
    <row r="49" spans="1:3" x14ac:dyDescent="0.3">
      <c r="A49" s="2" t="s">
        <v>358</v>
      </c>
      <c r="B49" s="3">
        <v>5432749</v>
      </c>
      <c r="C49">
        <f>AVERAGE(Table53[Sum of Visitors])</f>
        <v>6129105.3333333321</v>
      </c>
    </row>
    <row r="50" spans="1:3" x14ac:dyDescent="0.3">
      <c r="A50" s="2" t="s">
        <v>373</v>
      </c>
      <c r="B50" s="3">
        <v>14409739.84</v>
      </c>
      <c r="C50">
        <f>AVERAGE(Table53[Sum of Visitors])</f>
        <v>6129105.3333333321</v>
      </c>
    </row>
    <row r="51" spans="1:3" x14ac:dyDescent="0.3">
      <c r="A51" s="2" t="s">
        <v>384</v>
      </c>
      <c r="B51" s="3">
        <v>55716</v>
      </c>
      <c r="C51">
        <f>AVERAGE(Table53[Sum of Visitors])</f>
        <v>6129105.3333333321</v>
      </c>
    </row>
    <row r="52" spans="1:3" x14ac:dyDescent="0.3">
      <c r="A52" s="2" t="s">
        <v>386</v>
      </c>
      <c r="B52" s="3">
        <v>582167</v>
      </c>
      <c r="C52">
        <f>AVERAGE(Table53[Sum of Visitors])</f>
        <v>6129105.3333333321</v>
      </c>
    </row>
    <row r="53" spans="1:3" x14ac:dyDescent="0.3">
      <c r="A53" s="2" t="s">
        <v>391</v>
      </c>
      <c r="B53" s="3">
        <v>27092479.800000001</v>
      </c>
      <c r="C53">
        <f>AVERAGE(Table53[Sum of Visitors])</f>
        <v>6129105.3333333321</v>
      </c>
    </row>
    <row r="54" spans="1:3" x14ac:dyDescent="0.3">
      <c r="A54" s="2" t="s">
        <v>408</v>
      </c>
      <c r="B54" s="3">
        <v>8522006</v>
      </c>
      <c r="C54">
        <f>AVERAGE(Table53[Sum of Visitors])</f>
        <v>6129105.3333333321</v>
      </c>
    </row>
    <row r="55" spans="1:3" x14ac:dyDescent="0.3">
      <c r="A55" s="2" t="s">
        <v>419</v>
      </c>
      <c r="B55" s="3">
        <v>1683649</v>
      </c>
      <c r="C55">
        <f>AVERAGE(Table53[Sum of Visitors])</f>
        <v>6129105.3333333321</v>
      </c>
    </row>
    <row r="56" spans="1:3" x14ac:dyDescent="0.3">
      <c r="A56" s="2" t="s">
        <v>424</v>
      </c>
      <c r="B56" s="3">
        <v>537925</v>
      </c>
      <c r="C56">
        <f>AVERAGE(Table53[Sum of Visitors])</f>
        <v>6129105.3333333321</v>
      </c>
    </row>
    <row r="57" spans="1:3" x14ac:dyDescent="0.3">
      <c r="A57" s="2" t="s">
        <v>426</v>
      </c>
      <c r="B57" s="3">
        <v>7461665.8300000001</v>
      </c>
      <c r="C57">
        <f>AVERAGE(Table53[Sum of Visitors])</f>
        <v>6129105.3333333321</v>
      </c>
    </row>
    <row r="58" spans="1:3" x14ac:dyDescent="0.3">
      <c r="A58" s="2" t="s">
        <v>432</v>
      </c>
      <c r="B58" s="3">
        <f>SUBTOTAL(109,Table53[Sum of Visitors])</f>
        <v>330971687.99999994</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FFB9E-412C-4A86-A155-42350389EDC2}">
  <dimension ref="A1:D18"/>
  <sheetViews>
    <sheetView workbookViewId="0">
      <selection activeCell="B10" sqref="B10"/>
    </sheetView>
  </sheetViews>
  <sheetFormatPr defaultRowHeight="16.5" x14ac:dyDescent="0.3"/>
  <cols>
    <col min="1" max="1" width="29.25" customWidth="1"/>
    <col min="2" max="4" width="12" customWidth="1"/>
    <col min="5" max="13" width="11.125" bestFit="1" customWidth="1"/>
    <col min="14" max="14" width="10.25" bestFit="1" customWidth="1"/>
    <col min="15" max="15" width="11.125" bestFit="1" customWidth="1"/>
    <col min="16" max="16" width="10.25" bestFit="1" customWidth="1"/>
    <col min="17" max="17" width="11.125" bestFit="1" customWidth="1"/>
    <col min="18" max="18" width="10.25" bestFit="1" customWidth="1"/>
    <col min="19" max="30" width="11.125" bestFit="1" customWidth="1"/>
    <col min="31" max="31" width="10.25" bestFit="1" customWidth="1"/>
    <col min="32" max="66" width="11.125" bestFit="1" customWidth="1"/>
    <col min="67" max="68" width="10.25" bestFit="1" customWidth="1"/>
    <col min="69" max="72" width="11.125" bestFit="1" customWidth="1"/>
    <col min="73" max="73" width="10.25" bestFit="1" customWidth="1"/>
    <col min="74" max="90" width="11.125" bestFit="1" customWidth="1"/>
    <col min="91" max="91" width="10.25" bestFit="1" customWidth="1"/>
    <col min="92" max="98" width="11.125" bestFit="1" customWidth="1"/>
    <col min="99" max="99" width="1.75" bestFit="1" customWidth="1"/>
    <col min="100" max="100" width="10.5" bestFit="1" customWidth="1"/>
    <col min="101" max="101" width="9.625" bestFit="1" customWidth="1"/>
    <col min="102" max="117" width="10.5" bestFit="1" customWidth="1"/>
    <col min="118" max="118" width="8.75" bestFit="1" customWidth="1"/>
    <col min="119" max="131" width="10.5" bestFit="1" customWidth="1"/>
    <col min="132" max="132" width="9.625" bestFit="1" customWidth="1"/>
    <col min="133" max="138" width="10.5" bestFit="1" customWidth="1"/>
    <col min="139" max="139" width="9.625" bestFit="1" customWidth="1"/>
    <col min="140" max="148" width="10.5" bestFit="1" customWidth="1"/>
    <col min="149" max="149" width="9.625" bestFit="1" customWidth="1"/>
    <col min="150" max="152" width="10.5" bestFit="1" customWidth="1"/>
    <col min="153" max="153" width="9.625" bestFit="1" customWidth="1"/>
    <col min="154" max="158" width="10.5" bestFit="1" customWidth="1"/>
    <col min="159" max="159" width="9.625" bestFit="1" customWidth="1"/>
    <col min="160" max="160" width="10.5" bestFit="1" customWidth="1"/>
    <col min="161" max="161" width="9.625" bestFit="1" customWidth="1"/>
    <col min="162" max="163" width="10.5" bestFit="1" customWidth="1"/>
    <col min="164" max="164" width="9.625" bestFit="1" customWidth="1"/>
    <col min="165" max="165" width="10.5" bestFit="1" customWidth="1"/>
    <col min="166" max="166" width="9.625" bestFit="1" customWidth="1"/>
    <col min="167" max="170" width="10.5" bestFit="1" customWidth="1"/>
    <col min="171" max="171" width="9.625" bestFit="1" customWidth="1"/>
    <col min="172" max="176" width="10.5" bestFit="1" customWidth="1"/>
    <col min="177" max="177" width="9.625" bestFit="1" customWidth="1"/>
    <col min="178" max="205" width="10.5" bestFit="1" customWidth="1"/>
    <col min="206" max="206" width="9.625" bestFit="1" customWidth="1"/>
    <col min="207" max="208" width="10.5" bestFit="1" customWidth="1"/>
    <col min="209" max="210" width="9.625" bestFit="1" customWidth="1"/>
    <col min="211" max="222" width="10.5" bestFit="1" customWidth="1"/>
    <col min="223" max="223" width="9.625" bestFit="1" customWidth="1"/>
    <col min="224" max="225" width="10.5" bestFit="1" customWidth="1"/>
    <col min="226" max="226" width="9.625" bestFit="1" customWidth="1"/>
    <col min="227" max="274" width="10.5" bestFit="1" customWidth="1"/>
    <col min="275" max="275" width="9.625" bestFit="1" customWidth="1"/>
    <col min="276" max="276" width="10.5" bestFit="1" customWidth="1"/>
    <col min="277" max="277" width="9.625" bestFit="1" customWidth="1"/>
    <col min="278" max="278" width="10.5" bestFit="1" customWidth="1"/>
    <col min="279" max="279" width="9.625" bestFit="1" customWidth="1"/>
    <col min="280" max="292" width="10.5" bestFit="1" customWidth="1"/>
    <col min="293" max="293" width="9.625" bestFit="1" customWidth="1"/>
    <col min="294" max="301" width="10.5" bestFit="1" customWidth="1"/>
    <col min="302" max="302" width="9.625" bestFit="1" customWidth="1"/>
    <col min="303" max="307" width="10.5" bestFit="1" customWidth="1"/>
    <col min="308" max="308" width="9.625" bestFit="1" customWidth="1"/>
    <col min="309" max="316" width="10.5" bestFit="1" customWidth="1"/>
    <col min="317" max="317" width="9.625" bestFit="1" customWidth="1"/>
    <col min="318" max="330" width="10.5" bestFit="1" customWidth="1"/>
    <col min="331" max="331" width="9.625" bestFit="1" customWidth="1"/>
    <col min="332" max="332" width="10.5" bestFit="1" customWidth="1"/>
    <col min="333" max="333" width="9.625" bestFit="1" customWidth="1"/>
    <col min="334" max="344" width="10.5" bestFit="1" customWidth="1"/>
    <col min="345" max="345" width="9.625" bestFit="1" customWidth="1"/>
    <col min="346" max="348" width="10.5" bestFit="1" customWidth="1"/>
    <col min="349" max="350" width="9.625" bestFit="1" customWidth="1"/>
    <col min="351" max="369" width="10.5" bestFit="1" customWidth="1"/>
    <col min="370" max="370" width="9.625" bestFit="1" customWidth="1"/>
    <col min="371" max="380" width="10.5" bestFit="1" customWidth="1"/>
    <col min="381" max="381" width="9.625" bestFit="1" customWidth="1"/>
    <col min="382" max="382" width="10.5" bestFit="1" customWidth="1"/>
    <col min="383" max="383" width="9.625" bestFit="1" customWidth="1"/>
    <col min="384" max="385" width="10.5" bestFit="1" customWidth="1"/>
    <col min="386" max="386" width="9.625" bestFit="1" customWidth="1"/>
    <col min="387" max="401" width="10.5" bestFit="1" customWidth="1"/>
    <col min="402" max="402" width="9.625" bestFit="1" customWidth="1"/>
    <col min="403" max="405" width="10.5" bestFit="1" customWidth="1"/>
    <col min="406" max="406" width="9.625" bestFit="1" customWidth="1"/>
    <col min="407" max="410" width="10.5" bestFit="1" customWidth="1"/>
    <col min="411" max="411" width="9.625" bestFit="1" customWidth="1"/>
    <col min="412" max="420" width="10.5" bestFit="1" customWidth="1"/>
    <col min="421" max="421" width="9.625" bestFit="1" customWidth="1"/>
    <col min="422" max="427" width="10.5" bestFit="1" customWidth="1"/>
    <col min="428" max="428" width="8"/>
    <col min="429" max="429" width="9.875" bestFit="1" customWidth="1"/>
  </cols>
  <sheetData>
    <row r="1" spans="1:3" x14ac:dyDescent="0.3">
      <c r="A1" t="s">
        <v>504</v>
      </c>
    </row>
    <row r="3" spans="1:3" x14ac:dyDescent="0.3">
      <c r="A3" s="1" t="s">
        <v>1</v>
      </c>
    </row>
    <row r="4" spans="1:3" x14ac:dyDescent="0.3">
      <c r="A4" s="2" t="s">
        <v>197</v>
      </c>
      <c r="B4" s="28">
        <v>2015</v>
      </c>
      <c r="C4" s="28">
        <v>2016</v>
      </c>
    </row>
    <row r="5" spans="1:3" x14ac:dyDescent="0.3">
      <c r="A5" s="6">
        <v>414170</v>
      </c>
      <c r="B5" s="8">
        <f>(100*C5)/(A6+100)</f>
        <v>414151.99282396608</v>
      </c>
      <c r="C5" s="29">
        <v>414170</v>
      </c>
    </row>
    <row r="6" spans="1:3" x14ac:dyDescent="0.3">
      <c r="A6" s="7">
        <v>4.3479631502241897E-3</v>
      </c>
    </row>
    <row r="7" spans="1:3" x14ac:dyDescent="0.3">
      <c r="A7" s="2" t="s">
        <v>433</v>
      </c>
    </row>
    <row r="18" spans="4:4" x14ac:dyDescent="0.3">
      <c r="D18" s="9" t="s">
        <v>503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81AA0-F34E-4E8C-9D61-47D80F018ED9}">
  <dimension ref="A1:B56"/>
  <sheetViews>
    <sheetView workbookViewId="0">
      <selection activeCell="R9" sqref="R9"/>
    </sheetView>
  </sheetViews>
  <sheetFormatPr defaultRowHeight="16.5" x14ac:dyDescent="0.3"/>
  <cols>
    <col min="1" max="1" width="10" customWidth="1"/>
    <col min="2" max="2" width="15" style="3" bestFit="1" customWidth="1"/>
  </cols>
  <sheetData>
    <row r="1" spans="1:2" x14ac:dyDescent="0.3">
      <c r="A1" t="s">
        <v>505</v>
      </c>
    </row>
    <row r="3" spans="1:2" x14ac:dyDescent="0.3">
      <c r="A3" t="s">
        <v>0</v>
      </c>
      <c r="B3" s="3" t="s">
        <v>435</v>
      </c>
    </row>
    <row r="4" spans="1:2" x14ac:dyDescent="0.3">
      <c r="A4" s="2" t="s">
        <v>2</v>
      </c>
      <c r="B4" s="3">
        <v>1022696.05</v>
      </c>
    </row>
    <row r="5" spans="1:2" x14ac:dyDescent="0.3">
      <c r="A5" s="2" t="s">
        <v>9</v>
      </c>
      <c r="B5" s="3">
        <v>2783011</v>
      </c>
    </row>
    <row r="6" spans="1:2" x14ac:dyDescent="0.3">
      <c r="A6" s="2" t="s">
        <v>25</v>
      </c>
      <c r="B6" s="3">
        <v>28892</v>
      </c>
    </row>
    <row r="7" spans="1:2" x14ac:dyDescent="0.3">
      <c r="A7" s="2" t="s">
        <v>27</v>
      </c>
      <c r="B7" s="3">
        <v>12007543.75</v>
      </c>
    </row>
    <row r="8" spans="1:2" x14ac:dyDescent="0.3">
      <c r="A8" s="2" t="s">
        <v>49</v>
      </c>
      <c r="B8" s="3">
        <v>3787198</v>
      </c>
    </row>
    <row r="9" spans="1:2" x14ac:dyDescent="0.3">
      <c r="A9" s="2" t="s">
        <v>57</v>
      </c>
      <c r="B9" s="3">
        <v>41977184</v>
      </c>
    </row>
    <row r="10" spans="1:2" x14ac:dyDescent="0.3">
      <c r="A10" s="2" t="s">
        <v>84</v>
      </c>
      <c r="B10" s="3">
        <v>7457420.1600000001</v>
      </c>
    </row>
    <row r="11" spans="1:2" x14ac:dyDescent="0.3">
      <c r="A11" s="2" t="s">
        <v>96</v>
      </c>
      <c r="B11" s="3">
        <v>39079</v>
      </c>
    </row>
    <row r="12" spans="1:2" x14ac:dyDescent="0.3">
      <c r="A12" s="2" t="s">
        <v>98</v>
      </c>
      <c r="B12" s="3">
        <v>42700158.619999997</v>
      </c>
    </row>
    <row r="13" spans="1:2" x14ac:dyDescent="0.3">
      <c r="A13" s="2" t="s">
        <v>118</v>
      </c>
      <c r="B13" s="3">
        <v>10855363.75</v>
      </c>
    </row>
    <row r="14" spans="1:2" x14ac:dyDescent="0.3">
      <c r="A14" s="2" t="s">
        <v>130</v>
      </c>
      <c r="B14" s="3">
        <v>7040865</v>
      </c>
    </row>
    <row r="15" spans="1:2" x14ac:dyDescent="0.3">
      <c r="A15" s="2" t="s">
        <v>141</v>
      </c>
      <c r="B15" s="3">
        <v>488988</v>
      </c>
    </row>
    <row r="16" spans="1:2" x14ac:dyDescent="0.3">
      <c r="A16" s="2" t="s">
        <v>151</v>
      </c>
      <c r="B16" s="3">
        <v>629191</v>
      </c>
    </row>
    <row r="17" spans="1:2" x14ac:dyDescent="0.3">
      <c r="A17" s="2" t="s">
        <v>156</v>
      </c>
      <c r="B17" s="3">
        <v>239719</v>
      </c>
    </row>
    <row r="18" spans="1:2" x14ac:dyDescent="0.3">
      <c r="A18" s="2" t="s">
        <v>158</v>
      </c>
      <c r="B18" s="3">
        <v>1949880</v>
      </c>
    </row>
    <row r="19" spans="1:2" x14ac:dyDescent="0.3">
      <c r="A19" s="2" t="s">
        <v>162</v>
      </c>
      <c r="B19" s="3">
        <v>229577</v>
      </c>
    </row>
    <row r="20" spans="1:2" x14ac:dyDescent="0.3">
      <c r="A20" s="2" t="s">
        <v>165</v>
      </c>
      <c r="B20" s="3">
        <v>121249</v>
      </c>
    </row>
    <row r="21" spans="1:2" x14ac:dyDescent="0.3">
      <c r="A21" s="2" t="s">
        <v>171</v>
      </c>
      <c r="B21" s="3">
        <v>1882702.06</v>
      </c>
    </row>
    <row r="22" spans="1:2" x14ac:dyDescent="0.3">
      <c r="A22" s="2" t="s">
        <v>176</v>
      </c>
      <c r="B22" s="3">
        <v>500797</v>
      </c>
    </row>
    <row r="23" spans="1:2" x14ac:dyDescent="0.3">
      <c r="A23" s="2" t="s">
        <v>180</v>
      </c>
      <c r="B23" s="3">
        <v>3317250</v>
      </c>
    </row>
    <row r="24" spans="1:2" x14ac:dyDescent="0.3">
      <c r="A24" s="2" t="s">
        <v>183</v>
      </c>
      <c r="B24" s="3">
        <v>6668215.3099999996</v>
      </c>
    </row>
    <row r="25" spans="1:2" x14ac:dyDescent="0.3">
      <c r="A25" s="2" t="s">
        <v>195</v>
      </c>
      <c r="B25" s="3">
        <v>10127182</v>
      </c>
    </row>
    <row r="26" spans="1:2" x14ac:dyDescent="0.3">
      <c r="A26" s="2" t="s">
        <v>209</v>
      </c>
      <c r="B26" s="3">
        <v>2702934</v>
      </c>
    </row>
    <row r="27" spans="1:2" x14ac:dyDescent="0.3">
      <c r="A27" s="2" t="s">
        <v>215</v>
      </c>
      <c r="B27" s="3">
        <v>1016336</v>
      </c>
    </row>
    <row r="28" spans="1:2" x14ac:dyDescent="0.3">
      <c r="A28" s="2" t="s">
        <v>224</v>
      </c>
      <c r="B28" s="3">
        <v>2824117</v>
      </c>
    </row>
    <row r="29" spans="1:2" x14ac:dyDescent="0.3">
      <c r="A29" s="2" t="s">
        <v>231</v>
      </c>
      <c r="B29" s="3">
        <v>5655262.1699999999</v>
      </c>
    </row>
    <row r="30" spans="1:2" x14ac:dyDescent="0.3">
      <c r="A30" s="2" t="s">
        <v>238</v>
      </c>
      <c r="B30" s="3">
        <v>307208</v>
      </c>
    </row>
    <row r="31" spans="1:2" x14ac:dyDescent="0.3">
      <c r="A31" s="2" t="s">
        <v>243</v>
      </c>
      <c r="B31" s="3">
        <v>5526764.25</v>
      </c>
    </row>
    <row r="32" spans="1:2" x14ac:dyDescent="0.3">
      <c r="A32" s="2" t="s">
        <v>245</v>
      </c>
      <c r="B32" s="3">
        <v>42377</v>
      </c>
    </row>
    <row r="33" spans="1:2" x14ac:dyDescent="0.3">
      <c r="A33" s="2" t="s">
        <v>247</v>
      </c>
      <c r="B33" s="3">
        <v>4829258.24</v>
      </c>
    </row>
    <row r="34" spans="1:2" x14ac:dyDescent="0.3">
      <c r="A34" s="2" t="s">
        <v>253</v>
      </c>
      <c r="B34" s="3">
        <v>1872044</v>
      </c>
    </row>
    <row r="35" spans="1:2" x14ac:dyDescent="0.3">
      <c r="A35" s="2" t="s">
        <v>268</v>
      </c>
      <c r="B35" s="3">
        <v>18904528</v>
      </c>
    </row>
    <row r="36" spans="1:2" x14ac:dyDescent="0.3">
      <c r="A36" s="2" t="s">
        <v>289</v>
      </c>
      <c r="B36" s="3">
        <v>18493719.199999999</v>
      </c>
    </row>
    <row r="37" spans="1:2" x14ac:dyDescent="0.3">
      <c r="A37" s="2" t="s">
        <v>299</v>
      </c>
      <c r="B37" s="3">
        <v>784710</v>
      </c>
    </row>
    <row r="38" spans="1:2" x14ac:dyDescent="0.3">
      <c r="A38" s="2" t="s">
        <v>303</v>
      </c>
      <c r="B38" s="3">
        <v>2818683</v>
      </c>
    </row>
    <row r="39" spans="1:2" x14ac:dyDescent="0.3">
      <c r="A39" s="2" t="s">
        <v>312</v>
      </c>
      <c r="B39" s="3">
        <v>1688733</v>
      </c>
    </row>
    <row r="40" spans="1:2" x14ac:dyDescent="0.3">
      <c r="A40" s="2" t="s">
        <v>315</v>
      </c>
      <c r="B40" s="3">
        <v>1328643</v>
      </c>
    </row>
    <row r="41" spans="1:2" x14ac:dyDescent="0.3">
      <c r="A41" s="2" t="s">
        <v>320</v>
      </c>
      <c r="B41" s="3">
        <v>11070571.76</v>
      </c>
    </row>
    <row r="42" spans="1:2" x14ac:dyDescent="0.3">
      <c r="A42" s="2" t="s">
        <v>334</v>
      </c>
      <c r="B42" s="3">
        <v>1456553</v>
      </c>
    </row>
    <row r="43" spans="1:2" x14ac:dyDescent="0.3">
      <c r="A43" s="2" t="s">
        <v>336</v>
      </c>
      <c r="B43" s="3">
        <v>65588</v>
      </c>
    </row>
    <row r="44" spans="1:2" x14ac:dyDescent="0.3">
      <c r="A44" s="2" t="s">
        <v>338</v>
      </c>
      <c r="B44" s="3">
        <v>1680015</v>
      </c>
    </row>
    <row r="45" spans="1:2" x14ac:dyDescent="0.3">
      <c r="A45" s="2" t="s">
        <v>345</v>
      </c>
      <c r="B45" s="3">
        <v>4464251</v>
      </c>
    </row>
    <row r="46" spans="1:2" x14ac:dyDescent="0.3">
      <c r="A46" s="2" t="s">
        <v>352</v>
      </c>
      <c r="B46" s="3">
        <v>9401901.959999999</v>
      </c>
    </row>
    <row r="47" spans="1:2" x14ac:dyDescent="0.3">
      <c r="A47" s="2" t="s">
        <v>358</v>
      </c>
      <c r="B47" s="3">
        <v>5432749</v>
      </c>
    </row>
    <row r="48" spans="1:2" x14ac:dyDescent="0.3">
      <c r="A48" s="2" t="s">
        <v>373</v>
      </c>
      <c r="B48" s="3">
        <v>14409739.84</v>
      </c>
    </row>
    <row r="49" spans="1:2" x14ac:dyDescent="0.3">
      <c r="A49" s="2" t="s">
        <v>384</v>
      </c>
      <c r="B49" s="3">
        <v>55716</v>
      </c>
    </row>
    <row r="50" spans="1:2" x14ac:dyDescent="0.3">
      <c r="A50" s="2" t="s">
        <v>386</v>
      </c>
      <c r="B50" s="3">
        <v>582167</v>
      </c>
    </row>
    <row r="51" spans="1:2" x14ac:dyDescent="0.3">
      <c r="A51" s="2" t="s">
        <v>391</v>
      </c>
      <c r="B51" s="3">
        <v>27092479.800000001</v>
      </c>
    </row>
    <row r="52" spans="1:2" x14ac:dyDescent="0.3">
      <c r="A52" s="2" t="s">
        <v>408</v>
      </c>
      <c r="B52" s="3">
        <v>8522006</v>
      </c>
    </row>
    <row r="53" spans="1:2" x14ac:dyDescent="0.3">
      <c r="A53" s="2" t="s">
        <v>419</v>
      </c>
      <c r="B53" s="3">
        <v>1683649</v>
      </c>
    </row>
    <row r="54" spans="1:2" x14ac:dyDescent="0.3">
      <c r="A54" s="2" t="s">
        <v>424</v>
      </c>
      <c r="B54" s="3">
        <v>537925</v>
      </c>
    </row>
    <row r="55" spans="1:2" x14ac:dyDescent="0.3">
      <c r="A55" s="2" t="s">
        <v>426</v>
      </c>
      <c r="B55" s="3">
        <v>7461665.8300000001</v>
      </c>
    </row>
    <row r="56" spans="1:2" x14ac:dyDescent="0.3">
      <c r="A56" s="2" t="s">
        <v>432</v>
      </c>
      <c r="B56" s="3">
        <f>SUBTOTAL(109,Table57[Sum of Visitors])</f>
        <v>318566456.74999994</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Recreation Visitation By State </vt:lpstr>
      <vt:lpstr>1 &amp; 2</vt:lpstr>
      <vt:lpstr>3 &amp; 4</vt:lpstr>
      <vt:lpstr>5</vt:lpstr>
      <vt:lpstr>6</vt:lpstr>
      <vt:lpstr>7</vt:lpstr>
      <vt:lpstr>Maps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GetInnotized</dc:creator>
  <cp:lastModifiedBy>USER</cp:lastModifiedBy>
  <dcterms:created xsi:type="dcterms:W3CDTF">2022-07-30T01:28:11Z</dcterms:created>
  <dcterms:modified xsi:type="dcterms:W3CDTF">2022-09-23T12:31:48Z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2022-09-06T14:23:21Z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b80bbdd8-ae3e-465c-a470-c0882a51aeb7</vt:lpwstr>
  </property>
  <property fmtid="{D5CDD505-2E9C-101B-9397-08002B2CF9AE}" pid="7" name="MSIP_Label_defa4170-0d19-0005-0004-bc88714345d2_ActionId">
    <vt:lpwstr>2076d6a4-3096-4b81-91e2-9533d0e7a037</vt:lpwstr>
  </property>
  <property fmtid="{D5CDD505-2E9C-101B-9397-08002B2CF9AE}" pid="8" name="MSIP_Label_defa4170-0d19-0005-0004-bc88714345d2_ContentBits">
    <vt:lpwstr>0</vt:lpwstr>
  </property>
</Properties>
</file>