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7E83AA84-B10B-461F-8E8C-5A35015B9F20}" xr6:coauthVersionLast="47" xr6:coauthVersionMax="47" xr10:uidLastSave="{00000000-0000-0000-0000-000000000000}"/>
  <bookViews>
    <workbookView xWindow="-120" yWindow="-120" windowWidth="20730" windowHeight="11160" xr2:uid="{8F774707-A63D-45CA-BE9E-D1E5F4930CC5}"/>
  </bookViews>
  <sheets>
    <sheet name="Q1 &amp; Q2" sheetId="3" r:id="rId1"/>
    <sheet name="Q3 &amp; Q4" sheetId="6" r:id="rId2"/>
    <sheet name="Q5" sheetId="7" r:id="rId3"/>
    <sheet name="Q6" sheetId="12" r:id="rId4"/>
    <sheet name="Q7" sheetId="11" r:id="rId5"/>
    <sheet name="Maps" sheetId="14" r:id="rId6"/>
    <sheet name="Recreation Visitation By State " sheetId="1" r:id="rId7"/>
  </sheets>
  <definedNames>
    <definedName name="Slicer_Park">#N/A</definedName>
    <definedName name="Slicer_State">#N/A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6" i="14" l="1"/>
  <c r="B3" i="11"/>
  <c r="C88" i="12"/>
  <c r="C89" i="12"/>
  <c r="C90" i="12"/>
  <c r="C91" i="12"/>
  <c r="C92" i="12"/>
  <c r="C93" i="12"/>
  <c r="C94" i="12"/>
  <c r="C95" i="12"/>
  <c r="C96" i="12"/>
  <c r="C97" i="12"/>
  <c r="C98" i="12"/>
  <c r="C99" i="12"/>
  <c r="C100" i="12"/>
  <c r="C101" i="12"/>
  <c r="C102"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87" i="12"/>
  <c r="B13" i="3"/>
  <c r="B56" i="6"/>
</calcChain>
</file>

<file path=xl/sharedStrings.xml><?xml version="1.0" encoding="utf-8"?>
<sst xmlns="http://schemas.openxmlformats.org/spreadsheetml/2006/main" count="2266" uniqueCount="506">
  <si>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</si>
  <si>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</si>
  <si>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</si>
  <si>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</si>
  <si>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</si>
  <si>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</si>
  <si>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</si>
  <si>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</si>
  <si>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</si>
  <si>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</si>
  <si>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</si>
  <si>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</si>
  <si>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</si>
  <si>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</si>
  <si>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</si>
  <si>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</si>
  <si>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</si>
  <si>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</si>
  <si>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</si>
  <si>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</si>
  <si>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</si>
  <si>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</si>
  <si>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</si>
  <si>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</si>
  <si>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</si>
  <si>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</si>
  <si>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</si>
  <si>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</si>
  <si>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</si>
  <si>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</si>
  <si>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</si>
  <si>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Subtotal Alaska</t>
  </si>
  <si>
    <t>American Samoa</t>
  </si>
  <si>
    <t>National Park of American Samoa</t>
  </si>
  <si>
    <t>Subtotal American Samoa</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</si>
  <si>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</si>
  <si>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</si>
  <si>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</si>
  <si>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</si>
  <si>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</si>
  <si>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</si>
  <si>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</si>
  <si>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</si>
  <si>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</si>
  <si>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</si>
  <si>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</si>
  <si>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</si>
  <si>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</si>
  <si>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</si>
  <si>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</si>
  <si>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</si>
  <si>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</si>
  <si>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</si>
  <si>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</si>
  <si>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</si>
  <si>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</si>
  <si>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</si>
  <si>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</si>
  <si>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Arkansas</t>
  </si>
  <si>
    <t>Arkansas Post NMEM</t>
  </si>
  <si>
    <t>Buffalo NR</t>
  </si>
  <si>
    <t>Fort Smith NHS</t>
  </si>
  <si>
    <t>Hot Springs NP</t>
  </si>
  <si>
    <t>Little Rock Central High School NHS</t>
  </si>
  <si>
    <t>Pea Ridge NMP</t>
  </si>
  <si>
    <t>President W.J. Clinton Birthplace Home NHS</t>
  </si>
  <si>
    <t>Subtotal Arkansas</t>
  </si>
  <si>
    <t>California</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</si>
  <si>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</si>
  <si>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</si>
  <si>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</si>
  <si>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</si>
  <si>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</si>
  <si>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</si>
  <si>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</si>
  <si>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</si>
  <si>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</si>
  <si>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</si>
  <si>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</si>
  <si>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</si>
  <si>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</si>
  <si>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</si>
  <si>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</si>
  <si>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</si>
  <si>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</si>
  <si>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</si>
  <si>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</si>
  <si>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</si>
  <si>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</si>
  <si>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</si>
  <si>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</si>
  <si>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</si>
  <si>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</si>
  <si>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</si>
  <si>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</si>
  <si>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</si>
  <si>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</si>
  <si>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</si>
  <si>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</si>
  <si>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</si>
  <si>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</si>
  <si>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</si>
  <si>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</si>
  <si>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</si>
  <si>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</si>
  <si>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</si>
  <si>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</si>
  <si>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Subtotal Colorado</t>
  </si>
  <si>
    <t>Connecticut</t>
  </si>
  <si>
    <t>Weir Farm NHP</t>
  </si>
  <si>
    <t>Subtotal Connecticut</t>
  </si>
  <si>
    <t>District of Columbia</t>
  </si>
  <si>
    <t>Belmont-Paul Women's Equality NM</t>
  </si>
  <si>
    <t>Chesapeake &amp; Ohio Canal NHP</t>
  </si>
  <si>
    <t>Ford's Theatre NHS</t>
  </si>
  <si>
    <t>Franklin Delano Roosevelt MEM</t>
  </si>
  <si>
    <t>Frederick Douglass NHS</t>
  </si>
  <si>
    <t>Korean War Veterans Memorial</t>
  </si>
  <si>
    <t>Lincoln Memorial</t>
  </si>
  <si>
    <t>Martin Luther King, Jr. Memorial</t>
  </si>
  <si>
    <t>Mary McLeod Bethune Council House NHS</t>
  </si>
  <si>
    <t>National Capital Parks Central</t>
  </si>
  <si>
    <t>National Capital Parks East</t>
  </si>
  <si>
    <t>Pennsylvania Avenue NHS</t>
  </si>
  <si>
    <t>President's Park</t>
  </si>
  <si>
    <t>Rock Creek Park</t>
  </si>
  <si>
    <t>Thomas Jefferson MEM</t>
  </si>
  <si>
    <t>Vietnam Veterans MEM</t>
  </si>
  <si>
    <t>Washington Monument</t>
  </si>
  <si>
    <t>White House</t>
  </si>
  <si>
    <t>World War II Memorial</t>
  </si>
  <si>
    <t>Subtotal District of Columbia</t>
  </si>
  <si>
    <t>Florida</t>
  </si>
  <si>
    <t>Big Cypress NPRES</t>
  </si>
  <si>
    <t>Biscayne NP</t>
  </si>
  <si>
    <t>Canaveral NS</t>
  </si>
  <si>
    <t>Castillo de San Marcos NM</t>
  </si>
  <si>
    <t>De Soto NMEM</t>
  </si>
  <si>
    <t>Dry Tortugas NP</t>
  </si>
  <si>
    <t>Everglades NP</t>
  </si>
  <si>
    <t>Fort Caroline NMEM</t>
  </si>
  <si>
    <t>Fort Matanzas NM</t>
  </si>
  <si>
    <t>Gulf Islands NS</t>
  </si>
  <si>
    <t>Timucuan EHP</t>
  </si>
  <si>
    <t>Subtotal Florida</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</si>
  <si>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</si>
  <si>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</si>
  <si>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</si>
  <si>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</si>
  <si>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</si>
  <si>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</si>
  <si>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</si>
  <si>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</si>
  <si>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</si>
  <si>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</si>
  <si>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</si>
  <si>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Subtotal Georgia</t>
  </si>
  <si>
    <t>Guam</t>
  </si>
  <si>
    <t>War in the Pacific NHP</t>
  </si>
  <si>
    <t>Subtotal Guam</t>
  </si>
  <si>
    <t>Hawaii</t>
  </si>
  <si>
    <t>Haleakala NP</t>
  </si>
  <si>
    <t>Hawaii Volcanoes NP</t>
  </si>
  <si>
    <t>Kalaupapa NHP</t>
  </si>
  <si>
    <t>Kaloko Honokohau NHP</t>
  </si>
  <si>
    <t>Pearl Harbor NMEM</t>
  </si>
  <si>
    <t>Pu'uhonua o Honaunau NHP</t>
  </si>
  <si>
    <t>Pu'ukohola Heiau NHS</t>
  </si>
  <si>
    <t>Subtotal Hawaii</t>
  </si>
  <si>
    <t>Idaho</t>
  </si>
  <si>
    <t>City of Rocks NRES</t>
  </si>
  <si>
    <t>Craters of the Moon NM &amp; PRES</t>
  </si>
  <si>
    <t>Hagerman Fossil Beds NM</t>
  </si>
  <si>
    <t>Nez Perce NHP</t>
  </si>
  <si>
    <t>Subtotal Idaho</t>
  </si>
  <si>
    <t>Illinois</t>
  </si>
  <si>
    <t>Lincoln Home NHS</t>
  </si>
  <si>
    <t>Subtotal Illinois</t>
  </si>
  <si>
    <t>Indiana</t>
  </si>
  <si>
    <t>George Rogers Clark NHP</t>
  </si>
  <si>
    <t>Indiana Dunes NP</t>
  </si>
  <si>
    <t>Lincoln Boyhood NMEM</t>
  </si>
  <si>
    <t>Subtotal Indiana</t>
  </si>
  <si>
    <t>Iowa</t>
  </si>
  <si>
    <t>Effigy Mounds NM</t>
  </si>
  <si>
    <t>Herbert Hoover NHS</t>
  </si>
  <si>
    <t>Subtotal Iowa</t>
  </si>
  <si>
    <t>Kansas</t>
  </si>
  <si>
    <t>Brown v. Board of Education NHS</t>
  </si>
  <si>
    <t>Fort Larned NHS</t>
  </si>
  <si>
    <t>Fort Scott NHS</t>
  </si>
  <si>
    <t>Nicodemus NHS</t>
  </si>
  <si>
    <t>Tallgrass Prairie NPRES</t>
  </si>
  <si>
    <t>Subtotal Kansas</t>
  </si>
  <si>
    <t>Kentucky</t>
  </si>
  <si>
    <t>Abraham Lincoln Birthplace NHP</t>
  </si>
  <si>
    <t>Big South Fork NRRA</t>
  </si>
  <si>
    <t>Cumberland Gap NHP</t>
  </si>
  <si>
    <t>Mammoth Cave NP</t>
  </si>
  <si>
    <t>Subtotal Kentucky</t>
  </si>
  <si>
    <t>Louisiana</t>
  </si>
  <si>
    <t>Cane River Creole NHP</t>
  </si>
  <si>
    <t>Jean Lafitte NHP &amp; PRES</t>
  </si>
  <si>
    <t>New Orleans Jazz NHP</t>
  </si>
  <si>
    <t>Subtotal Louisiana</t>
  </si>
  <si>
    <t>Maine</t>
  </si>
  <si>
    <t>Acadia NP</t>
  </si>
  <si>
    <t>Saint Croix Island IHS</t>
  </si>
  <si>
    <t>Subtotal Maine</t>
  </si>
  <si>
    <t>Maryland</t>
  </si>
  <si>
    <t>Antietam NB</t>
  </si>
  <si>
    <t>Assateague Island NS</t>
  </si>
  <si>
    <t>Catoctin Mountain Park</t>
  </si>
  <si>
    <t>Clara Barton NHS</t>
  </si>
  <si>
    <t>Fort McHenry NM &amp; HS</t>
  </si>
  <si>
    <t>Fort Washington Park</t>
  </si>
  <si>
    <t>Greenbelt Park</t>
  </si>
  <si>
    <t>Hampton NHS</t>
  </si>
  <si>
    <t>Monocacy NB</t>
  </si>
  <si>
    <t>Piscataway Park</t>
  </si>
  <si>
    <t>Thomas Stone NHS</t>
  </si>
  <si>
    <t>Subtotal Maryland</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</si>
  <si>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</si>
  <si>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</si>
  <si>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</si>
  <si>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</si>
  <si>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</si>
  <si>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</si>
  <si>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</si>
  <si>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</si>
  <si>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</si>
  <si>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</si>
  <si>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</si>
  <si>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</si>
  <si>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</si>
  <si>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</si>
  <si>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Subtotal Massachusetts</t>
  </si>
  <si>
    <t>Michigan</t>
  </si>
  <si>
    <t>Isle Royale NP</t>
  </si>
  <si>
    <t>Keweenaw NHP</t>
  </si>
  <si>
    <t>Pictured Rocks NL</t>
  </si>
  <si>
    <t>River Raisin NBP</t>
  </si>
  <si>
    <t>Sleeping Bear Dunes NL</t>
  </si>
  <si>
    <t>Subtotal Michigan</t>
  </si>
  <si>
    <t>Minnesota</t>
  </si>
  <si>
    <t>Grand Portage NM</t>
  </si>
  <si>
    <t>Mississippi NRRA</t>
  </si>
  <si>
    <t>Pipestone NM</t>
  </si>
  <si>
    <t>Saint Croix NSR</t>
  </si>
  <si>
    <t>Voyageurs NP</t>
  </si>
  <si>
    <t>Subtotal Minnesota</t>
  </si>
  <si>
    <t>Mississippi</t>
  </si>
  <si>
    <t>Natchez NHP</t>
  </si>
  <si>
    <t>Vicksburg NMP</t>
  </si>
  <si>
    <t>Subtotal Mississippi</t>
  </si>
  <si>
    <t>Missouri</t>
  </si>
  <si>
    <t>Gateway Arch NP</t>
  </si>
  <si>
    <t>George Washington Carver NM</t>
  </si>
  <si>
    <t>Harry S Truman NHS</t>
  </si>
  <si>
    <t>Ozark NSR</t>
  </si>
  <si>
    <t>Ulysses S. Grant NHS</t>
  </si>
  <si>
    <t>Wilson's Creek NB</t>
  </si>
  <si>
    <t>Subtotal Missouri</t>
  </si>
  <si>
    <t>Montana</t>
  </si>
  <si>
    <t>Big Hole NB</t>
  </si>
  <si>
    <t>Bighorn Canyon NRA</t>
  </si>
  <si>
    <t>Glacier NP</t>
  </si>
  <si>
    <t>Grant-Kohrs Ranch NHS</t>
  </si>
  <si>
    <t>Little Bighorn Battlefield NM</t>
  </si>
  <si>
    <t>Yellowstone NP</t>
  </si>
  <si>
    <t>Subtotal Montana</t>
  </si>
  <si>
    <t>Nebraska</t>
  </si>
  <si>
    <t>Agate Fossil Beds NM</t>
  </si>
  <si>
    <t>Homestead NHP</t>
  </si>
  <si>
    <t>Niobrara NSR</t>
  </si>
  <si>
    <t>Scotts Bluff NM</t>
  </si>
  <si>
    <t>Subtotal Nebraska</t>
  </si>
  <si>
    <t>Nevada</t>
  </si>
  <si>
    <t>Great Basin NP</t>
  </si>
  <si>
    <t>Subtotal Nevada</t>
  </si>
  <si>
    <t>New Hampshire</t>
  </si>
  <si>
    <t>Saint-Gaudens NHP</t>
  </si>
  <si>
    <t>Subtotal New Hampshire</t>
  </si>
  <si>
    <t>New Jersey</t>
  </si>
  <si>
    <t>Delaware Water Gap NRA</t>
  </si>
  <si>
    <t>Gateway NRA</t>
  </si>
  <si>
    <t>Morristown NHP</t>
  </si>
  <si>
    <t>Paterson Great Falls NHP</t>
  </si>
  <si>
    <t>Thomas Edison NHP</t>
  </si>
  <si>
    <t>Subtotal New Jersey</t>
  </si>
  <si>
    <t>New Mexico</t>
  </si>
  <si>
    <t>Aztec Ruins NM</t>
  </si>
  <si>
    <t>Bandelier NM</t>
  </si>
  <si>
    <t>Capulin Volcano NM</t>
  </si>
  <si>
    <t>Carlsbad Caverns NP</t>
  </si>
  <si>
    <t>Chaco Culture NHP</t>
  </si>
  <si>
    <t>El Malpais NM</t>
  </si>
  <si>
    <t>El Morro NM</t>
  </si>
  <si>
    <t>Fort Union NM</t>
  </si>
  <si>
    <t>Gila Cliff Dwellings NM</t>
  </si>
  <si>
    <t>Manhattan Project NHP</t>
  </si>
  <si>
    <t>Pecos NHP</t>
  </si>
  <si>
    <t>Petroglyph NM</t>
  </si>
  <si>
    <t>Salinas Pueblo Missions NM</t>
  </si>
  <si>
    <t>White Sands NP</t>
  </si>
  <si>
    <t>Subtotal New Mexico</t>
  </si>
  <si>
    <t>New York</t>
  </si>
  <si>
    <t>African Burial Ground NM</t>
  </si>
  <si>
    <t>Castle Clinton NM</t>
  </si>
  <si>
    <t>Eleanor Roosevelt NHS</t>
  </si>
  <si>
    <t>Federal Hall NMEM</t>
  </si>
  <si>
    <t>Fire Island NS</t>
  </si>
  <si>
    <t>Fort Stanwix NM</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</si>
  <si>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</si>
  <si>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</si>
  <si>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</si>
  <si>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</si>
  <si>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</si>
  <si>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</si>
  <si>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</si>
  <si>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</si>
  <si>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</si>
  <si>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</si>
  <si>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</si>
  <si>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</si>
  <si>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</si>
  <si>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</si>
  <si>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</si>
  <si>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North Carolina</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</si>
  <si>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</si>
  <si>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</si>
  <si>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</si>
  <si>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</si>
  <si>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</si>
  <si>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</si>
  <si>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</si>
  <si>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</si>
  <si>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</si>
  <si>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</si>
  <si>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North Dakota</t>
  </si>
  <si>
    <t>Fort Union Trading Post NHS</t>
  </si>
  <si>
    <t>Knife River Indian Villages NHS</t>
  </si>
  <si>
    <t>Theodore Roosevelt NP</t>
  </si>
  <si>
    <t>Subtotal North Dakota</t>
  </si>
  <si>
    <t>Ohio</t>
  </si>
  <si>
    <t>Charles Young Buffalo Soldiers NM</t>
  </si>
  <si>
    <t>Cuyahoga Valley NP</t>
  </si>
  <si>
    <t>Dayton Aviation Heritage NHP</t>
  </si>
  <si>
    <t>First Ladies NHS</t>
  </si>
  <si>
    <t>Hopewell Culture NHP</t>
  </si>
  <si>
    <t>James A. Garfield NHS</t>
  </si>
  <si>
    <t>Perry's Victory &amp; Intl. Peace MEM</t>
  </si>
  <si>
    <t>William Howard Taft NHS</t>
  </si>
  <si>
    <t>Subtotal Ohio</t>
  </si>
  <si>
    <t>Oklahoma</t>
  </si>
  <si>
    <t>Chickasaw NRA</t>
  </si>
  <si>
    <t>Washita Battlefield NHS</t>
  </si>
  <si>
    <t>Subtotal Oklahoma</t>
  </si>
  <si>
    <t>Oregon</t>
  </si>
  <si>
    <t>Crater Lake NP</t>
  </si>
  <si>
    <t>John Day Fossil Beds NM</t>
  </si>
  <si>
    <t>Lewis &amp; Clark NHP</t>
  </si>
  <si>
    <t>Oregon Caves NM &amp; PRES</t>
  </si>
  <si>
    <t>Subtotal Oregon</t>
  </si>
  <si>
    <t>Pennsylvania</t>
  </si>
  <si>
    <t>Allegheny Portage Railroad NHS</t>
  </si>
  <si>
    <t>Edgar Allan Poe NHS</t>
  </si>
  <si>
    <t>Eisenhower NHS</t>
  </si>
  <si>
    <t>Flight 93 NMEM</t>
  </si>
  <si>
    <t>Fort Necessity NB</t>
  </si>
  <si>
    <t>Friendship Hill NHS</t>
  </si>
  <si>
    <t>Gettysburg NMP</t>
  </si>
  <si>
    <t>Hopewell Furnace NHS</t>
  </si>
  <si>
    <t>Independence NHP</t>
  </si>
  <si>
    <t>Johnstown Flood NMEM</t>
  </si>
  <si>
    <t>Steamtown NHS</t>
  </si>
  <si>
    <t>Thaddeus Kosciuszko NMEM</t>
  </si>
  <si>
    <t>Valley Forge NHP</t>
  </si>
  <si>
    <t>Subtotal Pennsylvania</t>
  </si>
  <si>
    <t>Puerto Rico</t>
  </si>
  <si>
    <t>San Juan NHS</t>
  </si>
  <si>
    <t>Subtotal Puerto Rico</t>
  </si>
  <si>
    <t>Rhode Island</t>
  </si>
  <si>
    <t>Roger Williams NMEM</t>
  </si>
  <si>
    <t>Subtotal Rhode Island</t>
  </si>
  <si>
    <t>South Carolina</t>
  </si>
  <si>
    <t>Charles Pinckney NHS</t>
  </si>
  <si>
    <t>Congaree NP</t>
  </si>
  <si>
    <t>Cowpens NB</t>
  </si>
  <si>
    <t>Fort Sumter and Fort Moultrie NHP</t>
  </si>
  <si>
    <t>Kings Mountain NMP</t>
  </si>
  <si>
    <t>Ninety Six NHS</t>
  </si>
  <si>
    <t>Subtotal South Carolina</t>
  </si>
  <si>
    <t>South Dakota</t>
  </si>
  <si>
    <t>Badlands NP</t>
  </si>
  <si>
    <t>Jewel Cave NM</t>
  </si>
  <si>
    <t>Minuteman Missile NHS</t>
  </si>
  <si>
    <t>Missouri NRR</t>
  </si>
  <si>
    <t>Mount Rushmore NMEM</t>
  </si>
  <si>
    <t>Wind Cave NP</t>
  </si>
  <si>
    <t>Subtotal South Dakota</t>
  </si>
  <si>
    <t>Tennessee</t>
  </si>
  <si>
    <t>Andrew Johnson NHS</t>
  </si>
  <si>
    <t>Fort Donelson NB</t>
  </si>
  <si>
    <t>Obed W&amp;SR</t>
  </si>
  <si>
    <t>Shiloh NMP</t>
  </si>
  <si>
    <t>Stones River NB</t>
  </si>
  <si>
    <t>Subtotal Tennessee</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</si>
  <si>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</si>
  <si>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</si>
  <si>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</si>
  <si>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</si>
  <si>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</si>
  <si>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</si>
  <si>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</si>
  <si>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</si>
  <si>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</si>
  <si>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</si>
  <si>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</si>
  <si>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</si>
  <si>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</si>
  <si>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</si>
  <si>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</si>
  <si>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Subtotal Texas</t>
  </si>
  <si>
    <t>Utah</t>
  </si>
  <si>
    <t>Arches NP</t>
  </si>
  <si>
    <t>Bryce Canyon NP</t>
  </si>
  <si>
    <t>Canyonlands NP</t>
  </si>
  <si>
    <t>Capitol Reef NP</t>
  </si>
  <si>
    <t>Cedar Breaks NM</t>
  </si>
  <si>
    <t>Golden Spike NHP</t>
  </si>
  <si>
    <t>Natural Bridges NM</t>
  </si>
  <si>
    <t>Rainbow Bridge NM</t>
  </si>
  <si>
    <t>Timpanogos Cave NM</t>
  </si>
  <si>
    <t>Zion NP</t>
  </si>
  <si>
    <t>Subtotal Utah</t>
  </si>
  <si>
    <t>Vermont</t>
  </si>
  <si>
    <t>Marsh-Billings-Rockefeller NHP</t>
  </si>
  <si>
    <t>Subtotal Vermont</t>
  </si>
  <si>
    <t>Virgin Islands</t>
  </si>
  <si>
    <t>Buck Island Reef NM</t>
  </si>
  <si>
    <t>Christiansted NHS</t>
  </si>
  <si>
    <t>Salt River Bay NHP &amp; Ecological Pres</t>
  </si>
  <si>
    <t>Virgin Islands NP</t>
  </si>
  <si>
    <t>Subtotal Virgin Islands</t>
  </si>
  <si>
    <t>Virginia</t>
  </si>
  <si>
    <t>Appomattox Court House NHP</t>
  </si>
  <si>
    <t>Arlington House The R.E. Lee MEM</t>
  </si>
  <si>
    <t>Booker T. Washington NM</t>
  </si>
  <si>
    <t>Colonial NHP</t>
  </si>
  <si>
    <t>Fredericksburg &amp; Spotsylvania NMP</t>
  </si>
  <si>
    <t>George Washington Birthplace NM</t>
  </si>
  <si>
    <t>George Washington MEM PKWY</t>
  </si>
  <si>
    <t>LBJ Memorial Grove on the Potomac</t>
  </si>
  <si>
    <t>Maggie L. Walker NHS</t>
  </si>
  <si>
    <t>Manassas NBP</t>
  </si>
  <si>
    <t>Petersburg NB</t>
  </si>
  <si>
    <t>Prince William Forest Park</t>
  </si>
  <si>
    <t>Richmond NBP</t>
  </si>
  <si>
    <t>Shenandoah NP</t>
  </si>
  <si>
    <t>Theodore Roosevelt Island</t>
  </si>
  <si>
    <t>Wolf Trap NP for the Performing Arts</t>
  </si>
  <si>
    <t>Subtotal Virginia</t>
  </si>
  <si>
    <t>Washington</t>
  </si>
  <si>
    <t>Fort Vancouver NHS</t>
  </si>
  <si>
    <t>Klondike Gold Rush NHP Seattle</t>
  </si>
  <si>
    <t>Lake Chelan NRA</t>
  </si>
  <si>
    <t>Lake Roosevelt NRA</t>
  </si>
  <si>
    <t>Mount Rainier NP</t>
  </si>
  <si>
    <t>North Cascades NP</t>
  </si>
  <si>
    <t>Olympic NP</t>
  </si>
  <si>
    <t>Ross Lake NRA</t>
  </si>
  <si>
    <t>San Juan Island NHP</t>
  </si>
  <si>
    <t>Whitman Mission NHS</t>
  </si>
  <si>
    <t>Subtotal Washington</t>
  </si>
  <si>
    <t>West Virginia</t>
  </si>
  <si>
    <t>Bluestone NSR</t>
  </si>
  <si>
    <t>Gauley River NRA</t>
  </si>
  <si>
    <t>Harpers Ferry NHP</t>
  </si>
  <si>
    <t>New River Gorge NP &amp; PRES</t>
  </si>
  <si>
    <t>Subtotal West Virginia</t>
  </si>
  <si>
    <t>Wisconsin</t>
  </si>
  <si>
    <t>Apostle Islands NL</t>
  </si>
  <si>
    <t>Subtotal Wisconsin</t>
  </si>
  <si>
    <t>Wyoming</t>
  </si>
  <si>
    <t>Devils Tower NM</t>
  </si>
  <si>
    <t>Fort Laramie NHS</t>
  </si>
  <si>
    <t>Fossil Butte NM</t>
  </si>
  <si>
    <t>Grand Teton NP</t>
  </si>
  <si>
    <t>John D. Rockefeller, Jr. MEM PKWY</t>
  </si>
  <si>
    <t>Subtotal Wyoming</t>
  </si>
  <si>
    <t>Total</t>
  </si>
  <si>
    <t>Grand Total</t>
  </si>
  <si>
    <t>Calorado State Parks</t>
  </si>
  <si>
    <t>Sum of Visitors</t>
  </si>
  <si>
    <r>
      <t xml:space="preserve">I used this chart type because the </t>
    </r>
    <r>
      <rPr>
        <b/>
        <i/>
        <sz val="11"/>
        <color theme="1"/>
        <rFont val="Century Gothic"/>
        <family val="2"/>
        <scheme val="minor"/>
      </rPr>
      <t>Park Names are long</t>
    </r>
    <r>
      <rPr>
        <sz val="11"/>
        <color theme="1"/>
        <rFont val="Century Gothic"/>
        <family val="2"/>
        <scheme val="minor"/>
      </rPr>
      <t>.</t>
    </r>
  </si>
  <si>
    <r>
      <t xml:space="preserve">The </t>
    </r>
    <r>
      <rPr>
        <b/>
        <i/>
        <sz val="11"/>
        <color theme="1"/>
        <rFont val="Century Gothic"/>
        <family val="2"/>
        <scheme val="minor"/>
      </rPr>
      <t>District of Columbia</t>
    </r>
    <r>
      <rPr>
        <sz val="11"/>
        <color theme="1"/>
        <rFont val="Century Gothic"/>
        <family val="2"/>
        <scheme val="minor"/>
      </rPr>
      <t xml:space="preserve"> and </t>
    </r>
    <r>
      <rPr>
        <b/>
        <i/>
        <sz val="11"/>
        <color theme="1"/>
        <rFont val="Century Gothic"/>
        <family val="2"/>
        <scheme val="minor"/>
      </rPr>
      <t>California</t>
    </r>
    <r>
      <rPr>
        <sz val="11"/>
        <color theme="1"/>
        <rFont val="Century Gothic"/>
        <family val="2"/>
        <scheme val="minor"/>
      </rPr>
      <t xml:space="preserve"> had the most visitors.</t>
    </r>
  </si>
  <si>
    <r>
      <t xml:space="preserve">I used this chart type because the </t>
    </r>
    <r>
      <rPr>
        <b/>
        <i/>
        <sz val="11"/>
        <color theme="1"/>
        <rFont val="Century Gothic"/>
        <family val="2"/>
        <scheme val="minor"/>
      </rPr>
      <t>State Names are long</t>
    </r>
    <r>
      <rPr>
        <sz val="11"/>
        <color theme="1"/>
        <rFont val="Century Gothic"/>
        <family val="2"/>
        <scheme val="minor"/>
      </rPr>
      <t>.</t>
    </r>
  </si>
  <si>
    <t>California State Parks</t>
  </si>
  <si>
    <t>Average</t>
  </si>
  <si>
    <t>Average Visitors</t>
  </si>
  <si>
    <t>Visitors 2015</t>
  </si>
  <si>
    <t>Visitors 2016</t>
  </si>
  <si>
    <t>%Visitors</t>
  </si>
  <si>
    <r>
      <rPr>
        <b/>
        <i/>
        <sz val="11"/>
        <color theme="1"/>
        <rFont val="Century Gothic"/>
        <family val="2"/>
        <scheme val="minor"/>
      </rPr>
      <t>Port Chicago Naval Magazine NMEM Park</t>
    </r>
    <r>
      <rPr>
        <sz val="11"/>
        <color theme="1"/>
        <rFont val="Century Gothic"/>
        <family val="2"/>
        <scheme val="minor"/>
      </rPr>
      <t xml:space="preserve"> had the least percentage of all visitors in California</t>
    </r>
  </si>
  <si>
    <r>
      <t xml:space="preserve">Since 2015, the number of visitors for this park is </t>
    </r>
    <r>
      <rPr>
        <b/>
        <i/>
        <sz val="11"/>
        <color theme="1"/>
        <rFont val="Century Gothic"/>
        <family val="2"/>
        <scheme val="minor"/>
      </rPr>
      <t>has</t>
    </r>
    <r>
      <rPr>
        <sz val="11"/>
        <color theme="1"/>
        <rFont val="Century Gothic"/>
        <family val="2"/>
        <scheme val="minor"/>
      </rPr>
      <t xml:space="preserve"> </t>
    </r>
    <r>
      <rPr>
        <b/>
        <i/>
        <sz val="11"/>
        <color theme="1"/>
        <rFont val="Century Gothic"/>
        <family val="2"/>
        <scheme val="minor"/>
      </rPr>
      <t>been on a rise</t>
    </r>
    <r>
      <rPr>
        <sz val="11"/>
        <color theme="1"/>
        <rFont val="Century Gothic"/>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</si>
</sst>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10409]#,##0;\(#,##0\)"/>
    <numFmt numFmtId="165" formatCode="[$-10409]0.00%"/>
    <numFmt numFmtId="166" formatCode="_(* #,##0_);_(* \(#,##0\);_(* &quot;-&quot;??_);_(@_)"/>
    <numFmt numFmtId="167" formatCode="0.000%"/>
  </numFmts>
  <fonts count="9" x14ac:knownFonts="1">
    <font>
      <sz val="11"/>
      <color theme="1"/>
      <name val="Century Gothic"/>
      <family val="2"/>
      <scheme val="minor"/>
    </font>
    <font>
      <sz val="11"/>
      <name val="Calibri"/>
      <family val="2"/>
    </font>
    <font>
      <b/>
      <sz val="14"/>
      <color rgb="FF000000"/>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
      <sz val="11"/>
      <color theme="1"/>
      <name val="Century Gothic"/>
      <family val="2"/>
      <scheme val="minor"/>
    </font>
    <font>
      <b/>
      <i/>
      <sz val="11"/>
      <color theme="1"/>
      <name val="Century Gothic"/>
      <family val="2"/>
      <scheme val="minor"/>
    </font>
  </fonts>
  <fills count="2">
    <fill>
      <patternFill patternType="none"/>
    </fill>
    <fill>
      <patternFill patternType="gray125"/>
    </fill>
  </fills>
  <borders count="23">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style="thin">
        <color rgb="FFD3D3D3"/>
      </left>
      <right/>
      <top style="thin">
        <color rgb="FFD3D3D3"/>
      </top>
      <bottom style="thin">
        <color rgb="FFD3D3D3"/>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style="thin">
        <color rgb="FF5E7630"/>
      </left>
      <right style="thin">
        <color rgb="FFD3D3D3"/>
      </right>
      <top style="thin">
        <color rgb="FFD3D3D3"/>
      </top>
      <bottom/>
      <diagonal/>
    </border>
    <border>
      <left style="thin">
        <color rgb="FFD3D3D3"/>
      </left>
      <right style="medium">
        <color rgb="FFD3D3D3"/>
      </right>
      <top style="thin">
        <color rgb="FFD3D3D3"/>
      </top>
      <bottom/>
      <diagonal/>
    </border>
    <border>
      <left style="thin">
        <color rgb="FFD3D3D3"/>
      </left>
      <right style="thin">
        <color rgb="FFD3D3D3"/>
      </right>
      <top style="thin">
        <color rgb="FFD3D3D3"/>
      </top>
      <bottom/>
      <diagonal/>
    </border>
    <border>
      <left style="thin">
        <color rgb="FFD3D3D3"/>
      </left>
      <right/>
      <top style="thin">
        <color rgb="FFD3D3D3"/>
      </top>
      <bottom/>
      <diagonal/>
    </border>
  </borders>
  <cellStyleXfs count="2">
    <xf numFmtId="0" fontId="0" fillId="0" borderId="0"/>
    <xf numFmtId="43" fontId="7" fillId="0" borderId="0" applyFont="0" applyFill="0" applyBorder="0" applyAlignment="0" applyProtection="0"/>
  </cellStyleXfs>
  <cellXfs count="51">
    <xf numFmtId="0" fontId="0" fillId="0" borderId="0" xfId="0"/>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10" fontId="1" fillId="0" borderId="0" xfId="0" applyNumberFormat="1" applyFont="1"/>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3" fillId="0" borderId="15" xfId="0" applyFont="1" applyBorder="1" applyAlignment="1">
      <alignment horizontal="right" vertical="top" wrapText="1" readingOrder="1"/>
    </xf>
    <xf numFmtId="165" fontId="3" fillId="0" borderId="15" xfId="0" applyNumberFormat="1" applyFont="1" applyBorder="1" applyAlignment="1">
      <alignment horizontal="right" vertical="top" wrapText="1" readingOrder="1"/>
    </xf>
    <xf numFmtId="165" fontId="6" fillId="0" borderId="15" xfId="0" applyNumberFormat="1" applyFont="1" applyBorder="1" applyAlignment="1">
      <alignment horizontal="right" vertical="top" wrapText="1" readingOrder="1"/>
    </xf>
    <xf numFmtId="0" fontId="4" fillId="0" borderId="17" xfId="0" applyFont="1" applyBorder="1" applyAlignment="1">
      <alignment horizontal="center" vertical="top" wrapText="1" readingOrder="1"/>
    </xf>
    <xf numFmtId="0" fontId="4" fillId="0" borderId="18" xfId="0" applyFont="1" applyBorder="1" applyAlignment="1">
      <alignment horizontal="center" vertical="top" wrapText="1" readingOrder="1"/>
    </xf>
    <xf numFmtId="164" fontId="6" fillId="0" borderId="21" xfId="0" applyNumberFormat="1" applyFont="1" applyBorder="1" applyAlignment="1">
      <alignment horizontal="right" vertical="top" wrapText="1" readingOrder="1"/>
    </xf>
    <xf numFmtId="165" fontId="6" fillId="0" borderId="22" xfId="0" applyNumberFormat="1" applyFont="1" applyBorder="1" applyAlignment="1">
      <alignment horizontal="right" vertical="top" wrapText="1" readingOrder="1"/>
    </xf>
    <xf numFmtId="0" fontId="0" fillId="0" borderId="0" xfId="0" pivotButton="1"/>
    <xf numFmtId="0" fontId="0" fillId="0" borderId="0" xfId="0" applyAlignment="1">
      <alignment horizontal="left"/>
    </xf>
    <xf numFmtId="0" fontId="5" fillId="0" borderId="6" xfId="0" applyFont="1" applyBorder="1" applyAlignment="1">
      <alignment vertical="top" readingOrder="1"/>
    </xf>
    <xf numFmtId="0" fontId="4" fillId="0" borderId="6" xfId="0" applyFont="1" applyBorder="1" applyAlignment="1">
      <alignment horizontal="right" vertical="top" readingOrder="1"/>
    </xf>
    <xf numFmtId="0" fontId="5" fillId="0" borderId="5" xfId="0" applyFont="1" applyBorder="1" applyAlignment="1">
      <alignment vertical="top" readingOrder="1"/>
    </xf>
    <xf numFmtId="0" fontId="1" fillId="0" borderId="10" xfId="0" applyFont="1" applyBorder="1" applyAlignment="1">
      <alignment vertical="top"/>
    </xf>
    <xf numFmtId="0" fontId="5" fillId="0" borderId="19" xfId="0" applyFont="1" applyBorder="1" applyAlignment="1">
      <alignment vertical="top" readingOrder="1"/>
    </xf>
    <xf numFmtId="0" fontId="5" fillId="0" borderId="10" xfId="0" applyFont="1" applyBorder="1" applyAlignment="1">
      <alignment vertical="top" readingOrder="1"/>
    </xf>
    <xf numFmtId="0" fontId="4" fillId="0" borderId="10" xfId="0" applyFont="1" applyBorder="1" applyAlignment="1">
      <alignment vertical="top" readingOrder="1"/>
    </xf>
    <xf numFmtId="0" fontId="4" fillId="0" borderId="16" xfId="0" applyFont="1" applyBorder="1" applyAlignment="1">
      <alignment vertical="top" readingOrder="1"/>
    </xf>
    <xf numFmtId="0" fontId="4" fillId="0" borderId="20" xfId="0" applyFont="1" applyBorder="1" applyAlignment="1">
      <alignment horizontal="right" vertical="top" readingOrder="1"/>
    </xf>
    <xf numFmtId="1" fontId="0" fillId="0" borderId="0" xfId="0" applyNumberFormat="1"/>
    <xf numFmtId="166" fontId="0" fillId="0" borderId="0" xfId="1" applyNumberFormat="1" applyFont="1"/>
    <xf numFmtId="166" fontId="0" fillId="0" borderId="0" xfId="1" applyNumberFormat="1" applyFont="1" applyFill="1"/>
    <xf numFmtId="166" fontId="0" fillId="0" borderId="0" xfId="0" applyNumberFormat="1"/>
    <xf numFmtId="10" fontId="0" fillId="0" borderId="0" xfId="0" applyNumberFormat="1"/>
    <xf numFmtId="0" fontId="0" fillId="0" borderId="0" xfId="0" applyAlignment="1">
      <alignment horizontal="left" indent="1"/>
    </xf>
    <xf numFmtId="167" fontId="0" fillId="0" borderId="0" xfId="0" applyNumberFormat="1" applyAlignment="1">
      <alignment horizontal="left" indent="2"/>
    </xf>
    <xf numFmtId="1" fontId="0" fillId="0" borderId="0" xfId="0" applyNumberFormat="1" applyAlignment="1">
      <alignment horizontal="left"/>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cellXfs>
  <cellStyles count="2">
    <cellStyle name="Comma" xfId="1" builtinId="3"/>
    <cellStyle name="Normal" xfId="0" builtinId="0"/>
  </cellStyles>
  <dxfs count="29">
    <dxf>
      <font>
        <b val="0"/>
        <i val="0"/>
        <strike val="0"/>
        <condense val="0"/>
        <extend val="0"/>
        <outline val="0"/>
        <shadow val="0"/>
        <u val="none"/>
        <vertAlign val="baseline"/>
        <sz val="10"/>
        <color rgb="FF000000"/>
        <name val="Arial"/>
        <family val="2"/>
        <scheme val="none"/>
      </font>
      <numFmt numFmtId="165" formatCode="[$-10409]0.00%"/>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10"/>
        <color rgb="FF000000"/>
        <name val="Arial"/>
        <family val="2"/>
        <scheme val="none"/>
      </font>
      <numFmt numFmtId="164" formatCode="[$-10409]#,##0;\(#,##0\)"/>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10"/>
        <color rgb="FF854136"/>
        <name val="Arial"/>
        <family val="2"/>
        <scheme val="none"/>
      </font>
      <alignment horizontal="general" vertical="top" textRotation="0" wrapText="0" indent="0" justifyLastLine="0" shrinkToFit="0" readingOrder="1"/>
      <border diagonalUp="0" diagonalDown="0">
        <left style="thin">
          <color rgb="FFD3D3D3"/>
        </left>
        <right style="medium">
          <color rgb="FFD3D3D3"/>
        </right>
        <top style="thin">
          <color rgb="FFD3D3D3"/>
        </top>
        <bottom style="thin">
          <color rgb="FFD3D3D3"/>
        </bottom>
        <vertical/>
        <horizontal/>
      </border>
    </dxf>
    <dxf>
      <font>
        <b val="0"/>
        <i val="0"/>
        <strike val="0"/>
        <condense val="0"/>
        <extend val="0"/>
        <outline val="0"/>
        <shadow val="0"/>
        <u val="none"/>
        <vertAlign val="baseline"/>
        <sz val="10"/>
        <color rgb="FF854136"/>
        <name val="Arial"/>
        <family val="2"/>
        <scheme val="none"/>
      </font>
      <alignment horizontal="general" vertical="top" textRotation="0" wrapText="0" indent="0" justifyLastLine="0" shrinkToFit="0" readingOrder="1"/>
      <border diagonalUp="0" diagonalDown="0">
        <left style="thin">
          <color rgb="FF5E7630"/>
        </left>
        <right style="thin">
          <color rgb="FFD3D3D3"/>
        </right>
        <top style="thin">
          <color rgb="FFD3D3D3"/>
        </top>
        <bottom/>
        <vertical/>
        <horizontal/>
      </border>
    </dxf>
    <dxf>
      <border outline="0">
        <right style="thin">
          <color rgb="FF5E7630"/>
        </right>
        <top style="thin">
          <color rgb="FF5E7630"/>
        </top>
        <bottom style="thin">
          <color rgb="FF5E7630"/>
        </bottom>
      </border>
    </dxf>
    <dxf>
      <border outline="0">
        <bottom style="thin">
          <color rgb="FFD3D3D3"/>
        </bottom>
      </border>
    </dxf>
    <dxf>
      <numFmt numFmtId="1" formatCode="0"/>
    </dxf>
    <dxf>
      <numFmt numFmtId="1" formatCode="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0.000%"/>
    </dxf>
    <dxf>
      <numFmt numFmtId="1" formatCode="0"/>
    </dxf>
    <dxf>
      <numFmt numFmtId="0" formatCode="General"/>
    </dxf>
    <dxf>
      <alignment horizontal="left" vertical="bottom" textRotation="0" wrapText="0" indent="0" justifyLastLine="0" shrinkToFit="0" readingOrder="0"/>
    </dxf>
    <dxf>
      <font>
        <b val="0"/>
      </font>
    </dxf>
    <dxf>
      <numFmt numFmtId="166" formatCode="_(* #,##0_);_(* \(#,##0\);_(* &quot;-&quot;??_);_(@_)"/>
    </dxf>
    <dxf>
      <numFmt numFmtId="14" formatCode="0.00%"/>
    </dxf>
    <dxf>
      <fill>
        <patternFill patternType="none">
          <bgColor auto="1"/>
        </patternFill>
      </fill>
    </dxf>
    <dxf>
      <fill>
        <patternFill patternType="none">
          <bgColor auto="1"/>
        </patternFill>
      </fill>
    </dxf>
    <dxf>
      <fill>
        <patternFill patternType="solid">
          <bgColor theme="9" tint="0.59999389629810485"/>
        </patternFill>
      </fill>
    </dxf>
    <dxf>
      <numFmt numFmtId="166" formatCode="_(* #,##0_);_(* \(#,##0\);_(* &quot;-&quot;??_);_(@_)"/>
    </dxf>
    <dxf>
      <numFmt numFmtId="1" formatCode="0"/>
    </dxf>
    <dxf>
      <numFmt numFmtId="1" formatCode="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numFmt numFmtId="166" formatCode="_(* #,##0_);_(* \(#,##0\);_(* &quot;-&quot;??_);_(@_)"/>
    </dxf>
    <dxf>
      <font>
        <b val="0"/>
        <i val="0"/>
        <strike val="0"/>
        <condense val="0"/>
        <extend val="0"/>
        <outline val="0"/>
        <shadow val="0"/>
        <u val="none"/>
        <vertAlign val="baseline"/>
        <sz val="11"/>
        <color theme="1"/>
        <name val="Century Gothic"/>
        <family val="2"/>
        <scheme val="minor"/>
      </font>
      <numFmt numFmtId="166"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DB64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Visitors of</a:t>
            </a:r>
            <a:r>
              <a:rPr lang="en-US" b="1" baseline="0"/>
              <a:t> Different Calorado State Parks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 &amp; Q2'!$B$1</c:f>
              <c:strCache>
                <c:ptCount val="1"/>
                <c:pt idx="0">
                  <c:v> Sum of Visitors </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&amp; Q2'!$A$2:$A$12</c:f>
              <c:strCache>
                <c:ptCount val="11"/>
                <c:pt idx="0">
                  <c:v>Rocky Mountain NP</c:v>
                </c:pt>
                <c:pt idx="1">
                  <c:v>Curecanti NRA</c:v>
                </c:pt>
                <c:pt idx="2">
                  <c:v>Mesa Verde NP</c:v>
                </c:pt>
                <c:pt idx="3">
                  <c:v>Colorado NM</c:v>
                </c:pt>
                <c:pt idx="4">
                  <c:v>Great Sand Dunes NP &amp; PRES</c:v>
                </c:pt>
                <c:pt idx="5">
                  <c:v>Black Canyon of the Gunnison NP</c:v>
                </c:pt>
                <c:pt idx="6">
                  <c:v>Dinosaur NM</c:v>
                </c:pt>
                <c:pt idx="7">
                  <c:v>Florissant Fossil Beds NM</c:v>
                </c:pt>
                <c:pt idx="8">
                  <c:v>Bent's Old Fort NHS</c:v>
                </c:pt>
                <c:pt idx="9">
                  <c:v>Hovenweep NM</c:v>
                </c:pt>
                <c:pt idx="10">
                  <c:v>Sand Creek Massacre NHS</c:v>
                </c:pt>
              </c:strCache>
            </c:strRef>
          </c:cat>
          <c:val>
            <c:numRef>
              <c:f>'Q1 &amp; Q2'!$B$2:$B$12</c:f>
              <c:numCache>
                <c:formatCode>_(* #,##0_);_(* \(#,##0\);_(* "-"??_);_(@_)</c:formatCode>
                <c:ptCount val="11"/>
                <c:pt idx="0">
                  <c:v>4517585</c:v>
                </c:pt>
                <c:pt idx="1">
                  <c:v>982498</c:v>
                </c:pt>
                <c:pt idx="2">
                  <c:v>583527</c:v>
                </c:pt>
                <c:pt idx="3">
                  <c:v>391075</c:v>
                </c:pt>
                <c:pt idx="4">
                  <c:v>388308</c:v>
                </c:pt>
                <c:pt idx="5">
                  <c:v>238018</c:v>
                </c:pt>
                <c:pt idx="6">
                  <c:v>225190.88</c:v>
                </c:pt>
                <c:pt idx="7">
                  <c:v>73564</c:v>
                </c:pt>
                <c:pt idx="8">
                  <c:v>31948</c:v>
                </c:pt>
                <c:pt idx="9">
                  <c:v>18859.28</c:v>
                </c:pt>
                <c:pt idx="10">
                  <c:v>6847</c:v>
                </c:pt>
              </c:numCache>
            </c:numRef>
          </c:val>
          <c:extLst>
            <c:ext xmlns:c16="http://schemas.microsoft.com/office/drawing/2014/chart" uri="{C3380CC4-5D6E-409C-BE32-E72D297353CC}">
              <c16:uniqueId val="{00000000-5B40-4E0D-804D-3B47A3DE6351}"/>
            </c:ext>
          </c:extLst>
        </c:ser>
        <c:dLbls>
          <c:dLblPos val="outEnd"/>
          <c:showLegendKey val="0"/>
          <c:showVal val="1"/>
          <c:showCatName val="0"/>
          <c:showSerName val="0"/>
          <c:showPercent val="0"/>
          <c:showBubbleSize val="0"/>
        </c:dLbls>
        <c:gapWidth val="182"/>
        <c:axId val="890861424"/>
        <c:axId val="890867248"/>
      </c:barChart>
      <c:catAx>
        <c:axId val="8908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0867248"/>
        <c:crosses val="autoZero"/>
        <c:auto val="1"/>
        <c:lblAlgn val="ctr"/>
        <c:lblOffset val="100"/>
        <c:noMultiLvlLbl val="0"/>
      </c:catAx>
      <c:valAx>
        <c:axId val="890867248"/>
        <c:scaling>
          <c:orientation val="minMax"/>
        </c:scaling>
        <c:delete val="1"/>
        <c:axPos val="b"/>
        <c:numFmt formatCode="_(* #,##0_);_(* \(#,##0\);_(* &quot;-&quot;??_);_(@_)" sourceLinked="1"/>
        <c:majorTickMark val="none"/>
        <c:minorTickMark val="none"/>
        <c:tickLblPos val="nextTo"/>
        <c:crossAx val="89086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Park </a:t>
            </a:r>
            <a:r>
              <a:rPr lang="en-US"/>
              <a:t>Visitors in Each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 &amp; Q4'!$B$1</c:f>
              <c:strCache>
                <c:ptCount val="1"/>
                <c:pt idx="0">
                  <c:v>Sum of Visitors</c:v>
                </c:pt>
              </c:strCache>
            </c:strRef>
          </c:tx>
          <c:spPr>
            <a:solidFill>
              <a:schemeClr val="accent1">
                <a:lumMod val="40000"/>
                <a:lumOff val="6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612-4906-899A-6D87ADC9950B}"/>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B612-4906-899A-6D87ADC9950B}"/>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B612-4906-899A-6D87ADC9950B}"/>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B612-4906-899A-6D87ADC9950B}"/>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B612-4906-899A-6D87ADC995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&amp; Q4'!$A$2:$A$55</c:f>
              <c:strCache>
                <c:ptCount val="54"/>
                <c:pt idx="0">
                  <c:v>District of Columbia</c:v>
                </c:pt>
                <c:pt idx="1">
                  <c:v>California</c:v>
                </c:pt>
                <c:pt idx="2">
                  <c:v>Virginia</c:v>
                </c:pt>
                <c:pt idx="3">
                  <c:v>New York</c:v>
                </c:pt>
                <c:pt idx="4">
                  <c:v>North Carolina</c:v>
                </c:pt>
                <c:pt idx="5">
                  <c:v>Utah</c:v>
                </c:pt>
                <c:pt idx="6">
                  <c:v>Arizona</c:v>
                </c:pt>
                <c:pt idx="7">
                  <c:v>Pennsylvania</c:v>
                </c:pt>
                <c:pt idx="8">
                  <c:v>Florida</c:v>
                </c:pt>
                <c:pt idx="9">
                  <c:v>Massachusetts</c:v>
                </c:pt>
                <c:pt idx="10">
                  <c:v>Tennessee</c:v>
                </c:pt>
                <c:pt idx="11">
                  <c:v>Washington</c:v>
                </c:pt>
                <c:pt idx="12">
                  <c:v>Wyoming</c:v>
                </c:pt>
                <c:pt idx="13">
                  <c:v>Colorado</c:v>
                </c:pt>
                <c:pt idx="14">
                  <c:v>Georgia</c:v>
                </c:pt>
                <c:pt idx="15">
                  <c:v>Maryland</c:v>
                </c:pt>
                <c:pt idx="16">
                  <c:v>Mississippi</c:v>
                </c:pt>
                <c:pt idx="17">
                  <c:v>Hawaii</c:v>
                </c:pt>
                <c:pt idx="18">
                  <c:v>Montana</c:v>
                </c:pt>
                <c:pt idx="19">
                  <c:v>Nevada</c:v>
                </c:pt>
                <c:pt idx="20">
                  <c:v>Texas</c:v>
                </c:pt>
                <c:pt idx="21">
                  <c:v>New Jersey</c:v>
                </c:pt>
                <c:pt idx="22">
                  <c:v>South Dakota</c:v>
                </c:pt>
                <c:pt idx="23">
                  <c:v>Arkansas</c:v>
                </c:pt>
                <c:pt idx="24">
                  <c:v>Maine</c:v>
                </c:pt>
                <c:pt idx="25">
                  <c:v>Missouri</c:v>
                </c:pt>
                <c:pt idx="26">
                  <c:v>Ohio</c:v>
                </c:pt>
                <c:pt idx="27">
                  <c:v>Alaska</c:v>
                </c:pt>
                <c:pt idx="28">
                  <c:v>Michigan</c:v>
                </c:pt>
                <c:pt idx="29">
                  <c:v>Indiana</c:v>
                </c:pt>
                <c:pt idx="30">
                  <c:v>Kentucky</c:v>
                </c:pt>
                <c:pt idx="31">
                  <c:v>New Mexico</c:v>
                </c:pt>
                <c:pt idx="32">
                  <c:v>Oklahoma</c:v>
                </c:pt>
                <c:pt idx="33">
                  <c:v>West Virginia</c:v>
                </c:pt>
                <c:pt idx="34">
                  <c:v>South Carolina</c:v>
                </c:pt>
                <c:pt idx="35">
                  <c:v>Puerto Rico</c:v>
                </c:pt>
                <c:pt idx="36">
                  <c:v>Oregon</c:v>
                </c:pt>
                <c:pt idx="37">
                  <c:v>Alabama</c:v>
                </c:pt>
                <c:pt idx="38">
                  <c:v>Minnesota</c:v>
                </c:pt>
                <c:pt idx="39">
                  <c:v>North Dakota</c:v>
                </c:pt>
                <c:pt idx="40">
                  <c:v>Idaho</c:v>
                </c:pt>
                <c:pt idx="41">
                  <c:v>Virgin Islands</c:v>
                </c:pt>
                <c:pt idx="42">
                  <c:v>Wisconsin</c:v>
                </c:pt>
                <c:pt idx="43">
                  <c:v>Louisiana</c:v>
                </c:pt>
                <c:pt idx="44">
                  <c:v>Guam</c:v>
                </c:pt>
                <c:pt idx="45">
                  <c:v>Nebraska</c:v>
                </c:pt>
                <c:pt idx="46">
                  <c:v>Illinois</c:v>
                </c:pt>
                <c:pt idx="47">
                  <c:v>Iowa</c:v>
                </c:pt>
                <c:pt idx="48">
                  <c:v>Kansas</c:v>
                </c:pt>
                <c:pt idx="49">
                  <c:v>Rhode Island</c:v>
                </c:pt>
                <c:pt idx="50">
                  <c:v>Vermont</c:v>
                </c:pt>
                <c:pt idx="51">
                  <c:v>New Hampshire</c:v>
                </c:pt>
                <c:pt idx="52">
                  <c:v>Connecticut</c:v>
                </c:pt>
                <c:pt idx="53">
                  <c:v>American Samoa</c:v>
                </c:pt>
              </c:strCache>
            </c:strRef>
          </c:cat>
          <c:val>
            <c:numRef>
              <c:f>'Q3 &amp; Q4'!$B$2:$B$55</c:f>
              <c:numCache>
                <c:formatCode>0</c:formatCode>
                <c:ptCount val="54"/>
                <c:pt idx="0">
                  <c:v>42700158.619999997</c:v>
                </c:pt>
                <c:pt idx="1">
                  <c:v>41977184</c:v>
                </c:pt>
                <c:pt idx="2">
                  <c:v>27092479.800000001</c:v>
                </c:pt>
                <c:pt idx="3">
                  <c:v>18904528</c:v>
                </c:pt>
                <c:pt idx="4">
                  <c:v>18493719.199999999</c:v>
                </c:pt>
                <c:pt idx="5">
                  <c:v>14409739.84</c:v>
                </c:pt>
                <c:pt idx="6">
                  <c:v>12007543.75</c:v>
                </c:pt>
                <c:pt idx="7">
                  <c:v>11070571.76</c:v>
                </c:pt>
                <c:pt idx="8">
                  <c:v>10855363.75</c:v>
                </c:pt>
                <c:pt idx="9">
                  <c:v>10127182</c:v>
                </c:pt>
                <c:pt idx="10">
                  <c:v>9401901.959999999</c:v>
                </c:pt>
                <c:pt idx="11">
                  <c:v>8522006</c:v>
                </c:pt>
                <c:pt idx="12">
                  <c:v>7461665.8300000001</c:v>
                </c:pt>
                <c:pt idx="13">
                  <c:v>7457420.1600000001</c:v>
                </c:pt>
                <c:pt idx="14">
                  <c:v>7040865</c:v>
                </c:pt>
                <c:pt idx="15">
                  <c:v>6668215.3099999996</c:v>
                </c:pt>
                <c:pt idx="16">
                  <c:v>6618913.25</c:v>
                </c:pt>
                <c:pt idx="17">
                  <c:v>5786318</c:v>
                </c:pt>
                <c:pt idx="18">
                  <c:v>5655262.1699999999</c:v>
                </c:pt>
                <c:pt idx="19">
                  <c:v>5526764.25</c:v>
                </c:pt>
                <c:pt idx="20">
                  <c:v>5432749</c:v>
                </c:pt>
                <c:pt idx="21">
                  <c:v>4829258.24</c:v>
                </c:pt>
                <c:pt idx="22">
                  <c:v>4464251</c:v>
                </c:pt>
                <c:pt idx="23">
                  <c:v>3787198</c:v>
                </c:pt>
                <c:pt idx="24">
                  <c:v>3317250</c:v>
                </c:pt>
                <c:pt idx="25">
                  <c:v>2824117</c:v>
                </c:pt>
                <c:pt idx="26">
                  <c:v>2818683</c:v>
                </c:pt>
                <c:pt idx="27">
                  <c:v>2783011</c:v>
                </c:pt>
                <c:pt idx="28">
                  <c:v>2702934</c:v>
                </c:pt>
                <c:pt idx="29">
                  <c:v>1949880</c:v>
                </c:pt>
                <c:pt idx="30">
                  <c:v>1882702.06</c:v>
                </c:pt>
                <c:pt idx="31">
                  <c:v>1872044</c:v>
                </c:pt>
                <c:pt idx="32">
                  <c:v>1688733</c:v>
                </c:pt>
                <c:pt idx="33">
                  <c:v>1683649</c:v>
                </c:pt>
                <c:pt idx="34">
                  <c:v>1680015</c:v>
                </c:pt>
                <c:pt idx="35">
                  <c:v>1456553</c:v>
                </c:pt>
                <c:pt idx="36">
                  <c:v>1328643</c:v>
                </c:pt>
                <c:pt idx="37">
                  <c:v>1022696.05</c:v>
                </c:pt>
                <c:pt idx="38">
                  <c:v>1016336</c:v>
                </c:pt>
                <c:pt idx="39">
                  <c:v>784710</c:v>
                </c:pt>
                <c:pt idx="40">
                  <c:v>629191</c:v>
                </c:pt>
                <c:pt idx="41">
                  <c:v>582167</c:v>
                </c:pt>
                <c:pt idx="42">
                  <c:v>537925</c:v>
                </c:pt>
                <c:pt idx="43">
                  <c:v>500797</c:v>
                </c:pt>
                <c:pt idx="44">
                  <c:v>488988</c:v>
                </c:pt>
                <c:pt idx="45">
                  <c:v>307208</c:v>
                </c:pt>
                <c:pt idx="46">
                  <c:v>239719</c:v>
                </c:pt>
                <c:pt idx="47">
                  <c:v>229577</c:v>
                </c:pt>
                <c:pt idx="48">
                  <c:v>121249</c:v>
                </c:pt>
                <c:pt idx="49">
                  <c:v>65588</c:v>
                </c:pt>
                <c:pt idx="50">
                  <c:v>55716</c:v>
                </c:pt>
                <c:pt idx="51">
                  <c:v>42377</c:v>
                </c:pt>
                <c:pt idx="52">
                  <c:v>39079</c:v>
                </c:pt>
                <c:pt idx="53">
                  <c:v>28892</c:v>
                </c:pt>
              </c:numCache>
            </c:numRef>
          </c:val>
          <c:extLst>
            <c:ext xmlns:c16="http://schemas.microsoft.com/office/drawing/2014/chart" uri="{C3380CC4-5D6E-409C-BE32-E72D297353CC}">
              <c16:uniqueId val="{00000000-B612-4906-899A-6D87ADC9950B}"/>
            </c:ext>
          </c:extLst>
        </c:ser>
        <c:dLbls>
          <c:dLblPos val="outEnd"/>
          <c:showLegendKey val="0"/>
          <c:showVal val="1"/>
          <c:showCatName val="0"/>
          <c:showSerName val="0"/>
          <c:showPercent val="0"/>
          <c:showBubbleSize val="0"/>
        </c:dLbls>
        <c:gapWidth val="36"/>
        <c:overlap val="-27"/>
        <c:axId val="1008222560"/>
        <c:axId val="1008212160"/>
      </c:barChart>
      <c:catAx>
        <c:axId val="10082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12160"/>
        <c:crosses val="autoZero"/>
        <c:auto val="1"/>
        <c:lblAlgn val="ctr"/>
        <c:lblOffset val="100"/>
        <c:noMultiLvlLbl val="0"/>
      </c:catAx>
      <c:valAx>
        <c:axId val="100821216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a:t>
                </a:r>
                <a:r>
                  <a:rPr lang="en-US" baseline="0"/>
                  <a:t>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00822256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[NationalParkVisualizationData-220730-013027.xlsx]Q5!PivotTable3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Visitors for each Park in California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5400000" spcFirstLastPara="1" vertOverflow="overflow" horzOverflow="overflow"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spPr>
            <a:solidFill>
              <a:schemeClr val="accent4"/>
            </a:solidFill>
            <a:ln>
              <a:noFill/>
            </a:ln>
            <a:effectLst/>
          </c:spPr>
          <c:txPr>
            <a:bodyPr rot="-5400000" spcFirstLastPara="1" vertOverflow="overflow" horzOverflow="overflow"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40000"/>
              <a:lumOff val="60000"/>
            </a:schemeClr>
          </a:solidFill>
          <a:ln>
            <a:noFill/>
          </a:ln>
          <a:effectLst/>
        </c:spPr>
      </c:pivotFmt>
    </c:pivotFmts>
    <c:plotArea>
      <c:layout>
        <c:manualLayout>
          <c:layoutTarget val="inner"/>
          <c:xMode val="edge"/>
          <c:yMode val="edge"/>
          <c:x val="7.4678514098850832E-2"/>
          <c:y val="0.20822469947210354"/>
          <c:w val="0.9083853832584261"/>
          <c:h val="0.40976604045821163"/>
        </c:manualLayout>
      </c:layout>
      <c:barChart>
        <c:barDir val="col"/>
        <c:grouping val="clustered"/>
        <c:varyColors val="0"/>
        <c:ser>
          <c:idx val="0"/>
          <c:order val="0"/>
          <c:tx>
            <c:strRef>
              <c:f>'Q5'!$B$1</c:f>
              <c:strCache>
                <c:ptCount val="1"/>
                <c:pt idx="0">
                  <c:v>Total</c:v>
                </c:pt>
              </c:strCache>
            </c:strRef>
          </c:tx>
          <c:spPr>
            <a:solidFill>
              <a:schemeClr val="accent1">
                <a:lumMod val="40000"/>
                <a:lumOff val="6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17AC-4EE0-ADB0-2808B7087B44}"/>
              </c:ext>
            </c:extLst>
          </c:dPt>
          <c:dLbls>
            <c:dLbl>
              <c:idx val="0"/>
              <c:spPr>
                <a:solidFill>
                  <a:schemeClr val="accent4"/>
                </a:solidFill>
                <a:ln>
                  <a:noFill/>
                </a:ln>
                <a:effectLst/>
              </c:spPr>
              <c:txPr>
                <a:bodyPr rot="-5400000" spcFirstLastPara="1" vertOverflow="overflow" horzOverflow="overflow"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17AC-4EE0-ADB0-2808B7087B44}"/>
                </c:ext>
              </c:extLst>
            </c:dLbl>
            <c:spPr>
              <a:noFill/>
              <a:ln>
                <a:noFill/>
              </a:ln>
              <a:effectLst/>
            </c:spPr>
            <c:txPr>
              <a:bodyPr rot="-5400000" spcFirstLastPara="1" vertOverflow="overflow" horzOverflow="overflow"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'Q5'!$A$2:$A$28</c:f>
              <c:strCache>
                <c:ptCount val="26"/>
                <c:pt idx="0">
                  <c:v>Port Chicago Naval Magazine NMEM</c:v>
                </c:pt>
                <c:pt idx="1">
                  <c:v>Eugene O'Neill NHS</c:v>
                </c:pt>
                <c:pt idx="2">
                  <c:v>Cesar E. Chavez NM</c:v>
                </c:pt>
                <c:pt idx="3">
                  <c:v>John Muir NHS</c:v>
                </c:pt>
                <c:pt idx="4">
                  <c:v>Rosie The Riveter WWII Home Front NHP</c:v>
                </c:pt>
                <c:pt idx="5">
                  <c:v>Manzanar NHS</c:v>
                </c:pt>
                <c:pt idx="6">
                  <c:v>Lava Beds NM</c:v>
                </c:pt>
                <c:pt idx="7">
                  <c:v>Devils Postpile NM</c:v>
                </c:pt>
                <c:pt idx="8">
                  <c:v>Pinnacles NP</c:v>
                </c:pt>
                <c:pt idx="9">
                  <c:v>Channel Islands NP</c:v>
                </c:pt>
                <c:pt idx="10">
                  <c:v>Lassen Volcanic NP</c:v>
                </c:pt>
                <c:pt idx="11">
                  <c:v>Redwood NP</c:v>
                </c:pt>
                <c:pt idx="12">
                  <c:v>Mojave NPRES</c:v>
                </c:pt>
                <c:pt idx="13">
                  <c:v>Kings Canyon NP</c:v>
                </c:pt>
                <c:pt idx="14">
                  <c:v>Whiskeytown NRA</c:v>
                </c:pt>
                <c:pt idx="15">
                  <c:v>Santa Monica Mountains NRA</c:v>
                </c:pt>
                <c:pt idx="16">
                  <c:v>Cabrillo NM</c:v>
                </c:pt>
                <c:pt idx="17">
                  <c:v>Muir Woods NM</c:v>
                </c:pt>
                <c:pt idx="18">
                  <c:v>Sequoia NP</c:v>
                </c:pt>
                <c:pt idx="19">
                  <c:v>Death Valley NP</c:v>
                </c:pt>
                <c:pt idx="20">
                  <c:v>Fort Point NHS</c:v>
                </c:pt>
                <c:pt idx="21">
                  <c:v>Point Reyes NS</c:v>
                </c:pt>
                <c:pt idx="22">
                  <c:v>Joshua Tree NP</c:v>
                </c:pt>
                <c:pt idx="23">
                  <c:v>San Francisco Maritime NHP</c:v>
                </c:pt>
                <c:pt idx="24">
                  <c:v>Yosemite NP</c:v>
                </c:pt>
                <c:pt idx="25">
                  <c:v>Golden Gate NRA</c:v>
                </c:pt>
              </c:strCache>
            </c:strRef>
          </c:cat>
          <c:val>
            <c:numRef>
              <c:f>'Q5'!$B$2:$B$28</c:f>
              <c:numCache>
                <c:formatCode>0.00%</c:formatCode>
                <c:ptCount val="26"/>
                <c:pt idx="0">
                  <c:v>4.6263227185511059E-5</c:v>
                </c:pt>
                <c:pt idx="1">
                  <c:v>1.0212690779829348E-4</c:v>
                </c:pt>
                <c:pt idx="2">
                  <c:v>4.1012755881861918E-4</c:v>
                </c:pt>
                <c:pt idx="3">
                  <c:v>1.1762580357939209E-3</c:v>
                </c:pt>
                <c:pt idx="4">
                  <c:v>1.5347623127840114E-3</c:v>
                </c:pt>
                <c:pt idx="5">
                  <c:v>2.5086723301877517E-3</c:v>
                </c:pt>
                <c:pt idx="6">
                  <c:v>3.0421049682608533E-3</c:v>
                </c:pt>
                <c:pt idx="7">
                  <c:v>3.2256570617028527E-3</c:v>
                </c:pt>
                <c:pt idx="8">
                  <c:v>5.1350514603361675E-3</c:v>
                </c:pt>
                <c:pt idx="9">
                  <c:v>8.6906020184679376E-3</c:v>
                </c:pt>
                <c:pt idx="10">
                  <c:v>1.2770461210547139E-2</c:v>
                </c:pt>
                <c:pt idx="11">
                  <c:v>1.2775916555050478E-2</c:v>
                </c:pt>
                <c:pt idx="12">
                  <c:v>1.3951269337171356E-2</c:v>
                </c:pt>
                <c:pt idx="13">
                  <c:v>1.4471647264380574E-2</c:v>
                </c:pt>
                <c:pt idx="14">
                  <c:v>2.0858116637838306E-2</c:v>
                </c:pt>
                <c:pt idx="15">
                  <c:v>2.1597589776389002E-2</c:v>
                </c:pt>
                <c:pt idx="16">
                  <c:v>2.2849198269231208E-2</c:v>
                </c:pt>
                <c:pt idx="17">
                  <c:v>2.6755510803202043E-2</c:v>
                </c:pt>
                <c:pt idx="18">
                  <c:v>2.9889761066392639E-2</c:v>
                </c:pt>
                <c:pt idx="19">
                  <c:v>3.0880656501398474E-2</c:v>
                </c:pt>
                <c:pt idx="20">
                  <c:v>5.3937729600918444E-2</c:v>
                </c:pt>
                <c:pt idx="21">
                  <c:v>5.8089699394795039E-2</c:v>
                </c:pt>
                <c:pt idx="22">
                  <c:v>5.9682088250607758E-2</c:v>
                </c:pt>
                <c:pt idx="23">
                  <c:v>0.10326447815079735</c:v>
                </c:pt>
                <c:pt idx="24">
                  <c:v>0.11980003232232062</c:v>
                </c:pt>
                <c:pt idx="25">
                  <c:v>0.37255421897762364</c:v>
                </c:pt>
              </c:numCache>
            </c:numRef>
          </c:val>
          <c:extLst>
            <c:ext xmlns:c16="http://schemas.microsoft.com/office/drawing/2014/chart" uri="{C3380CC4-5D6E-409C-BE32-E72D297353CC}">
              <c16:uniqueId val="{00000000-17AC-4EE0-ADB0-2808B7087B44}"/>
            </c:ext>
          </c:extLst>
        </c:ser>
        <c:dLbls>
          <c:dLblPos val="outEnd"/>
          <c:showLegendKey val="0"/>
          <c:showVal val="1"/>
          <c:showCatName val="0"/>
          <c:showSerName val="0"/>
          <c:showPercent val="0"/>
          <c:showBubbleSize val="0"/>
        </c:dLbls>
        <c:gapWidth val="219"/>
        <c:overlap val="-27"/>
        <c:axId val="1952880816"/>
        <c:axId val="1952889552"/>
      </c:barChart>
      <c:catAx>
        <c:axId val="19528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2889552"/>
        <c:crosses val="autoZero"/>
        <c:auto val="1"/>
        <c:lblAlgn val="ctr"/>
        <c:lblOffset val="100"/>
        <c:noMultiLvlLbl val="0"/>
      </c:catAx>
      <c:valAx>
        <c:axId val="1952889552"/>
        <c:scaling>
          <c:orientation val="minMax"/>
        </c:scaling>
        <c:delete val="1"/>
        <c:axPos val="l"/>
        <c:numFmt formatCode="0.00%" sourceLinked="1"/>
        <c:majorTickMark val="out"/>
        <c:minorTickMark val="none"/>
        <c:tickLblPos val="nextTo"/>
        <c:crossAx val="195288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The</a:t>
            </a:r>
            <a:r>
              <a:rPr lang="en-US" b="1" baseline="0"/>
              <a:t> Mean Value of all Park Visitors</a:t>
            </a:r>
            <a:endParaRPr lang="en-US" b="1"/>
          </a:p>
        </c:rich>
      </c:tx>
      <c:layout>
        <c:manualLayout>
          <c:xMode val="edge"/>
          <c:yMode val="edge"/>
          <c:x val="3.089593361381689E-2"/>
          <c:y val="1.698514179026960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'Q6'!$B$86</c:f>
              <c:strCache>
                <c:ptCount val="1"/>
                <c:pt idx="0">
                  <c:v>Average Visitors</c:v>
                </c:pt>
              </c:strCache>
            </c:strRef>
          </c:tx>
          <c:spPr>
            <a:solidFill>
              <a:schemeClr val="accent1">
                <a:lumMod val="60000"/>
                <a:lumOff val="40000"/>
              </a:schemeClr>
            </a:solidFill>
            <a:ln>
              <a:noFill/>
            </a:ln>
            <a:effectLst/>
          </c:spPr>
          <c:invertIfNegative val="0"/>
          <c:cat>
            <c:strRef>
              <c:f>'Q6'!$A$87:$A$462</c:f>
              <c:strCache>
                <c:ptCount val="376"/>
                <c:pt idx="0">
                  <c:v>Abraham Lincoln Birthplace NHP</c:v>
                </c:pt>
                <c:pt idx="1">
                  <c:v>Acadia NP</c:v>
                </c:pt>
                <c:pt idx="2">
                  <c:v>Adams NHP</c:v>
                </c:pt>
                <c:pt idx="3">
                  <c:v>African Burial Ground NM</c:v>
                </c:pt>
                <c:pt idx="4">
                  <c:v>Agate Fossil Beds NM</c:v>
                </c:pt>
                <c:pt idx="5">
                  <c:v>Alibates Flint Quarries NM</c:v>
                </c:pt>
                <c:pt idx="6">
                  <c:v>Allegheny Portage Railroad NHS</c:v>
                </c:pt>
                <c:pt idx="7">
                  <c:v>Amistad NRA</c:v>
                </c:pt>
                <c:pt idx="8">
                  <c:v>Andersonville NHS</c:v>
                </c:pt>
                <c:pt idx="9">
                  <c:v>Andrew Johnson NHS</c:v>
                </c:pt>
                <c:pt idx="10">
                  <c:v>Aniakchak NM &amp; PRES</c:v>
                </c:pt>
                <c:pt idx="11">
                  <c:v>Antietam NB</c:v>
                </c:pt>
                <c:pt idx="12">
                  <c:v>Apostle Islands NL</c:v>
                </c:pt>
                <c:pt idx="13">
                  <c:v>Appomattox Court House NHP</c:v>
                </c:pt>
                <c:pt idx="14">
                  <c:v>Arches NP</c:v>
                </c:pt>
                <c:pt idx="15">
                  <c:v>Arkansas Post NMEM</c:v>
                </c:pt>
                <c:pt idx="16">
                  <c:v>Arlington House The R.E. Lee MEM</c:v>
                </c:pt>
                <c:pt idx="17">
                  <c:v>Assateague Island NS</c:v>
                </c:pt>
                <c:pt idx="18">
                  <c:v>Aztec Ruins NM</c:v>
                </c:pt>
                <c:pt idx="19">
                  <c:v>Badlands NP</c:v>
                </c:pt>
                <c:pt idx="20">
                  <c:v>Bandelier NM</c:v>
                </c:pt>
                <c:pt idx="21">
                  <c:v>Belmont-Paul Women's Equality NM</c:v>
                </c:pt>
                <c:pt idx="22">
                  <c:v>Bent's Old Fort NHS</c:v>
                </c:pt>
                <c:pt idx="23">
                  <c:v>Bering Land Bridge NPRES</c:v>
                </c:pt>
                <c:pt idx="24">
                  <c:v>Big Bend NP</c:v>
                </c:pt>
                <c:pt idx="25">
                  <c:v>Big Cypress NPRES</c:v>
                </c:pt>
                <c:pt idx="26">
                  <c:v>Big Hole NB</c:v>
                </c:pt>
                <c:pt idx="27">
                  <c:v>Big South Fork NRRA</c:v>
                </c:pt>
                <c:pt idx="28">
                  <c:v>Big Thicket NPRES</c:v>
                </c:pt>
                <c:pt idx="29">
                  <c:v>Bighorn Canyon NRA</c:v>
                </c:pt>
                <c:pt idx="30">
                  <c:v>Biscayne NP</c:v>
                </c:pt>
                <c:pt idx="31">
                  <c:v>Black Canyon of the Gunnison NP</c:v>
                </c:pt>
                <c:pt idx="32">
                  <c:v>Blue Ridge PKWY</c:v>
                </c:pt>
                <c:pt idx="33">
                  <c:v>Bluestone NSR</c:v>
                </c:pt>
                <c:pt idx="34">
                  <c:v>Booker T. Washington NM</c:v>
                </c:pt>
                <c:pt idx="35">
                  <c:v>Boston African American NHS</c:v>
                </c:pt>
                <c:pt idx="36">
                  <c:v>Boston NHP</c:v>
                </c:pt>
                <c:pt idx="37">
                  <c:v>Brown v. Board of Education NHS</c:v>
                </c:pt>
                <c:pt idx="38">
                  <c:v>Bryce Canyon NP</c:v>
                </c:pt>
                <c:pt idx="39">
                  <c:v>Buck Island Reef NM</c:v>
                </c:pt>
                <c:pt idx="40">
                  <c:v>Buffalo NR</c:v>
                </c:pt>
                <c:pt idx="41">
                  <c:v>Cabrillo NM</c:v>
                </c:pt>
                <c:pt idx="42">
                  <c:v>Canaveral NS</c:v>
                </c:pt>
                <c:pt idx="43">
                  <c:v>Cane River Creole NHP</c:v>
                </c:pt>
                <c:pt idx="44">
                  <c:v>Canyon de Chelly NM</c:v>
                </c:pt>
                <c:pt idx="45">
                  <c:v>Canyonlands NP</c:v>
                </c:pt>
                <c:pt idx="46">
                  <c:v>Cape Cod NS</c:v>
                </c:pt>
                <c:pt idx="47">
                  <c:v>Cape Hatteras NS</c:v>
                </c:pt>
                <c:pt idx="48">
                  <c:v>Cape Krusenstern NM</c:v>
                </c:pt>
                <c:pt idx="49">
                  <c:v>Cape Lookout NS</c:v>
                </c:pt>
                <c:pt idx="50">
                  <c:v>Capitol Reef NP</c:v>
                </c:pt>
                <c:pt idx="51">
                  <c:v>Capulin Volcano NM</c:v>
                </c:pt>
                <c:pt idx="52">
                  <c:v>Carl Sandburg Home NHS</c:v>
                </c:pt>
                <c:pt idx="53">
                  <c:v>Carlsbad Caverns NP</c:v>
                </c:pt>
                <c:pt idx="54">
                  <c:v>Casa Grande Ruins NM</c:v>
                </c:pt>
                <c:pt idx="55">
                  <c:v>Castillo de San Marcos NM</c:v>
                </c:pt>
                <c:pt idx="56">
                  <c:v>Castle Clinton NM</c:v>
                </c:pt>
                <c:pt idx="57">
                  <c:v>Catoctin Mountain Park</c:v>
                </c:pt>
                <c:pt idx="58">
                  <c:v>Cedar Breaks NM</c:v>
                </c:pt>
                <c:pt idx="59">
                  <c:v>Cesar E. Chavez NM</c:v>
                </c:pt>
                <c:pt idx="60">
                  <c:v>Chaco Culture NHP</c:v>
                </c:pt>
                <c:pt idx="61">
                  <c:v>Chamizal NMEM</c:v>
                </c:pt>
                <c:pt idx="62">
                  <c:v>Channel Islands NP</c:v>
                </c:pt>
                <c:pt idx="63">
                  <c:v>Charles Pinckney NHS</c:v>
                </c:pt>
                <c:pt idx="64">
                  <c:v>Charles Young Buffalo Soldiers NM</c:v>
                </c:pt>
                <c:pt idx="65">
                  <c:v>Chattahoochee River NRA</c:v>
                </c:pt>
                <c:pt idx="66">
                  <c:v>Chesapeake &amp; Ohio Canal NHP</c:v>
                </c:pt>
                <c:pt idx="67">
                  <c:v>Chickamauga &amp; Chattanooga NMP</c:v>
                </c:pt>
                <c:pt idx="68">
                  <c:v>Chickasaw NRA</c:v>
                </c:pt>
                <c:pt idx="69">
                  <c:v>Chiricahua NM</c:v>
                </c:pt>
                <c:pt idx="70">
                  <c:v>Christiansted NHS</c:v>
                </c:pt>
                <c:pt idx="71">
                  <c:v>City of Rocks NRES</c:v>
                </c:pt>
                <c:pt idx="72">
                  <c:v>Clara Barton NHS</c:v>
                </c:pt>
                <c:pt idx="73">
                  <c:v>Colonial NHP</c:v>
                </c:pt>
                <c:pt idx="74">
                  <c:v>Colorado NM</c:v>
                </c:pt>
                <c:pt idx="75">
                  <c:v>Congaree NP</c:v>
                </c:pt>
                <c:pt idx="76">
                  <c:v>Coronado NMEM</c:v>
                </c:pt>
                <c:pt idx="77">
                  <c:v>Cowpens NB</c:v>
                </c:pt>
                <c:pt idx="78">
                  <c:v>Crater Lake NP</c:v>
                </c:pt>
                <c:pt idx="79">
                  <c:v>Craters of the Moon NM &amp; PRES</c:v>
                </c:pt>
                <c:pt idx="80">
                  <c:v>Cumberland Gap NHP</c:v>
                </c:pt>
                <c:pt idx="81">
                  <c:v>Cumberland Island NS</c:v>
                </c:pt>
                <c:pt idx="82">
                  <c:v>Curecanti NRA</c:v>
                </c:pt>
                <c:pt idx="83">
                  <c:v>Cuyahoga Valley NP</c:v>
                </c:pt>
                <c:pt idx="84">
                  <c:v>Dayton Aviation Heritage NHP</c:v>
                </c:pt>
                <c:pt idx="85">
                  <c:v>De Soto NMEM</c:v>
                </c:pt>
                <c:pt idx="86">
                  <c:v>Death Valley NP</c:v>
                </c:pt>
                <c:pt idx="87">
                  <c:v>Delaware Water Gap NRA</c:v>
                </c:pt>
                <c:pt idx="88">
                  <c:v>Denali NP &amp; PRES</c:v>
                </c:pt>
                <c:pt idx="89">
                  <c:v>Devils Postpile NM</c:v>
                </c:pt>
                <c:pt idx="90">
                  <c:v>Devils Tower NM</c:v>
                </c:pt>
                <c:pt idx="91">
                  <c:v>Dinosaur NM</c:v>
                </c:pt>
                <c:pt idx="92">
                  <c:v>Dry Tortugas NP</c:v>
                </c:pt>
                <c:pt idx="93">
                  <c:v>Edgar Allan Poe NHS</c:v>
                </c:pt>
                <c:pt idx="94">
                  <c:v>Effigy Mounds NM</c:v>
                </c:pt>
                <c:pt idx="95">
                  <c:v>Eisenhower NHS</c:v>
                </c:pt>
                <c:pt idx="96">
                  <c:v>El Malpais NM</c:v>
                </c:pt>
                <c:pt idx="97">
                  <c:v>El Morro NM</c:v>
                </c:pt>
                <c:pt idx="98">
                  <c:v>Eleanor Roosevelt NHS</c:v>
                </c:pt>
                <c:pt idx="99">
                  <c:v>Eugene O'Neill NHS</c:v>
                </c:pt>
                <c:pt idx="100">
                  <c:v>Everglades NP</c:v>
                </c:pt>
                <c:pt idx="101">
                  <c:v>Federal Hall NMEM</c:v>
                </c:pt>
                <c:pt idx="102">
                  <c:v>Fire Island NS</c:v>
                </c:pt>
                <c:pt idx="103">
                  <c:v>First Ladies NHS</c:v>
                </c:pt>
                <c:pt idx="104">
                  <c:v>Flight 93 NMEM</c:v>
                </c:pt>
                <c:pt idx="105">
                  <c:v>Florissant Fossil Beds NM</c:v>
                </c:pt>
                <c:pt idx="106">
                  <c:v>Ford's Theatre NHS</c:v>
                </c:pt>
                <c:pt idx="107">
                  <c:v>Fort Bowie NHS</c:v>
                </c:pt>
                <c:pt idx="108">
                  <c:v>Fort Caroline NMEM</c:v>
                </c:pt>
                <c:pt idx="109">
                  <c:v>Fort Davis NHS</c:v>
                </c:pt>
                <c:pt idx="110">
                  <c:v>Fort Donelson NB</c:v>
                </c:pt>
                <c:pt idx="111">
                  <c:v>Fort Frederica NM</c:v>
                </c:pt>
                <c:pt idx="112">
                  <c:v>Fort Laramie NHS</c:v>
                </c:pt>
                <c:pt idx="113">
                  <c:v>Fort Larned NHS</c:v>
                </c:pt>
                <c:pt idx="114">
                  <c:v>Fort Matanzas NM</c:v>
                </c:pt>
                <c:pt idx="115">
                  <c:v>Fort McHenry NM &amp; HS</c:v>
                </c:pt>
                <c:pt idx="116">
                  <c:v>Fort Necessity NB</c:v>
                </c:pt>
                <c:pt idx="117">
                  <c:v>Fort Point NHS</c:v>
                </c:pt>
                <c:pt idx="118">
                  <c:v>Fort Pulaski NM</c:v>
                </c:pt>
                <c:pt idx="119">
                  <c:v>Fort Raleigh NHS</c:v>
                </c:pt>
                <c:pt idx="120">
                  <c:v>Fort Scott NHS</c:v>
                </c:pt>
                <c:pt idx="121">
                  <c:v>Fort Smith NHS</c:v>
                </c:pt>
                <c:pt idx="122">
                  <c:v>Fort Stanwix NM</c:v>
                </c:pt>
                <c:pt idx="123">
                  <c:v>Fort Sumter and Fort Moultrie NHP</c:v>
                </c:pt>
                <c:pt idx="124">
                  <c:v>Fort Union NM</c:v>
                </c:pt>
                <c:pt idx="125">
                  <c:v>Fort Union Trading Post NHS</c:v>
                </c:pt>
                <c:pt idx="126">
                  <c:v>Fort Vancouver NHS</c:v>
                </c:pt>
                <c:pt idx="127">
                  <c:v>Fort Washington Park</c:v>
                </c:pt>
                <c:pt idx="128">
                  <c:v>Fossil Butte NM</c:v>
                </c:pt>
                <c:pt idx="129">
                  <c:v>Franklin Delano Roosevelt MEM</c:v>
                </c:pt>
                <c:pt idx="130">
                  <c:v>Frederick Douglass NHS</c:v>
                </c:pt>
                <c:pt idx="131">
                  <c:v>Frederick Law Olmsted NHS</c:v>
                </c:pt>
                <c:pt idx="132">
                  <c:v>Fredericksburg &amp; Spotsylvania NMP</c:v>
                </c:pt>
                <c:pt idx="133">
                  <c:v>Friendship Hill NHS</c:v>
                </c:pt>
                <c:pt idx="134">
                  <c:v>Gates of the Arctic NP &amp; PRES</c:v>
                </c:pt>
                <c:pt idx="135">
                  <c:v>Gateway Arch NP</c:v>
                </c:pt>
                <c:pt idx="136">
                  <c:v>Gateway NRA</c:v>
                </c:pt>
                <c:pt idx="137">
                  <c:v>Gauley River NRA</c:v>
                </c:pt>
                <c:pt idx="138">
                  <c:v>General Grant NMEM</c:v>
                </c:pt>
                <c:pt idx="139">
                  <c:v>George Rogers Clark NHP</c:v>
                </c:pt>
                <c:pt idx="140">
                  <c:v>George Washington Birthplace NM</c:v>
                </c:pt>
                <c:pt idx="141">
                  <c:v>George Washington Carver NM</c:v>
                </c:pt>
                <c:pt idx="142">
                  <c:v>George Washington MEM PKWY</c:v>
                </c:pt>
                <c:pt idx="143">
                  <c:v>Gettysburg NMP</c:v>
                </c:pt>
                <c:pt idx="144">
                  <c:v>Gila Cliff Dwellings NM</c:v>
                </c:pt>
                <c:pt idx="145">
                  <c:v>Glacier Bay NP &amp; PRES</c:v>
                </c:pt>
                <c:pt idx="146">
                  <c:v>Glacier NP</c:v>
                </c:pt>
                <c:pt idx="147">
                  <c:v>Glen Canyon NRA</c:v>
                </c:pt>
                <c:pt idx="148">
                  <c:v>Golden Gate NRA</c:v>
                </c:pt>
                <c:pt idx="149">
                  <c:v>Golden Spike NHP</c:v>
                </c:pt>
                <c:pt idx="150">
                  <c:v>Governors Island NM</c:v>
                </c:pt>
                <c:pt idx="151">
                  <c:v>Grand Canyon NP</c:v>
                </c:pt>
                <c:pt idx="152">
                  <c:v>Grand Portage NM</c:v>
                </c:pt>
                <c:pt idx="153">
                  <c:v>Grand Teton NP</c:v>
                </c:pt>
                <c:pt idx="154">
                  <c:v>Grant-Kohrs Ranch NHS</c:v>
                </c:pt>
                <c:pt idx="155">
                  <c:v>Great Basin NP</c:v>
                </c:pt>
                <c:pt idx="156">
                  <c:v>Great Sand Dunes NP &amp; PRES</c:v>
                </c:pt>
                <c:pt idx="157">
                  <c:v>Great Smoky Mountains NP</c:v>
                </c:pt>
                <c:pt idx="158">
                  <c:v>Greenbelt Park</c:v>
                </c:pt>
                <c:pt idx="159">
                  <c:v>Guadalupe Mountains NP</c:v>
                </c:pt>
                <c:pt idx="160">
                  <c:v>Guilford Courthouse NMP</c:v>
                </c:pt>
                <c:pt idx="161">
                  <c:v>Gulf Islands NS</c:v>
                </c:pt>
                <c:pt idx="162">
                  <c:v>Hagerman Fossil Beds NM</c:v>
                </c:pt>
                <c:pt idx="163">
                  <c:v>Haleakala NP</c:v>
                </c:pt>
                <c:pt idx="164">
                  <c:v>Hamilton Grange NMEM</c:v>
                </c:pt>
                <c:pt idx="165">
                  <c:v>Hampton NHS</c:v>
                </c:pt>
                <c:pt idx="166">
                  <c:v>Harpers Ferry NHP</c:v>
                </c:pt>
                <c:pt idx="167">
                  <c:v>Harry S Truman NHS</c:v>
                </c:pt>
                <c:pt idx="168">
                  <c:v>Hawaii Volcanoes NP</c:v>
                </c:pt>
                <c:pt idx="169">
                  <c:v>Herbert Hoover NHS</c:v>
                </c:pt>
                <c:pt idx="170">
                  <c:v>Home of Franklin D. Roosevelt NHS</c:v>
                </c:pt>
                <c:pt idx="171">
                  <c:v>Homestead NHP</c:v>
                </c:pt>
                <c:pt idx="172">
                  <c:v>Hopewell Culture NHP</c:v>
                </c:pt>
                <c:pt idx="173">
                  <c:v>Hopewell Furnace NHS</c:v>
                </c:pt>
                <c:pt idx="174">
                  <c:v>Horseshoe Bend NMP</c:v>
                </c:pt>
                <c:pt idx="175">
                  <c:v>Hot Springs NP</c:v>
                </c:pt>
                <c:pt idx="176">
                  <c:v>Hovenweep NM</c:v>
                </c:pt>
                <c:pt idx="177">
                  <c:v>Hubbell Trading Post NHS</c:v>
                </c:pt>
                <c:pt idx="178">
                  <c:v>Independence NHP</c:v>
                </c:pt>
                <c:pt idx="179">
                  <c:v>Indiana Dunes NP</c:v>
                </c:pt>
                <c:pt idx="180">
                  <c:v>Isle Royale NP</c:v>
                </c:pt>
                <c:pt idx="181">
                  <c:v>James A. Garfield NHS</c:v>
                </c:pt>
                <c:pt idx="182">
                  <c:v>Jean Lafitte NHP &amp; PRES</c:v>
                </c:pt>
                <c:pt idx="183">
                  <c:v>Jewel Cave NM</c:v>
                </c:pt>
                <c:pt idx="184">
                  <c:v>Jimmy Carter NHP</c:v>
                </c:pt>
                <c:pt idx="185">
                  <c:v>John D. Rockefeller, Jr. MEM PKWY</c:v>
                </c:pt>
                <c:pt idx="186">
                  <c:v>John Day Fossil Beds NM</c:v>
                </c:pt>
                <c:pt idx="187">
                  <c:v>John F. Kennedy NHS</c:v>
                </c:pt>
                <c:pt idx="188">
                  <c:v>John Muir NHS</c:v>
                </c:pt>
                <c:pt idx="189">
                  <c:v>Johnstown Flood NMEM</c:v>
                </c:pt>
                <c:pt idx="190">
                  <c:v>Joshua Tree NP</c:v>
                </c:pt>
                <c:pt idx="191">
                  <c:v>Kalaupapa NHP</c:v>
                </c:pt>
                <c:pt idx="192">
                  <c:v>Kaloko Honokohau NHP</c:v>
                </c:pt>
                <c:pt idx="193">
                  <c:v>Katmai NP &amp; PRES</c:v>
                </c:pt>
                <c:pt idx="194">
                  <c:v>Kenai Fjords NP</c:v>
                </c:pt>
                <c:pt idx="195">
                  <c:v>Kennesaw Mountain NBP</c:v>
                </c:pt>
                <c:pt idx="196">
                  <c:v>Keweenaw NHP</c:v>
                </c:pt>
                <c:pt idx="197">
                  <c:v>Kings Canyon NP</c:v>
                </c:pt>
                <c:pt idx="198">
                  <c:v>Kings Mountain NMP</c:v>
                </c:pt>
                <c:pt idx="199">
                  <c:v>Klondike Gold Rush NHP Alaska</c:v>
                </c:pt>
                <c:pt idx="200">
                  <c:v>Klondike Gold Rush NHP Seattle</c:v>
                </c:pt>
                <c:pt idx="201">
                  <c:v>Knife River Indian Villages NHS</c:v>
                </c:pt>
                <c:pt idx="202">
                  <c:v>Kobuk Valley NP</c:v>
                </c:pt>
                <c:pt idx="203">
                  <c:v>Korean War Veterans Memorial</c:v>
                </c:pt>
                <c:pt idx="204">
                  <c:v>Lake Chelan NRA</c:v>
                </c:pt>
                <c:pt idx="205">
                  <c:v>Lake Clark NP &amp; PRES</c:v>
                </c:pt>
                <c:pt idx="206">
                  <c:v>Lake Mead NRA</c:v>
                </c:pt>
                <c:pt idx="207">
                  <c:v>Lake Meredith NRA</c:v>
                </c:pt>
                <c:pt idx="208">
                  <c:v>Lake Roosevelt NRA</c:v>
                </c:pt>
                <c:pt idx="209">
                  <c:v>Lassen Volcanic NP</c:v>
                </c:pt>
                <c:pt idx="210">
                  <c:v>Lava Beds NM</c:v>
                </c:pt>
                <c:pt idx="211">
                  <c:v>LBJ Memorial Grove on the Potomac</c:v>
                </c:pt>
                <c:pt idx="212">
                  <c:v>Lewis &amp; Clark NHP</c:v>
                </c:pt>
                <c:pt idx="213">
                  <c:v>Lincoln Boyhood NMEM</c:v>
                </c:pt>
                <c:pt idx="214">
                  <c:v>Lincoln Home NHS</c:v>
                </c:pt>
                <c:pt idx="215">
                  <c:v>Lincoln Memorial</c:v>
                </c:pt>
                <c:pt idx="216">
                  <c:v>Little Bighorn Battlefield NM</c:v>
                </c:pt>
                <c:pt idx="217">
                  <c:v>Little River Canyon NPRES</c:v>
                </c:pt>
                <c:pt idx="218">
                  <c:v>Little Rock Central High School NHS</c:v>
                </c:pt>
                <c:pt idx="219">
                  <c:v>Longfellow House Washington's HQ NHS</c:v>
                </c:pt>
                <c:pt idx="220">
                  <c:v>Lowell NHP</c:v>
                </c:pt>
                <c:pt idx="221">
                  <c:v>Lyndon B. Johnson NHP</c:v>
                </c:pt>
                <c:pt idx="222">
                  <c:v>Maggie L. Walker NHS</c:v>
                </c:pt>
                <c:pt idx="223">
                  <c:v>Mammoth Cave NP</c:v>
                </c:pt>
                <c:pt idx="224">
                  <c:v>Manassas NBP</c:v>
                </c:pt>
                <c:pt idx="225">
                  <c:v>Manhattan Project NHP</c:v>
                </c:pt>
                <c:pt idx="226">
                  <c:v>Manzanar NHS</c:v>
                </c:pt>
                <c:pt idx="227">
                  <c:v>Marsh-Billings-Rockefeller NHP</c:v>
                </c:pt>
                <c:pt idx="228">
                  <c:v>Martin Luther King, Jr. Memorial</c:v>
                </c:pt>
                <c:pt idx="229">
                  <c:v>Martin Luther King, Jr. NHP</c:v>
                </c:pt>
                <c:pt idx="230">
                  <c:v>Martin Van Buren NHS</c:v>
                </c:pt>
                <c:pt idx="231">
                  <c:v>Mary McLeod Bethune Council House NHS</c:v>
                </c:pt>
                <c:pt idx="232">
                  <c:v>Mesa Verde NP</c:v>
                </c:pt>
                <c:pt idx="233">
                  <c:v>Minute Man NHP</c:v>
                </c:pt>
                <c:pt idx="234">
                  <c:v>Minuteman Missile NHS</c:v>
                </c:pt>
                <c:pt idx="235">
                  <c:v>Mississippi NRRA</c:v>
                </c:pt>
                <c:pt idx="236">
                  <c:v>Missouri NRR</c:v>
                </c:pt>
                <c:pt idx="237">
                  <c:v>Mojave NPRES</c:v>
                </c:pt>
                <c:pt idx="238">
                  <c:v>Monocacy NB</c:v>
                </c:pt>
                <c:pt idx="239">
                  <c:v>Montezuma Castle NM</c:v>
                </c:pt>
                <c:pt idx="240">
                  <c:v>Moores Creek NB</c:v>
                </c:pt>
                <c:pt idx="241">
                  <c:v>Morristown NHP</c:v>
                </c:pt>
                <c:pt idx="242">
                  <c:v>Mount Rainier NP</c:v>
                </c:pt>
                <c:pt idx="243">
                  <c:v>Mount Rushmore NMEM</c:v>
                </c:pt>
                <c:pt idx="244">
                  <c:v>Muir Woods NM</c:v>
                </c:pt>
                <c:pt idx="245">
                  <c:v>Natchez NHP</c:v>
                </c:pt>
                <c:pt idx="246">
                  <c:v>Natchez Trace PKWY</c:v>
                </c:pt>
                <c:pt idx="247">
                  <c:v>National Capital Parks Central</c:v>
                </c:pt>
                <c:pt idx="248">
                  <c:v>National Capital Parks East</c:v>
                </c:pt>
                <c:pt idx="249">
                  <c:v>National Park of American Samoa</c:v>
                </c:pt>
                <c:pt idx="250">
                  <c:v>Natural Bridges NM</c:v>
                </c:pt>
                <c:pt idx="251">
                  <c:v>Navajo NM</c:v>
                </c:pt>
                <c:pt idx="252">
                  <c:v>New Bedford Whaling NHP</c:v>
                </c:pt>
                <c:pt idx="253">
                  <c:v>New Orleans Jazz NHP</c:v>
                </c:pt>
                <c:pt idx="254">
                  <c:v>New River Gorge NP &amp; PRES</c:v>
                </c:pt>
                <c:pt idx="255">
                  <c:v>Nez Perce NHP</c:v>
                </c:pt>
                <c:pt idx="256">
                  <c:v>Nicodemus NHS</c:v>
                </c:pt>
                <c:pt idx="257">
                  <c:v>Ninety Six NHS</c:v>
                </c:pt>
                <c:pt idx="258">
                  <c:v>Niobrara NSR</c:v>
                </c:pt>
                <c:pt idx="259">
                  <c:v>Noatak NPRES</c:v>
                </c:pt>
                <c:pt idx="260">
                  <c:v>North Cascades NP</c:v>
                </c:pt>
                <c:pt idx="261">
                  <c:v>Obed W&amp;SR</c:v>
                </c:pt>
                <c:pt idx="262">
                  <c:v>Ocmulgee Mounds NHP</c:v>
                </c:pt>
                <c:pt idx="263">
                  <c:v>Olympic NP</c:v>
                </c:pt>
                <c:pt idx="264">
                  <c:v>Oregon Caves NM &amp; PRES</c:v>
                </c:pt>
                <c:pt idx="265">
                  <c:v>Organ Pipe Cactus NM</c:v>
                </c:pt>
                <c:pt idx="266">
                  <c:v>Ozark NSR</c:v>
                </c:pt>
                <c:pt idx="267">
                  <c:v>Padre Island NS</c:v>
                </c:pt>
                <c:pt idx="268">
                  <c:v>Palo Alto Battlefield NHP</c:v>
                </c:pt>
                <c:pt idx="269">
                  <c:v>Paterson Great Falls NHP</c:v>
                </c:pt>
                <c:pt idx="270">
                  <c:v>Pea Ridge NMP</c:v>
                </c:pt>
                <c:pt idx="271">
                  <c:v>Pearl Harbor NMEM</c:v>
                </c:pt>
                <c:pt idx="272">
                  <c:v>Pecos NHP</c:v>
                </c:pt>
                <c:pt idx="273">
                  <c:v>Pennsylvania Avenue NHS</c:v>
                </c:pt>
                <c:pt idx="274">
                  <c:v>Perry's Victory &amp; Intl. Peace MEM</c:v>
                </c:pt>
                <c:pt idx="275">
                  <c:v>Petersburg NB</c:v>
                </c:pt>
                <c:pt idx="276">
                  <c:v>Petrified Forest NP</c:v>
                </c:pt>
                <c:pt idx="277">
                  <c:v>Petroglyph NM</c:v>
                </c:pt>
                <c:pt idx="278">
                  <c:v>Pictured Rocks NL</c:v>
                </c:pt>
                <c:pt idx="279">
                  <c:v>Pinnacles NP</c:v>
                </c:pt>
                <c:pt idx="280">
                  <c:v>Pipe Spring NM</c:v>
                </c:pt>
                <c:pt idx="281">
                  <c:v>Pipestone NM</c:v>
                </c:pt>
                <c:pt idx="282">
                  <c:v>Piscataway Park</c:v>
                </c:pt>
                <c:pt idx="283">
                  <c:v>Point Reyes NS</c:v>
                </c:pt>
                <c:pt idx="284">
                  <c:v>Port Chicago Naval Magazine NMEM</c:v>
                </c:pt>
                <c:pt idx="285">
                  <c:v>President W.J. Clinton Birthplace Home NHS</c:v>
                </c:pt>
                <c:pt idx="286">
                  <c:v>President's Park</c:v>
                </c:pt>
                <c:pt idx="287">
                  <c:v>Prince William Forest Park</c:v>
                </c:pt>
                <c:pt idx="288">
                  <c:v>Pu'uhonua o Honaunau NHP</c:v>
                </c:pt>
                <c:pt idx="289">
                  <c:v>Pu'ukohola Heiau NHS</c:v>
                </c:pt>
                <c:pt idx="290">
                  <c:v>Rainbow Bridge NM</c:v>
                </c:pt>
                <c:pt idx="291">
                  <c:v>Redwood NP</c:v>
                </c:pt>
                <c:pt idx="292">
                  <c:v>Richmond NBP</c:v>
                </c:pt>
                <c:pt idx="293">
                  <c:v>Rio Grande W&amp;SR</c:v>
                </c:pt>
                <c:pt idx="294">
                  <c:v>River Raisin NBP</c:v>
                </c:pt>
                <c:pt idx="295">
                  <c:v>Rock Creek Park</c:v>
                </c:pt>
                <c:pt idx="296">
                  <c:v>Rocky Mountain NP</c:v>
                </c:pt>
                <c:pt idx="297">
                  <c:v>Roger Williams NMEM</c:v>
                </c:pt>
                <c:pt idx="298">
                  <c:v>Rosie The Riveter WWII Home Front NHP</c:v>
                </c:pt>
                <c:pt idx="299">
                  <c:v>Ross Lake NRA</c:v>
                </c:pt>
                <c:pt idx="300">
                  <c:v>Russell Cave NM</c:v>
                </c:pt>
                <c:pt idx="301">
                  <c:v>Sagamore Hill NHS</c:v>
                </c:pt>
                <c:pt idx="302">
                  <c:v>Saguaro NP</c:v>
                </c:pt>
                <c:pt idx="303">
                  <c:v>Saint Croix Island IHS</c:v>
                </c:pt>
                <c:pt idx="304">
                  <c:v>Saint Croix NSR</c:v>
                </c:pt>
                <c:pt idx="305">
                  <c:v>Saint Paul's Church NHS</c:v>
                </c:pt>
                <c:pt idx="306">
                  <c:v>Saint-Gaudens NHP</c:v>
                </c:pt>
                <c:pt idx="307">
                  <c:v>Salem Maritime NHS</c:v>
                </c:pt>
                <c:pt idx="308">
                  <c:v>Salinas Pueblo Missions NM</c:v>
                </c:pt>
                <c:pt idx="309">
                  <c:v>Salt River Bay NHP &amp; Ecological Pres</c:v>
                </c:pt>
                <c:pt idx="310">
                  <c:v>San Antonio Missions NHP</c:v>
                </c:pt>
                <c:pt idx="311">
                  <c:v>San Francisco Maritime NHP</c:v>
                </c:pt>
                <c:pt idx="312">
                  <c:v>San Juan Island NHP</c:v>
                </c:pt>
                <c:pt idx="313">
                  <c:v>San Juan NHS</c:v>
                </c:pt>
                <c:pt idx="314">
                  <c:v>Sand Creek Massacre NHS</c:v>
                </c:pt>
                <c:pt idx="315">
                  <c:v>Santa Monica Mountains NRA</c:v>
                </c:pt>
                <c:pt idx="316">
                  <c:v>Saratoga NHP</c:v>
                </c:pt>
                <c:pt idx="317">
                  <c:v>Saugus Iron Works NHS</c:v>
                </c:pt>
                <c:pt idx="318">
                  <c:v>Scotts Bluff NM</c:v>
                </c:pt>
                <c:pt idx="319">
                  <c:v>Sequoia NP</c:v>
                </c:pt>
                <c:pt idx="320">
                  <c:v>Shenandoah NP</c:v>
                </c:pt>
                <c:pt idx="321">
                  <c:v>Shiloh NMP</c:v>
                </c:pt>
                <c:pt idx="322">
                  <c:v>Sitka NHP</c:v>
                </c:pt>
                <c:pt idx="323">
                  <c:v>Sleeping Bear Dunes NL</c:v>
                </c:pt>
                <c:pt idx="324">
                  <c:v>Springfield Armory NHS</c:v>
                </c:pt>
                <c:pt idx="325">
                  <c:v>Statue of Liberty NM</c:v>
                </c:pt>
                <c:pt idx="326">
                  <c:v>Steamtown NHS</c:v>
                </c:pt>
                <c:pt idx="327">
                  <c:v>Stones River NB</c:v>
                </c:pt>
                <c:pt idx="328">
                  <c:v>Sunset Crater Volcano NM</c:v>
                </c:pt>
                <c:pt idx="329">
                  <c:v>Tallgrass Prairie NPRES</c:v>
                </c:pt>
                <c:pt idx="330">
                  <c:v>Thaddeus Kosciuszko NMEM</c:v>
                </c:pt>
                <c:pt idx="331">
                  <c:v>Theodore Roosevelt Birthplace NHS</c:v>
                </c:pt>
                <c:pt idx="332">
                  <c:v>Theodore Roosevelt Inaugural NHS</c:v>
                </c:pt>
                <c:pt idx="333">
                  <c:v>Theodore Roosevelt Island</c:v>
                </c:pt>
                <c:pt idx="334">
                  <c:v>Theodore Roosevelt NP</c:v>
                </c:pt>
                <c:pt idx="335">
                  <c:v>Thomas Edison NHP</c:v>
                </c:pt>
                <c:pt idx="336">
                  <c:v>Thomas Jefferson MEM</c:v>
                </c:pt>
                <c:pt idx="337">
                  <c:v>Thomas Stone NHS</c:v>
                </c:pt>
                <c:pt idx="338">
                  <c:v>Timpanogos Cave NM</c:v>
                </c:pt>
                <c:pt idx="339">
                  <c:v>Timucuan EHP</c:v>
                </c:pt>
                <c:pt idx="340">
                  <c:v>Tonto NM</c:v>
                </c:pt>
                <c:pt idx="341">
                  <c:v>Tumacacori NHP</c:v>
                </c:pt>
                <c:pt idx="342">
                  <c:v>Tuskegee Airmen NHS</c:v>
                </c:pt>
                <c:pt idx="343">
                  <c:v>Tuskegee Institute NHS</c:v>
                </c:pt>
                <c:pt idx="344">
                  <c:v>Tuzigoot NM</c:v>
                </c:pt>
                <c:pt idx="345">
                  <c:v>Ulysses S. Grant NHS</c:v>
                </c:pt>
                <c:pt idx="346">
                  <c:v>Upper Delaware S&amp;RR</c:v>
                </c:pt>
                <c:pt idx="347">
                  <c:v>Valley Forge NHP</c:v>
                </c:pt>
                <c:pt idx="348">
                  <c:v>Vanderbilt Mansion NHS</c:v>
                </c:pt>
                <c:pt idx="349">
                  <c:v>Vicksburg NMP</c:v>
                </c:pt>
                <c:pt idx="350">
                  <c:v>Vietnam Veterans MEM</c:v>
                </c:pt>
                <c:pt idx="351">
                  <c:v>Virgin Islands NP</c:v>
                </c:pt>
                <c:pt idx="352">
                  <c:v>Voyageurs NP</c:v>
                </c:pt>
                <c:pt idx="353">
                  <c:v>Waco Mammoth NM</c:v>
                </c:pt>
                <c:pt idx="354">
                  <c:v>Walnut Canyon NM</c:v>
                </c:pt>
                <c:pt idx="355">
                  <c:v>War in the Pacific NHP</c:v>
                </c:pt>
                <c:pt idx="356">
                  <c:v>Washington Monument</c:v>
                </c:pt>
                <c:pt idx="357">
                  <c:v>Washita Battlefield NHS</c:v>
                </c:pt>
                <c:pt idx="358">
                  <c:v>Weir Farm NHP</c:v>
                </c:pt>
                <c:pt idx="359">
                  <c:v>Whiskeytown NRA</c:v>
                </c:pt>
                <c:pt idx="360">
                  <c:v>White House</c:v>
                </c:pt>
                <c:pt idx="361">
                  <c:v>White Sands NP</c:v>
                </c:pt>
                <c:pt idx="362">
                  <c:v>Whitman Mission NHS</c:v>
                </c:pt>
                <c:pt idx="363">
                  <c:v>William Howard Taft NHS</c:v>
                </c:pt>
                <c:pt idx="364">
                  <c:v>Wilson's Creek NB</c:v>
                </c:pt>
                <c:pt idx="365">
                  <c:v>Wind Cave NP</c:v>
                </c:pt>
                <c:pt idx="366">
                  <c:v>Wolf Trap NP for the Performing Arts</c:v>
                </c:pt>
                <c:pt idx="367">
                  <c:v>Women's Rights NHP</c:v>
                </c:pt>
                <c:pt idx="368">
                  <c:v>World War II Memorial</c:v>
                </c:pt>
                <c:pt idx="369">
                  <c:v>Wrangell-St. Elias NP &amp; PRES</c:v>
                </c:pt>
                <c:pt idx="370">
                  <c:v>Wright Brothers NMEM</c:v>
                </c:pt>
                <c:pt idx="371">
                  <c:v>Wupatki NM</c:v>
                </c:pt>
                <c:pt idx="372">
                  <c:v>Yellowstone NP</c:v>
                </c:pt>
                <c:pt idx="373">
                  <c:v>Yosemite NP</c:v>
                </c:pt>
                <c:pt idx="374">
                  <c:v>Yukon-Charley Rivers NPRES</c:v>
                </c:pt>
                <c:pt idx="375">
                  <c:v>Zion NP</c:v>
                </c:pt>
              </c:strCache>
            </c:strRef>
          </c:cat>
          <c:val>
            <c:numRef>
              <c:f>'Q6'!$B$87:$B$462</c:f>
              <c:numCache>
                <c:formatCode>General</c:formatCode>
                <c:ptCount val="376"/>
                <c:pt idx="0">
                  <c:v>252495</c:v>
                </c:pt>
                <c:pt idx="1">
                  <c:v>3303393</c:v>
                </c:pt>
                <c:pt idx="2">
                  <c:v>199301</c:v>
                </c:pt>
                <c:pt idx="3">
                  <c:v>46526</c:v>
                </c:pt>
                <c:pt idx="4">
                  <c:v>15555</c:v>
                </c:pt>
                <c:pt idx="5">
                  <c:v>8153</c:v>
                </c:pt>
                <c:pt idx="6">
                  <c:v>189371</c:v>
                </c:pt>
                <c:pt idx="7">
                  <c:v>1164530</c:v>
                </c:pt>
                <c:pt idx="8">
                  <c:v>134216</c:v>
                </c:pt>
                <c:pt idx="9">
                  <c:v>45937</c:v>
                </c:pt>
                <c:pt idx="10">
                  <c:v>100</c:v>
                </c:pt>
                <c:pt idx="11">
                  <c:v>351911</c:v>
                </c:pt>
                <c:pt idx="12">
                  <c:v>183796</c:v>
                </c:pt>
                <c:pt idx="13">
                  <c:v>303139</c:v>
                </c:pt>
                <c:pt idx="14">
                  <c:v>1585718</c:v>
                </c:pt>
                <c:pt idx="15">
                  <c:v>34405</c:v>
                </c:pt>
                <c:pt idx="16">
                  <c:v>1057500</c:v>
                </c:pt>
                <c:pt idx="17">
                  <c:v>1133910.5</c:v>
                </c:pt>
                <c:pt idx="18">
                  <c:v>57692</c:v>
                </c:pt>
                <c:pt idx="19">
                  <c:v>996263</c:v>
                </c:pt>
                <c:pt idx="20">
                  <c:v>198478</c:v>
                </c:pt>
                <c:pt idx="21">
                  <c:v>2704</c:v>
                </c:pt>
                <c:pt idx="22">
                  <c:v>31948</c:v>
                </c:pt>
                <c:pt idx="23">
                  <c:v>2642</c:v>
                </c:pt>
                <c:pt idx="24">
                  <c:v>388290</c:v>
                </c:pt>
                <c:pt idx="25">
                  <c:v>1102148</c:v>
                </c:pt>
                <c:pt idx="26">
                  <c:v>41795</c:v>
                </c:pt>
                <c:pt idx="27">
                  <c:v>342357.5</c:v>
                </c:pt>
                <c:pt idx="28">
                  <c:v>192809</c:v>
                </c:pt>
                <c:pt idx="29">
                  <c:v>129742.5</c:v>
                </c:pt>
                <c:pt idx="30">
                  <c:v>514709</c:v>
                </c:pt>
                <c:pt idx="31">
                  <c:v>238018</c:v>
                </c:pt>
                <c:pt idx="32">
                  <c:v>7587789</c:v>
                </c:pt>
                <c:pt idx="33">
                  <c:v>34139</c:v>
                </c:pt>
                <c:pt idx="34">
                  <c:v>23440</c:v>
                </c:pt>
                <c:pt idx="35">
                  <c:v>414170</c:v>
                </c:pt>
                <c:pt idx="36">
                  <c:v>2594495</c:v>
                </c:pt>
                <c:pt idx="37">
                  <c:v>27968</c:v>
                </c:pt>
                <c:pt idx="38">
                  <c:v>2365110</c:v>
                </c:pt>
                <c:pt idx="39">
                  <c:v>38929</c:v>
                </c:pt>
                <c:pt idx="40">
                  <c:v>1785359</c:v>
                </c:pt>
                <c:pt idx="41">
                  <c:v>959145</c:v>
                </c:pt>
                <c:pt idx="42">
                  <c:v>1629944</c:v>
                </c:pt>
                <c:pt idx="43">
                  <c:v>26863</c:v>
                </c:pt>
                <c:pt idx="44">
                  <c:v>821406</c:v>
                </c:pt>
                <c:pt idx="45">
                  <c:v>776218</c:v>
                </c:pt>
                <c:pt idx="46">
                  <c:v>4692796</c:v>
                </c:pt>
                <c:pt idx="47">
                  <c:v>2411711</c:v>
                </c:pt>
                <c:pt idx="48">
                  <c:v>15000</c:v>
                </c:pt>
                <c:pt idx="49">
                  <c:v>458000</c:v>
                </c:pt>
                <c:pt idx="50">
                  <c:v>1064904</c:v>
                </c:pt>
                <c:pt idx="51">
                  <c:v>60132</c:v>
                </c:pt>
                <c:pt idx="52">
                  <c:v>80696</c:v>
                </c:pt>
                <c:pt idx="53">
                  <c:v>466773</c:v>
                </c:pt>
                <c:pt idx="54">
                  <c:v>75752</c:v>
                </c:pt>
                <c:pt idx="55">
                  <c:v>854664</c:v>
                </c:pt>
                <c:pt idx="56">
                  <c:v>4812930</c:v>
                </c:pt>
                <c:pt idx="57">
                  <c:v>221750</c:v>
                </c:pt>
                <c:pt idx="58">
                  <c:v>899676</c:v>
                </c:pt>
                <c:pt idx="59">
                  <c:v>17216</c:v>
                </c:pt>
                <c:pt idx="60">
                  <c:v>54084</c:v>
                </c:pt>
                <c:pt idx="61">
                  <c:v>147937</c:v>
                </c:pt>
                <c:pt idx="62">
                  <c:v>364807</c:v>
                </c:pt>
                <c:pt idx="63">
                  <c:v>53184</c:v>
                </c:pt>
                <c:pt idx="64">
                  <c:v>10211</c:v>
                </c:pt>
                <c:pt idx="65">
                  <c:v>2736385</c:v>
                </c:pt>
                <c:pt idx="66">
                  <c:v>2406539</c:v>
                </c:pt>
                <c:pt idx="67">
                  <c:v>513869</c:v>
                </c:pt>
                <c:pt idx="68">
                  <c:v>1676421</c:v>
                </c:pt>
                <c:pt idx="69">
                  <c:v>51277</c:v>
                </c:pt>
                <c:pt idx="70">
                  <c:v>115446</c:v>
                </c:pt>
                <c:pt idx="71">
                  <c:v>107865</c:v>
                </c:pt>
                <c:pt idx="72">
                  <c:v>0</c:v>
                </c:pt>
                <c:pt idx="73">
                  <c:v>3352656</c:v>
                </c:pt>
                <c:pt idx="74">
                  <c:v>391075</c:v>
                </c:pt>
                <c:pt idx="75">
                  <c:v>143843</c:v>
                </c:pt>
                <c:pt idx="76">
                  <c:v>136075</c:v>
                </c:pt>
                <c:pt idx="77">
                  <c:v>213299</c:v>
                </c:pt>
                <c:pt idx="78">
                  <c:v>756344</c:v>
                </c:pt>
                <c:pt idx="79">
                  <c:v>255436</c:v>
                </c:pt>
                <c:pt idx="80">
                  <c:v>410193.5</c:v>
                </c:pt>
                <c:pt idx="81">
                  <c:v>61896</c:v>
                </c:pt>
                <c:pt idx="82">
                  <c:v>982498</c:v>
                </c:pt>
                <c:pt idx="83">
                  <c:v>2423390</c:v>
                </c:pt>
                <c:pt idx="84">
                  <c:v>95334</c:v>
                </c:pt>
                <c:pt idx="85">
                  <c:v>232463</c:v>
                </c:pt>
                <c:pt idx="86">
                  <c:v>1296283</c:v>
                </c:pt>
                <c:pt idx="87">
                  <c:v>1838872</c:v>
                </c:pt>
                <c:pt idx="88">
                  <c:v>587412</c:v>
                </c:pt>
                <c:pt idx="89">
                  <c:v>135404</c:v>
                </c:pt>
                <c:pt idx="90">
                  <c:v>496210</c:v>
                </c:pt>
                <c:pt idx="91">
                  <c:v>152156</c:v>
                </c:pt>
                <c:pt idx="92">
                  <c:v>73661</c:v>
                </c:pt>
                <c:pt idx="93">
                  <c:v>14827</c:v>
                </c:pt>
                <c:pt idx="94">
                  <c:v>77195</c:v>
                </c:pt>
                <c:pt idx="95">
                  <c:v>55550</c:v>
                </c:pt>
                <c:pt idx="96">
                  <c:v>157440</c:v>
                </c:pt>
                <c:pt idx="97">
                  <c:v>59422</c:v>
                </c:pt>
                <c:pt idx="98">
                  <c:v>63480</c:v>
                </c:pt>
                <c:pt idx="99">
                  <c:v>4287</c:v>
                </c:pt>
                <c:pt idx="100">
                  <c:v>930907</c:v>
                </c:pt>
                <c:pt idx="101">
                  <c:v>314531</c:v>
                </c:pt>
                <c:pt idx="102">
                  <c:v>431303</c:v>
                </c:pt>
                <c:pt idx="103">
                  <c:v>13378</c:v>
                </c:pt>
                <c:pt idx="104">
                  <c:v>385123</c:v>
                </c:pt>
                <c:pt idx="105">
                  <c:v>73564</c:v>
                </c:pt>
                <c:pt idx="106">
                  <c:v>650779</c:v>
                </c:pt>
                <c:pt idx="107">
                  <c:v>8013</c:v>
                </c:pt>
                <c:pt idx="108">
                  <c:v>232082</c:v>
                </c:pt>
                <c:pt idx="109">
                  <c:v>61823</c:v>
                </c:pt>
                <c:pt idx="110">
                  <c:v>259343</c:v>
                </c:pt>
                <c:pt idx="111">
                  <c:v>192906</c:v>
                </c:pt>
                <c:pt idx="112">
                  <c:v>57444</c:v>
                </c:pt>
                <c:pt idx="113">
                  <c:v>31060</c:v>
                </c:pt>
                <c:pt idx="114">
                  <c:v>557810</c:v>
                </c:pt>
                <c:pt idx="115">
                  <c:v>610987</c:v>
                </c:pt>
                <c:pt idx="116">
                  <c:v>290021</c:v>
                </c:pt>
                <c:pt idx="117">
                  <c:v>2264154</c:v>
                </c:pt>
                <c:pt idx="118">
                  <c:v>344921</c:v>
                </c:pt>
                <c:pt idx="119">
                  <c:v>292367</c:v>
                </c:pt>
                <c:pt idx="120">
                  <c:v>29291</c:v>
                </c:pt>
                <c:pt idx="121">
                  <c:v>163636</c:v>
                </c:pt>
                <c:pt idx="122">
                  <c:v>94006</c:v>
                </c:pt>
                <c:pt idx="123">
                  <c:v>888330</c:v>
                </c:pt>
                <c:pt idx="124">
                  <c:v>11953</c:v>
                </c:pt>
                <c:pt idx="125">
                  <c:v>17502</c:v>
                </c:pt>
                <c:pt idx="126">
                  <c:v>1092031</c:v>
                </c:pt>
                <c:pt idx="127">
                  <c:v>560358</c:v>
                </c:pt>
                <c:pt idx="128">
                  <c:v>20737</c:v>
                </c:pt>
                <c:pt idx="129">
                  <c:v>4360502</c:v>
                </c:pt>
                <c:pt idx="130">
                  <c:v>67387</c:v>
                </c:pt>
                <c:pt idx="131">
                  <c:v>8935</c:v>
                </c:pt>
                <c:pt idx="132">
                  <c:v>969895</c:v>
                </c:pt>
                <c:pt idx="133">
                  <c:v>37847</c:v>
                </c:pt>
                <c:pt idx="134">
                  <c:v>10047</c:v>
                </c:pt>
                <c:pt idx="135">
                  <c:v>1271855</c:v>
                </c:pt>
                <c:pt idx="136">
                  <c:v>4325885</c:v>
                </c:pt>
                <c:pt idx="137">
                  <c:v>115888</c:v>
                </c:pt>
                <c:pt idx="138">
                  <c:v>109151</c:v>
                </c:pt>
                <c:pt idx="139">
                  <c:v>126095</c:v>
                </c:pt>
                <c:pt idx="140">
                  <c:v>129750</c:v>
                </c:pt>
                <c:pt idx="141">
                  <c:v>46397</c:v>
                </c:pt>
                <c:pt idx="142">
                  <c:v>10323339</c:v>
                </c:pt>
                <c:pt idx="143">
                  <c:v>1091320</c:v>
                </c:pt>
                <c:pt idx="144">
                  <c:v>41519</c:v>
                </c:pt>
                <c:pt idx="145">
                  <c:v>520171</c:v>
                </c:pt>
                <c:pt idx="146">
                  <c:v>2946681</c:v>
                </c:pt>
                <c:pt idx="147">
                  <c:v>1619762.5</c:v>
                </c:pt>
                <c:pt idx="148">
                  <c:v>15638777</c:v>
                </c:pt>
                <c:pt idx="149">
                  <c:v>60027</c:v>
                </c:pt>
                <c:pt idx="150">
                  <c:v>522859</c:v>
                </c:pt>
                <c:pt idx="151">
                  <c:v>5969811</c:v>
                </c:pt>
                <c:pt idx="152">
                  <c:v>95862</c:v>
                </c:pt>
                <c:pt idx="153">
                  <c:v>3270076</c:v>
                </c:pt>
                <c:pt idx="154">
                  <c:v>23176</c:v>
                </c:pt>
                <c:pt idx="155">
                  <c:v>144846</c:v>
                </c:pt>
                <c:pt idx="156">
                  <c:v>388308</c:v>
                </c:pt>
                <c:pt idx="157">
                  <c:v>5656393</c:v>
                </c:pt>
                <c:pt idx="158">
                  <c:v>137900</c:v>
                </c:pt>
                <c:pt idx="159">
                  <c:v>181839</c:v>
                </c:pt>
                <c:pt idx="160">
                  <c:v>321796</c:v>
                </c:pt>
                <c:pt idx="161">
                  <c:v>2385654.5</c:v>
                </c:pt>
                <c:pt idx="162">
                  <c:v>25982</c:v>
                </c:pt>
                <c:pt idx="163">
                  <c:v>1263558</c:v>
                </c:pt>
                <c:pt idx="164">
                  <c:v>85348</c:v>
                </c:pt>
                <c:pt idx="165">
                  <c:v>34942</c:v>
                </c:pt>
                <c:pt idx="166">
                  <c:v>335691</c:v>
                </c:pt>
                <c:pt idx="167">
                  <c:v>34616</c:v>
                </c:pt>
                <c:pt idx="168">
                  <c:v>1887580</c:v>
                </c:pt>
                <c:pt idx="169">
                  <c:v>152382</c:v>
                </c:pt>
                <c:pt idx="170">
                  <c:v>193272</c:v>
                </c:pt>
                <c:pt idx="171">
                  <c:v>87755</c:v>
                </c:pt>
                <c:pt idx="172">
                  <c:v>58058</c:v>
                </c:pt>
                <c:pt idx="173">
                  <c:v>54167</c:v>
                </c:pt>
                <c:pt idx="174">
                  <c:v>83370</c:v>
                </c:pt>
                <c:pt idx="175">
                  <c:v>1544300</c:v>
                </c:pt>
                <c:pt idx="176">
                  <c:v>21431</c:v>
                </c:pt>
                <c:pt idx="177">
                  <c:v>67276</c:v>
                </c:pt>
                <c:pt idx="178">
                  <c:v>5067510</c:v>
                </c:pt>
                <c:pt idx="179">
                  <c:v>1698223</c:v>
                </c:pt>
                <c:pt idx="180">
                  <c:v>24966</c:v>
                </c:pt>
                <c:pt idx="181">
                  <c:v>45437</c:v>
                </c:pt>
                <c:pt idx="182">
                  <c:v>438420</c:v>
                </c:pt>
                <c:pt idx="183">
                  <c:v>137275</c:v>
                </c:pt>
                <c:pt idx="184">
                  <c:v>66441</c:v>
                </c:pt>
                <c:pt idx="185">
                  <c:v>1411819</c:v>
                </c:pt>
                <c:pt idx="186">
                  <c:v>210110</c:v>
                </c:pt>
                <c:pt idx="187">
                  <c:v>25467</c:v>
                </c:pt>
                <c:pt idx="188">
                  <c:v>49376</c:v>
                </c:pt>
                <c:pt idx="189">
                  <c:v>154931</c:v>
                </c:pt>
                <c:pt idx="190">
                  <c:v>2505286</c:v>
                </c:pt>
                <c:pt idx="191">
                  <c:v>71527</c:v>
                </c:pt>
                <c:pt idx="192">
                  <c:v>185041</c:v>
                </c:pt>
                <c:pt idx="193">
                  <c:v>37818</c:v>
                </c:pt>
                <c:pt idx="194">
                  <c:v>346534</c:v>
                </c:pt>
                <c:pt idx="195">
                  <c:v>2360256</c:v>
                </c:pt>
                <c:pt idx="196">
                  <c:v>14612</c:v>
                </c:pt>
                <c:pt idx="197">
                  <c:v>607479</c:v>
                </c:pt>
                <c:pt idx="198">
                  <c:v>263357</c:v>
                </c:pt>
                <c:pt idx="199">
                  <c:v>912351</c:v>
                </c:pt>
                <c:pt idx="200">
                  <c:v>69435</c:v>
                </c:pt>
                <c:pt idx="201">
                  <c:v>13328</c:v>
                </c:pt>
                <c:pt idx="202">
                  <c:v>15500</c:v>
                </c:pt>
                <c:pt idx="203">
                  <c:v>4084298</c:v>
                </c:pt>
                <c:pt idx="204">
                  <c:v>45514</c:v>
                </c:pt>
                <c:pt idx="205">
                  <c:v>21102</c:v>
                </c:pt>
                <c:pt idx="206">
                  <c:v>3587945.5</c:v>
                </c:pt>
                <c:pt idx="207">
                  <c:v>1025613</c:v>
                </c:pt>
                <c:pt idx="208">
                  <c:v>1253571</c:v>
                </c:pt>
                <c:pt idx="209">
                  <c:v>536068</c:v>
                </c:pt>
                <c:pt idx="210">
                  <c:v>127699</c:v>
                </c:pt>
                <c:pt idx="211">
                  <c:v>260234</c:v>
                </c:pt>
                <c:pt idx="212">
                  <c:v>281576</c:v>
                </c:pt>
                <c:pt idx="213">
                  <c:v>125562</c:v>
                </c:pt>
                <c:pt idx="214">
                  <c:v>239719</c:v>
                </c:pt>
                <c:pt idx="215">
                  <c:v>7915934</c:v>
                </c:pt>
                <c:pt idx="216">
                  <c:v>332328</c:v>
                </c:pt>
                <c:pt idx="217">
                  <c:v>462700</c:v>
                </c:pt>
                <c:pt idx="218">
                  <c:v>129540</c:v>
                </c:pt>
                <c:pt idx="219">
                  <c:v>49697</c:v>
                </c:pt>
                <c:pt idx="220">
                  <c:v>541825</c:v>
                </c:pt>
                <c:pt idx="221">
                  <c:v>140303</c:v>
                </c:pt>
                <c:pt idx="222">
                  <c:v>9589</c:v>
                </c:pt>
                <c:pt idx="223">
                  <c:v>586514</c:v>
                </c:pt>
                <c:pt idx="224">
                  <c:v>534835</c:v>
                </c:pt>
                <c:pt idx="225">
                  <c:v>34904.666666666664</c:v>
                </c:pt>
                <c:pt idx="226">
                  <c:v>105307</c:v>
                </c:pt>
                <c:pt idx="227">
                  <c:v>55716</c:v>
                </c:pt>
                <c:pt idx="228">
                  <c:v>3638208</c:v>
                </c:pt>
                <c:pt idx="229">
                  <c:v>467715</c:v>
                </c:pt>
                <c:pt idx="230">
                  <c:v>22100</c:v>
                </c:pt>
                <c:pt idx="231">
                  <c:v>7149</c:v>
                </c:pt>
                <c:pt idx="232">
                  <c:v>583527</c:v>
                </c:pt>
                <c:pt idx="233">
                  <c:v>1049414</c:v>
                </c:pt>
                <c:pt idx="234">
                  <c:v>133895</c:v>
                </c:pt>
                <c:pt idx="235">
                  <c:v>256944</c:v>
                </c:pt>
                <c:pt idx="236">
                  <c:v>148210</c:v>
                </c:pt>
                <c:pt idx="237">
                  <c:v>585635</c:v>
                </c:pt>
                <c:pt idx="238">
                  <c:v>87547</c:v>
                </c:pt>
                <c:pt idx="239">
                  <c:v>392168</c:v>
                </c:pt>
                <c:pt idx="240">
                  <c:v>83889</c:v>
                </c:pt>
                <c:pt idx="241">
                  <c:v>252514</c:v>
                </c:pt>
                <c:pt idx="242">
                  <c:v>1356913</c:v>
                </c:pt>
                <c:pt idx="243">
                  <c:v>2431231</c:v>
                </c:pt>
                <c:pt idx="244">
                  <c:v>1123121</c:v>
                </c:pt>
                <c:pt idx="245">
                  <c:v>204120</c:v>
                </c:pt>
                <c:pt idx="246">
                  <c:v>1963771.6666666667</c:v>
                </c:pt>
                <c:pt idx="247">
                  <c:v>1813222</c:v>
                </c:pt>
                <c:pt idx="248">
                  <c:v>612335.5</c:v>
                </c:pt>
                <c:pt idx="249">
                  <c:v>28892</c:v>
                </c:pt>
                <c:pt idx="250">
                  <c:v>101843</c:v>
                </c:pt>
                <c:pt idx="251">
                  <c:v>65705</c:v>
                </c:pt>
                <c:pt idx="252">
                  <c:v>145500</c:v>
                </c:pt>
                <c:pt idx="253">
                  <c:v>35514</c:v>
                </c:pt>
                <c:pt idx="254">
                  <c:v>1197931</c:v>
                </c:pt>
                <c:pt idx="255">
                  <c:v>239908</c:v>
                </c:pt>
                <c:pt idx="256">
                  <c:v>3552</c:v>
                </c:pt>
                <c:pt idx="257">
                  <c:v>118002</c:v>
                </c:pt>
                <c:pt idx="258">
                  <c:v>73813</c:v>
                </c:pt>
                <c:pt idx="259">
                  <c:v>17000</c:v>
                </c:pt>
                <c:pt idx="260">
                  <c:v>28646</c:v>
                </c:pt>
                <c:pt idx="261">
                  <c:v>231390</c:v>
                </c:pt>
                <c:pt idx="262">
                  <c:v>162260</c:v>
                </c:pt>
                <c:pt idx="263">
                  <c:v>3390221</c:v>
                </c:pt>
                <c:pt idx="264">
                  <c:v>80613</c:v>
                </c:pt>
                <c:pt idx="265">
                  <c:v>234186</c:v>
                </c:pt>
                <c:pt idx="266">
                  <c:v>1241480</c:v>
                </c:pt>
                <c:pt idx="267">
                  <c:v>634012</c:v>
                </c:pt>
                <c:pt idx="268">
                  <c:v>58556</c:v>
                </c:pt>
                <c:pt idx="269">
                  <c:v>177498</c:v>
                </c:pt>
                <c:pt idx="270">
                  <c:v>119490</c:v>
                </c:pt>
                <c:pt idx="271">
                  <c:v>1819020</c:v>
                </c:pt>
                <c:pt idx="272">
                  <c:v>39715</c:v>
                </c:pt>
                <c:pt idx="273">
                  <c:v>0</c:v>
                </c:pt>
                <c:pt idx="274">
                  <c:v>142152</c:v>
                </c:pt>
                <c:pt idx="275">
                  <c:v>191898</c:v>
                </c:pt>
                <c:pt idx="276">
                  <c:v>643274</c:v>
                </c:pt>
                <c:pt idx="277">
                  <c:v>124177</c:v>
                </c:pt>
                <c:pt idx="278">
                  <c:v>777428</c:v>
                </c:pt>
                <c:pt idx="279">
                  <c:v>215555</c:v>
                </c:pt>
                <c:pt idx="280">
                  <c:v>46710</c:v>
                </c:pt>
                <c:pt idx="281">
                  <c:v>67489</c:v>
                </c:pt>
                <c:pt idx="282">
                  <c:v>123381</c:v>
                </c:pt>
                <c:pt idx="283">
                  <c:v>2438442</c:v>
                </c:pt>
                <c:pt idx="284">
                  <c:v>1942</c:v>
                </c:pt>
                <c:pt idx="285">
                  <c:v>10468</c:v>
                </c:pt>
                <c:pt idx="286">
                  <c:v>989424</c:v>
                </c:pt>
                <c:pt idx="287">
                  <c:v>344435</c:v>
                </c:pt>
                <c:pt idx="288">
                  <c:v>421027</c:v>
                </c:pt>
                <c:pt idx="289">
                  <c:v>138565</c:v>
                </c:pt>
                <c:pt idx="290">
                  <c:v>86369</c:v>
                </c:pt>
                <c:pt idx="291">
                  <c:v>536297</c:v>
                </c:pt>
                <c:pt idx="292">
                  <c:v>208969</c:v>
                </c:pt>
                <c:pt idx="293">
                  <c:v>463</c:v>
                </c:pt>
                <c:pt idx="294">
                  <c:v>202375</c:v>
                </c:pt>
                <c:pt idx="295">
                  <c:v>2478735</c:v>
                </c:pt>
                <c:pt idx="296">
                  <c:v>4517585</c:v>
                </c:pt>
                <c:pt idx="297">
                  <c:v>65588</c:v>
                </c:pt>
                <c:pt idx="298">
                  <c:v>64425</c:v>
                </c:pt>
                <c:pt idx="299">
                  <c:v>905418</c:v>
                </c:pt>
                <c:pt idx="300">
                  <c:v>24649</c:v>
                </c:pt>
                <c:pt idx="301">
                  <c:v>53920</c:v>
                </c:pt>
                <c:pt idx="302">
                  <c:v>820426</c:v>
                </c:pt>
                <c:pt idx="303">
                  <c:v>13857</c:v>
                </c:pt>
                <c:pt idx="304">
                  <c:v>354129</c:v>
                </c:pt>
                <c:pt idx="305">
                  <c:v>20830</c:v>
                </c:pt>
                <c:pt idx="306">
                  <c:v>42377</c:v>
                </c:pt>
                <c:pt idx="307">
                  <c:v>371989</c:v>
                </c:pt>
                <c:pt idx="308">
                  <c:v>32414</c:v>
                </c:pt>
                <c:pt idx="309">
                  <c:v>16449</c:v>
                </c:pt>
                <c:pt idx="310">
                  <c:v>1358911</c:v>
                </c:pt>
                <c:pt idx="311">
                  <c:v>4334752</c:v>
                </c:pt>
                <c:pt idx="312">
                  <c:v>316122</c:v>
                </c:pt>
                <c:pt idx="313">
                  <c:v>1456553</c:v>
                </c:pt>
                <c:pt idx="314">
                  <c:v>6847</c:v>
                </c:pt>
                <c:pt idx="315">
                  <c:v>906606</c:v>
                </c:pt>
                <c:pt idx="316">
                  <c:v>102808</c:v>
                </c:pt>
                <c:pt idx="317">
                  <c:v>11159</c:v>
                </c:pt>
                <c:pt idx="318">
                  <c:v>130085</c:v>
                </c:pt>
                <c:pt idx="319">
                  <c:v>1254688</c:v>
                </c:pt>
                <c:pt idx="320">
                  <c:v>1437341</c:v>
                </c:pt>
                <c:pt idx="321">
                  <c:v>421862</c:v>
                </c:pt>
                <c:pt idx="322">
                  <c:v>217141</c:v>
                </c:pt>
                <c:pt idx="323">
                  <c:v>1683553</c:v>
                </c:pt>
                <c:pt idx="324">
                  <c:v>22434</c:v>
                </c:pt>
                <c:pt idx="325">
                  <c:v>4501547</c:v>
                </c:pt>
                <c:pt idx="326">
                  <c:v>99660</c:v>
                </c:pt>
                <c:pt idx="327">
                  <c:v>346213</c:v>
                </c:pt>
                <c:pt idx="328">
                  <c:v>60233</c:v>
                </c:pt>
                <c:pt idx="329">
                  <c:v>29378</c:v>
                </c:pt>
                <c:pt idx="330">
                  <c:v>2794</c:v>
                </c:pt>
                <c:pt idx="331">
                  <c:v>6582</c:v>
                </c:pt>
                <c:pt idx="332">
                  <c:v>29199</c:v>
                </c:pt>
                <c:pt idx="333">
                  <c:v>164360</c:v>
                </c:pt>
                <c:pt idx="334">
                  <c:v>753880</c:v>
                </c:pt>
                <c:pt idx="335">
                  <c:v>57694</c:v>
                </c:pt>
                <c:pt idx="336">
                  <c:v>3414345</c:v>
                </c:pt>
                <c:pt idx="337">
                  <c:v>10652</c:v>
                </c:pt>
                <c:pt idx="338">
                  <c:v>91261</c:v>
                </c:pt>
                <c:pt idx="339">
                  <c:v>1148494</c:v>
                </c:pt>
                <c:pt idx="340">
                  <c:v>38048</c:v>
                </c:pt>
                <c:pt idx="341">
                  <c:v>43829</c:v>
                </c:pt>
                <c:pt idx="342">
                  <c:v>31133</c:v>
                </c:pt>
                <c:pt idx="343">
                  <c:v>8452</c:v>
                </c:pt>
                <c:pt idx="344">
                  <c:v>104604</c:v>
                </c:pt>
                <c:pt idx="345">
                  <c:v>46071</c:v>
                </c:pt>
                <c:pt idx="346">
                  <c:v>132181</c:v>
                </c:pt>
                <c:pt idx="347">
                  <c:v>2428724</c:v>
                </c:pt>
                <c:pt idx="348">
                  <c:v>387856</c:v>
                </c:pt>
                <c:pt idx="349">
                  <c:v>508914</c:v>
                </c:pt>
                <c:pt idx="350">
                  <c:v>5299713</c:v>
                </c:pt>
                <c:pt idx="351">
                  <c:v>411343</c:v>
                </c:pt>
                <c:pt idx="352">
                  <c:v>241912</c:v>
                </c:pt>
                <c:pt idx="353">
                  <c:v>69510</c:v>
                </c:pt>
                <c:pt idx="354">
                  <c:v>152444</c:v>
                </c:pt>
                <c:pt idx="355">
                  <c:v>488988</c:v>
                </c:pt>
                <c:pt idx="356">
                  <c:v>252677</c:v>
                </c:pt>
                <c:pt idx="357">
                  <c:v>12312</c:v>
                </c:pt>
                <c:pt idx="358">
                  <c:v>39079</c:v>
                </c:pt>
                <c:pt idx="359">
                  <c:v>875565</c:v>
                </c:pt>
                <c:pt idx="360">
                  <c:v>611207</c:v>
                </c:pt>
                <c:pt idx="361">
                  <c:v>555793</c:v>
                </c:pt>
                <c:pt idx="362">
                  <c:v>50148</c:v>
                </c:pt>
                <c:pt idx="363">
                  <c:v>30723</c:v>
                </c:pt>
                <c:pt idx="364">
                  <c:v>183698</c:v>
                </c:pt>
                <c:pt idx="365">
                  <c:v>617377</c:v>
                </c:pt>
                <c:pt idx="366">
                  <c:v>437513</c:v>
                </c:pt>
                <c:pt idx="367">
                  <c:v>52683</c:v>
                </c:pt>
                <c:pt idx="368">
                  <c:v>4856532</c:v>
                </c:pt>
                <c:pt idx="369">
                  <c:v>79047</c:v>
                </c:pt>
                <c:pt idx="370">
                  <c:v>458776</c:v>
                </c:pt>
                <c:pt idx="371">
                  <c:v>223172</c:v>
                </c:pt>
                <c:pt idx="372">
                  <c:v>2128588.5</c:v>
                </c:pt>
                <c:pt idx="373">
                  <c:v>5028868</c:v>
                </c:pt>
                <c:pt idx="374">
                  <c:v>1146</c:v>
                </c:pt>
                <c:pt idx="375">
                  <c:v>4295127</c:v>
                </c:pt>
              </c:numCache>
            </c:numRef>
          </c:val>
          <c:extLst>
            <c:ext xmlns:c16="http://schemas.microsoft.com/office/drawing/2014/chart" uri="{C3380CC4-5D6E-409C-BE32-E72D297353CC}">
              <c16:uniqueId val="{00000000-7DEC-4160-9CD9-E1BF5FBC31DE}"/>
            </c:ext>
          </c:extLst>
        </c:ser>
        <c:dLbls>
          <c:showLegendKey val="0"/>
          <c:showVal val="0"/>
          <c:showCatName val="0"/>
          <c:showSerName val="0"/>
          <c:showPercent val="0"/>
          <c:showBubbleSize val="0"/>
        </c:dLbls>
        <c:gapWidth val="219"/>
        <c:axId val="44400448"/>
        <c:axId val="44392960"/>
      </c:barChart>
      <c:lineChart>
        <c:grouping val="standard"/>
        <c:varyColors val="0"/>
        <c:ser>
          <c:idx val="1"/>
          <c:order val="1"/>
          <c:tx>
            <c:strRef>
              <c:f>'Q6'!$C$86</c:f>
              <c:strCache>
                <c:ptCount val="1"/>
                <c:pt idx="0">
                  <c:v>Average</c:v>
                </c:pt>
              </c:strCache>
            </c:strRef>
          </c:tx>
          <c:spPr>
            <a:ln w="28575" cap="rnd">
              <a:solidFill>
                <a:schemeClr val="accent2"/>
              </a:solidFill>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EC-4160-9CD9-E1BF5FBC31DE}"/>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'Q6'!$A$87:$A$462</c:f>
              <c:strCache>
                <c:ptCount val="376"/>
                <c:pt idx="0">
                  <c:v>Abraham Lincoln Birthplace NHP</c:v>
                </c:pt>
                <c:pt idx="1">
                  <c:v>Acadia NP</c:v>
                </c:pt>
                <c:pt idx="2">
                  <c:v>Adams NHP</c:v>
                </c:pt>
                <c:pt idx="3">
                  <c:v>African Burial Ground NM</c:v>
                </c:pt>
                <c:pt idx="4">
                  <c:v>Agate Fossil Beds NM</c:v>
                </c:pt>
                <c:pt idx="5">
                  <c:v>Alibates Flint Quarries NM</c:v>
                </c:pt>
                <c:pt idx="6">
                  <c:v>Allegheny Portage Railroad NHS</c:v>
                </c:pt>
                <c:pt idx="7">
                  <c:v>Amistad NRA</c:v>
                </c:pt>
                <c:pt idx="8">
                  <c:v>Andersonville NHS</c:v>
                </c:pt>
                <c:pt idx="9">
                  <c:v>Andrew Johnson NHS</c:v>
                </c:pt>
                <c:pt idx="10">
                  <c:v>Aniakchak NM &amp; PRES</c:v>
                </c:pt>
                <c:pt idx="11">
                  <c:v>Antietam NB</c:v>
                </c:pt>
                <c:pt idx="12">
                  <c:v>Apostle Islands NL</c:v>
                </c:pt>
                <c:pt idx="13">
                  <c:v>Appomattox Court House NHP</c:v>
                </c:pt>
                <c:pt idx="14">
                  <c:v>Arches NP</c:v>
                </c:pt>
                <c:pt idx="15">
                  <c:v>Arkansas Post NMEM</c:v>
                </c:pt>
                <c:pt idx="16">
                  <c:v>Arlington House The R.E. Lee MEM</c:v>
                </c:pt>
                <c:pt idx="17">
                  <c:v>Assateague Island NS</c:v>
                </c:pt>
                <c:pt idx="18">
                  <c:v>Aztec Ruins NM</c:v>
                </c:pt>
                <c:pt idx="19">
                  <c:v>Badlands NP</c:v>
                </c:pt>
                <c:pt idx="20">
                  <c:v>Bandelier NM</c:v>
                </c:pt>
                <c:pt idx="21">
                  <c:v>Belmont-Paul Women's Equality NM</c:v>
                </c:pt>
                <c:pt idx="22">
                  <c:v>Bent's Old Fort NHS</c:v>
                </c:pt>
                <c:pt idx="23">
                  <c:v>Bering Land Bridge NPRES</c:v>
                </c:pt>
                <c:pt idx="24">
                  <c:v>Big Bend NP</c:v>
                </c:pt>
                <c:pt idx="25">
                  <c:v>Big Cypress NPRES</c:v>
                </c:pt>
                <c:pt idx="26">
                  <c:v>Big Hole NB</c:v>
                </c:pt>
                <c:pt idx="27">
                  <c:v>Big South Fork NRRA</c:v>
                </c:pt>
                <c:pt idx="28">
                  <c:v>Big Thicket NPRES</c:v>
                </c:pt>
                <c:pt idx="29">
                  <c:v>Bighorn Canyon NRA</c:v>
                </c:pt>
                <c:pt idx="30">
                  <c:v>Biscayne NP</c:v>
                </c:pt>
                <c:pt idx="31">
                  <c:v>Black Canyon of the Gunnison NP</c:v>
                </c:pt>
                <c:pt idx="32">
                  <c:v>Blue Ridge PKWY</c:v>
                </c:pt>
                <c:pt idx="33">
                  <c:v>Bluestone NSR</c:v>
                </c:pt>
                <c:pt idx="34">
                  <c:v>Booker T. Washington NM</c:v>
                </c:pt>
                <c:pt idx="35">
                  <c:v>Boston African American NHS</c:v>
                </c:pt>
                <c:pt idx="36">
                  <c:v>Boston NHP</c:v>
                </c:pt>
                <c:pt idx="37">
                  <c:v>Brown v. Board of Education NHS</c:v>
                </c:pt>
                <c:pt idx="38">
                  <c:v>Bryce Canyon NP</c:v>
                </c:pt>
                <c:pt idx="39">
                  <c:v>Buck Island Reef NM</c:v>
                </c:pt>
                <c:pt idx="40">
                  <c:v>Buffalo NR</c:v>
                </c:pt>
                <c:pt idx="41">
                  <c:v>Cabrillo NM</c:v>
                </c:pt>
                <c:pt idx="42">
                  <c:v>Canaveral NS</c:v>
                </c:pt>
                <c:pt idx="43">
                  <c:v>Cane River Creole NHP</c:v>
                </c:pt>
                <c:pt idx="44">
                  <c:v>Canyon de Chelly NM</c:v>
                </c:pt>
                <c:pt idx="45">
                  <c:v>Canyonlands NP</c:v>
                </c:pt>
                <c:pt idx="46">
                  <c:v>Cape Cod NS</c:v>
                </c:pt>
                <c:pt idx="47">
                  <c:v>Cape Hatteras NS</c:v>
                </c:pt>
                <c:pt idx="48">
                  <c:v>Cape Krusenstern NM</c:v>
                </c:pt>
                <c:pt idx="49">
                  <c:v>Cape Lookout NS</c:v>
                </c:pt>
                <c:pt idx="50">
                  <c:v>Capitol Reef NP</c:v>
                </c:pt>
                <c:pt idx="51">
                  <c:v>Capulin Volcano NM</c:v>
                </c:pt>
                <c:pt idx="52">
                  <c:v>Carl Sandburg Home NHS</c:v>
                </c:pt>
                <c:pt idx="53">
                  <c:v>Carlsbad Caverns NP</c:v>
                </c:pt>
                <c:pt idx="54">
                  <c:v>Casa Grande Ruins NM</c:v>
                </c:pt>
                <c:pt idx="55">
                  <c:v>Castillo de San Marcos NM</c:v>
                </c:pt>
                <c:pt idx="56">
                  <c:v>Castle Clinton NM</c:v>
                </c:pt>
                <c:pt idx="57">
                  <c:v>Catoctin Mountain Park</c:v>
                </c:pt>
                <c:pt idx="58">
                  <c:v>Cedar Breaks NM</c:v>
                </c:pt>
                <c:pt idx="59">
                  <c:v>Cesar E. Chavez NM</c:v>
                </c:pt>
                <c:pt idx="60">
                  <c:v>Chaco Culture NHP</c:v>
                </c:pt>
                <c:pt idx="61">
                  <c:v>Chamizal NMEM</c:v>
                </c:pt>
                <c:pt idx="62">
                  <c:v>Channel Islands NP</c:v>
                </c:pt>
                <c:pt idx="63">
                  <c:v>Charles Pinckney NHS</c:v>
                </c:pt>
                <c:pt idx="64">
                  <c:v>Charles Young Buffalo Soldiers NM</c:v>
                </c:pt>
                <c:pt idx="65">
                  <c:v>Chattahoochee River NRA</c:v>
                </c:pt>
                <c:pt idx="66">
                  <c:v>Chesapeake &amp; Ohio Canal NHP</c:v>
                </c:pt>
                <c:pt idx="67">
                  <c:v>Chickamauga &amp; Chattanooga NMP</c:v>
                </c:pt>
                <c:pt idx="68">
                  <c:v>Chickasaw NRA</c:v>
                </c:pt>
                <c:pt idx="69">
                  <c:v>Chiricahua NM</c:v>
                </c:pt>
                <c:pt idx="70">
                  <c:v>Christiansted NHS</c:v>
                </c:pt>
                <c:pt idx="71">
                  <c:v>City of Rocks NRES</c:v>
                </c:pt>
                <c:pt idx="72">
                  <c:v>Clara Barton NHS</c:v>
                </c:pt>
                <c:pt idx="73">
                  <c:v>Colonial NHP</c:v>
                </c:pt>
                <c:pt idx="74">
                  <c:v>Colorado NM</c:v>
                </c:pt>
                <c:pt idx="75">
                  <c:v>Congaree NP</c:v>
                </c:pt>
                <c:pt idx="76">
                  <c:v>Coronado NMEM</c:v>
                </c:pt>
                <c:pt idx="77">
                  <c:v>Cowpens NB</c:v>
                </c:pt>
                <c:pt idx="78">
                  <c:v>Crater Lake NP</c:v>
                </c:pt>
                <c:pt idx="79">
                  <c:v>Craters of the Moon NM &amp; PRES</c:v>
                </c:pt>
                <c:pt idx="80">
                  <c:v>Cumberland Gap NHP</c:v>
                </c:pt>
                <c:pt idx="81">
                  <c:v>Cumberland Island NS</c:v>
                </c:pt>
                <c:pt idx="82">
                  <c:v>Curecanti NRA</c:v>
                </c:pt>
                <c:pt idx="83">
                  <c:v>Cuyahoga Valley NP</c:v>
                </c:pt>
                <c:pt idx="84">
                  <c:v>Dayton Aviation Heritage NHP</c:v>
                </c:pt>
                <c:pt idx="85">
                  <c:v>De Soto NMEM</c:v>
                </c:pt>
                <c:pt idx="86">
                  <c:v>Death Valley NP</c:v>
                </c:pt>
                <c:pt idx="87">
                  <c:v>Delaware Water Gap NRA</c:v>
                </c:pt>
                <c:pt idx="88">
                  <c:v>Denali NP &amp; PRES</c:v>
                </c:pt>
                <c:pt idx="89">
                  <c:v>Devils Postpile NM</c:v>
                </c:pt>
                <c:pt idx="90">
                  <c:v>Devils Tower NM</c:v>
                </c:pt>
                <c:pt idx="91">
                  <c:v>Dinosaur NM</c:v>
                </c:pt>
                <c:pt idx="92">
                  <c:v>Dry Tortugas NP</c:v>
                </c:pt>
                <c:pt idx="93">
                  <c:v>Edgar Allan Poe NHS</c:v>
                </c:pt>
                <c:pt idx="94">
                  <c:v>Effigy Mounds NM</c:v>
                </c:pt>
                <c:pt idx="95">
                  <c:v>Eisenhower NHS</c:v>
                </c:pt>
                <c:pt idx="96">
                  <c:v>El Malpais NM</c:v>
                </c:pt>
                <c:pt idx="97">
                  <c:v>El Morro NM</c:v>
                </c:pt>
                <c:pt idx="98">
                  <c:v>Eleanor Roosevelt NHS</c:v>
                </c:pt>
                <c:pt idx="99">
                  <c:v>Eugene O'Neill NHS</c:v>
                </c:pt>
                <c:pt idx="100">
                  <c:v>Everglades NP</c:v>
                </c:pt>
                <c:pt idx="101">
                  <c:v>Federal Hall NMEM</c:v>
                </c:pt>
                <c:pt idx="102">
                  <c:v>Fire Island NS</c:v>
                </c:pt>
                <c:pt idx="103">
                  <c:v>First Ladies NHS</c:v>
                </c:pt>
                <c:pt idx="104">
                  <c:v>Flight 93 NMEM</c:v>
                </c:pt>
                <c:pt idx="105">
                  <c:v>Florissant Fossil Beds NM</c:v>
                </c:pt>
                <c:pt idx="106">
                  <c:v>Ford's Theatre NHS</c:v>
                </c:pt>
                <c:pt idx="107">
                  <c:v>Fort Bowie NHS</c:v>
                </c:pt>
                <c:pt idx="108">
                  <c:v>Fort Caroline NMEM</c:v>
                </c:pt>
                <c:pt idx="109">
                  <c:v>Fort Davis NHS</c:v>
                </c:pt>
                <c:pt idx="110">
                  <c:v>Fort Donelson NB</c:v>
                </c:pt>
                <c:pt idx="111">
                  <c:v>Fort Frederica NM</c:v>
                </c:pt>
                <c:pt idx="112">
                  <c:v>Fort Laramie NHS</c:v>
                </c:pt>
                <c:pt idx="113">
                  <c:v>Fort Larned NHS</c:v>
                </c:pt>
                <c:pt idx="114">
                  <c:v>Fort Matanzas NM</c:v>
                </c:pt>
                <c:pt idx="115">
                  <c:v>Fort McHenry NM &amp; HS</c:v>
                </c:pt>
                <c:pt idx="116">
                  <c:v>Fort Necessity NB</c:v>
                </c:pt>
                <c:pt idx="117">
                  <c:v>Fort Point NHS</c:v>
                </c:pt>
                <c:pt idx="118">
                  <c:v>Fort Pulaski NM</c:v>
                </c:pt>
                <c:pt idx="119">
                  <c:v>Fort Raleigh NHS</c:v>
                </c:pt>
                <c:pt idx="120">
                  <c:v>Fort Scott NHS</c:v>
                </c:pt>
                <c:pt idx="121">
                  <c:v>Fort Smith NHS</c:v>
                </c:pt>
                <c:pt idx="122">
                  <c:v>Fort Stanwix NM</c:v>
                </c:pt>
                <c:pt idx="123">
                  <c:v>Fort Sumter and Fort Moultrie NHP</c:v>
                </c:pt>
                <c:pt idx="124">
                  <c:v>Fort Union NM</c:v>
                </c:pt>
                <c:pt idx="125">
                  <c:v>Fort Union Trading Post NHS</c:v>
                </c:pt>
                <c:pt idx="126">
                  <c:v>Fort Vancouver NHS</c:v>
                </c:pt>
                <c:pt idx="127">
                  <c:v>Fort Washington Park</c:v>
                </c:pt>
                <c:pt idx="128">
                  <c:v>Fossil Butte NM</c:v>
                </c:pt>
                <c:pt idx="129">
                  <c:v>Franklin Delano Roosevelt MEM</c:v>
                </c:pt>
                <c:pt idx="130">
                  <c:v>Frederick Douglass NHS</c:v>
                </c:pt>
                <c:pt idx="131">
                  <c:v>Frederick Law Olmsted NHS</c:v>
                </c:pt>
                <c:pt idx="132">
                  <c:v>Fredericksburg &amp; Spotsylvania NMP</c:v>
                </c:pt>
                <c:pt idx="133">
                  <c:v>Friendship Hill NHS</c:v>
                </c:pt>
                <c:pt idx="134">
                  <c:v>Gates of the Arctic NP &amp; PRES</c:v>
                </c:pt>
                <c:pt idx="135">
                  <c:v>Gateway Arch NP</c:v>
                </c:pt>
                <c:pt idx="136">
                  <c:v>Gateway NRA</c:v>
                </c:pt>
                <c:pt idx="137">
                  <c:v>Gauley River NRA</c:v>
                </c:pt>
                <c:pt idx="138">
                  <c:v>General Grant NMEM</c:v>
                </c:pt>
                <c:pt idx="139">
                  <c:v>George Rogers Clark NHP</c:v>
                </c:pt>
                <c:pt idx="140">
                  <c:v>George Washington Birthplace NM</c:v>
                </c:pt>
                <c:pt idx="141">
                  <c:v>George Washington Carver NM</c:v>
                </c:pt>
                <c:pt idx="142">
                  <c:v>George Washington MEM PKWY</c:v>
                </c:pt>
                <c:pt idx="143">
                  <c:v>Gettysburg NMP</c:v>
                </c:pt>
                <c:pt idx="144">
                  <c:v>Gila Cliff Dwellings NM</c:v>
                </c:pt>
                <c:pt idx="145">
                  <c:v>Glacier Bay NP &amp; PRES</c:v>
                </c:pt>
                <c:pt idx="146">
                  <c:v>Glacier NP</c:v>
                </c:pt>
                <c:pt idx="147">
                  <c:v>Glen Canyon NRA</c:v>
                </c:pt>
                <c:pt idx="148">
                  <c:v>Golden Gate NRA</c:v>
                </c:pt>
                <c:pt idx="149">
                  <c:v>Golden Spike NHP</c:v>
                </c:pt>
                <c:pt idx="150">
                  <c:v>Governors Island NM</c:v>
                </c:pt>
                <c:pt idx="151">
                  <c:v>Grand Canyon NP</c:v>
                </c:pt>
                <c:pt idx="152">
                  <c:v>Grand Portage NM</c:v>
                </c:pt>
                <c:pt idx="153">
                  <c:v>Grand Teton NP</c:v>
                </c:pt>
                <c:pt idx="154">
                  <c:v>Grant-Kohrs Ranch NHS</c:v>
                </c:pt>
                <c:pt idx="155">
                  <c:v>Great Basin NP</c:v>
                </c:pt>
                <c:pt idx="156">
                  <c:v>Great Sand Dunes NP &amp; PRES</c:v>
                </c:pt>
                <c:pt idx="157">
                  <c:v>Great Smoky Mountains NP</c:v>
                </c:pt>
                <c:pt idx="158">
                  <c:v>Greenbelt Park</c:v>
                </c:pt>
                <c:pt idx="159">
                  <c:v>Guadalupe Mountains NP</c:v>
                </c:pt>
                <c:pt idx="160">
                  <c:v>Guilford Courthouse NMP</c:v>
                </c:pt>
                <c:pt idx="161">
                  <c:v>Gulf Islands NS</c:v>
                </c:pt>
                <c:pt idx="162">
                  <c:v>Hagerman Fossil Beds NM</c:v>
                </c:pt>
                <c:pt idx="163">
                  <c:v>Haleakala NP</c:v>
                </c:pt>
                <c:pt idx="164">
                  <c:v>Hamilton Grange NMEM</c:v>
                </c:pt>
                <c:pt idx="165">
                  <c:v>Hampton NHS</c:v>
                </c:pt>
                <c:pt idx="166">
                  <c:v>Harpers Ferry NHP</c:v>
                </c:pt>
                <c:pt idx="167">
                  <c:v>Harry S Truman NHS</c:v>
                </c:pt>
                <c:pt idx="168">
                  <c:v>Hawaii Volcanoes NP</c:v>
                </c:pt>
                <c:pt idx="169">
                  <c:v>Herbert Hoover NHS</c:v>
                </c:pt>
                <c:pt idx="170">
                  <c:v>Home of Franklin D. Roosevelt NHS</c:v>
                </c:pt>
                <c:pt idx="171">
                  <c:v>Homestead NHP</c:v>
                </c:pt>
                <c:pt idx="172">
                  <c:v>Hopewell Culture NHP</c:v>
                </c:pt>
                <c:pt idx="173">
                  <c:v>Hopewell Furnace NHS</c:v>
                </c:pt>
                <c:pt idx="174">
                  <c:v>Horseshoe Bend NMP</c:v>
                </c:pt>
                <c:pt idx="175">
                  <c:v>Hot Springs NP</c:v>
                </c:pt>
                <c:pt idx="176">
                  <c:v>Hovenweep NM</c:v>
                </c:pt>
                <c:pt idx="177">
                  <c:v>Hubbell Trading Post NHS</c:v>
                </c:pt>
                <c:pt idx="178">
                  <c:v>Independence NHP</c:v>
                </c:pt>
                <c:pt idx="179">
                  <c:v>Indiana Dunes NP</c:v>
                </c:pt>
                <c:pt idx="180">
                  <c:v>Isle Royale NP</c:v>
                </c:pt>
                <c:pt idx="181">
                  <c:v>James A. Garfield NHS</c:v>
                </c:pt>
                <c:pt idx="182">
                  <c:v>Jean Lafitte NHP &amp; PRES</c:v>
                </c:pt>
                <c:pt idx="183">
                  <c:v>Jewel Cave NM</c:v>
                </c:pt>
                <c:pt idx="184">
                  <c:v>Jimmy Carter NHP</c:v>
                </c:pt>
                <c:pt idx="185">
                  <c:v>John D. Rockefeller, Jr. MEM PKWY</c:v>
                </c:pt>
                <c:pt idx="186">
                  <c:v>John Day Fossil Beds NM</c:v>
                </c:pt>
                <c:pt idx="187">
                  <c:v>John F. Kennedy NHS</c:v>
                </c:pt>
                <c:pt idx="188">
                  <c:v>John Muir NHS</c:v>
                </c:pt>
                <c:pt idx="189">
                  <c:v>Johnstown Flood NMEM</c:v>
                </c:pt>
                <c:pt idx="190">
                  <c:v>Joshua Tree NP</c:v>
                </c:pt>
                <c:pt idx="191">
                  <c:v>Kalaupapa NHP</c:v>
                </c:pt>
                <c:pt idx="192">
                  <c:v>Kaloko Honokohau NHP</c:v>
                </c:pt>
                <c:pt idx="193">
                  <c:v>Katmai NP &amp; PRES</c:v>
                </c:pt>
                <c:pt idx="194">
                  <c:v>Kenai Fjords NP</c:v>
                </c:pt>
                <c:pt idx="195">
                  <c:v>Kennesaw Mountain NBP</c:v>
                </c:pt>
                <c:pt idx="196">
                  <c:v>Keweenaw NHP</c:v>
                </c:pt>
                <c:pt idx="197">
                  <c:v>Kings Canyon NP</c:v>
                </c:pt>
                <c:pt idx="198">
                  <c:v>Kings Mountain NMP</c:v>
                </c:pt>
                <c:pt idx="199">
                  <c:v>Klondike Gold Rush NHP Alaska</c:v>
                </c:pt>
                <c:pt idx="200">
                  <c:v>Klondike Gold Rush NHP Seattle</c:v>
                </c:pt>
                <c:pt idx="201">
                  <c:v>Knife River Indian Villages NHS</c:v>
                </c:pt>
                <c:pt idx="202">
                  <c:v>Kobuk Valley NP</c:v>
                </c:pt>
                <c:pt idx="203">
                  <c:v>Korean War Veterans Memorial</c:v>
                </c:pt>
                <c:pt idx="204">
                  <c:v>Lake Chelan NRA</c:v>
                </c:pt>
                <c:pt idx="205">
                  <c:v>Lake Clark NP &amp; PRES</c:v>
                </c:pt>
                <c:pt idx="206">
                  <c:v>Lake Mead NRA</c:v>
                </c:pt>
                <c:pt idx="207">
                  <c:v>Lake Meredith NRA</c:v>
                </c:pt>
                <c:pt idx="208">
                  <c:v>Lake Roosevelt NRA</c:v>
                </c:pt>
                <c:pt idx="209">
                  <c:v>Lassen Volcanic NP</c:v>
                </c:pt>
                <c:pt idx="210">
                  <c:v>Lava Beds NM</c:v>
                </c:pt>
                <c:pt idx="211">
                  <c:v>LBJ Memorial Grove on the Potomac</c:v>
                </c:pt>
                <c:pt idx="212">
                  <c:v>Lewis &amp; Clark NHP</c:v>
                </c:pt>
                <c:pt idx="213">
                  <c:v>Lincoln Boyhood NMEM</c:v>
                </c:pt>
                <c:pt idx="214">
                  <c:v>Lincoln Home NHS</c:v>
                </c:pt>
                <c:pt idx="215">
                  <c:v>Lincoln Memorial</c:v>
                </c:pt>
                <c:pt idx="216">
                  <c:v>Little Bighorn Battlefield NM</c:v>
                </c:pt>
                <c:pt idx="217">
                  <c:v>Little River Canyon NPRES</c:v>
                </c:pt>
                <c:pt idx="218">
                  <c:v>Little Rock Central High School NHS</c:v>
                </c:pt>
                <c:pt idx="219">
                  <c:v>Longfellow House Washington's HQ NHS</c:v>
                </c:pt>
                <c:pt idx="220">
                  <c:v>Lowell NHP</c:v>
                </c:pt>
                <c:pt idx="221">
                  <c:v>Lyndon B. Johnson NHP</c:v>
                </c:pt>
                <c:pt idx="222">
                  <c:v>Maggie L. Walker NHS</c:v>
                </c:pt>
                <c:pt idx="223">
                  <c:v>Mammoth Cave NP</c:v>
                </c:pt>
                <c:pt idx="224">
                  <c:v>Manassas NBP</c:v>
                </c:pt>
                <c:pt idx="225">
                  <c:v>Manhattan Project NHP</c:v>
                </c:pt>
                <c:pt idx="226">
                  <c:v>Manzanar NHS</c:v>
                </c:pt>
                <c:pt idx="227">
                  <c:v>Marsh-Billings-Rockefeller NHP</c:v>
                </c:pt>
                <c:pt idx="228">
                  <c:v>Martin Luther King, Jr. Memorial</c:v>
                </c:pt>
                <c:pt idx="229">
                  <c:v>Martin Luther King, Jr. NHP</c:v>
                </c:pt>
                <c:pt idx="230">
                  <c:v>Martin Van Buren NHS</c:v>
                </c:pt>
                <c:pt idx="231">
                  <c:v>Mary McLeod Bethune Council House NHS</c:v>
                </c:pt>
                <c:pt idx="232">
                  <c:v>Mesa Verde NP</c:v>
                </c:pt>
                <c:pt idx="233">
                  <c:v>Minute Man NHP</c:v>
                </c:pt>
                <c:pt idx="234">
                  <c:v>Minuteman Missile NHS</c:v>
                </c:pt>
                <c:pt idx="235">
                  <c:v>Mississippi NRRA</c:v>
                </c:pt>
                <c:pt idx="236">
                  <c:v>Missouri NRR</c:v>
                </c:pt>
                <c:pt idx="237">
                  <c:v>Mojave NPRES</c:v>
                </c:pt>
                <c:pt idx="238">
                  <c:v>Monocacy NB</c:v>
                </c:pt>
                <c:pt idx="239">
                  <c:v>Montezuma Castle NM</c:v>
                </c:pt>
                <c:pt idx="240">
                  <c:v>Moores Creek NB</c:v>
                </c:pt>
                <c:pt idx="241">
                  <c:v>Morristown NHP</c:v>
                </c:pt>
                <c:pt idx="242">
                  <c:v>Mount Rainier NP</c:v>
                </c:pt>
                <c:pt idx="243">
                  <c:v>Mount Rushmore NMEM</c:v>
                </c:pt>
                <c:pt idx="244">
                  <c:v>Muir Woods NM</c:v>
                </c:pt>
                <c:pt idx="245">
                  <c:v>Natchez NHP</c:v>
                </c:pt>
                <c:pt idx="246">
                  <c:v>Natchez Trace PKWY</c:v>
                </c:pt>
                <c:pt idx="247">
                  <c:v>National Capital Parks Central</c:v>
                </c:pt>
                <c:pt idx="248">
                  <c:v>National Capital Parks East</c:v>
                </c:pt>
                <c:pt idx="249">
                  <c:v>National Park of American Samoa</c:v>
                </c:pt>
                <c:pt idx="250">
                  <c:v>Natural Bridges NM</c:v>
                </c:pt>
                <c:pt idx="251">
                  <c:v>Navajo NM</c:v>
                </c:pt>
                <c:pt idx="252">
                  <c:v>New Bedford Whaling NHP</c:v>
                </c:pt>
                <c:pt idx="253">
                  <c:v>New Orleans Jazz NHP</c:v>
                </c:pt>
                <c:pt idx="254">
                  <c:v>New River Gorge NP &amp; PRES</c:v>
                </c:pt>
                <c:pt idx="255">
                  <c:v>Nez Perce NHP</c:v>
                </c:pt>
                <c:pt idx="256">
                  <c:v>Nicodemus NHS</c:v>
                </c:pt>
                <c:pt idx="257">
                  <c:v>Ninety Six NHS</c:v>
                </c:pt>
                <c:pt idx="258">
                  <c:v>Niobrara NSR</c:v>
                </c:pt>
                <c:pt idx="259">
                  <c:v>Noatak NPRES</c:v>
                </c:pt>
                <c:pt idx="260">
                  <c:v>North Cascades NP</c:v>
                </c:pt>
                <c:pt idx="261">
                  <c:v>Obed W&amp;SR</c:v>
                </c:pt>
                <c:pt idx="262">
                  <c:v>Ocmulgee Mounds NHP</c:v>
                </c:pt>
                <c:pt idx="263">
                  <c:v>Olympic NP</c:v>
                </c:pt>
                <c:pt idx="264">
                  <c:v>Oregon Caves NM &amp; PRES</c:v>
                </c:pt>
                <c:pt idx="265">
                  <c:v>Organ Pipe Cactus NM</c:v>
                </c:pt>
                <c:pt idx="266">
                  <c:v>Ozark NSR</c:v>
                </c:pt>
                <c:pt idx="267">
                  <c:v>Padre Island NS</c:v>
                </c:pt>
                <c:pt idx="268">
                  <c:v>Palo Alto Battlefield NHP</c:v>
                </c:pt>
                <c:pt idx="269">
                  <c:v>Paterson Great Falls NHP</c:v>
                </c:pt>
                <c:pt idx="270">
                  <c:v>Pea Ridge NMP</c:v>
                </c:pt>
                <c:pt idx="271">
                  <c:v>Pearl Harbor NMEM</c:v>
                </c:pt>
                <c:pt idx="272">
                  <c:v>Pecos NHP</c:v>
                </c:pt>
                <c:pt idx="273">
                  <c:v>Pennsylvania Avenue NHS</c:v>
                </c:pt>
                <c:pt idx="274">
                  <c:v>Perry's Victory &amp; Intl. Peace MEM</c:v>
                </c:pt>
                <c:pt idx="275">
                  <c:v>Petersburg NB</c:v>
                </c:pt>
                <c:pt idx="276">
                  <c:v>Petrified Forest NP</c:v>
                </c:pt>
                <c:pt idx="277">
                  <c:v>Petroglyph NM</c:v>
                </c:pt>
                <c:pt idx="278">
                  <c:v>Pictured Rocks NL</c:v>
                </c:pt>
                <c:pt idx="279">
                  <c:v>Pinnacles NP</c:v>
                </c:pt>
                <c:pt idx="280">
                  <c:v>Pipe Spring NM</c:v>
                </c:pt>
                <c:pt idx="281">
                  <c:v>Pipestone NM</c:v>
                </c:pt>
                <c:pt idx="282">
                  <c:v>Piscataway Park</c:v>
                </c:pt>
                <c:pt idx="283">
                  <c:v>Point Reyes NS</c:v>
                </c:pt>
                <c:pt idx="284">
                  <c:v>Port Chicago Naval Magazine NMEM</c:v>
                </c:pt>
                <c:pt idx="285">
                  <c:v>President W.J. Clinton Birthplace Home NHS</c:v>
                </c:pt>
                <c:pt idx="286">
                  <c:v>President's Park</c:v>
                </c:pt>
                <c:pt idx="287">
                  <c:v>Prince William Forest Park</c:v>
                </c:pt>
                <c:pt idx="288">
                  <c:v>Pu'uhonua o Honaunau NHP</c:v>
                </c:pt>
                <c:pt idx="289">
                  <c:v>Pu'ukohola Heiau NHS</c:v>
                </c:pt>
                <c:pt idx="290">
                  <c:v>Rainbow Bridge NM</c:v>
                </c:pt>
                <c:pt idx="291">
                  <c:v>Redwood NP</c:v>
                </c:pt>
                <c:pt idx="292">
                  <c:v>Richmond NBP</c:v>
                </c:pt>
                <c:pt idx="293">
                  <c:v>Rio Grande W&amp;SR</c:v>
                </c:pt>
                <c:pt idx="294">
                  <c:v>River Raisin NBP</c:v>
                </c:pt>
                <c:pt idx="295">
                  <c:v>Rock Creek Park</c:v>
                </c:pt>
                <c:pt idx="296">
                  <c:v>Rocky Mountain NP</c:v>
                </c:pt>
                <c:pt idx="297">
                  <c:v>Roger Williams NMEM</c:v>
                </c:pt>
                <c:pt idx="298">
                  <c:v>Rosie The Riveter WWII Home Front NHP</c:v>
                </c:pt>
                <c:pt idx="299">
                  <c:v>Ross Lake NRA</c:v>
                </c:pt>
                <c:pt idx="300">
                  <c:v>Russell Cave NM</c:v>
                </c:pt>
                <c:pt idx="301">
                  <c:v>Sagamore Hill NHS</c:v>
                </c:pt>
                <c:pt idx="302">
                  <c:v>Saguaro NP</c:v>
                </c:pt>
                <c:pt idx="303">
                  <c:v>Saint Croix Island IHS</c:v>
                </c:pt>
                <c:pt idx="304">
                  <c:v>Saint Croix NSR</c:v>
                </c:pt>
                <c:pt idx="305">
                  <c:v>Saint Paul's Church NHS</c:v>
                </c:pt>
                <c:pt idx="306">
                  <c:v>Saint-Gaudens NHP</c:v>
                </c:pt>
                <c:pt idx="307">
                  <c:v>Salem Maritime NHS</c:v>
                </c:pt>
                <c:pt idx="308">
                  <c:v>Salinas Pueblo Missions NM</c:v>
                </c:pt>
                <c:pt idx="309">
                  <c:v>Salt River Bay NHP &amp; Ecological Pres</c:v>
                </c:pt>
                <c:pt idx="310">
                  <c:v>San Antonio Missions NHP</c:v>
                </c:pt>
                <c:pt idx="311">
                  <c:v>San Francisco Maritime NHP</c:v>
                </c:pt>
                <c:pt idx="312">
                  <c:v>San Juan Island NHP</c:v>
                </c:pt>
                <c:pt idx="313">
                  <c:v>San Juan NHS</c:v>
                </c:pt>
                <c:pt idx="314">
                  <c:v>Sand Creek Massacre NHS</c:v>
                </c:pt>
                <c:pt idx="315">
                  <c:v>Santa Monica Mountains NRA</c:v>
                </c:pt>
                <c:pt idx="316">
                  <c:v>Saratoga NHP</c:v>
                </c:pt>
                <c:pt idx="317">
                  <c:v>Saugus Iron Works NHS</c:v>
                </c:pt>
                <c:pt idx="318">
                  <c:v>Scotts Bluff NM</c:v>
                </c:pt>
                <c:pt idx="319">
                  <c:v>Sequoia NP</c:v>
                </c:pt>
                <c:pt idx="320">
                  <c:v>Shenandoah NP</c:v>
                </c:pt>
                <c:pt idx="321">
                  <c:v>Shiloh NMP</c:v>
                </c:pt>
                <c:pt idx="322">
                  <c:v>Sitka NHP</c:v>
                </c:pt>
                <c:pt idx="323">
                  <c:v>Sleeping Bear Dunes NL</c:v>
                </c:pt>
                <c:pt idx="324">
                  <c:v>Springfield Armory NHS</c:v>
                </c:pt>
                <c:pt idx="325">
                  <c:v>Statue of Liberty NM</c:v>
                </c:pt>
                <c:pt idx="326">
                  <c:v>Steamtown NHS</c:v>
                </c:pt>
                <c:pt idx="327">
                  <c:v>Stones River NB</c:v>
                </c:pt>
                <c:pt idx="328">
                  <c:v>Sunset Crater Volcano NM</c:v>
                </c:pt>
                <c:pt idx="329">
                  <c:v>Tallgrass Prairie NPRES</c:v>
                </c:pt>
                <c:pt idx="330">
                  <c:v>Thaddeus Kosciuszko NMEM</c:v>
                </c:pt>
                <c:pt idx="331">
                  <c:v>Theodore Roosevelt Birthplace NHS</c:v>
                </c:pt>
                <c:pt idx="332">
                  <c:v>Theodore Roosevelt Inaugural NHS</c:v>
                </c:pt>
                <c:pt idx="333">
                  <c:v>Theodore Roosevelt Island</c:v>
                </c:pt>
                <c:pt idx="334">
                  <c:v>Theodore Roosevelt NP</c:v>
                </c:pt>
                <c:pt idx="335">
                  <c:v>Thomas Edison NHP</c:v>
                </c:pt>
                <c:pt idx="336">
                  <c:v>Thomas Jefferson MEM</c:v>
                </c:pt>
                <c:pt idx="337">
                  <c:v>Thomas Stone NHS</c:v>
                </c:pt>
                <c:pt idx="338">
                  <c:v>Timpanogos Cave NM</c:v>
                </c:pt>
                <c:pt idx="339">
                  <c:v>Timucuan EHP</c:v>
                </c:pt>
                <c:pt idx="340">
                  <c:v>Tonto NM</c:v>
                </c:pt>
                <c:pt idx="341">
                  <c:v>Tumacacori NHP</c:v>
                </c:pt>
                <c:pt idx="342">
                  <c:v>Tuskegee Airmen NHS</c:v>
                </c:pt>
                <c:pt idx="343">
                  <c:v>Tuskegee Institute NHS</c:v>
                </c:pt>
                <c:pt idx="344">
                  <c:v>Tuzigoot NM</c:v>
                </c:pt>
                <c:pt idx="345">
                  <c:v>Ulysses S. Grant NHS</c:v>
                </c:pt>
                <c:pt idx="346">
                  <c:v>Upper Delaware S&amp;RR</c:v>
                </c:pt>
                <c:pt idx="347">
                  <c:v>Valley Forge NHP</c:v>
                </c:pt>
                <c:pt idx="348">
                  <c:v>Vanderbilt Mansion NHS</c:v>
                </c:pt>
                <c:pt idx="349">
                  <c:v>Vicksburg NMP</c:v>
                </c:pt>
                <c:pt idx="350">
                  <c:v>Vietnam Veterans MEM</c:v>
                </c:pt>
                <c:pt idx="351">
                  <c:v>Virgin Islands NP</c:v>
                </c:pt>
                <c:pt idx="352">
                  <c:v>Voyageurs NP</c:v>
                </c:pt>
                <c:pt idx="353">
                  <c:v>Waco Mammoth NM</c:v>
                </c:pt>
                <c:pt idx="354">
                  <c:v>Walnut Canyon NM</c:v>
                </c:pt>
                <c:pt idx="355">
                  <c:v>War in the Pacific NHP</c:v>
                </c:pt>
                <c:pt idx="356">
                  <c:v>Washington Monument</c:v>
                </c:pt>
                <c:pt idx="357">
                  <c:v>Washita Battlefield NHS</c:v>
                </c:pt>
                <c:pt idx="358">
                  <c:v>Weir Farm NHP</c:v>
                </c:pt>
                <c:pt idx="359">
                  <c:v>Whiskeytown NRA</c:v>
                </c:pt>
                <c:pt idx="360">
                  <c:v>White House</c:v>
                </c:pt>
                <c:pt idx="361">
                  <c:v>White Sands NP</c:v>
                </c:pt>
                <c:pt idx="362">
                  <c:v>Whitman Mission NHS</c:v>
                </c:pt>
                <c:pt idx="363">
                  <c:v>William Howard Taft NHS</c:v>
                </c:pt>
                <c:pt idx="364">
                  <c:v>Wilson's Creek NB</c:v>
                </c:pt>
                <c:pt idx="365">
                  <c:v>Wind Cave NP</c:v>
                </c:pt>
                <c:pt idx="366">
                  <c:v>Wolf Trap NP for the Performing Arts</c:v>
                </c:pt>
                <c:pt idx="367">
                  <c:v>Women's Rights NHP</c:v>
                </c:pt>
                <c:pt idx="368">
                  <c:v>World War II Memorial</c:v>
                </c:pt>
                <c:pt idx="369">
                  <c:v>Wrangell-St. Elias NP &amp; PRES</c:v>
                </c:pt>
                <c:pt idx="370">
                  <c:v>Wright Brothers NMEM</c:v>
                </c:pt>
                <c:pt idx="371">
                  <c:v>Wupatki NM</c:v>
                </c:pt>
                <c:pt idx="372">
                  <c:v>Yellowstone NP</c:v>
                </c:pt>
                <c:pt idx="373">
                  <c:v>Yosemite NP</c:v>
                </c:pt>
                <c:pt idx="374">
                  <c:v>Yukon-Charley Rivers NPRES</c:v>
                </c:pt>
                <c:pt idx="375">
                  <c:v>Zion NP</c:v>
                </c:pt>
              </c:strCache>
            </c:strRef>
          </c:cat>
          <c:val>
            <c:numRef>
              <c:f>'Q6'!$C$87:$C$462</c:f>
              <c:numCache>
                <c:formatCode>0</c:formatCode>
                <c:ptCount val="376"/>
                <c:pt idx="0">
                  <c:v>771794.66979445925</c:v>
                </c:pt>
                <c:pt idx="1">
                  <c:v>771794.66979445925</c:v>
                </c:pt>
                <c:pt idx="2">
                  <c:v>771794.66979445925</c:v>
                </c:pt>
                <c:pt idx="3">
                  <c:v>771794.66979445925</c:v>
                </c:pt>
                <c:pt idx="4">
                  <c:v>771794.66979445925</c:v>
                </c:pt>
                <c:pt idx="5">
                  <c:v>771794.66979445925</c:v>
                </c:pt>
                <c:pt idx="6">
                  <c:v>771794.66979445925</c:v>
                </c:pt>
                <c:pt idx="7">
                  <c:v>771794.66979445925</c:v>
                </c:pt>
                <c:pt idx="8">
                  <c:v>771794.66979445925</c:v>
                </c:pt>
                <c:pt idx="9">
                  <c:v>771794.66979445925</c:v>
                </c:pt>
                <c:pt idx="10">
                  <c:v>771794.66979445925</c:v>
                </c:pt>
                <c:pt idx="11">
                  <c:v>771794.66979445925</c:v>
                </c:pt>
                <c:pt idx="12">
                  <c:v>771794.66979445925</c:v>
                </c:pt>
                <c:pt idx="13">
                  <c:v>771794.66979445925</c:v>
                </c:pt>
                <c:pt idx="14">
                  <c:v>771794.66979445925</c:v>
                </c:pt>
                <c:pt idx="15">
                  <c:v>771794.66979445925</c:v>
                </c:pt>
                <c:pt idx="16">
                  <c:v>771794.66979445925</c:v>
                </c:pt>
                <c:pt idx="17">
                  <c:v>771794.66979445925</c:v>
                </c:pt>
                <c:pt idx="18">
                  <c:v>771794.66979445925</c:v>
                </c:pt>
                <c:pt idx="19">
                  <c:v>771794.66979445925</c:v>
                </c:pt>
                <c:pt idx="20">
                  <c:v>771794.66979445925</c:v>
                </c:pt>
                <c:pt idx="21">
                  <c:v>771794.66979445925</c:v>
                </c:pt>
                <c:pt idx="22">
                  <c:v>771794.66979445925</c:v>
                </c:pt>
                <c:pt idx="23">
                  <c:v>771794.66979445925</c:v>
                </c:pt>
                <c:pt idx="24">
                  <c:v>771794.66979445925</c:v>
                </c:pt>
                <c:pt idx="25">
                  <c:v>771794.66979445925</c:v>
                </c:pt>
                <c:pt idx="26">
                  <c:v>771794.66979445925</c:v>
                </c:pt>
                <c:pt idx="27">
                  <c:v>771794.66979445925</c:v>
                </c:pt>
                <c:pt idx="28">
                  <c:v>771794.66979445925</c:v>
                </c:pt>
                <c:pt idx="29">
                  <c:v>771794.66979445925</c:v>
                </c:pt>
                <c:pt idx="30">
                  <c:v>771794.66979445925</c:v>
                </c:pt>
                <c:pt idx="31">
                  <c:v>771794.66979445925</c:v>
                </c:pt>
                <c:pt idx="32">
                  <c:v>771794.66979445925</c:v>
                </c:pt>
                <c:pt idx="33">
                  <c:v>771794.66979445925</c:v>
                </c:pt>
                <c:pt idx="34">
                  <c:v>771794.66979445925</c:v>
                </c:pt>
                <c:pt idx="35">
                  <c:v>771794.66979445925</c:v>
                </c:pt>
                <c:pt idx="36">
                  <c:v>771794.66979445925</c:v>
                </c:pt>
                <c:pt idx="37">
                  <c:v>771794.66979445925</c:v>
                </c:pt>
                <c:pt idx="38">
                  <c:v>771794.66979445925</c:v>
                </c:pt>
                <c:pt idx="39">
                  <c:v>771794.66979445925</c:v>
                </c:pt>
                <c:pt idx="40">
                  <c:v>771794.66979445925</c:v>
                </c:pt>
                <c:pt idx="41">
                  <c:v>771794.66979445925</c:v>
                </c:pt>
                <c:pt idx="42">
                  <c:v>771794.66979445925</c:v>
                </c:pt>
                <c:pt idx="43">
                  <c:v>771794.66979445925</c:v>
                </c:pt>
                <c:pt idx="44">
                  <c:v>771794.66979445925</c:v>
                </c:pt>
                <c:pt idx="45">
                  <c:v>771794.66979445925</c:v>
                </c:pt>
                <c:pt idx="46">
                  <c:v>771794.66979445925</c:v>
                </c:pt>
                <c:pt idx="47">
                  <c:v>771794.66979445925</c:v>
                </c:pt>
                <c:pt idx="48">
                  <c:v>771794.66979445925</c:v>
                </c:pt>
                <c:pt idx="49">
                  <c:v>771794.66979445925</c:v>
                </c:pt>
                <c:pt idx="50">
                  <c:v>771794.66979445925</c:v>
                </c:pt>
                <c:pt idx="51">
                  <c:v>771794.66979445925</c:v>
                </c:pt>
                <c:pt idx="52">
                  <c:v>771794.66979445925</c:v>
                </c:pt>
                <c:pt idx="53">
                  <c:v>771794.66979445925</c:v>
                </c:pt>
                <c:pt idx="54">
                  <c:v>771794.66979445925</c:v>
                </c:pt>
                <c:pt idx="55">
                  <c:v>771794.66979445925</c:v>
                </c:pt>
                <c:pt idx="56">
                  <c:v>771794.66979445925</c:v>
                </c:pt>
                <c:pt idx="57">
                  <c:v>771794.66979445925</c:v>
                </c:pt>
                <c:pt idx="58">
                  <c:v>771794.66979445925</c:v>
                </c:pt>
                <c:pt idx="59">
                  <c:v>771794.66979445925</c:v>
                </c:pt>
                <c:pt idx="60">
                  <c:v>771794.66979445925</c:v>
                </c:pt>
                <c:pt idx="61">
                  <c:v>771794.66979445925</c:v>
                </c:pt>
                <c:pt idx="62">
                  <c:v>771794.66979445925</c:v>
                </c:pt>
                <c:pt idx="63">
                  <c:v>771794.66979445925</c:v>
                </c:pt>
                <c:pt idx="64">
                  <c:v>771794.66979445925</c:v>
                </c:pt>
                <c:pt idx="65">
                  <c:v>771794.66979445925</c:v>
                </c:pt>
                <c:pt idx="66">
                  <c:v>771794.66979445925</c:v>
                </c:pt>
                <c:pt idx="67">
                  <c:v>771794.66979445925</c:v>
                </c:pt>
                <c:pt idx="68">
                  <c:v>771794.66979445925</c:v>
                </c:pt>
                <c:pt idx="69">
                  <c:v>771794.66979445925</c:v>
                </c:pt>
                <c:pt idx="70">
                  <c:v>771794.66979445925</c:v>
                </c:pt>
                <c:pt idx="71">
                  <c:v>771794.66979445925</c:v>
                </c:pt>
                <c:pt idx="72">
                  <c:v>771794.66979445925</c:v>
                </c:pt>
                <c:pt idx="73">
                  <c:v>771794.66979445925</c:v>
                </c:pt>
                <c:pt idx="74">
                  <c:v>771794.66979445925</c:v>
                </c:pt>
                <c:pt idx="75">
                  <c:v>771794.66979445925</c:v>
                </c:pt>
                <c:pt idx="76">
                  <c:v>771794.66979445925</c:v>
                </c:pt>
                <c:pt idx="77">
                  <c:v>771794.66979445925</c:v>
                </c:pt>
                <c:pt idx="78">
                  <c:v>771794.66979445925</c:v>
                </c:pt>
                <c:pt idx="79">
                  <c:v>771794.66979445925</c:v>
                </c:pt>
                <c:pt idx="80">
                  <c:v>771794.66979445925</c:v>
                </c:pt>
                <c:pt idx="81">
                  <c:v>771794.66979445925</c:v>
                </c:pt>
                <c:pt idx="82">
                  <c:v>771794.66979445925</c:v>
                </c:pt>
                <c:pt idx="83">
                  <c:v>771794.66979445925</c:v>
                </c:pt>
                <c:pt idx="84">
                  <c:v>771794.66979445925</c:v>
                </c:pt>
                <c:pt idx="85">
                  <c:v>771794.66979445925</c:v>
                </c:pt>
                <c:pt idx="86">
                  <c:v>771794.66979445925</c:v>
                </c:pt>
                <c:pt idx="87">
                  <c:v>771794.66979445925</c:v>
                </c:pt>
                <c:pt idx="88">
                  <c:v>771794.66979445925</c:v>
                </c:pt>
                <c:pt idx="89">
                  <c:v>771794.66979445925</c:v>
                </c:pt>
                <c:pt idx="90">
                  <c:v>771794.66979445925</c:v>
                </c:pt>
                <c:pt idx="91">
                  <c:v>771794.66979445925</c:v>
                </c:pt>
                <c:pt idx="92">
                  <c:v>771794.66979445925</c:v>
                </c:pt>
                <c:pt idx="93">
                  <c:v>771794.66979445925</c:v>
                </c:pt>
                <c:pt idx="94">
                  <c:v>771794.66979445925</c:v>
                </c:pt>
                <c:pt idx="95">
                  <c:v>771794.66979445925</c:v>
                </c:pt>
                <c:pt idx="96">
                  <c:v>771794.66979445925</c:v>
                </c:pt>
                <c:pt idx="97">
                  <c:v>771794.66979445925</c:v>
                </c:pt>
                <c:pt idx="98">
                  <c:v>771794.66979445925</c:v>
                </c:pt>
                <c:pt idx="99">
                  <c:v>771794.66979445925</c:v>
                </c:pt>
                <c:pt idx="100">
                  <c:v>771794.66979445925</c:v>
                </c:pt>
                <c:pt idx="101">
                  <c:v>771794.66979445925</c:v>
                </c:pt>
                <c:pt idx="102">
                  <c:v>771794.66979445925</c:v>
                </c:pt>
                <c:pt idx="103">
                  <c:v>771794.66979445925</c:v>
                </c:pt>
                <c:pt idx="104">
                  <c:v>771794.66979445925</c:v>
                </c:pt>
                <c:pt idx="105">
                  <c:v>771794.66979445925</c:v>
                </c:pt>
                <c:pt idx="106">
                  <c:v>771794.66979445925</c:v>
                </c:pt>
                <c:pt idx="107">
                  <c:v>771794.66979445925</c:v>
                </c:pt>
                <c:pt idx="108">
                  <c:v>771794.66979445925</c:v>
                </c:pt>
                <c:pt idx="109">
                  <c:v>771794.66979445925</c:v>
                </c:pt>
                <c:pt idx="110">
                  <c:v>771794.66979445925</c:v>
                </c:pt>
                <c:pt idx="111">
                  <c:v>771794.66979445925</c:v>
                </c:pt>
                <c:pt idx="112">
                  <c:v>771794.66979445925</c:v>
                </c:pt>
                <c:pt idx="113">
                  <c:v>771794.66979445925</c:v>
                </c:pt>
                <c:pt idx="114">
                  <c:v>771794.66979445925</c:v>
                </c:pt>
                <c:pt idx="115">
                  <c:v>771794.66979445925</c:v>
                </c:pt>
                <c:pt idx="116">
                  <c:v>771794.66979445925</c:v>
                </c:pt>
                <c:pt idx="117">
                  <c:v>771794.66979445925</c:v>
                </c:pt>
                <c:pt idx="118">
                  <c:v>771794.66979445925</c:v>
                </c:pt>
                <c:pt idx="119">
                  <c:v>771794.66979445925</c:v>
                </c:pt>
                <c:pt idx="120">
                  <c:v>771794.66979445925</c:v>
                </c:pt>
                <c:pt idx="121">
                  <c:v>771794.66979445925</c:v>
                </c:pt>
                <c:pt idx="122">
                  <c:v>771794.66979445925</c:v>
                </c:pt>
                <c:pt idx="123">
                  <c:v>771794.66979445925</c:v>
                </c:pt>
                <c:pt idx="124">
                  <c:v>771794.66979445925</c:v>
                </c:pt>
                <c:pt idx="125">
                  <c:v>771794.66979445925</c:v>
                </c:pt>
                <c:pt idx="126">
                  <c:v>771794.66979445925</c:v>
                </c:pt>
                <c:pt idx="127">
                  <c:v>771794.66979445925</c:v>
                </c:pt>
                <c:pt idx="128">
                  <c:v>771794.66979445925</c:v>
                </c:pt>
                <c:pt idx="129">
                  <c:v>771794.66979445925</c:v>
                </c:pt>
                <c:pt idx="130">
                  <c:v>771794.66979445925</c:v>
                </c:pt>
                <c:pt idx="131">
                  <c:v>771794.66979445925</c:v>
                </c:pt>
                <c:pt idx="132">
                  <c:v>771794.66979445925</c:v>
                </c:pt>
                <c:pt idx="133">
                  <c:v>771794.66979445925</c:v>
                </c:pt>
                <c:pt idx="134">
                  <c:v>771794.66979445925</c:v>
                </c:pt>
                <c:pt idx="135">
                  <c:v>771794.66979445925</c:v>
                </c:pt>
                <c:pt idx="136">
                  <c:v>771794.66979445925</c:v>
                </c:pt>
                <c:pt idx="137">
                  <c:v>771794.66979445925</c:v>
                </c:pt>
                <c:pt idx="138">
                  <c:v>771794.66979445925</c:v>
                </c:pt>
                <c:pt idx="139">
                  <c:v>771794.66979445925</c:v>
                </c:pt>
                <c:pt idx="140">
                  <c:v>771794.66979445925</c:v>
                </c:pt>
                <c:pt idx="141">
                  <c:v>771794.66979445925</c:v>
                </c:pt>
                <c:pt idx="142">
                  <c:v>771794.66979445925</c:v>
                </c:pt>
                <c:pt idx="143">
                  <c:v>771794.66979445925</c:v>
                </c:pt>
                <c:pt idx="144">
                  <c:v>771794.66979445925</c:v>
                </c:pt>
                <c:pt idx="145">
                  <c:v>771794.66979445925</c:v>
                </c:pt>
                <c:pt idx="146">
                  <c:v>771794.66979445925</c:v>
                </c:pt>
                <c:pt idx="147">
                  <c:v>771794.66979445925</c:v>
                </c:pt>
                <c:pt idx="148">
                  <c:v>771794.66979445925</c:v>
                </c:pt>
                <c:pt idx="149">
                  <c:v>771794.66979445925</c:v>
                </c:pt>
                <c:pt idx="150">
                  <c:v>771794.66979445925</c:v>
                </c:pt>
                <c:pt idx="151">
                  <c:v>771794.66979445925</c:v>
                </c:pt>
                <c:pt idx="152">
                  <c:v>771794.66979445925</c:v>
                </c:pt>
                <c:pt idx="153">
                  <c:v>771794.66979445925</c:v>
                </c:pt>
                <c:pt idx="154">
                  <c:v>771794.66979445925</c:v>
                </c:pt>
                <c:pt idx="155">
                  <c:v>771794.66979445925</c:v>
                </c:pt>
                <c:pt idx="156">
                  <c:v>771794.66979445925</c:v>
                </c:pt>
                <c:pt idx="157">
                  <c:v>771794.66979445925</c:v>
                </c:pt>
                <c:pt idx="158">
                  <c:v>771794.66979445925</c:v>
                </c:pt>
                <c:pt idx="159">
                  <c:v>771794.66979445925</c:v>
                </c:pt>
                <c:pt idx="160">
                  <c:v>771794.66979445925</c:v>
                </c:pt>
                <c:pt idx="161">
                  <c:v>771794.66979445925</c:v>
                </c:pt>
                <c:pt idx="162">
                  <c:v>771794.66979445925</c:v>
                </c:pt>
                <c:pt idx="163">
                  <c:v>771794.66979445925</c:v>
                </c:pt>
                <c:pt idx="164">
                  <c:v>771794.66979445925</c:v>
                </c:pt>
                <c:pt idx="165">
                  <c:v>771794.66979445925</c:v>
                </c:pt>
                <c:pt idx="166">
                  <c:v>771794.66979445925</c:v>
                </c:pt>
                <c:pt idx="167">
                  <c:v>771794.66979445925</c:v>
                </c:pt>
                <c:pt idx="168">
                  <c:v>771794.66979445925</c:v>
                </c:pt>
                <c:pt idx="169">
                  <c:v>771794.66979445925</c:v>
                </c:pt>
                <c:pt idx="170">
                  <c:v>771794.66979445925</c:v>
                </c:pt>
                <c:pt idx="171">
                  <c:v>771794.66979445925</c:v>
                </c:pt>
                <c:pt idx="172">
                  <c:v>771794.66979445925</c:v>
                </c:pt>
                <c:pt idx="173">
                  <c:v>771794.66979445925</c:v>
                </c:pt>
                <c:pt idx="174">
                  <c:v>771794.66979445925</c:v>
                </c:pt>
                <c:pt idx="175">
                  <c:v>771794.66979445925</c:v>
                </c:pt>
                <c:pt idx="176">
                  <c:v>771794.66979445925</c:v>
                </c:pt>
                <c:pt idx="177">
                  <c:v>771794.66979445925</c:v>
                </c:pt>
                <c:pt idx="178">
                  <c:v>771794.66979445925</c:v>
                </c:pt>
                <c:pt idx="179">
                  <c:v>771794.66979445925</c:v>
                </c:pt>
                <c:pt idx="180">
                  <c:v>771794.66979445925</c:v>
                </c:pt>
                <c:pt idx="181">
                  <c:v>771794.66979445925</c:v>
                </c:pt>
                <c:pt idx="182">
                  <c:v>771794.66979445925</c:v>
                </c:pt>
                <c:pt idx="183">
                  <c:v>771794.66979445925</c:v>
                </c:pt>
                <c:pt idx="184">
                  <c:v>771794.66979445925</c:v>
                </c:pt>
                <c:pt idx="185">
                  <c:v>771794.66979445925</c:v>
                </c:pt>
                <c:pt idx="186">
                  <c:v>771794.66979445925</c:v>
                </c:pt>
                <c:pt idx="187">
                  <c:v>771794.66979445925</c:v>
                </c:pt>
                <c:pt idx="188">
                  <c:v>771794.66979445925</c:v>
                </c:pt>
                <c:pt idx="189">
                  <c:v>771794.66979445925</c:v>
                </c:pt>
                <c:pt idx="190">
                  <c:v>771794.66979445925</c:v>
                </c:pt>
                <c:pt idx="191">
                  <c:v>771794.66979445925</c:v>
                </c:pt>
                <c:pt idx="192">
                  <c:v>771794.66979445925</c:v>
                </c:pt>
                <c:pt idx="193">
                  <c:v>771794.66979445925</c:v>
                </c:pt>
                <c:pt idx="194">
                  <c:v>771794.66979445925</c:v>
                </c:pt>
                <c:pt idx="195">
                  <c:v>771794.66979445925</c:v>
                </c:pt>
                <c:pt idx="196">
                  <c:v>771794.66979445925</c:v>
                </c:pt>
                <c:pt idx="197">
                  <c:v>771794.66979445925</c:v>
                </c:pt>
                <c:pt idx="198">
                  <c:v>771794.66979445925</c:v>
                </c:pt>
                <c:pt idx="199">
                  <c:v>771794.66979445925</c:v>
                </c:pt>
                <c:pt idx="200">
                  <c:v>771794.66979445925</c:v>
                </c:pt>
                <c:pt idx="201">
                  <c:v>771794.66979445925</c:v>
                </c:pt>
                <c:pt idx="202">
                  <c:v>771794.66979445925</c:v>
                </c:pt>
                <c:pt idx="203">
                  <c:v>771794.66979445925</c:v>
                </c:pt>
                <c:pt idx="204">
                  <c:v>771794.66979445925</c:v>
                </c:pt>
                <c:pt idx="205">
                  <c:v>771794.66979445925</c:v>
                </c:pt>
                <c:pt idx="206">
                  <c:v>771794.66979445925</c:v>
                </c:pt>
                <c:pt idx="207">
                  <c:v>771794.66979445925</c:v>
                </c:pt>
                <c:pt idx="208">
                  <c:v>771794.66979445925</c:v>
                </c:pt>
                <c:pt idx="209">
                  <c:v>771794.66979445925</c:v>
                </c:pt>
                <c:pt idx="210">
                  <c:v>771794.66979445925</c:v>
                </c:pt>
                <c:pt idx="211">
                  <c:v>771794.66979445925</c:v>
                </c:pt>
                <c:pt idx="212">
                  <c:v>771794.66979445925</c:v>
                </c:pt>
                <c:pt idx="213">
                  <c:v>771794.66979445925</c:v>
                </c:pt>
                <c:pt idx="214">
                  <c:v>771794.66979445925</c:v>
                </c:pt>
                <c:pt idx="215">
                  <c:v>771794.66979445925</c:v>
                </c:pt>
                <c:pt idx="216">
                  <c:v>771794.66979445925</c:v>
                </c:pt>
                <c:pt idx="217">
                  <c:v>771794.66979445925</c:v>
                </c:pt>
                <c:pt idx="218">
                  <c:v>771794.66979445925</c:v>
                </c:pt>
                <c:pt idx="219">
                  <c:v>771794.66979445925</c:v>
                </c:pt>
                <c:pt idx="220">
                  <c:v>771794.66979445925</c:v>
                </c:pt>
                <c:pt idx="221">
                  <c:v>771794.66979445925</c:v>
                </c:pt>
                <c:pt idx="222">
                  <c:v>771794.66979445925</c:v>
                </c:pt>
                <c:pt idx="223">
                  <c:v>771794.66979445925</c:v>
                </c:pt>
                <c:pt idx="224">
                  <c:v>771794.66979445925</c:v>
                </c:pt>
                <c:pt idx="225">
                  <c:v>771794.66979445925</c:v>
                </c:pt>
                <c:pt idx="226">
                  <c:v>771794.66979445925</c:v>
                </c:pt>
                <c:pt idx="227">
                  <c:v>771794.66979445925</c:v>
                </c:pt>
                <c:pt idx="228">
                  <c:v>771794.66979445925</c:v>
                </c:pt>
                <c:pt idx="229">
                  <c:v>771794.66979445925</c:v>
                </c:pt>
                <c:pt idx="230">
                  <c:v>771794.66979445925</c:v>
                </c:pt>
                <c:pt idx="231">
                  <c:v>771794.66979445925</c:v>
                </c:pt>
                <c:pt idx="232">
                  <c:v>771794.66979445925</c:v>
                </c:pt>
                <c:pt idx="233">
                  <c:v>771794.66979445925</c:v>
                </c:pt>
                <c:pt idx="234">
                  <c:v>771794.66979445925</c:v>
                </c:pt>
                <c:pt idx="235">
                  <c:v>771794.66979445925</c:v>
                </c:pt>
                <c:pt idx="236">
                  <c:v>771794.66979445925</c:v>
                </c:pt>
                <c:pt idx="237">
                  <c:v>771794.66979445925</c:v>
                </c:pt>
                <c:pt idx="238">
                  <c:v>771794.66979445925</c:v>
                </c:pt>
                <c:pt idx="239">
                  <c:v>771794.66979445925</c:v>
                </c:pt>
                <c:pt idx="240">
                  <c:v>771794.66979445925</c:v>
                </c:pt>
                <c:pt idx="241">
                  <c:v>771794.66979445925</c:v>
                </c:pt>
                <c:pt idx="242">
                  <c:v>771794.66979445925</c:v>
                </c:pt>
                <c:pt idx="243">
                  <c:v>771794.66979445925</c:v>
                </c:pt>
                <c:pt idx="244">
                  <c:v>771794.66979445925</c:v>
                </c:pt>
                <c:pt idx="245">
                  <c:v>771794.66979445925</c:v>
                </c:pt>
                <c:pt idx="246">
                  <c:v>771794.66979445925</c:v>
                </c:pt>
                <c:pt idx="247">
                  <c:v>771794.66979445925</c:v>
                </c:pt>
                <c:pt idx="248">
                  <c:v>771794.66979445925</c:v>
                </c:pt>
                <c:pt idx="249">
                  <c:v>771794.66979445925</c:v>
                </c:pt>
                <c:pt idx="250">
                  <c:v>771794.66979445925</c:v>
                </c:pt>
                <c:pt idx="251">
                  <c:v>771794.66979445925</c:v>
                </c:pt>
                <c:pt idx="252">
                  <c:v>771794.66979445925</c:v>
                </c:pt>
                <c:pt idx="253">
                  <c:v>771794.66979445925</c:v>
                </c:pt>
                <c:pt idx="254">
                  <c:v>771794.66979445925</c:v>
                </c:pt>
                <c:pt idx="255">
                  <c:v>771794.66979445925</c:v>
                </c:pt>
                <c:pt idx="256">
                  <c:v>771794.66979445925</c:v>
                </c:pt>
                <c:pt idx="257">
                  <c:v>771794.66979445925</c:v>
                </c:pt>
                <c:pt idx="258">
                  <c:v>771794.66979445925</c:v>
                </c:pt>
                <c:pt idx="259">
                  <c:v>771794.66979445925</c:v>
                </c:pt>
                <c:pt idx="260">
                  <c:v>771794.66979445925</c:v>
                </c:pt>
                <c:pt idx="261">
                  <c:v>771794.66979445925</c:v>
                </c:pt>
                <c:pt idx="262">
                  <c:v>771794.66979445925</c:v>
                </c:pt>
                <c:pt idx="263">
                  <c:v>771794.66979445925</c:v>
                </c:pt>
                <c:pt idx="264">
                  <c:v>771794.66979445925</c:v>
                </c:pt>
                <c:pt idx="265">
                  <c:v>771794.66979445925</c:v>
                </c:pt>
                <c:pt idx="266">
                  <c:v>771794.66979445925</c:v>
                </c:pt>
                <c:pt idx="267">
                  <c:v>771794.66979445925</c:v>
                </c:pt>
                <c:pt idx="268">
                  <c:v>771794.66979445925</c:v>
                </c:pt>
                <c:pt idx="269">
                  <c:v>771794.66979445925</c:v>
                </c:pt>
                <c:pt idx="270">
                  <c:v>771794.66979445925</c:v>
                </c:pt>
                <c:pt idx="271">
                  <c:v>771794.66979445925</c:v>
                </c:pt>
                <c:pt idx="272">
                  <c:v>771794.66979445925</c:v>
                </c:pt>
                <c:pt idx="273">
                  <c:v>771794.66979445925</c:v>
                </c:pt>
                <c:pt idx="274">
                  <c:v>771794.66979445925</c:v>
                </c:pt>
                <c:pt idx="275">
                  <c:v>771794.66979445925</c:v>
                </c:pt>
                <c:pt idx="276">
                  <c:v>771794.66979445925</c:v>
                </c:pt>
                <c:pt idx="277">
                  <c:v>771794.66979445925</c:v>
                </c:pt>
                <c:pt idx="278">
                  <c:v>771794.66979445925</c:v>
                </c:pt>
                <c:pt idx="279">
                  <c:v>771794.66979445925</c:v>
                </c:pt>
                <c:pt idx="280">
                  <c:v>771794.66979445925</c:v>
                </c:pt>
                <c:pt idx="281">
                  <c:v>771794.66979445925</c:v>
                </c:pt>
                <c:pt idx="282">
                  <c:v>771794.66979445925</c:v>
                </c:pt>
                <c:pt idx="283">
                  <c:v>771794.66979445925</c:v>
                </c:pt>
                <c:pt idx="284">
                  <c:v>771794.66979445925</c:v>
                </c:pt>
                <c:pt idx="285">
                  <c:v>771794.66979445925</c:v>
                </c:pt>
                <c:pt idx="286">
                  <c:v>771794.66979445925</c:v>
                </c:pt>
                <c:pt idx="287">
                  <c:v>771794.66979445925</c:v>
                </c:pt>
                <c:pt idx="288">
                  <c:v>771794.66979445925</c:v>
                </c:pt>
                <c:pt idx="289">
                  <c:v>771794.66979445925</c:v>
                </c:pt>
                <c:pt idx="290">
                  <c:v>771794.66979445925</c:v>
                </c:pt>
                <c:pt idx="291">
                  <c:v>771794.66979445925</c:v>
                </c:pt>
                <c:pt idx="292">
                  <c:v>771794.66979445925</c:v>
                </c:pt>
                <c:pt idx="293">
                  <c:v>771794.66979445925</c:v>
                </c:pt>
                <c:pt idx="294">
                  <c:v>771794.66979445925</c:v>
                </c:pt>
                <c:pt idx="295">
                  <c:v>771794.66979445925</c:v>
                </c:pt>
                <c:pt idx="296">
                  <c:v>771794.66979445925</c:v>
                </c:pt>
                <c:pt idx="297">
                  <c:v>771794.66979445925</c:v>
                </c:pt>
                <c:pt idx="298">
                  <c:v>771794.66979445925</c:v>
                </c:pt>
                <c:pt idx="299">
                  <c:v>771794.66979445925</c:v>
                </c:pt>
                <c:pt idx="300">
                  <c:v>771794.66979445925</c:v>
                </c:pt>
                <c:pt idx="301">
                  <c:v>771794.66979445925</c:v>
                </c:pt>
                <c:pt idx="302">
                  <c:v>771794.66979445925</c:v>
                </c:pt>
                <c:pt idx="303">
                  <c:v>771794.66979445925</c:v>
                </c:pt>
                <c:pt idx="304">
                  <c:v>771794.66979445925</c:v>
                </c:pt>
                <c:pt idx="305">
                  <c:v>771794.66979445925</c:v>
                </c:pt>
                <c:pt idx="306">
                  <c:v>771794.66979445925</c:v>
                </c:pt>
                <c:pt idx="307">
                  <c:v>771794.66979445925</c:v>
                </c:pt>
                <c:pt idx="308">
                  <c:v>771794.66979445925</c:v>
                </c:pt>
                <c:pt idx="309">
                  <c:v>771794.66979445925</c:v>
                </c:pt>
                <c:pt idx="310">
                  <c:v>771794.66979445925</c:v>
                </c:pt>
                <c:pt idx="311">
                  <c:v>771794.66979445925</c:v>
                </c:pt>
                <c:pt idx="312">
                  <c:v>771794.66979445925</c:v>
                </c:pt>
                <c:pt idx="313">
                  <c:v>771794.66979445925</c:v>
                </c:pt>
                <c:pt idx="314">
                  <c:v>771794.66979445925</c:v>
                </c:pt>
                <c:pt idx="315">
                  <c:v>771794.66979445925</c:v>
                </c:pt>
                <c:pt idx="316">
                  <c:v>771794.66979445925</c:v>
                </c:pt>
                <c:pt idx="317">
                  <c:v>771794.66979445925</c:v>
                </c:pt>
                <c:pt idx="318">
                  <c:v>771794.66979445925</c:v>
                </c:pt>
                <c:pt idx="319">
                  <c:v>771794.66979445925</c:v>
                </c:pt>
                <c:pt idx="320">
                  <c:v>771794.66979445925</c:v>
                </c:pt>
                <c:pt idx="321">
                  <c:v>771794.66979445925</c:v>
                </c:pt>
                <c:pt idx="322">
                  <c:v>771794.66979445925</c:v>
                </c:pt>
                <c:pt idx="323">
                  <c:v>771794.66979445925</c:v>
                </c:pt>
                <c:pt idx="324">
                  <c:v>771794.66979445925</c:v>
                </c:pt>
                <c:pt idx="325">
                  <c:v>771794.66979445925</c:v>
                </c:pt>
                <c:pt idx="326">
                  <c:v>771794.66979445925</c:v>
                </c:pt>
                <c:pt idx="327">
                  <c:v>771794.66979445925</c:v>
                </c:pt>
                <c:pt idx="328">
                  <c:v>771794.66979445925</c:v>
                </c:pt>
                <c:pt idx="329">
                  <c:v>771794.66979445925</c:v>
                </c:pt>
                <c:pt idx="330">
                  <c:v>771794.66979445925</c:v>
                </c:pt>
                <c:pt idx="331">
                  <c:v>771794.66979445925</c:v>
                </c:pt>
                <c:pt idx="332">
                  <c:v>771794.66979445925</c:v>
                </c:pt>
                <c:pt idx="333">
                  <c:v>771794.66979445925</c:v>
                </c:pt>
                <c:pt idx="334">
                  <c:v>771794.66979445925</c:v>
                </c:pt>
                <c:pt idx="335">
                  <c:v>771794.66979445925</c:v>
                </c:pt>
                <c:pt idx="336">
                  <c:v>771794.66979445925</c:v>
                </c:pt>
                <c:pt idx="337">
                  <c:v>771794.66979445925</c:v>
                </c:pt>
                <c:pt idx="338">
                  <c:v>771794.66979445925</c:v>
                </c:pt>
                <c:pt idx="339">
                  <c:v>771794.66979445925</c:v>
                </c:pt>
                <c:pt idx="340">
                  <c:v>771794.66979445925</c:v>
                </c:pt>
                <c:pt idx="341">
                  <c:v>771794.66979445925</c:v>
                </c:pt>
                <c:pt idx="342">
                  <c:v>771794.66979445925</c:v>
                </c:pt>
                <c:pt idx="343">
                  <c:v>771794.66979445925</c:v>
                </c:pt>
                <c:pt idx="344">
                  <c:v>771794.66979445925</c:v>
                </c:pt>
                <c:pt idx="345">
                  <c:v>771794.66979445925</c:v>
                </c:pt>
                <c:pt idx="346">
                  <c:v>771794.66979445925</c:v>
                </c:pt>
                <c:pt idx="347">
                  <c:v>771794.66979445925</c:v>
                </c:pt>
                <c:pt idx="348">
                  <c:v>771794.66979445925</c:v>
                </c:pt>
                <c:pt idx="349">
                  <c:v>771794.66979445925</c:v>
                </c:pt>
                <c:pt idx="350">
                  <c:v>771794.66979445925</c:v>
                </c:pt>
                <c:pt idx="351">
                  <c:v>771794.66979445925</c:v>
                </c:pt>
                <c:pt idx="352">
                  <c:v>771794.66979445925</c:v>
                </c:pt>
                <c:pt idx="353">
                  <c:v>771794.66979445925</c:v>
                </c:pt>
                <c:pt idx="354">
                  <c:v>771794.66979445925</c:v>
                </c:pt>
                <c:pt idx="355">
                  <c:v>771794.66979445925</c:v>
                </c:pt>
                <c:pt idx="356">
                  <c:v>771794.66979445925</c:v>
                </c:pt>
                <c:pt idx="357">
                  <c:v>771794.66979445925</c:v>
                </c:pt>
                <c:pt idx="358">
                  <c:v>771794.66979445925</c:v>
                </c:pt>
                <c:pt idx="359">
                  <c:v>771794.66979445925</c:v>
                </c:pt>
                <c:pt idx="360">
                  <c:v>771794.66979445925</c:v>
                </c:pt>
                <c:pt idx="361">
                  <c:v>771794.66979445925</c:v>
                </c:pt>
                <c:pt idx="362">
                  <c:v>771794.66979445925</c:v>
                </c:pt>
                <c:pt idx="363">
                  <c:v>771794.66979445925</c:v>
                </c:pt>
                <c:pt idx="364">
                  <c:v>771794.66979445925</c:v>
                </c:pt>
                <c:pt idx="365">
                  <c:v>771794.66979445925</c:v>
                </c:pt>
                <c:pt idx="366">
                  <c:v>771794.66979445925</c:v>
                </c:pt>
                <c:pt idx="367">
                  <c:v>771794.66979445925</c:v>
                </c:pt>
                <c:pt idx="368">
                  <c:v>771794.66979445925</c:v>
                </c:pt>
                <c:pt idx="369">
                  <c:v>771794.66979445925</c:v>
                </c:pt>
                <c:pt idx="370">
                  <c:v>771794.66979445925</c:v>
                </c:pt>
                <c:pt idx="371">
                  <c:v>771794.66979445925</c:v>
                </c:pt>
                <c:pt idx="372">
                  <c:v>771794.66979445925</c:v>
                </c:pt>
                <c:pt idx="373">
                  <c:v>771794.66979445925</c:v>
                </c:pt>
                <c:pt idx="374">
                  <c:v>771794.66979445925</c:v>
                </c:pt>
                <c:pt idx="375">
                  <c:v>771794.66979445925</c:v>
                </c:pt>
              </c:numCache>
            </c:numRef>
          </c:val>
          <c:smooth val="0"/>
          <c:extLst>
            <c:ext xmlns:c16="http://schemas.microsoft.com/office/drawing/2014/chart" uri="{C3380CC4-5D6E-409C-BE32-E72D297353CC}">
              <c16:uniqueId val="{00000001-7DEC-4160-9CD9-E1BF5FBC31DE}"/>
            </c:ext>
          </c:extLst>
        </c:ser>
        <c:dLbls>
          <c:showLegendKey val="0"/>
          <c:showVal val="0"/>
          <c:showCatName val="0"/>
          <c:showSerName val="0"/>
          <c:showPercent val="0"/>
          <c:showBubbleSize val="0"/>
        </c:dLbls>
        <c:marker val="1"/>
        <c:smooth val="0"/>
        <c:axId val="44400448"/>
        <c:axId val="44392960"/>
      </c:lineChart>
      <c:catAx>
        <c:axId val="444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2960"/>
        <c:crosses val="autoZero"/>
        <c:auto val="1"/>
        <c:lblAlgn val="ctr"/>
        <c:lblOffset val="100"/>
        <c:noMultiLvlLbl val="0"/>
      </c:catAx>
      <c:valAx>
        <c:axId val="44392960"/>
        <c:scaling>
          <c:orientation val="minMax"/>
          <c:max val="2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Boston</a:t>
            </a:r>
            <a:r>
              <a:rPr lang="en-US" baseline="0"/>
              <a:t> African American Park Visitors for 2015 &amp; 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'Q7'!$B$2:$C$2</c:f>
              <c:strCache>
                <c:ptCount val="2"/>
                <c:pt idx="0">
                  <c:v>Visitors 2015</c:v>
                </c:pt>
                <c:pt idx="1">
                  <c:v>Visitors 2016</c:v>
                </c:pt>
              </c:strCache>
            </c:strRef>
          </c:cat>
          <c:val>
            <c:numRef>
              <c:f>'Q7'!$B$3:$C$3</c:f>
              <c:numCache>
                <c:formatCode>General</c:formatCode>
                <c:ptCount val="2"/>
                <c:pt idx="0" formatCode="0">
                  <c:v>414151.99282396608</c:v>
                </c:pt>
                <c:pt idx="1">
                  <c:v>414170</c:v>
                </c:pt>
              </c:numCache>
            </c:numRef>
          </c:val>
          <c:smooth val="0"/>
          <c:extLst>
            <c:ext xmlns:c16="http://schemas.microsoft.com/office/drawing/2014/chart" uri="{C3380CC4-5D6E-409C-BE32-E72D297353CC}">
              <c16:uniqueId val="{00000000-ECE3-4D1B-A18D-1BE64CB58E0A}"/>
            </c:ext>
          </c:extLst>
        </c:ser>
        <c:dLbls>
          <c:showLegendKey val="0"/>
          <c:showVal val="0"/>
          <c:showCatName val="0"/>
          <c:showSerName val="0"/>
          <c:showPercent val="0"/>
          <c:showBubbleSize val="0"/>
        </c:dLbls>
        <c:smooth val="0"/>
        <c:axId val="64644176"/>
        <c:axId val="64644592"/>
      </c:lineChart>
      <c:catAx>
        <c:axId val="6464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644592"/>
        <c:crosses val="autoZero"/>
        <c:auto val="1"/>
        <c:lblAlgn val="ctr"/>
        <c:lblOffset val="100"/>
        <c:noMultiLvlLbl val="0"/>
      </c:catAx>
      <c:valAx>
        <c:axId val="64644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Park </a:t>
            </a:r>
            <a:r>
              <a:rPr lang="en-US"/>
              <a:t>Visitors in Each State (In Alphabetical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Maps!$E$23</c:f>
              <c:strCache>
                <c:ptCount val="1"/>
                <c:pt idx="0">
                  <c:v>Sum of Visitors</c:v>
                </c:pt>
              </c:strCache>
            </c:strRef>
          </c:tx>
          <c:spPr>
            <a:solidFill>
              <a:schemeClr val="accent1">
                <a:lumMod val="40000"/>
                <a:lumOff val="60000"/>
              </a:schemeClr>
            </a:solidFill>
            <a:ln>
              <a:noFill/>
            </a:ln>
            <a:effectLst/>
          </c:spPr>
          <c:invertIfNegative val="0"/>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C810-43E8-8D71-23F11B6F753B}"/>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C810-43E8-8D71-23F11B6F753B}"/>
              </c:ext>
            </c:extLst>
          </c:dPt>
          <c:dPt>
            <c:idx val="3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C810-43E8-8D71-23F11B6F753B}"/>
              </c:ext>
            </c:extLst>
          </c:dPt>
          <c:dPt>
            <c:idx val="3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C810-43E8-8D71-23F11B6F753B}"/>
              </c:ext>
            </c:extLst>
          </c:dPt>
          <c:dPt>
            <c:idx val="4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C810-43E8-8D71-23F11B6F753B}"/>
              </c:ext>
            </c:extLst>
          </c:dPt>
          <c:dLbls>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Maps!$D$24:$D$75</c:f>
              <c:strCache>
                <c:ptCount val="52"/>
                <c:pt idx="0">
                  <c:v>Alabama</c:v>
                </c:pt>
                <c:pt idx="1">
                  <c:v>Alaska</c:v>
                </c:pt>
                <c:pt idx="2">
                  <c:v>American Samoa</c:v>
                </c:pt>
                <c:pt idx="3">
                  <c:v>Arizona</c:v>
                </c:pt>
                <c:pt idx="4">
                  <c:v>Arkansas</c:v>
                </c:pt>
                <c:pt idx="5">
                  <c:v>California</c:v>
                </c:pt>
                <c:pt idx="6">
                  <c:v>Colorado</c:v>
                </c:pt>
                <c:pt idx="7">
                  <c:v>Connecticut</c:v>
                </c:pt>
                <c:pt idx="8">
                  <c:v>District of Columbia</c:v>
                </c:pt>
                <c:pt idx="9">
                  <c:v>Florida</c:v>
                </c:pt>
                <c:pt idx="10">
                  <c:v>Georgia</c:v>
                </c:pt>
                <c:pt idx="11">
                  <c:v>Guam</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Puerto Rico</c:v>
                </c:pt>
                <c:pt idx="39">
                  <c:v>Rhode Island</c:v>
                </c:pt>
                <c:pt idx="40">
                  <c:v>South Carolina</c:v>
                </c:pt>
                <c:pt idx="41">
                  <c:v>South Dakota</c:v>
                </c:pt>
                <c:pt idx="42">
                  <c:v>Tennessee</c:v>
                </c:pt>
                <c:pt idx="43">
                  <c:v>Texas</c:v>
                </c:pt>
                <c:pt idx="44">
                  <c:v>Utah</c:v>
                </c:pt>
                <c:pt idx="45">
                  <c:v>Vermont</c:v>
                </c:pt>
                <c:pt idx="46">
                  <c:v>Virgin Islands</c:v>
                </c:pt>
                <c:pt idx="47">
                  <c:v>Virginia</c:v>
                </c:pt>
                <c:pt idx="48">
                  <c:v>Washington</c:v>
                </c:pt>
                <c:pt idx="49">
                  <c:v>West Virginia</c:v>
                </c:pt>
                <c:pt idx="50">
                  <c:v>Wisconsin</c:v>
                </c:pt>
                <c:pt idx="51">
                  <c:v>Wyoming</c:v>
                </c:pt>
              </c:strCache>
            </c:strRef>
          </c:cat>
          <c:val>
            <c:numRef>
              <c:f>Maps!$E$24:$E$75</c:f>
              <c:numCache>
                <c:formatCode>0</c:formatCode>
                <c:ptCount val="52"/>
                <c:pt idx="0">
                  <c:v>1022696.05</c:v>
                </c:pt>
                <c:pt idx="1">
                  <c:v>2783011</c:v>
                </c:pt>
                <c:pt idx="2">
                  <c:v>28892</c:v>
                </c:pt>
                <c:pt idx="3">
                  <c:v>12007543.75</c:v>
                </c:pt>
                <c:pt idx="4">
                  <c:v>3787198</c:v>
                </c:pt>
                <c:pt idx="5">
                  <c:v>41977184</c:v>
                </c:pt>
                <c:pt idx="6">
                  <c:v>7457420.1600000001</c:v>
                </c:pt>
                <c:pt idx="7">
                  <c:v>39079</c:v>
                </c:pt>
                <c:pt idx="8">
                  <c:v>42700158.619999997</c:v>
                </c:pt>
                <c:pt idx="9">
                  <c:v>10855363.75</c:v>
                </c:pt>
                <c:pt idx="10">
                  <c:v>7040865</c:v>
                </c:pt>
                <c:pt idx="11">
                  <c:v>488988</c:v>
                </c:pt>
                <c:pt idx="12">
                  <c:v>629191</c:v>
                </c:pt>
                <c:pt idx="13">
                  <c:v>239719</c:v>
                </c:pt>
                <c:pt idx="14">
                  <c:v>1949880</c:v>
                </c:pt>
                <c:pt idx="15">
                  <c:v>229577</c:v>
                </c:pt>
                <c:pt idx="16">
                  <c:v>121249</c:v>
                </c:pt>
                <c:pt idx="17">
                  <c:v>1882702.06</c:v>
                </c:pt>
                <c:pt idx="18">
                  <c:v>500797</c:v>
                </c:pt>
                <c:pt idx="19">
                  <c:v>3317250</c:v>
                </c:pt>
                <c:pt idx="20">
                  <c:v>6668215.3099999996</c:v>
                </c:pt>
                <c:pt idx="21">
                  <c:v>10127182</c:v>
                </c:pt>
                <c:pt idx="22">
                  <c:v>2702934</c:v>
                </c:pt>
                <c:pt idx="23">
                  <c:v>1016336</c:v>
                </c:pt>
                <c:pt idx="24">
                  <c:v>2824117</c:v>
                </c:pt>
                <c:pt idx="25">
                  <c:v>5655262.1699999999</c:v>
                </c:pt>
                <c:pt idx="26">
                  <c:v>307208</c:v>
                </c:pt>
                <c:pt idx="27">
                  <c:v>5526764.25</c:v>
                </c:pt>
                <c:pt idx="28">
                  <c:v>42377</c:v>
                </c:pt>
                <c:pt idx="29">
                  <c:v>4829258.24</c:v>
                </c:pt>
                <c:pt idx="30">
                  <c:v>1872044</c:v>
                </c:pt>
                <c:pt idx="31">
                  <c:v>18904528</c:v>
                </c:pt>
                <c:pt idx="32">
                  <c:v>18493719.199999999</c:v>
                </c:pt>
                <c:pt idx="33">
                  <c:v>784710</c:v>
                </c:pt>
                <c:pt idx="34">
                  <c:v>2818683</c:v>
                </c:pt>
                <c:pt idx="35">
                  <c:v>1688733</c:v>
                </c:pt>
                <c:pt idx="36">
                  <c:v>1328643</c:v>
                </c:pt>
                <c:pt idx="37">
                  <c:v>11070571.76</c:v>
                </c:pt>
                <c:pt idx="38">
                  <c:v>1456553</c:v>
                </c:pt>
                <c:pt idx="39">
                  <c:v>65588</c:v>
                </c:pt>
                <c:pt idx="40">
                  <c:v>1680015</c:v>
                </c:pt>
                <c:pt idx="41">
                  <c:v>4464251</c:v>
                </c:pt>
                <c:pt idx="42">
                  <c:v>9401901.959999999</c:v>
                </c:pt>
                <c:pt idx="43">
                  <c:v>5432749</c:v>
                </c:pt>
                <c:pt idx="44">
                  <c:v>14409739.84</c:v>
                </c:pt>
                <c:pt idx="45">
                  <c:v>55716</c:v>
                </c:pt>
                <c:pt idx="46">
                  <c:v>582167</c:v>
                </c:pt>
                <c:pt idx="47">
                  <c:v>27092479.800000001</c:v>
                </c:pt>
                <c:pt idx="48">
                  <c:v>8522006</c:v>
                </c:pt>
                <c:pt idx="49">
                  <c:v>1683649</c:v>
                </c:pt>
                <c:pt idx="50">
                  <c:v>537925</c:v>
                </c:pt>
                <c:pt idx="51">
                  <c:v>7461665.8300000001</c:v>
                </c:pt>
              </c:numCache>
            </c:numRef>
          </c:val>
          <c:extLst>
            <c:ext xmlns:c16="http://schemas.microsoft.com/office/drawing/2014/chart" uri="{C3380CC4-5D6E-409C-BE32-E72D297353CC}">
              <c16:uniqueId val="{0000000A-3954-4A4B-8601-CB2283B631B9}"/>
            </c:ext>
          </c:extLst>
        </c:ser>
        <c:dLbls>
          <c:dLblPos val="outEnd"/>
          <c:showLegendKey val="0"/>
          <c:showVal val="1"/>
          <c:showCatName val="0"/>
          <c:showSerName val="0"/>
          <c:showPercent val="0"/>
          <c:showBubbleSize val="0"/>
        </c:dLbls>
        <c:gapWidth val="36"/>
        <c:overlap val="-27"/>
        <c:axId val="1008222560"/>
        <c:axId val="1008212160"/>
      </c:barChart>
      <c:catAx>
        <c:axId val="10082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12160"/>
        <c:crosses val="autoZero"/>
        <c:auto val="1"/>
        <c:lblAlgn val="ctr"/>
        <c:lblOffset val="100"/>
        <c:noMultiLvlLbl val="0"/>
      </c:catAx>
      <c:valAx>
        <c:axId val="1008212160"/>
        <c:scaling>
          <c:orientation val="minMax"/>
        </c:scaling>
        <c:delete val="1"/>
        <c:axPos val="l"/>
        <c:numFmt formatCode="0" sourceLinked="1"/>
        <c:majorTickMark val="out"/>
        <c:minorTickMark val="none"/>
        <c:tickLblPos val="nextTo"/>
        <c:crossAx val="10082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66674</xdr:colOff>
      <xdr:row>0</xdr:row>
      <xdr:rowOff>33337</xdr:rowOff>
    </xdr:from>
    <xdr:to>
      <xdr:col>10</xdr:col>
      <xdr:colOff>228599</xdr:colOff>
      <xdr:row>14</xdr:row>
      <xdr:rowOff>109537</xdr:rowOff>
    </xdr:to>
    <xdr:graphicFrame macro="">
      <xdr:nvGraphicFramePr>
        <xdr:cNvPr id="9" name="Chart 8">
          <a:extLst>
            <a:ext uri="{FF2B5EF4-FFF2-40B4-BE49-F238E27FC236}">
              <a16:creationId xmlns:a16="http://schemas.microsoft.com/office/drawing/2014/main" id="{4A7EA1C4-E8C6-ABDB-4E3F-F5EDD7D11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2</xdr:row>
      <xdr:rowOff>14287</xdr:rowOff>
    </xdr:from>
    <xdr:to>
      <xdr:col>18</xdr:col>
      <xdr:colOff>142875</xdr:colOff>
      <xdr:row>16</xdr:row>
      <xdr:rowOff>90487</xdr:rowOff>
    </xdr:to>
    <xdr:graphicFrame macro="">
      <xdr:nvGraphicFramePr>
        <xdr:cNvPr id="3" name="Chart 2">
          <a:extLst>
            <a:ext uri="{FF2B5EF4-FFF2-40B4-BE49-F238E27FC236}">
              <a16:creationId xmlns:a16="http://schemas.microsoft.com/office/drawing/2014/main" id="{040DF4D0-96F1-013D-9255-B99DFD3BA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1085850</xdr:colOff>
      <xdr:row>24</xdr:row>
      <xdr:rowOff>161925</xdr:rowOff>
    </xdr:from>
    <xdr:to>
      <xdr:col>1</xdr:col>
      <xdr:colOff>514350</xdr:colOff>
      <xdr:row>34</xdr:row>
      <xdr:rowOff>0</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FC438A41-E291-45D7-901C-250C3C0C4AA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85850" y="5191125"/>
              <a:ext cx="108585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9524</xdr:colOff>
      <xdr:row>2</xdr:row>
      <xdr:rowOff>166689</xdr:rowOff>
    </xdr:from>
    <xdr:to>
      <xdr:col>15</xdr:col>
      <xdr:colOff>333375</xdr:colOff>
      <xdr:row>14</xdr:row>
      <xdr:rowOff>142875</xdr:rowOff>
    </xdr:to>
    <xdr:graphicFrame macro="">
      <xdr:nvGraphicFramePr>
        <xdr:cNvPr id="3" name="Chart 2">
          <a:extLst>
            <a:ext uri="{FF2B5EF4-FFF2-40B4-BE49-F238E27FC236}">
              <a16:creationId xmlns:a16="http://schemas.microsoft.com/office/drawing/2014/main" id="{D1368885-B3FE-8A01-1998-62EC1A804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28576</xdr:rowOff>
    </xdr:from>
    <xdr:to>
      <xdr:col>88</xdr:col>
      <xdr:colOff>542924</xdr:colOff>
      <xdr:row>22</xdr:row>
      <xdr:rowOff>9525</xdr:rowOff>
    </xdr:to>
    <xdr:graphicFrame macro="">
      <xdr:nvGraphicFramePr>
        <xdr:cNvPr id="2" name="Chart 1">
          <a:extLst>
            <a:ext uri="{FF2B5EF4-FFF2-40B4-BE49-F238E27FC236}">
              <a16:creationId xmlns:a16="http://schemas.microsoft.com/office/drawing/2014/main" id="{D58D6C31-E5E0-7B47-BA87-692979E4F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23</xdr:row>
      <xdr:rowOff>142875</xdr:rowOff>
    </xdr:from>
    <xdr:to>
      <xdr:col>0</xdr:col>
      <xdr:colOff>1905000</xdr:colOff>
      <xdr:row>35</xdr:row>
      <xdr:rowOff>152400</xdr:rowOff>
    </xdr:to>
    <mc:AlternateContent xmlns:mc="http://schemas.openxmlformats.org/markup-compatibility/2006" xmlns:a14="http://schemas.microsoft.com/office/drawing/2010/main">
      <mc:Choice Requires="a14">
        <xdr:graphicFrame macro="">
          <xdr:nvGraphicFramePr>
            <xdr:cNvPr id="2" name="Park">
              <a:extLst>
                <a:ext uri="{FF2B5EF4-FFF2-40B4-BE49-F238E27FC236}">
                  <a16:creationId xmlns:a16="http://schemas.microsoft.com/office/drawing/2014/main" id="{471C5998-FEF1-1FED-8B5A-3C1FBFE4C52F}"/>
                </a:ext>
              </a:extLst>
            </xdr:cNvPr>
            <xdr:cNvGraphicFramePr/>
          </xdr:nvGraphicFramePr>
          <xdr:xfrm>
            <a:off x="0" y="0"/>
            <a:ext cx="0" cy="0"/>
          </xdr:xfrm>
          <a:graphic>
            <a:graphicData uri="http://schemas.microsoft.com/office/drawing/2010/slicer">
              <sle:slicer xmlns:sle="http://schemas.microsoft.com/office/drawing/2010/slicer" name="Park"/>
            </a:graphicData>
          </a:graphic>
        </xdr:graphicFrame>
      </mc:Choice>
      <mc:Fallback xmlns="">
        <xdr:sp macro="" textlink="">
          <xdr:nvSpPr>
            <xdr:cNvPr id="0" name=""/>
            <xdr:cNvSpPr>
              <a:spLocks noTextEdit="1"/>
            </xdr:cNvSpPr>
          </xdr:nvSpPr>
          <xdr:spPr>
            <a:xfrm>
              <a:off x="76200" y="496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xdr:row>
      <xdr:rowOff>52387</xdr:rowOff>
    </xdr:from>
    <xdr:to>
      <xdr:col>6</xdr:col>
      <xdr:colOff>457200</xdr:colOff>
      <xdr:row>17</xdr:row>
      <xdr:rowOff>128587</xdr:rowOff>
    </xdr:to>
    <xdr:graphicFrame macro="">
      <xdr:nvGraphicFramePr>
        <xdr:cNvPr id="3" name="Chart 2">
          <a:extLst>
            <a:ext uri="{FF2B5EF4-FFF2-40B4-BE49-F238E27FC236}">
              <a16:creationId xmlns:a16="http://schemas.microsoft.com/office/drawing/2014/main" id="{CB924FDB-710F-6071-8A7A-C98F02DCE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0</xdr:row>
      <xdr:rowOff>152400</xdr:rowOff>
    </xdr:from>
    <xdr:to>
      <xdr:col>16</xdr:col>
      <xdr:colOff>371475</xdr:colOff>
      <xdr:row>19</xdr:row>
      <xdr:rowOff>57150</xdr:rowOff>
    </xdr:to>
    <xdr:graphicFrame macro="">
      <xdr:nvGraphicFramePr>
        <xdr:cNvPr id="2" name="Chart 1">
          <a:extLst>
            <a:ext uri="{FF2B5EF4-FFF2-40B4-BE49-F238E27FC236}">
              <a16:creationId xmlns:a16="http://schemas.microsoft.com/office/drawing/2014/main" id="{A153EA4C-1CEC-492F-9BA4-ED44E79A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10.482369097219" createdVersion="8" refreshedVersion="8" minRefreshableVersion="3" recordCount="509" xr:uid="{6D5FC40A-076C-436F-A81D-02A9637492F1}">
  <cacheSource type="worksheet">
    <worksheetSource name="Table2"/>
  </cacheSource>
  <cacheFields count="4">
    <cacheField name="State" numFmtId="0">
      <sharedItems containsBlank="1" count="56">
        <m/>
        <s v="Alabama"/>
        <s v="Alaska"/>
        <s v="American Samoa"/>
        <s v="Arizona"/>
        <s v="Arkansas"/>
        <s v="California"/>
        <s v="Colorado"/>
        <s v="Connecticut"/>
        <s v="District of Columbia"/>
        <s v="Florida"/>
        <s v="Georgia"/>
        <s v="Guam"/>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 Islands"/>
        <s v="Virginia"/>
        <s v="Washington"/>
        <s v="West Virginia"/>
        <s v="Wisconsin"/>
        <s v="Wyoming"/>
        <s v="Total"/>
      </sharedItems>
    </cacheField>
    <cacheField name="Park" numFmtId="0">
      <sharedItems count="432">
        <s v=""/>
        <s v="Horseshoe Bend NMP"/>
        <s v="Little River Canyon NPRES"/>
        <s v="Natchez Trace PKWY"/>
        <s v="Russell Cave NM"/>
        <s v="Tuskegee Airmen NHS"/>
        <s v="Tuskegee Institute NHS"/>
        <s v="Subtotal Alabama"/>
        <s v="Aniakchak NM &amp; PRES"/>
        <s v="Bering Land Bridge NPRES"/>
        <s v="Cape Krusenstern NM"/>
        <s v="Denali NP &amp; PRES"/>
        <s v="Gates of the Arctic NP &amp; PRES"/>
        <s v="Glacier Bay NP &amp; PRES"/>
        <s v="Katmai NP &amp; PRES"/>
        <s v="Kenai Fjords NP"/>
        <s v="Klondike Gold Rush NHP Alaska"/>
        <s v="Kobuk Valley NP"/>
        <s v="Lake Clark NP &amp; PRES"/>
        <s v="Noatak NPRES"/>
        <s v="Sitka NHP"/>
        <s v="Wrangell-St. Elias NP &amp; PRES"/>
        <s v="Yukon-Charley Rivers NPRES"/>
        <s v="Subtotal Alaska"/>
        <s v="National Park of American Samoa"/>
        <s v="Subtotal American Samoa"/>
        <s v="Canyon de Chelly NM"/>
        <s v="Casa Grande Ruins NM"/>
        <s v="Chiricahua NM"/>
        <s v="Coronado NMEM"/>
        <s v="Fort Bowie NHS"/>
        <s v="Glen Canyon NRA"/>
        <s v="Grand Canyon NP"/>
        <s v="Hubbell Trading Post NHS"/>
        <s v="Lake Mead NRA"/>
        <s v="Montezuma Castle NM"/>
        <s v="Navajo NM"/>
        <s v="Organ Pipe Cactus NM"/>
        <s v="Petrified Forest NP"/>
        <s v="Pipe Spring NM"/>
        <s v="Saguaro NP"/>
        <s v="Sunset Crater Volcano NM"/>
        <s v="Tonto NM"/>
        <s v="Tumacacori NHP"/>
        <s v="Tuzigoot NM"/>
        <s v="Walnut Canyon NM"/>
        <s v="Wupatki NM"/>
        <s v="Subtotal Arizona"/>
        <s v="Arkansas Post NMEM"/>
        <s v="Buffalo NR"/>
        <s v="Fort Smith NHS"/>
        <s v="Hot Springs NP"/>
        <s v="Little Rock Central High School NHS"/>
        <s v="Pea Ridge NMP"/>
        <s v="President W.J. Clinton Birthplace Home NHS"/>
        <s v="Subtotal Arkansas"/>
        <s v="Cabrillo NM"/>
        <s v="Cesar E. Chavez NM"/>
        <s v="Channel Islands NP"/>
        <s v="Death Valley NP"/>
        <s v="Devils Postpile NM"/>
        <s v="Eugene O'Neill NHS"/>
        <s v="Fort Point NHS"/>
        <s v="Golden Gate NRA"/>
        <s v="John Muir NHS"/>
        <s v="Joshua Tree NP"/>
        <s v="Kings Canyon NP"/>
        <s v="Lassen Volcanic NP"/>
        <s v="Lava Beds NM"/>
        <s v="Manzanar NHS"/>
        <s v="Mojave NPRES"/>
        <s v="Muir Woods NM"/>
        <s v="Pinnacles NP"/>
        <s v="Point Reyes NS"/>
        <s v="Port Chicago Naval Magazine NMEM"/>
        <s v="Redwood NP"/>
        <s v="Rosie The Riveter WWII Home Front NHP"/>
        <s v="San Francisco Maritime NHP"/>
        <s v="Santa Monica Mountains NRA"/>
        <s v="Sequoia NP"/>
        <s v="Whiskeytown NRA"/>
        <s v="Yosemite NP"/>
        <s v="Subtotal California"/>
        <s v="Bent's Old Fort NHS"/>
        <s v="Black Canyon of the Gunnison NP"/>
        <s v="Colorado NM"/>
        <s v="Curecanti NRA"/>
        <s v="Dinosaur NM"/>
        <s v="Florissant Fossil Beds NM"/>
        <s v="Great Sand Dunes NP &amp; PRES"/>
        <s v="Hovenweep NM"/>
        <s v="Mesa Verde NP"/>
        <s v="Rocky Mountain NP"/>
        <s v="Sand Creek Massacre NHS"/>
        <s v="Subtotal Colorado"/>
        <s v="Weir Farm NHP"/>
        <s v="Subtotal Connecticut"/>
        <s v="Belmont-Paul Women's Equality NM"/>
        <s v="Chesapeake &amp; Ohio Canal NHP"/>
        <s v="Ford's Theatre NHS"/>
        <s v="Franklin Delano Roosevelt MEM"/>
        <s v="Frederick Douglass NHS"/>
        <s v="Korean War Veterans Memorial"/>
        <s v="Lincoln Memorial"/>
        <s v="Martin Luther King, Jr. Memorial"/>
        <s v="Mary McLeod Bethune Council House NHS"/>
        <s v="National Capital Parks Central"/>
        <s v="National Capital Parks East"/>
        <s v="Pennsylvania Avenue NHS"/>
        <s v="President's Park"/>
        <s v="Rock Creek Park"/>
        <s v="Thomas Jefferson MEM"/>
        <s v="Vietnam Veterans MEM"/>
        <s v="Washington Monument"/>
        <s v="White House"/>
        <s v="World War II Memorial"/>
        <s v="Subtotal District of Columbia"/>
        <s v="Big Cypress NPRES"/>
        <s v="Biscayne NP"/>
        <s v="Canaveral NS"/>
        <s v="Castillo de San Marcos NM"/>
        <s v="De Soto NMEM"/>
        <s v="Dry Tortugas NP"/>
        <s v="Everglades NP"/>
        <s v="Fort Caroline NMEM"/>
        <s v="Fort Matanzas NM"/>
        <s v="Gulf Islands NS"/>
        <s v="Timucuan EHP"/>
        <s v="Subtotal Florida"/>
        <s v="Andersonville NHS"/>
        <s v="Chattahoochee River NRA"/>
        <s v="Chickamauga &amp; Chattanooga NMP"/>
        <s v="Cumberland Island NS"/>
        <s v="Fort Frederica NM"/>
        <s v="Fort Pulaski NM"/>
        <s v="Jimmy Carter NHP"/>
        <s v="Kennesaw Mountain NBP"/>
        <s v="Martin Luther King, Jr. NHP"/>
        <s v="Ocmulgee Mounds NHP"/>
        <s v="Subtotal Georgia"/>
        <s v="War in the Pacific NHP"/>
        <s v="Subtotal Guam"/>
        <s v="Haleakala NP"/>
        <s v="Hawaii Volcanoes NP"/>
        <s v="Kalaupapa NHP"/>
        <s v="Kaloko Honokohau NHP"/>
        <s v="Pearl Harbor NMEM"/>
        <s v="Pu'uhonua o Honaunau NHP"/>
        <s v="Pu'ukohola Heiau NHS"/>
        <s v="Subtotal Hawaii"/>
        <s v="City of Rocks NRES"/>
        <s v="Craters of the Moon NM &amp; PRES"/>
        <s v="Hagerman Fossil Beds NM"/>
        <s v="Nez Perce NHP"/>
        <s v="Subtotal Idaho"/>
        <s v="Lincoln Home NHS"/>
        <s v="Subtotal Illinois"/>
        <s v="George Rogers Clark NHP"/>
        <s v="Indiana Dunes NP"/>
        <s v="Lincoln Boyhood NMEM"/>
        <s v="Subtotal Indiana"/>
        <s v="Effigy Mounds NM"/>
        <s v="Herbert Hoover NHS"/>
        <s v="Subtotal Iowa"/>
        <s v="Brown v. Board of Education NHS"/>
        <s v="Fort Larned NHS"/>
        <s v="Fort Scott NHS"/>
        <s v="Nicodemus NHS"/>
        <s v="Tallgrass Prairie NPRES"/>
        <s v="Subtotal Kansas"/>
        <s v="Abraham Lincoln Birthplace NHP"/>
        <s v="Big South Fork NRRA"/>
        <s v="Cumberland Gap NHP"/>
        <s v="Mammoth Cave NP"/>
        <s v="Subtotal Kentucky"/>
        <s v="Cane River Creole NHP"/>
        <s v="Jean Lafitte NHP &amp; PRES"/>
        <s v="New Orleans Jazz NHP"/>
        <s v="Subtotal Louisiana"/>
        <s v="Acadia NP"/>
        <s v="Saint Croix Island IHS"/>
        <s v="Subtotal Maine"/>
        <s v="Antietam NB"/>
        <s v="Assateague Island NS"/>
        <s v="Catoctin Mountain Park"/>
        <s v="Clara Barton NHS"/>
        <s v="Fort McHenry NM &amp; HS"/>
        <s v="Fort Washington Park"/>
        <s v="Greenbelt Park"/>
        <s v="Hampton NHS"/>
        <s v="Monocacy NB"/>
        <s v="Piscataway Park"/>
        <s v="Thomas Stone NHS"/>
        <s v="Subtotal Maryland"/>
        <s v="Adams NHP"/>
        <s v="Boston African American NHS"/>
        <s v="Boston NHP"/>
        <s v="Cape Cod NS"/>
        <s v="Frederick Law Olmsted NHS"/>
        <s v="John F. Kennedy NHS"/>
        <s v="Longfellow House Washington's HQ NHS"/>
        <s v="Lowell NHP"/>
        <s v="Minute Man NHP"/>
        <s v="New Bedford Whaling NHP"/>
        <s v="Salem Maritime NHS"/>
        <s v="Saugus Iron Works NHS"/>
        <s v="Springfield Armory NHS"/>
        <s v="Subtotal Massachusetts"/>
        <s v="Isle Royale NP"/>
        <s v="Keweenaw NHP"/>
        <s v="Pictured Rocks NL"/>
        <s v="River Raisin NBP"/>
        <s v="Sleeping Bear Dunes NL"/>
        <s v="Subtotal Michigan"/>
        <s v="Grand Portage NM"/>
        <s v="Mississippi NRRA"/>
        <s v="Pipestone NM"/>
        <s v="Saint Croix NSR"/>
        <s v="Voyageurs NP"/>
        <s v="Subtotal Minnesota"/>
        <s v="Natchez NHP"/>
        <s v="Vicksburg NMP"/>
        <s v="Subtotal Mississippi"/>
        <s v="Gateway Arch NP"/>
        <s v="George Washington Carver NM"/>
        <s v="Harry S Truman NHS"/>
        <s v="Ozark NSR"/>
        <s v="Ulysses S. Grant NHS"/>
        <s v="Wilson's Creek NB"/>
        <s v="Subtotal Missouri"/>
        <s v="Big Hole NB"/>
        <s v="Bighorn Canyon NRA"/>
        <s v="Glacier NP"/>
        <s v="Grant-Kohrs Ranch NHS"/>
        <s v="Little Bighorn Battlefield NM"/>
        <s v="Yellowstone NP"/>
        <s v="Subtotal Montana"/>
        <s v="Agate Fossil Beds NM"/>
        <s v="Homestead NHP"/>
        <s v="Niobrara NSR"/>
        <s v="Scotts Bluff NM"/>
        <s v="Subtotal Nebraska"/>
        <s v="Great Basin NP"/>
        <s v="Subtotal Nevada"/>
        <s v="Saint-Gaudens NHP"/>
        <s v="Subtotal New Hampshire"/>
        <s v="Delaware Water Gap NRA"/>
        <s v="Gateway NRA"/>
        <s v="Morristown NHP"/>
        <s v="Paterson Great Falls NHP"/>
        <s v="Thomas Edison NHP"/>
        <s v="Subtotal New Jersey"/>
        <s v="Aztec Ruins NM"/>
        <s v="Bandelier NM"/>
        <s v="Capulin Volcano NM"/>
        <s v="Carlsbad Caverns NP"/>
        <s v="Chaco Culture NHP"/>
        <s v="El Malpais NM"/>
        <s v="El Morro NM"/>
        <s v="Fort Union NM"/>
        <s v="Gila Cliff Dwellings NM"/>
        <s v="Manhattan Project NHP"/>
        <s v="Pecos NHP"/>
        <s v="Petroglyph NM"/>
        <s v="Salinas Pueblo Missions NM"/>
        <s v="White Sands NP"/>
        <s v="Subtotal New Mexico"/>
        <s v="African Burial Ground NM"/>
        <s v="Castle Clinton NM"/>
        <s v="Eleanor Roosevelt NHS"/>
        <s v="Federal Hall NMEM"/>
        <s v="Fire Island NS"/>
        <s v="Fort Stanwix NM"/>
        <s v="General Grant NMEM"/>
        <s v="Governors Island NM"/>
        <s v="Hamilton Grange NMEM"/>
        <s v="Home of Franklin D. Roosevelt NHS"/>
        <s v="Martin Van Buren NHS"/>
        <s v="Sagamore Hill NHS"/>
        <s v="Saint Paul's Church NHS"/>
        <s v="Saratoga NHP"/>
        <s v="Statue of Liberty NM"/>
        <s v="Theodore Roosevelt Birthplace NHS"/>
        <s v="Theodore Roosevelt Inaugural NHS"/>
        <s v="Upper Delaware S&amp;RR"/>
        <s v="Vanderbilt Mansion NHS"/>
        <s v="Women's Rights NHP"/>
        <s v="Subtotal New York"/>
        <s v="Blue Ridge PKWY"/>
        <s v="Cape Hatteras NS"/>
        <s v="Cape Lookout NS"/>
        <s v="Carl Sandburg Home NHS"/>
        <s v="Fort Raleigh NHS"/>
        <s v="Great Smoky Mountains NP"/>
        <s v="Guilford Courthouse NMP"/>
        <s v="Moores Creek NB"/>
        <s v="Wright Brothers NMEM"/>
        <s v="Subtotal North Carolina"/>
        <s v="Fort Union Trading Post NHS"/>
        <s v="Knife River Indian Villages NHS"/>
        <s v="Theodore Roosevelt NP"/>
        <s v="Subtotal North Dakota"/>
        <s v="Charles Young Buffalo Soldiers NM"/>
        <s v="Cuyahoga Valley NP"/>
        <s v="Dayton Aviation Heritage NHP"/>
        <s v="First Ladies NHS"/>
        <s v="Hopewell Culture NHP"/>
        <s v="James A. Garfield NHS"/>
        <s v="Perry's Victory &amp; Intl. Peace MEM"/>
        <s v="William Howard Taft NHS"/>
        <s v="Subtotal Ohio"/>
        <s v="Chickasaw NRA"/>
        <s v="Washita Battlefield NHS"/>
        <s v="Subtotal Oklahoma"/>
        <s v="Crater Lake NP"/>
        <s v="John Day Fossil Beds NM"/>
        <s v="Lewis &amp; Clark NHP"/>
        <s v="Oregon Caves NM &amp; PRES"/>
        <s v="Subtotal Oregon"/>
        <s v="Allegheny Portage Railroad NHS"/>
        <s v="Edgar Allan Poe NHS"/>
        <s v="Eisenhower NHS"/>
        <s v="Flight 93 NMEM"/>
        <s v="Fort Necessity NB"/>
        <s v="Friendship Hill NHS"/>
        <s v="Gettysburg NMP"/>
        <s v="Hopewell Furnace NHS"/>
        <s v="Independence NHP"/>
        <s v="Johnstown Flood NMEM"/>
        <s v="Steamtown NHS"/>
        <s v="Thaddeus Kosciuszko NMEM"/>
        <s v="Valley Forge NHP"/>
        <s v="Subtotal Pennsylvania"/>
        <s v="San Juan NHS"/>
        <s v="Subtotal Puerto Rico"/>
        <s v="Roger Williams NMEM"/>
        <s v="Subtotal Rhode Island"/>
        <s v="Charles Pinckney NHS"/>
        <s v="Congaree NP"/>
        <s v="Cowpens NB"/>
        <s v="Fort Sumter and Fort Moultrie NHP"/>
        <s v="Kings Mountain NMP"/>
        <s v="Ninety Six NHS"/>
        <s v="Subtotal South Carolina"/>
        <s v="Badlands NP"/>
        <s v="Jewel Cave NM"/>
        <s v="Minuteman Missile NHS"/>
        <s v="Missouri NRR"/>
        <s v="Mount Rushmore NMEM"/>
        <s v="Wind Cave NP"/>
        <s v="Subtotal South Dakota"/>
        <s v="Andrew Johnson NHS"/>
        <s v="Fort Donelson NB"/>
        <s v="Obed W&amp;SR"/>
        <s v="Shiloh NMP"/>
        <s v="Stones River NB"/>
        <s v="Subtotal Tennessee"/>
        <s v="Alibates Flint Quarries NM"/>
        <s v="Amistad NRA"/>
        <s v="Big Bend NP"/>
        <s v="Big Thicket NPRES"/>
        <s v="Chamizal NMEM"/>
        <s v="Fort Davis NHS"/>
        <s v="Guadalupe Mountains NP"/>
        <s v="Lake Meredith NRA"/>
        <s v="Lyndon B. Johnson NHP"/>
        <s v="Padre Island NS"/>
        <s v="Palo Alto Battlefield NHP"/>
        <s v="Rio Grande W&amp;SR"/>
        <s v="San Antonio Missions NHP"/>
        <s v="Waco Mammoth NM"/>
        <s v="Subtotal Texas"/>
        <s v="Arches NP"/>
        <s v="Bryce Canyon NP"/>
        <s v="Canyonlands NP"/>
        <s v="Capitol Reef NP"/>
        <s v="Cedar Breaks NM"/>
        <s v="Golden Spike NHP"/>
        <s v="Natural Bridges NM"/>
        <s v="Rainbow Bridge NM"/>
        <s v="Timpanogos Cave NM"/>
        <s v="Zion NP"/>
        <s v="Subtotal Utah"/>
        <s v="Marsh-Billings-Rockefeller NHP"/>
        <s v="Subtotal Vermont"/>
        <s v="Buck Island Reef NM"/>
        <s v="Christiansted NHS"/>
        <s v="Salt River Bay NHP &amp; Ecological Pres"/>
        <s v="Virgin Islands NP"/>
        <s v="Subtotal Virgin Islands"/>
        <s v="Appomattox Court House NHP"/>
        <s v="Arlington House The R.E. Lee MEM"/>
        <s v="Booker T. Washington NM"/>
        <s v="Colonial NHP"/>
        <s v="Fredericksburg &amp; Spotsylvania NMP"/>
        <s v="George Washington Birthplace NM"/>
        <s v="George Washington MEM PKWY"/>
        <s v="LBJ Memorial Grove on the Potomac"/>
        <s v="Maggie L. Walker NHS"/>
        <s v="Manassas NBP"/>
        <s v="Petersburg NB"/>
        <s v="Prince William Forest Park"/>
        <s v="Richmond NBP"/>
        <s v="Shenandoah NP"/>
        <s v="Theodore Roosevelt Island"/>
        <s v="Wolf Trap NP for the Performing Arts"/>
        <s v="Subtotal Virginia"/>
        <s v="Fort Vancouver NHS"/>
        <s v="Klondike Gold Rush NHP Seattle"/>
        <s v="Lake Chelan NRA"/>
        <s v="Lake Roosevelt NRA"/>
        <s v="Mount Rainier NP"/>
        <s v="North Cascades NP"/>
        <s v="Olympic NP"/>
        <s v="Ross Lake NRA"/>
        <s v="San Juan Island NHP"/>
        <s v="Whitman Mission NHS"/>
        <s v="Subtotal Washington"/>
        <s v="Bluestone NSR"/>
        <s v="Gauley River NRA"/>
        <s v="Harpers Ferry NHP"/>
        <s v="New River Gorge NP &amp; PRES"/>
        <s v="Subtotal West Virginia"/>
        <s v="Apostle Islands NL"/>
        <s v="Subtotal Wisconsin"/>
        <s v="Devils Tower NM"/>
        <s v="Fort Laramie NHS"/>
        <s v="Fossil Butte NM"/>
        <s v="Grand Teton NP"/>
        <s v="John D. Rockefeller, Jr. MEM PKWY"/>
        <s v="Subtotal Wyoming"/>
        <s v="Grand Total"/>
      </sharedItems>
    </cacheField>
    <cacheField name="Recreation Visitors" numFmtId="0">
      <sharedItems containsBlank="1" containsMixedTypes="1" containsNumber="1" minValue="0" maxValue="330971688" count="444">
        <s v=""/>
        <n v="83370"/>
        <n v="462700"/>
        <n v="412392.05"/>
        <n v="24649"/>
        <n v="31133"/>
        <n v="8452"/>
        <n v="1022696.05"/>
        <n v="100"/>
        <n v="2642"/>
        <n v="15000"/>
        <n v="587412"/>
        <n v="10047"/>
        <n v="520171"/>
        <n v="37818"/>
        <n v="346534"/>
        <n v="912351"/>
        <n v="15500"/>
        <n v="21102"/>
        <n v="17000"/>
        <n v="217141"/>
        <n v="79047"/>
        <n v="1146"/>
        <n v="2783011"/>
        <n v="28892"/>
        <n v="821406"/>
        <n v="75752"/>
        <n v="51277"/>
        <n v="136075"/>
        <n v="8013"/>
        <n v="259162"/>
        <n v="5969811"/>
        <n v="67276"/>
        <n v="1793972.75"/>
        <n v="392168"/>
        <n v="65705"/>
        <n v="234186"/>
        <n v="643274"/>
        <n v="46710"/>
        <n v="820426"/>
        <n v="60233"/>
        <n v="38048"/>
        <n v="43829"/>
        <n v="104604"/>
        <n v="152444"/>
        <n v="223172"/>
        <n v="12007543.75"/>
        <n v="34405"/>
        <n v="1785359"/>
        <n v="163636"/>
        <n v="1544300"/>
        <n v="129540"/>
        <n v="119490"/>
        <n v="10468"/>
        <n v="3787198"/>
        <n v="959145"/>
        <n v="17216"/>
        <n v="364807"/>
        <n v="1296283"/>
        <n v="135404"/>
        <n v="4287"/>
        <n v="2264154"/>
        <n v="15638777"/>
        <n v="49376"/>
        <n v="2505286"/>
        <n v="607479"/>
        <n v="536068"/>
        <n v="127699"/>
        <n v="105307"/>
        <n v="585635"/>
        <n v="1123121"/>
        <n v="215555"/>
        <n v="2438442"/>
        <n v="1942"/>
        <n v="536297"/>
        <n v="64425"/>
        <n v="4334752"/>
        <n v="906606"/>
        <n v="1254688"/>
        <n v="875565"/>
        <n v="5028868"/>
        <n v="41977184"/>
        <n v="31948"/>
        <n v="238018"/>
        <n v="391075"/>
        <n v="982498"/>
        <n v="225190.88"/>
        <n v="73564"/>
        <n v="388308"/>
        <n v="18859.28"/>
        <n v="583527"/>
        <n v="4517585"/>
        <n v="6847"/>
        <n v="7457420.1600000001"/>
        <n v="39079"/>
        <n v="2704"/>
        <n v="1155138.72"/>
        <n v="650779"/>
        <n v="4360502"/>
        <n v="67387"/>
        <n v="4084298"/>
        <n v="7915934"/>
        <n v="3638208"/>
        <n v="7149"/>
        <n v="1813222"/>
        <n v="1102203.8999999999"/>
        <n v="0"/>
        <n v="989424"/>
        <n v="2478735"/>
        <n v="3414345"/>
        <n v="5299713"/>
        <n v="252677"/>
        <n v="611207"/>
        <n v="4856532"/>
        <n v="42700158.619999997"/>
        <n v="1102148"/>
        <n v="514709"/>
        <n v="1629944"/>
        <n v="854664"/>
        <n v="232463"/>
        <n v="73661"/>
        <n v="930907"/>
        <n v="232082"/>
        <n v="557810"/>
        <n v="3578481.75"/>
        <n v="1148494"/>
        <n v="10855363.75"/>
        <n v="134216"/>
        <n v="2736385"/>
        <n v="513869"/>
        <n v="61896"/>
        <n v="192906"/>
        <n v="344921"/>
        <n v="66441"/>
        <n v="2360256"/>
        <n v="467715"/>
        <n v="162260"/>
        <n v="7040865"/>
        <n v="488988"/>
        <n v="1263558"/>
        <n v="1887580"/>
        <n v="71527"/>
        <n v="185041"/>
        <n v="1819020"/>
        <n v="421027"/>
        <n v="138565"/>
        <n v="5786318"/>
        <n v="107865"/>
        <n v="255436"/>
        <n v="25982"/>
        <n v="239908"/>
        <n v="629191"/>
        <n v="239719"/>
        <n v="126095"/>
        <n v="1698223"/>
        <n v="125562"/>
        <n v="1949880"/>
        <n v="77195"/>
        <n v="152382"/>
        <n v="229577"/>
        <n v="27968"/>
        <n v="31060"/>
        <n v="29291"/>
        <n v="3552"/>
        <n v="29378"/>
        <n v="121249"/>
        <n v="252495"/>
        <n v="280733.15000000002"/>
        <n v="762959.91"/>
        <n v="586514"/>
        <n v="1882702.06"/>
        <n v="26863"/>
        <n v="438420"/>
        <n v="35514"/>
        <n v="500797"/>
        <n v="3303393"/>
        <n v="13857"/>
        <n v="3317250"/>
        <n v="351911"/>
        <n v="748380.93"/>
        <n v="221750"/>
        <n v="3657939.28"/>
        <n v="610987"/>
        <n v="560358"/>
        <n v="137900"/>
        <n v="34942"/>
        <n v="87547"/>
        <n v="122467.1"/>
        <n v="123381"/>
        <n v="10652"/>
        <n v="6668215.3099999996"/>
        <n v="199301"/>
        <n v="414170"/>
        <n v="2594495"/>
        <n v="4692796"/>
        <n v="8935"/>
        <n v="25467"/>
        <n v="49697"/>
        <n v="541825"/>
        <n v="1049414"/>
        <n v="145500"/>
        <n v="371989"/>
        <n v="11159"/>
        <n v="22434"/>
        <n v="10127182"/>
        <n v="24966"/>
        <n v="14612"/>
        <n v="777428"/>
        <n v="202375"/>
        <n v="1683553"/>
        <n v="2702934"/>
        <n v="95862"/>
        <n v="256944"/>
        <n v="67489"/>
        <n v="354129"/>
        <n v="241912"/>
        <n v="1016336"/>
        <n v="1192827.25"/>
        <n v="204120"/>
        <n v="4713052"/>
        <n v="508914"/>
        <n v="6618913.25"/>
        <n v="1271855"/>
        <n v="46397"/>
        <n v="34616"/>
        <n v="1241480"/>
        <n v="46071"/>
        <n v="183698"/>
        <n v="2824117"/>
        <n v="41795"/>
        <n v="140121.9"/>
        <n v="2946681"/>
        <n v="23176"/>
        <n v="332328"/>
        <n v="2171160.27"/>
        <n v="5655262.1699999999"/>
        <n v="15555"/>
        <n v="87755"/>
        <n v="73813"/>
        <n v="130085"/>
        <n v="307208"/>
        <m/>
        <n v="144846"/>
        <n v="5381918.25"/>
        <n v="5526764.25"/>
        <n v="42377"/>
        <n v="2611198.2400000002"/>
        <n v="1730354"/>
        <n v="252514"/>
        <n v="177498"/>
        <n v="57694"/>
        <n v="4829258.24"/>
        <n v="57692"/>
        <n v="198478"/>
        <n v="60132"/>
        <n v="466773"/>
        <n v="54084"/>
        <n v="157440"/>
        <n v="59422"/>
        <n v="11953"/>
        <n v="41519"/>
        <n v="12452"/>
        <n v="39715"/>
        <n v="124177"/>
        <n v="32414"/>
        <n v="555793"/>
        <n v="1872044"/>
        <n v="46526"/>
        <n v="4812930"/>
        <n v="63480"/>
        <n v="314531"/>
        <n v="431303"/>
        <n v="94006"/>
        <n v="6921416"/>
        <n v="109151"/>
        <n v="522859"/>
        <n v="85348"/>
        <n v="193272"/>
        <n v="22100"/>
        <n v="53920"/>
        <n v="20830"/>
        <n v="102808"/>
        <n v="4501547"/>
        <n v="6582"/>
        <n v="29199"/>
        <n v="132181"/>
        <n v="387856"/>
        <n v="52683"/>
        <n v="18904528"/>
        <n v="9408858.3599999994"/>
        <n v="2411711"/>
        <n v="458000"/>
        <n v="80696"/>
        <n v="292367"/>
        <n v="4977625.84"/>
        <n v="321796"/>
        <n v="83889"/>
        <n v="458776"/>
        <n v="18493719.199999999"/>
        <n v="17502"/>
        <n v="13328"/>
        <n v="753880"/>
        <n v="784710"/>
        <n v="10211"/>
        <n v="2423390"/>
        <n v="95334"/>
        <n v="13378"/>
        <n v="58058"/>
        <n v="45437"/>
        <n v="142152"/>
        <n v="30723"/>
        <n v="2818683"/>
        <n v="1676421"/>
        <n v="12312"/>
        <n v="1688733"/>
        <n v="756344"/>
        <n v="210110"/>
        <n v="281576"/>
        <n v="80613"/>
        <n v="1328643"/>
        <n v="189371"/>
        <n v="1066545.76"/>
        <n v="14827"/>
        <n v="55550"/>
        <n v="385123"/>
        <n v="290021"/>
        <n v="37847"/>
        <n v="1091320"/>
        <n v="54167"/>
        <n v="5067510"/>
        <n v="154931"/>
        <n v="99660"/>
        <n v="2794"/>
        <n v="2428724"/>
        <n v="11070571.76"/>
        <n v="1456553"/>
        <n v="65588"/>
        <n v="53184"/>
        <n v="143843"/>
        <n v="213299"/>
        <n v="888330"/>
        <n v="263357"/>
        <n v="118002"/>
        <n v="1680015"/>
        <n v="996263"/>
        <n v="137275"/>
        <n v="133895"/>
        <n v="148210"/>
        <n v="2431231"/>
        <n v="617377"/>
        <n v="4464251"/>
        <n v="45937"/>
        <n v="403981.85"/>
        <n v="259343"/>
        <n v="6335160.1600000001"/>
        <n v="78275"/>
        <n v="765870.95"/>
        <n v="231390"/>
        <n v="421862"/>
        <n v="346213"/>
        <n v="9401901.9600000009"/>
        <n v="8153"/>
        <n v="1164530"/>
        <n v="388290"/>
        <n v="192809"/>
        <n v="147937"/>
        <n v="61823"/>
        <n v="181839"/>
        <n v="1025613"/>
        <n v="140303"/>
        <n v="634012"/>
        <n v="58556"/>
        <n v="463"/>
        <n v="1358911"/>
        <n v="69510"/>
        <n v="5432749"/>
        <n v="1585718"/>
        <n v="2365110"/>
        <n v="776218"/>
        <n v="1064904"/>
        <n v="899676"/>
        <n v="79121.119999999995"/>
        <n v="2980363"/>
        <n v="60027"/>
        <n v="24002.720000000001"/>
        <n v="101843"/>
        <n v="86369"/>
        <n v="91261"/>
        <n v="4295127"/>
        <n v="14409739.84"/>
        <n v="55716"/>
        <n v="38929"/>
        <n v="115446"/>
        <n v="16449"/>
        <n v="411343"/>
        <n v="582167"/>
        <n v="303139"/>
        <n v="1057500"/>
        <n v="1519440.07"/>
        <n v="5766719.6399999997"/>
        <n v="23440"/>
        <n v="3352656"/>
        <n v="57427.09"/>
        <n v="969895"/>
        <n v="129750"/>
        <n v="10323339"/>
        <n v="260234"/>
        <n v="9589"/>
        <n v="534835"/>
        <n v="191898"/>
        <n v="344435"/>
        <n v="208969"/>
        <n v="1437341"/>
        <n v="164360"/>
        <n v="437513"/>
        <n v="27092479.800000001"/>
        <n v="1092031"/>
        <n v="69435"/>
        <n v="45514"/>
        <n v="1253571"/>
        <n v="13987"/>
        <n v="1356913"/>
        <n v="28646"/>
        <n v="3390221"/>
        <n v="905418"/>
        <n v="316122"/>
        <n v="50148"/>
        <n v="8522006"/>
        <n v="34139"/>
        <n v="115888"/>
        <n v="335691"/>
        <n v="1197931"/>
        <n v="1683649"/>
        <n v="183796"/>
        <n v="537925"/>
        <n v="119363.1"/>
        <n v="496210"/>
        <n v="57444"/>
        <n v="20737"/>
        <n v="3270076"/>
        <n v="1411819"/>
        <n v="2086016.73"/>
        <n v="7461665.8300000001"/>
        <n v="330971688"/>
      </sharedItems>
    </cacheField>
    <cacheField name="Percent Change" numFmtId="0">
      <sharedItems containsMixedTypes="1" containsNumber="1" minValue="-1" maxValue="2.8583333333333298" count="426">
        <s v=""/>
        <n v="-6.6217154633632799E-2"/>
        <n v="0.86471074213633703"/>
        <n v="1.8234778454605801E-2"/>
        <n v="0.26860524961399901"/>
        <n v="0.37379754655370201"/>
        <n v="6.1675668885818401E-2"/>
        <n v="0.29050591560505401"/>
        <n v="-0.34640522875816998"/>
        <n v="0"/>
        <n v="4.753395855959E-2"/>
        <n v="-6.4960446719404402E-2"/>
        <n v="-5.65554191235016E-2"/>
        <n v="0.16797271290238899"/>
        <n v="-7.9485810532359206E-3"/>
        <n v="0.184308003142889"/>
        <n v="0.17278422900351101"/>
        <n v="-1.6412413209566198E-2"/>
        <n v="1.14739629302736E-2"/>
        <n v="4.45589130024363E-2"/>
        <n v="1.0797581341779401"/>
        <n v="9.4876893543701102E-3"/>
        <n v="4.3329752362063698E-2"/>
        <n v="-9.9771769662921395E-2"/>
        <n v="2.6330477282326702E-2"/>
        <n v="3.2603092783505198E-2"/>
        <n v="0.29835841790265899"/>
        <n v="8.1343320890547896E-2"/>
        <n v="1.4353778421084399E-2"/>
        <n v="-1.6794490348312999E-2"/>
        <n v="-5.8725263119997102E-2"/>
        <n v="-7.9375087571808903E-2"/>
        <n v="5.1467517948303503E-2"/>
        <n v="-0.18903967978820599"/>
        <n v="-0.14480309049964299"/>
        <n v="8.8898209028915098E-2"/>
        <n v="-0.66941817642958701"/>
        <n v="1.3991418596594101E-2"/>
        <n v="3.9932615194799001E-2"/>
        <n v="0.100341871351181"/>
        <n v="-5.7265102203206304E-3"/>
        <n v="4.8602627473828597E-2"/>
        <n v="2.3662354839782899E-2"/>
        <n v="-0.111027853857682"/>
        <n v="0.220087555285846"/>
        <n v="0.46799558621679599"/>
        <n v="8.8944704483690906E-2"/>
        <n v="2.8454380894915698E-2"/>
        <n v="4.28703590567125E-2"/>
        <n v="4.7787441460384202E-4"/>
        <n v="0.15370705354297801"/>
        <n v="-2.30998395844473E-2"/>
        <n v="0.61682945154019497"/>
        <n v="0.123118935027831"/>
        <n v="0.122475522646801"/>
        <n v="-3.49860668647951E-2"/>
        <n v="8.7519025875190296E-2"/>
        <n v="0.40589990723182001"/>
        <n v="5.0390444675658903E-2"/>
        <n v="0.15865305643552699"/>
        <n v="0.23671656408767899"/>
        <n v="0.29773811914395498"/>
        <n v="0.14521931586098499"/>
        <n v="0.17492432397618901"/>
        <n v="0.104692269766173"/>
        <n v="-5.9746586212456798E-3"/>
        <n v="2.1090567248798299E-2"/>
        <n v="4.3683091806152E-2"/>
        <n v="-2.5054515882173702E-2"/>
        <n v="1.0166147455867101"/>
        <n v="1.73653069470713E-2"/>
        <n v="0.143057379085199"/>
        <n v="3.87580774950671E-2"/>
        <n v="0.137343406186726"/>
        <n v="0.14326119125547601"/>
        <n v="3.7589841736337802E-2"/>
        <n v="0.211712062284936"/>
        <n v="9.4101091088488298E-2"/>
        <n v="0.21850566383157299"/>
        <n v="0.137938288249524"/>
        <n v="-0.33491324918453202"/>
        <n v="3.9964350055358998E-2"/>
        <n v="4.2882257992659302E-2"/>
        <n v="6.4140026037899603E-2"/>
        <n v="0.296464594191237"/>
        <n v="0.22054845231654199"/>
        <n v="6.6143516192390298E-2"/>
        <n v="8.7025098678606597E-2"/>
        <n v="0.16307117377272001"/>
        <n v="5.3711744905223402E-2"/>
        <n v="-0.17240576027107199"/>
        <n v="3.0773321951553701E-3"/>
        <n v="-4.5130345087647503E-2"/>
        <n v="0.32534831979769502"/>
        <n v="0.25084921946058297"/>
        <n v="1.58490963955138E-3"/>
        <n v="-3.2533045840782899E-3"/>
        <n v="3.0536757722423001E-2"/>
        <n v="-0.133349496908716"/>
        <n v="-1.08358313989804E-2"/>
        <n v="3.4972054313206001E-3"/>
        <n v="9.5512317294480203E-2"/>
        <n v="1.4306981175003199E-2"/>
        <n v="0.100534675587811"/>
        <n v="-5.3128445436787797E-2"/>
        <n v="-0.48804173842569099"/>
        <n v="0.161409789401877"/>
        <n v="-4.1768477478501299E-2"/>
        <n v="2.1503673859721299E-2"/>
        <n v="-9.1181256686655495E-3"/>
        <n v="1.28797002542486E-2"/>
        <n v="-3.5395684815659599E-2"/>
        <n v="4.3349602150511403E-2"/>
        <n v="-0.208359016097559"/>
        <n v="3.9499308515142099E-2"/>
        <n v="-0.13599065180285999"/>
        <n v="3.4150558333110502E-2"/>
        <n v="-0.103451601237594"/>
        <n v="0.19976096857765199"/>
        <n v="-7.3363976624606794E-2"/>
        <n v="2.0243231276009702E-2"/>
        <n v="-1.8070614400889601E-2"/>
        <n v="-0.137658656676344"/>
        <n v="2.5304951350445401E-2"/>
        <n v="3.4029970430511702E-2"/>
        <n v="-4.5921925308248103E-2"/>
        <n v="-9.9293632244839294E-2"/>
        <n v="-2.0000884994911299E-2"/>
        <n v="8.52400373355649E-2"/>
        <n v="-0.30578067113137603"/>
        <n v="4.42247792622339E-2"/>
        <n v="-6.4691672773431005E-2"/>
        <n v="0.51641583685570103"/>
        <n v="3.8450917673976702E-2"/>
        <n v="2.9967369834011801E-2"/>
        <n v="5.35564360519067E-2"/>
        <n v="8.4120855621239402E-2"/>
        <n v="0.15555256277014501"/>
        <n v="-3.7181615693161897E-2"/>
        <n v="-7.3144871262160998E-3"/>
        <n v="6.3850308712907505E-2"/>
        <n v="2.44659935985716E-2"/>
        <n v="3.48828729550371E-2"/>
        <n v="5.2115812917594699E-2"/>
        <n v="6.6414185191605898E-2"/>
        <n v="4.5555081035001298E-2"/>
        <n v="2.7518334840697999E-2"/>
        <n v="-7.1848133317630403E-2"/>
        <n v="3.53787202131454E-2"/>
        <n v="0.123989580256197"/>
        <n v="3.2905631112396597E-2"/>
        <n v="-5.7459615877705997E-2"/>
        <n v="0.198405083599415"/>
        <n v="9.8165554519145701E-2"/>
        <n v="0.103796669034652"/>
        <n v="-3.4504196456325797E-2"/>
        <n v="0.14727194391132301"/>
        <n v="7.4410163339382898E-2"/>
        <n v="-6.0897219026997797E-3"/>
        <n v="4.6124776752974501E-2"/>
        <n v="0.69910164530130203"/>
        <n v="6.4652055944708506E-2"/>
        <n v="-2.4047080600665498E-2"/>
        <n v="3.4607819790261E-2"/>
        <n v="6.9143459780567296E-2"/>
        <n v="-0.13014053493944699"/>
        <n v="8.0869192195612602E-2"/>
        <n v="-0.389667972777892"/>
        <n v="1.2349197878258601E-2"/>
        <n v="0.17508957080006099"/>
        <n v="0.103527912718006"/>
        <n v="0.174771340572666"/>
        <n v="1.3626937035543501E-2"/>
        <n v="-3.42106674002432E-3"/>
        <n v="-3.2930514912713003E-2"/>
        <n v="3.07733219515521E-3"/>
        <n v="-1"/>
        <n v="-1.11718914369872E-2"/>
        <n v="0.66064966971220995"/>
        <n v="1.9517965399970399E-2"/>
        <n v="7.4095430301283002E-3"/>
        <n v="0.35530063781039101"/>
        <n v="3.4972054313206599E-3"/>
        <n v="-0.170430783505571"/>
        <n v="0.84546084546084499"/>
        <n v="3.4894579494067803E-2"/>
        <n v="8.5328265226104399E-2"/>
        <n v="4.3479631502241897E-3"/>
        <n v="0.146565313250025"/>
        <n v="4.2097876630499999E-2"/>
        <n v="-5.6792990604876997E-2"/>
        <n v="0.37771165810116297"/>
        <n v="-2.1404379332073099E-2"/>
        <n v="2.0280385270828798E-2"/>
        <n v="8.8231207159374894E-2"/>
        <n v="-0.132844627212587"/>
        <n v="0.404898406224035"/>
        <n v="0.19641899860619699"/>
        <n v="2.7903780068728502E-2"/>
        <n v="7.7369070946249605E-2"/>
        <n v="0.33622350674373802"/>
        <n v="7.5016109450232196E-2"/>
        <n v="0.85464359684011804"/>
        <n v="9.6325098509865301E-2"/>
        <n v="0.13253971213598501"/>
        <n v="4.48060511602053E-2"/>
        <n v="1.01311552473851"/>
        <n v="-4.6064906428450299E-2"/>
        <n v="0.13662814023577999"/>
        <n v="1.5101987722029401E-2"/>
        <n v="0.20991228654965199"/>
        <n v="-1.03752716167805E-3"/>
        <n v="1.8234778454605902E-2"/>
        <n v="-4.4192440895192697E-2"/>
        <n v="4.0767502740148502E-2"/>
        <n v="-0.25125805342576701"/>
        <n v="0.22922241356471099"/>
        <n v="5.4562071591774598E-2"/>
        <n v="-2.85310511205134E-2"/>
        <n v="0.179855562384757"/>
        <n v="0.14095301980075001"/>
        <n v="-0.13029672467425199"/>
        <n v="5.6790310753748498E-2"/>
        <n v="5.8375106557410301E-2"/>
        <n v="0.24539782659413001"/>
        <n v="4.6840417363024502E-2"/>
        <n v="4.5773517694520101E-2"/>
        <n v="3.8916126324215199E-2"/>
        <n v="0.13839473396205601"/>
        <n v="0.17272316043425801"/>
        <n v="0.114504883221783"/>
        <n v="8.3732197915137294E-2"/>
        <n v="-7.9086652125501394E-3"/>
        <n v="5.48457431284015E-2"/>
        <n v="0.24734979289202"/>
        <n v="-1.1307302223844001E-2"/>
        <n v="7.9888894551755796E-2"/>
        <n v="-1.5364910602939499E-2"/>
        <n v="0.35341134583692102"/>
        <n v="0.15324786832237999"/>
        <n v="2.44508762895751E-2"/>
        <n v="0.14825570976295699"/>
        <n v="8.5150004702341797E-2"/>
        <n v="0.140199801232816"/>
        <n v="8.3342341368500703E-2"/>
        <n v="4.72336893116755E-2"/>
        <n v="0.38983399290743698"/>
        <n v="-9.7418493060372799E-2"/>
        <n v="0.20311804008908699"/>
        <n v="1.9358690090397399E-2"/>
        <n v="0.136946163535791"/>
        <n v="0.31380462469813802"/>
        <n v="5.3910460428601703E-2"/>
        <n v="9.2410353194931294E-2"/>
        <n v="0.117158386029515"/>
        <n v="9.1776468687688698E-2"/>
        <n v="-0.17430964719244699"/>
        <n v="4.6965333479514697E-2"/>
        <n v="-2.0234291799786999E-2"/>
        <n v="0.82826468570897105"/>
        <n v="-2.3978329889861701E-2"/>
        <n v="8.4542790558157804E-2"/>
        <n v="0.142631325503004"/>
        <n v="0.19207365034780099"/>
        <n v="1.40783163121368"/>
        <n v="7.1322856905296397E-2"/>
        <n v="0.19156736938588501"/>
        <n v="0.273921466710769"/>
        <n v="0.21245634458672899"/>
        <n v="0.58141824334717696"/>
        <n v="5.2004197222728601E-2"/>
        <n v="-1.54076290201945E-2"/>
        <n v="0.17283901028277601"/>
        <n v="8.6809238384187207E-2"/>
        <n v="-0.102104125140927"/>
        <n v="0.38134193345394501"/>
        <n v="0.15778310570685899"/>
        <n v="8.0357482691506398E-3"/>
        <n v="6.0262855359211498E-2"/>
        <n v="0.143819006875401"/>
        <n v="0.11142329834999901"/>
        <n v="8.5620159718509097E-3"/>
        <n v="5.6018880066732203E-2"/>
        <n v="0.44561145003189601"/>
        <n v="-6.7319665569687798E-2"/>
        <n v="4.9388815693163501E-2"/>
        <n v="3.6951549587708202E-2"/>
        <n v="0.286438809261301"/>
        <n v="0.17148633207348199"/>
        <n v="0.29971915391020898"/>
        <n v="0.29700916506202302"/>
        <n v="1.557225144002"/>
        <n v="6.0744669116681499E-2"/>
        <n v="0.295510137522422"/>
        <n v="3.7295495076374301E-2"/>
        <n v="0.33200266134397899"/>
        <n v="0.854117359014119"/>
        <n v="-9.2132994418117495E-2"/>
        <n v="0.25991388148451899"/>
        <n v="7.4133451416194096E-2"/>
        <n v="0.33674692310452498"/>
        <n v="2.0303306538493399E-2"/>
        <n v="0.33373112025854301"/>
        <n v="0.23040383138770701"/>
        <n v="7.0476928014999204E-2"/>
        <n v="4.1292851595725003E-2"/>
        <n v="0.108707312712319"/>
        <n v="0.15122934768669799"/>
        <n v="0.124310556719883"/>
        <n v="-1.53649106029396E-2"/>
        <n v="6.9614774202856694E-2"/>
        <n v="2.15716203541939E-2"/>
        <n v="0.14206282601410999"/>
        <n v="3.3187866265296302E-2"/>
        <n v="9.1100412258194693E-2"/>
        <n v="1.03084193911228E-2"/>
        <n v="5.6875829235932297E-2"/>
        <n v="0.175324973524799"/>
        <n v="-5.2009716638826198E-2"/>
        <n v="0.112376105009376"/>
        <n v="1.2157018239492501"/>
        <n v="0.132818865979622"/>
        <n v="0.114259654580881"/>
        <n v="-4.9754765405938602E-2"/>
        <n v="8.4009585984629404E-2"/>
        <n v="0.13169486115544199"/>
        <n v="0.64367579673876996"/>
        <n v="3.1725839218341899E-2"/>
        <n v="5.6641342863362101E-2"/>
        <n v="2.4428478627026101E-2"/>
        <n v="0.470924797128006"/>
        <n v="0.105812109719278"/>
        <n v="6.9833446875435896E-3"/>
        <n v="0.17889285836968799"/>
        <n v="0.332447655441446"/>
        <n v="2.2109734903864701E-2"/>
        <n v="-1.2595012030167201E-3"/>
        <n v="8.4596813449243496E-3"/>
        <n v="1.51135173729502E-2"/>
        <n v="1.27874418502106E-2"/>
        <n v="6.46520559447082E-2"/>
        <n v="-5.3730862455128401E-3"/>
        <n v="5.6018880066732099E-2"/>
        <n v="1.82347784546057E-2"/>
        <n v="7.9038057087963604E-2"/>
        <n v="0.18322745312521899"/>
        <n v="0.306834009625366"/>
        <n v="7.1577228308787294E-2"/>
        <n v="-0.141066160977665"/>
        <n v="-6.8414008708444704E-2"/>
        <n v="1.71396238870247E-2"/>
        <n v="0.53227318964969195"/>
        <n v="0.20832958972809201"/>
        <n v="0.10486998480922199"/>
        <n v="7.25749845164715E-2"/>
        <n v="0.233636125257706"/>
        <n v="0.12261259891661801"/>
        <n v="8.7799546701576206E-2"/>
        <n v="0.223331801278569"/>
        <n v="2.8583333333333298"/>
        <n v="2.7800846194921298E-2"/>
        <n v="2.3823171621818902"/>
        <n v="7.6873872877421798E-2"/>
        <n v="0.13326524909469201"/>
        <n v="0.354739707321097"/>
        <n v="0.22314755431314201"/>
        <n v="0.131637813499903"/>
        <n v="0.13366288600946799"/>
        <n v="4.2882257992659198E-2"/>
        <n v="1.4878184861446901E-2"/>
        <n v="7.4327246642826306E-2"/>
        <n v="0.117755920797205"/>
        <n v="-0.12268440633321499"/>
        <n v="0.17711928648125999"/>
        <n v="0.21198312597677099"/>
        <n v="0.59174927863325999"/>
        <n v="-7.1704502098435693E-2"/>
        <n v="-1.17363055034798E-2"/>
        <n v="1.0287370498273301"/>
        <n v="-6.1657678866350998E-2"/>
        <n v="-3.8110942397390803E-2"/>
        <n v="-0.26536690577743299"/>
        <n v="0.98759515083168903"/>
        <n v="-3.4210667400243898E-3"/>
        <n v="-0.13839367763278801"/>
        <n v="2.6158008486475001E-3"/>
        <n v="8.7427417573608293E-2"/>
        <n v="-9.1789357932677597E-3"/>
        <n v="0.41678328703515"/>
        <n v="0.117450039075583"/>
        <n v="0.26353933324548701"/>
        <n v="6.5312870360226705E-2"/>
        <n v="-3.9293036775583301E-3"/>
        <n v="0.10357279027519201"/>
        <n v="0.134621962807113"/>
        <n v="8.7351810650493703E-2"/>
        <n v="2.8921998247151599E-2"/>
        <n v="7.4044251763221394E-2"/>
        <n v="0.165277860516235"/>
        <n v="0.33390539801043601"/>
        <n v="0.150119260584377"/>
        <n v="0.41409308394954297"/>
        <n v="7.0656783189548003E-2"/>
        <n v="9.6733754650505793E-2"/>
        <n v="0.38540407215747002"/>
        <n v="3.8746709700863503E-2"/>
        <n v="0.17194228680821"/>
        <n v="0.222114834459616"/>
        <n v="0.26876660341556002"/>
        <n v="0.110429403086632"/>
        <n v="-7.0617700705088104E-2"/>
        <n v="9.9777933835671004E-2"/>
        <n v="0.186635936555517"/>
        <n v="1.6269735898869399E-2"/>
        <n v="4.9818145312900401E-2"/>
        <n v="-0.21003000060173099"/>
        <n v="-1.15724620238395E-2"/>
        <n v="5.8375106557410503E-2"/>
        <n v="3.62903141596339E-2"/>
        <n v="0.112910725356479"/>
        <n v="7.4845798994453899E-2"/>
        <n v="3.8145401106884899E-2"/>
        <n v="-1.2946599297927699E-2"/>
        <n v="3.8916126324215303E-2"/>
        <n v="2.9101960833488399E-2"/>
        <n v="7.7216104767635199E-2"/>
      </sharedItems>
    </cacheField>
  </cacheFields>
  <extLst>
    <ext xmlns:x14="http://schemas.microsoft.com/office/spreadsheetml/2009/9/main" uri="{725AE2AE-9491-48be-B2B4-4EB974FC3084}">
      <x14:pivotCacheDefinition pivotCacheId="688808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x v="0"/>
  </r>
  <r>
    <x v="1"/>
    <x v="1"/>
    <x v="1"/>
    <x v="1"/>
  </r>
  <r>
    <x v="1"/>
    <x v="2"/>
    <x v="2"/>
    <x v="2"/>
  </r>
  <r>
    <x v="1"/>
    <x v="3"/>
    <x v="3"/>
    <x v="3"/>
  </r>
  <r>
    <x v="1"/>
    <x v="4"/>
    <x v="4"/>
    <x v="4"/>
  </r>
  <r>
    <x v="1"/>
    <x v="5"/>
    <x v="5"/>
    <x v="5"/>
  </r>
  <r>
    <x v="1"/>
    <x v="6"/>
    <x v="6"/>
    <x v="6"/>
  </r>
  <r>
    <x v="0"/>
    <x v="7"/>
    <x v="7"/>
    <x v="7"/>
  </r>
  <r>
    <x v="0"/>
    <x v="0"/>
    <x v="0"/>
    <x v="0"/>
  </r>
  <r>
    <x v="2"/>
    <x v="8"/>
    <x v="8"/>
    <x v="8"/>
  </r>
  <r>
    <x v="2"/>
    <x v="9"/>
    <x v="9"/>
    <x v="9"/>
  </r>
  <r>
    <x v="2"/>
    <x v="10"/>
    <x v="10"/>
    <x v="0"/>
  </r>
  <r>
    <x v="2"/>
    <x v="11"/>
    <x v="11"/>
    <x v="10"/>
  </r>
  <r>
    <x v="2"/>
    <x v="12"/>
    <x v="12"/>
    <x v="11"/>
  </r>
  <r>
    <x v="2"/>
    <x v="13"/>
    <x v="13"/>
    <x v="12"/>
  </r>
  <r>
    <x v="2"/>
    <x v="14"/>
    <x v="14"/>
    <x v="9"/>
  </r>
  <r>
    <x v="2"/>
    <x v="15"/>
    <x v="15"/>
    <x v="13"/>
  </r>
  <r>
    <x v="2"/>
    <x v="16"/>
    <x v="16"/>
    <x v="14"/>
  </r>
  <r>
    <x v="2"/>
    <x v="17"/>
    <x v="17"/>
    <x v="0"/>
  </r>
  <r>
    <x v="2"/>
    <x v="18"/>
    <x v="18"/>
    <x v="15"/>
  </r>
  <r>
    <x v="2"/>
    <x v="19"/>
    <x v="19"/>
    <x v="0"/>
  </r>
  <r>
    <x v="2"/>
    <x v="20"/>
    <x v="20"/>
    <x v="16"/>
  </r>
  <r>
    <x v="2"/>
    <x v="21"/>
    <x v="21"/>
    <x v="17"/>
  </r>
  <r>
    <x v="2"/>
    <x v="22"/>
    <x v="22"/>
    <x v="18"/>
  </r>
  <r>
    <x v="0"/>
    <x v="23"/>
    <x v="23"/>
    <x v="19"/>
  </r>
  <r>
    <x v="0"/>
    <x v="0"/>
    <x v="0"/>
    <x v="0"/>
  </r>
  <r>
    <x v="3"/>
    <x v="24"/>
    <x v="24"/>
    <x v="20"/>
  </r>
  <r>
    <x v="0"/>
    <x v="25"/>
    <x v="24"/>
    <x v="20"/>
  </r>
  <r>
    <x v="0"/>
    <x v="0"/>
    <x v="0"/>
    <x v="0"/>
  </r>
  <r>
    <x v="4"/>
    <x v="26"/>
    <x v="25"/>
    <x v="21"/>
  </r>
  <r>
    <x v="4"/>
    <x v="27"/>
    <x v="26"/>
    <x v="22"/>
  </r>
  <r>
    <x v="4"/>
    <x v="28"/>
    <x v="27"/>
    <x v="23"/>
  </r>
  <r>
    <x v="4"/>
    <x v="29"/>
    <x v="28"/>
    <x v="24"/>
  </r>
  <r>
    <x v="4"/>
    <x v="30"/>
    <x v="29"/>
    <x v="25"/>
  </r>
  <r>
    <x v="4"/>
    <x v="31"/>
    <x v="30"/>
    <x v="26"/>
  </r>
  <r>
    <x v="4"/>
    <x v="32"/>
    <x v="31"/>
    <x v="27"/>
  </r>
  <r>
    <x v="4"/>
    <x v="33"/>
    <x v="32"/>
    <x v="28"/>
  </r>
  <r>
    <x v="4"/>
    <x v="34"/>
    <x v="33"/>
    <x v="29"/>
  </r>
  <r>
    <x v="4"/>
    <x v="35"/>
    <x v="34"/>
    <x v="30"/>
  </r>
  <r>
    <x v="4"/>
    <x v="36"/>
    <x v="35"/>
    <x v="31"/>
  </r>
  <r>
    <x v="4"/>
    <x v="37"/>
    <x v="36"/>
    <x v="32"/>
  </r>
  <r>
    <x v="4"/>
    <x v="38"/>
    <x v="37"/>
    <x v="33"/>
  </r>
  <r>
    <x v="4"/>
    <x v="39"/>
    <x v="38"/>
    <x v="34"/>
  </r>
  <r>
    <x v="4"/>
    <x v="40"/>
    <x v="39"/>
    <x v="35"/>
  </r>
  <r>
    <x v="4"/>
    <x v="41"/>
    <x v="40"/>
    <x v="36"/>
  </r>
  <r>
    <x v="4"/>
    <x v="42"/>
    <x v="41"/>
    <x v="37"/>
  </r>
  <r>
    <x v="4"/>
    <x v="43"/>
    <x v="42"/>
    <x v="38"/>
  </r>
  <r>
    <x v="4"/>
    <x v="44"/>
    <x v="43"/>
    <x v="39"/>
  </r>
  <r>
    <x v="4"/>
    <x v="45"/>
    <x v="44"/>
    <x v="40"/>
  </r>
  <r>
    <x v="4"/>
    <x v="46"/>
    <x v="45"/>
    <x v="41"/>
  </r>
  <r>
    <x v="0"/>
    <x v="47"/>
    <x v="46"/>
    <x v="42"/>
  </r>
  <r>
    <x v="0"/>
    <x v="0"/>
    <x v="0"/>
    <x v="0"/>
  </r>
  <r>
    <x v="5"/>
    <x v="48"/>
    <x v="47"/>
    <x v="43"/>
  </r>
  <r>
    <x v="5"/>
    <x v="49"/>
    <x v="48"/>
    <x v="44"/>
  </r>
  <r>
    <x v="5"/>
    <x v="50"/>
    <x v="49"/>
    <x v="45"/>
  </r>
  <r>
    <x v="5"/>
    <x v="51"/>
    <x v="50"/>
    <x v="46"/>
  </r>
  <r>
    <x v="5"/>
    <x v="52"/>
    <x v="51"/>
    <x v="47"/>
  </r>
  <r>
    <x v="5"/>
    <x v="53"/>
    <x v="52"/>
    <x v="48"/>
  </r>
  <r>
    <x v="5"/>
    <x v="54"/>
    <x v="53"/>
    <x v="49"/>
  </r>
  <r>
    <x v="0"/>
    <x v="55"/>
    <x v="54"/>
    <x v="50"/>
  </r>
  <r>
    <x v="0"/>
    <x v="0"/>
    <x v="0"/>
    <x v="0"/>
  </r>
  <r>
    <x v="6"/>
    <x v="56"/>
    <x v="55"/>
    <x v="51"/>
  </r>
  <r>
    <x v="6"/>
    <x v="57"/>
    <x v="56"/>
    <x v="52"/>
  </r>
  <r>
    <x v="6"/>
    <x v="58"/>
    <x v="57"/>
    <x v="53"/>
  </r>
  <r>
    <x v="6"/>
    <x v="59"/>
    <x v="58"/>
    <x v="54"/>
  </r>
  <r>
    <x v="6"/>
    <x v="60"/>
    <x v="59"/>
    <x v="55"/>
  </r>
  <r>
    <x v="6"/>
    <x v="61"/>
    <x v="60"/>
    <x v="56"/>
  </r>
  <r>
    <x v="6"/>
    <x v="62"/>
    <x v="61"/>
    <x v="57"/>
  </r>
  <r>
    <x v="6"/>
    <x v="63"/>
    <x v="62"/>
    <x v="58"/>
  </r>
  <r>
    <x v="6"/>
    <x v="64"/>
    <x v="63"/>
    <x v="59"/>
  </r>
  <r>
    <x v="6"/>
    <x v="65"/>
    <x v="64"/>
    <x v="60"/>
  </r>
  <r>
    <x v="6"/>
    <x v="66"/>
    <x v="65"/>
    <x v="61"/>
  </r>
  <r>
    <x v="6"/>
    <x v="67"/>
    <x v="66"/>
    <x v="62"/>
  </r>
  <r>
    <x v="6"/>
    <x v="68"/>
    <x v="67"/>
    <x v="63"/>
  </r>
  <r>
    <x v="6"/>
    <x v="69"/>
    <x v="68"/>
    <x v="64"/>
  </r>
  <r>
    <x v="6"/>
    <x v="70"/>
    <x v="69"/>
    <x v="65"/>
  </r>
  <r>
    <x v="6"/>
    <x v="71"/>
    <x v="70"/>
    <x v="66"/>
  </r>
  <r>
    <x v="6"/>
    <x v="72"/>
    <x v="71"/>
    <x v="67"/>
  </r>
  <r>
    <x v="6"/>
    <x v="73"/>
    <x v="72"/>
    <x v="68"/>
  </r>
  <r>
    <x v="6"/>
    <x v="74"/>
    <x v="73"/>
    <x v="69"/>
  </r>
  <r>
    <x v="6"/>
    <x v="75"/>
    <x v="74"/>
    <x v="70"/>
  </r>
  <r>
    <x v="6"/>
    <x v="76"/>
    <x v="75"/>
    <x v="71"/>
  </r>
  <r>
    <x v="6"/>
    <x v="77"/>
    <x v="76"/>
    <x v="72"/>
  </r>
  <r>
    <x v="6"/>
    <x v="78"/>
    <x v="77"/>
    <x v="73"/>
  </r>
  <r>
    <x v="6"/>
    <x v="79"/>
    <x v="78"/>
    <x v="74"/>
  </r>
  <r>
    <x v="6"/>
    <x v="80"/>
    <x v="79"/>
    <x v="75"/>
  </r>
  <r>
    <x v="6"/>
    <x v="81"/>
    <x v="80"/>
    <x v="76"/>
  </r>
  <r>
    <x v="0"/>
    <x v="82"/>
    <x v="81"/>
    <x v="77"/>
  </r>
  <r>
    <x v="0"/>
    <x v="0"/>
    <x v="0"/>
    <x v="0"/>
  </r>
  <r>
    <x v="7"/>
    <x v="83"/>
    <x v="82"/>
    <x v="78"/>
  </r>
  <r>
    <x v="7"/>
    <x v="84"/>
    <x v="83"/>
    <x v="79"/>
  </r>
  <r>
    <x v="7"/>
    <x v="85"/>
    <x v="84"/>
    <x v="80"/>
  </r>
  <r>
    <x v="7"/>
    <x v="86"/>
    <x v="85"/>
    <x v="81"/>
  </r>
  <r>
    <x v="7"/>
    <x v="87"/>
    <x v="86"/>
    <x v="82"/>
  </r>
  <r>
    <x v="7"/>
    <x v="88"/>
    <x v="87"/>
    <x v="83"/>
  </r>
  <r>
    <x v="7"/>
    <x v="89"/>
    <x v="88"/>
    <x v="84"/>
  </r>
  <r>
    <x v="7"/>
    <x v="90"/>
    <x v="89"/>
    <x v="85"/>
  </r>
  <r>
    <x v="7"/>
    <x v="91"/>
    <x v="90"/>
    <x v="86"/>
  </r>
  <r>
    <x v="7"/>
    <x v="92"/>
    <x v="91"/>
    <x v="87"/>
  </r>
  <r>
    <x v="7"/>
    <x v="93"/>
    <x v="92"/>
    <x v="88"/>
  </r>
  <r>
    <x v="0"/>
    <x v="94"/>
    <x v="93"/>
    <x v="89"/>
  </r>
  <r>
    <x v="0"/>
    <x v="0"/>
    <x v="0"/>
    <x v="0"/>
  </r>
  <r>
    <x v="8"/>
    <x v="95"/>
    <x v="94"/>
    <x v="90"/>
  </r>
  <r>
    <x v="0"/>
    <x v="96"/>
    <x v="94"/>
    <x v="90"/>
  </r>
  <r>
    <x v="0"/>
    <x v="0"/>
    <x v="0"/>
    <x v="0"/>
  </r>
  <r>
    <x v="9"/>
    <x v="97"/>
    <x v="95"/>
    <x v="0"/>
  </r>
  <r>
    <x v="9"/>
    <x v="98"/>
    <x v="96"/>
    <x v="91"/>
  </r>
  <r>
    <x v="9"/>
    <x v="99"/>
    <x v="97"/>
    <x v="92"/>
  </r>
  <r>
    <x v="9"/>
    <x v="100"/>
    <x v="98"/>
    <x v="93"/>
  </r>
  <r>
    <x v="9"/>
    <x v="101"/>
    <x v="99"/>
    <x v="94"/>
  </r>
  <r>
    <x v="9"/>
    <x v="102"/>
    <x v="100"/>
    <x v="95"/>
  </r>
  <r>
    <x v="9"/>
    <x v="103"/>
    <x v="101"/>
    <x v="96"/>
  </r>
  <r>
    <x v="9"/>
    <x v="104"/>
    <x v="102"/>
    <x v="97"/>
  </r>
  <r>
    <x v="9"/>
    <x v="105"/>
    <x v="103"/>
    <x v="98"/>
  </r>
  <r>
    <x v="9"/>
    <x v="106"/>
    <x v="104"/>
    <x v="99"/>
  </r>
  <r>
    <x v="9"/>
    <x v="107"/>
    <x v="105"/>
    <x v="100"/>
  </r>
  <r>
    <x v="9"/>
    <x v="108"/>
    <x v="106"/>
    <x v="0"/>
  </r>
  <r>
    <x v="9"/>
    <x v="109"/>
    <x v="107"/>
    <x v="101"/>
  </r>
  <r>
    <x v="9"/>
    <x v="110"/>
    <x v="108"/>
    <x v="102"/>
  </r>
  <r>
    <x v="9"/>
    <x v="111"/>
    <x v="109"/>
    <x v="103"/>
  </r>
  <r>
    <x v="9"/>
    <x v="112"/>
    <x v="110"/>
    <x v="104"/>
  </r>
  <r>
    <x v="9"/>
    <x v="113"/>
    <x v="111"/>
    <x v="105"/>
  </r>
  <r>
    <x v="9"/>
    <x v="114"/>
    <x v="112"/>
    <x v="106"/>
  </r>
  <r>
    <x v="9"/>
    <x v="115"/>
    <x v="113"/>
    <x v="107"/>
  </r>
  <r>
    <x v="0"/>
    <x v="116"/>
    <x v="114"/>
    <x v="108"/>
  </r>
  <r>
    <x v="0"/>
    <x v="0"/>
    <x v="0"/>
    <x v="0"/>
  </r>
  <r>
    <x v="10"/>
    <x v="117"/>
    <x v="115"/>
    <x v="109"/>
  </r>
  <r>
    <x v="10"/>
    <x v="118"/>
    <x v="116"/>
    <x v="110"/>
  </r>
  <r>
    <x v="10"/>
    <x v="119"/>
    <x v="117"/>
    <x v="111"/>
  </r>
  <r>
    <x v="10"/>
    <x v="120"/>
    <x v="118"/>
    <x v="112"/>
  </r>
  <r>
    <x v="10"/>
    <x v="121"/>
    <x v="119"/>
    <x v="113"/>
  </r>
  <r>
    <x v="10"/>
    <x v="122"/>
    <x v="120"/>
    <x v="114"/>
  </r>
  <r>
    <x v="10"/>
    <x v="123"/>
    <x v="121"/>
    <x v="115"/>
  </r>
  <r>
    <x v="10"/>
    <x v="124"/>
    <x v="122"/>
    <x v="116"/>
  </r>
  <r>
    <x v="10"/>
    <x v="125"/>
    <x v="123"/>
    <x v="117"/>
  </r>
  <r>
    <x v="10"/>
    <x v="126"/>
    <x v="124"/>
    <x v="118"/>
  </r>
  <r>
    <x v="10"/>
    <x v="127"/>
    <x v="125"/>
    <x v="119"/>
  </r>
  <r>
    <x v="0"/>
    <x v="128"/>
    <x v="126"/>
    <x v="120"/>
  </r>
  <r>
    <x v="0"/>
    <x v="0"/>
    <x v="0"/>
    <x v="0"/>
  </r>
  <r>
    <x v="11"/>
    <x v="129"/>
    <x v="127"/>
    <x v="121"/>
  </r>
  <r>
    <x v="11"/>
    <x v="130"/>
    <x v="128"/>
    <x v="122"/>
  </r>
  <r>
    <x v="11"/>
    <x v="131"/>
    <x v="129"/>
    <x v="123"/>
  </r>
  <r>
    <x v="11"/>
    <x v="132"/>
    <x v="130"/>
    <x v="124"/>
  </r>
  <r>
    <x v="11"/>
    <x v="133"/>
    <x v="131"/>
    <x v="125"/>
  </r>
  <r>
    <x v="11"/>
    <x v="134"/>
    <x v="132"/>
    <x v="126"/>
  </r>
  <r>
    <x v="11"/>
    <x v="135"/>
    <x v="133"/>
    <x v="127"/>
  </r>
  <r>
    <x v="11"/>
    <x v="136"/>
    <x v="134"/>
    <x v="128"/>
  </r>
  <r>
    <x v="11"/>
    <x v="137"/>
    <x v="135"/>
    <x v="129"/>
  </r>
  <r>
    <x v="11"/>
    <x v="138"/>
    <x v="136"/>
    <x v="130"/>
  </r>
  <r>
    <x v="0"/>
    <x v="139"/>
    <x v="137"/>
    <x v="131"/>
  </r>
  <r>
    <x v="0"/>
    <x v="0"/>
    <x v="0"/>
    <x v="0"/>
  </r>
  <r>
    <x v="12"/>
    <x v="140"/>
    <x v="138"/>
    <x v="132"/>
  </r>
  <r>
    <x v="0"/>
    <x v="141"/>
    <x v="138"/>
    <x v="132"/>
  </r>
  <r>
    <x v="0"/>
    <x v="0"/>
    <x v="0"/>
    <x v="0"/>
  </r>
  <r>
    <x v="13"/>
    <x v="142"/>
    <x v="139"/>
    <x v="133"/>
  </r>
  <r>
    <x v="13"/>
    <x v="143"/>
    <x v="140"/>
    <x v="134"/>
  </r>
  <r>
    <x v="13"/>
    <x v="144"/>
    <x v="141"/>
    <x v="135"/>
  </r>
  <r>
    <x v="13"/>
    <x v="145"/>
    <x v="142"/>
    <x v="136"/>
  </r>
  <r>
    <x v="13"/>
    <x v="146"/>
    <x v="143"/>
    <x v="137"/>
  </r>
  <r>
    <x v="13"/>
    <x v="147"/>
    <x v="144"/>
    <x v="138"/>
  </r>
  <r>
    <x v="13"/>
    <x v="148"/>
    <x v="145"/>
    <x v="139"/>
  </r>
  <r>
    <x v="0"/>
    <x v="149"/>
    <x v="146"/>
    <x v="140"/>
  </r>
  <r>
    <x v="0"/>
    <x v="0"/>
    <x v="0"/>
    <x v="0"/>
  </r>
  <r>
    <x v="14"/>
    <x v="150"/>
    <x v="147"/>
    <x v="141"/>
  </r>
  <r>
    <x v="14"/>
    <x v="151"/>
    <x v="148"/>
    <x v="142"/>
  </r>
  <r>
    <x v="14"/>
    <x v="152"/>
    <x v="149"/>
    <x v="143"/>
  </r>
  <r>
    <x v="14"/>
    <x v="153"/>
    <x v="150"/>
    <x v="144"/>
  </r>
  <r>
    <x v="0"/>
    <x v="154"/>
    <x v="151"/>
    <x v="145"/>
  </r>
  <r>
    <x v="0"/>
    <x v="0"/>
    <x v="0"/>
    <x v="0"/>
  </r>
  <r>
    <x v="15"/>
    <x v="155"/>
    <x v="152"/>
    <x v="146"/>
  </r>
  <r>
    <x v="0"/>
    <x v="156"/>
    <x v="152"/>
    <x v="146"/>
  </r>
  <r>
    <x v="0"/>
    <x v="0"/>
    <x v="0"/>
    <x v="0"/>
  </r>
  <r>
    <x v="16"/>
    <x v="157"/>
    <x v="153"/>
    <x v="147"/>
  </r>
  <r>
    <x v="16"/>
    <x v="158"/>
    <x v="154"/>
    <x v="148"/>
  </r>
  <r>
    <x v="16"/>
    <x v="159"/>
    <x v="155"/>
    <x v="149"/>
  </r>
  <r>
    <x v="0"/>
    <x v="160"/>
    <x v="156"/>
    <x v="150"/>
  </r>
  <r>
    <x v="0"/>
    <x v="0"/>
    <x v="0"/>
    <x v="0"/>
  </r>
  <r>
    <x v="17"/>
    <x v="161"/>
    <x v="157"/>
    <x v="151"/>
  </r>
  <r>
    <x v="17"/>
    <x v="162"/>
    <x v="158"/>
    <x v="152"/>
  </r>
  <r>
    <x v="0"/>
    <x v="163"/>
    <x v="159"/>
    <x v="153"/>
  </r>
  <r>
    <x v="0"/>
    <x v="0"/>
    <x v="0"/>
    <x v="0"/>
  </r>
  <r>
    <x v="18"/>
    <x v="164"/>
    <x v="160"/>
    <x v="154"/>
  </r>
  <r>
    <x v="18"/>
    <x v="165"/>
    <x v="161"/>
    <x v="155"/>
  </r>
  <r>
    <x v="18"/>
    <x v="166"/>
    <x v="162"/>
    <x v="156"/>
  </r>
  <r>
    <x v="18"/>
    <x v="167"/>
    <x v="163"/>
    <x v="157"/>
  </r>
  <r>
    <x v="18"/>
    <x v="168"/>
    <x v="164"/>
    <x v="158"/>
  </r>
  <r>
    <x v="0"/>
    <x v="169"/>
    <x v="165"/>
    <x v="159"/>
  </r>
  <r>
    <x v="0"/>
    <x v="0"/>
    <x v="0"/>
    <x v="0"/>
  </r>
  <r>
    <x v="19"/>
    <x v="170"/>
    <x v="166"/>
    <x v="160"/>
  </r>
  <r>
    <x v="19"/>
    <x v="171"/>
    <x v="167"/>
    <x v="161"/>
  </r>
  <r>
    <x v="19"/>
    <x v="172"/>
    <x v="168"/>
    <x v="162"/>
  </r>
  <r>
    <x v="19"/>
    <x v="173"/>
    <x v="169"/>
    <x v="163"/>
  </r>
  <r>
    <x v="0"/>
    <x v="174"/>
    <x v="170"/>
    <x v="164"/>
  </r>
  <r>
    <x v="0"/>
    <x v="0"/>
    <x v="0"/>
    <x v="0"/>
  </r>
  <r>
    <x v="20"/>
    <x v="175"/>
    <x v="171"/>
    <x v="165"/>
  </r>
  <r>
    <x v="20"/>
    <x v="176"/>
    <x v="172"/>
    <x v="166"/>
  </r>
  <r>
    <x v="20"/>
    <x v="177"/>
    <x v="173"/>
    <x v="167"/>
  </r>
  <r>
    <x v="0"/>
    <x v="178"/>
    <x v="174"/>
    <x v="168"/>
  </r>
  <r>
    <x v="0"/>
    <x v="0"/>
    <x v="0"/>
    <x v="0"/>
  </r>
  <r>
    <x v="21"/>
    <x v="179"/>
    <x v="175"/>
    <x v="169"/>
  </r>
  <r>
    <x v="21"/>
    <x v="180"/>
    <x v="176"/>
    <x v="170"/>
  </r>
  <r>
    <x v="0"/>
    <x v="181"/>
    <x v="177"/>
    <x v="171"/>
  </r>
  <r>
    <x v="0"/>
    <x v="0"/>
    <x v="0"/>
    <x v="0"/>
  </r>
  <r>
    <x v="22"/>
    <x v="182"/>
    <x v="178"/>
    <x v="172"/>
  </r>
  <r>
    <x v="22"/>
    <x v="183"/>
    <x v="179"/>
    <x v="173"/>
  </r>
  <r>
    <x v="22"/>
    <x v="184"/>
    <x v="180"/>
    <x v="174"/>
  </r>
  <r>
    <x v="22"/>
    <x v="98"/>
    <x v="181"/>
    <x v="175"/>
  </r>
  <r>
    <x v="22"/>
    <x v="185"/>
    <x v="106"/>
    <x v="176"/>
  </r>
  <r>
    <x v="22"/>
    <x v="186"/>
    <x v="182"/>
    <x v="177"/>
  </r>
  <r>
    <x v="22"/>
    <x v="187"/>
    <x v="183"/>
    <x v="178"/>
  </r>
  <r>
    <x v="22"/>
    <x v="188"/>
    <x v="184"/>
    <x v="179"/>
  </r>
  <r>
    <x v="22"/>
    <x v="189"/>
    <x v="185"/>
    <x v="180"/>
  </r>
  <r>
    <x v="22"/>
    <x v="190"/>
    <x v="186"/>
    <x v="181"/>
  </r>
  <r>
    <x v="22"/>
    <x v="107"/>
    <x v="187"/>
    <x v="182"/>
  </r>
  <r>
    <x v="22"/>
    <x v="191"/>
    <x v="188"/>
    <x v="183"/>
  </r>
  <r>
    <x v="22"/>
    <x v="192"/>
    <x v="189"/>
    <x v="184"/>
  </r>
  <r>
    <x v="0"/>
    <x v="193"/>
    <x v="190"/>
    <x v="185"/>
  </r>
  <r>
    <x v="0"/>
    <x v="0"/>
    <x v="0"/>
    <x v="0"/>
  </r>
  <r>
    <x v="23"/>
    <x v="194"/>
    <x v="191"/>
    <x v="186"/>
  </r>
  <r>
    <x v="23"/>
    <x v="195"/>
    <x v="192"/>
    <x v="187"/>
  </r>
  <r>
    <x v="23"/>
    <x v="196"/>
    <x v="193"/>
    <x v="188"/>
  </r>
  <r>
    <x v="23"/>
    <x v="197"/>
    <x v="194"/>
    <x v="189"/>
  </r>
  <r>
    <x v="23"/>
    <x v="198"/>
    <x v="195"/>
    <x v="190"/>
  </r>
  <r>
    <x v="23"/>
    <x v="199"/>
    <x v="196"/>
    <x v="191"/>
  </r>
  <r>
    <x v="23"/>
    <x v="200"/>
    <x v="197"/>
    <x v="192"/>
  </r>
  <r>
    <x v="23"/>
    <x v="201"/>
    <x v="198"/>
    <x v="193"/>
  </r>
  <r>
    <x v="23"/>
    <x v="202"/>
    <x v="199"/>
    <x v="194"/>
  </r>
  <r>
    <x v="23"/>
    <x v="203"/>
    <x v="200"/>
    <x v="195"/>
  </r>
  <r>
    <x v="23"/>
    <x v="204"/>
    <x v="201"/>
    <x v="196"/>
  </r>
  <r>
    <x v="23"/>
    <x v="205"/>
    <x v="202"/>
    <x v="197"/>
  </r>
  <r>
    <x v="23"/>
    <x v="206"/>
    <x v="203"/>
    <x v="198"/>
  </r>
  <r>
    <x v="0"/>
    <x v="207"/>
    <x v="204"/>
    <x v="199"/>
  </r>
  <r>
    <x v="0"/>
    <x v="0"/>
    <x v="0"/>
    <x v="0"/>
  </r>
  <r>
    <x v="24"/>
    <x v="208"/>
    <x v="205"/>
    <x v="200"/>
  </r>
  <r>
    <x v="24"/>
    <x v="209"/>
    <x v="206"/>
    <x v="0"/>
  </r>
  <r>
    <x v="24"/>
    <x v="210"/>
    <x v="207"/>
    <x v="201"/>
  </r>
  <r>
    <x v="24"/>
    <x v="211"/>
    <x v="208"/>
    <x v="202"/>
  </r>
  <r>
    <x v="24"/>
    <x v="212"/>
    <x v="209"/>
    <x v="203"/>
  </r>
  <r>
    <x v="0"/>
    <x v="213"/>
    <x v="210"/>
    <x v="204"/>
  </r>
  <r>
    <x v="0"/>
    <x v="0"/>
    <x v="0"/>
    <x v="0"/>
  </r>
  <r>
    <x v="25"/>
    <x v="214"/>
    <x v="211"/>
    <x v="205"/>
  </r>
  <r>
    <x v="25"/>
    <x v="215"/>
    <x v="212"/>
    <x v="206"/>
  </r>
  <r>
    <x v="25"/>
    <x v="216"/>
    <x v="213"/>
    <x v="207"/>
  </r>
  <r>
    <x v="25"/>
    <x v="217"/>
    <x v="214"/>
    <x v="208"/>
  </r>
  <r>
    <x v="25"/>
    <x v="218"/>
    <x v="215"/>
    <x v="209"/>
  </r>
  <r>
    <x v="0"/>
    <x v="219"/>
    <x v="216"/>
    <x v="210"/>
  </r>
  <r>
    <x v="0"/>
    <x v="0"/>
    <x v="0"/>
    <x v="0"/>
  </r>
  <r>
    <x v="26"/>
    <x v="126"/>
    <x v="217"/>
    <x v="118"/>
  </r>
  <r>
    <x v="26"/>
    <x v="220"/>
    <x v="218"/>
    <x v="211"/>
  </r>
  <r>
    <x v="26"/>
    <x v="3"/>
    <x v="219"/>
    <x v="212"/>
  </r>
  <r>
    <x v="26"/>
    <x v="221"/>
    <x v="220"/>
    <x v="213"/>
  </r>
  <r>
    <x v="0"/>
    <x v="222"/>
    <x v="221"/>
    <x v="214"/>
  </r>
  <r>
    <x v="0"/>
    <x v="0"/>
    <x v="0"/>
    <x v="0"/>
  </r>
  <r>
    <x v="27"/>
    <x v="223"/>
    <x v="222"/>
    <x v="215"/>
  </r>
  <r>
    <x v="27"/>
    <x v="224"/>
    <x v="223"/>
    <x v="216"/>
  </r>
  <r>
    <x v="27"/>
    <x v="225"/>
    <x v="224"/>
    <x v="217"/>
  </r>
  <r>
    <x v="27"/>
    <x v="226"/>
    <x v="225"/>
    <x v="218"/>
  </r>
  <r>
    <x v="27"/>
    <x v="227"/>
    <x v="226"/>
    <x v="219"/>
  </r>
  <r>
    <x v="27"/>
    <x v="228"/>
    <x v="227"/>
    <x v="220"/>
  </r>
  <r>
    <x v="0"/>
    <x v="229"/>
    <x v="228"/>
    <x v="221"/>
  </r>
  <r>
    <x v="0"/>
    <x v="0"/>
    <x v="0"/>
    <x v="0"/>
  </r>
  <r>
    <x v="28"/>
    <x v="230"/>
    <x v="229"/>
    <x v="222"/>
  </r>
  <r>
    <x v="28"/>
    <x v="231"/>
    <x v="230"/>
    <x v="223"/>
  </r>
  <r>
    <x v="28"/>
    <x v="232"/>
    <x v="231"/>
    <x v="224"/>
  </r>
  <r>
    <x v="28"/>
    <x v="233"/>
    <x v="232"/>
    <x v="225"/>
  </r>
  <r>
    <x v="28"/>
    <x v="234"/>
    <x v="233"/>
    <x v="226"/>
  </r>
  <r>
    <x v="28"/>
    <x v="235"/>
    <x v="234"/>
    <x v="227"/>
  </r>
  <r>
    <x v="0"/>
    <x v="236"/>
    <x v="235"/>
    <x v="228"/>
  </r>
  <r>
    <x v="0"/>
    <x v="0"/>
    <x v="0"/>
    <x v="0"/>
  </r>
  <r>
    <x v="29"/>
    <x v="237"/>
    <x v="236"/>
    <x v="229"/>
  </r>
  <r>
    <x v="29"/>
    <x v="238"/>
    <x v="237"/>
    <x v="230"/>
  </r>
  <r>
    <x v="29"/>
    <x v="239"/>
    <x v="238"/>
    <x v="231"/>
  </r>
  <r>
    <x v="29"/>
    <x v="240"/>
    <x v="239"/>
    <x v="232"/>
  </r>
  <r>
    <x v="0"/>
    <x v="241"/>
    <x v="240"/>
    <x v="233"/>
  </r>
  <r>
    <x v="0"/>
    <x v="0"/>
    <x v="0"/>
    <x v="0"/>
  </r>
  <r>
    <x v="30"/>
    <x v="59"/>
    <x v="241"/>
    <x v="0"/>
  </r>
  <r>
    <x v="30"/>
    <x v="242"/>
    <x v="242"/>
    <x v="234"/>
  </r>
  <r>
    <x v="30"/>
    <x v="34"/>
    <x v="243"/>
    <x v="29"/>
  </r>
  <r>
    <x v="0"/>
    <x v="243"/>
    <x v="244"/>
    <x v="235"/>
  </r>
  <r>
    <x v="0"/>
    <x v="0"/>
    <x v="0"/>
    <x v="0"/>
  </r>
  <r>
    <x v="31"/>
    <x v="244"/>
    <x v="245"/>
    <x v="236"/>
  </r>
  <r>
    <x v="0"/>
    <x v="245"/>
    <x v="245"/>
    <x v="236"/>
  </r>
  <r>
    <x v="0"/>
    <x v="0"/>
    <x v="0"/>
    <x v="0"/>
  </r>
  <r>
    <x v="32"/>
    <x v="246"/>
    <x v="246"/>
    <x v="237"/>
  </r>
  <r>
    <x v="32"/>
    <x v="247"/>
    <x v="247"/>
    <x v="238"/>
  </r>
  <r>
    <x v="32"/>
    <x v="248"/>
    <x v="248"/>
    <x v="239"/>
  </r>
  <r>
    <x v="32"/>
    <x v="249"/>
    <x v="249"/>
    <x v="0"/>
  </r>
  <r>
    <x v="32"/>
    <x v="250"/>
    <x v="250"/>
    <x v="240"/>
  </r>
  <r>
    <x v="0"/>
    <x v="251"/>
    <x v="251"/>
    <x v="241"/>
  </r>
  <r>
    <x v="0"/>
    <x v="0"/>
    <x v="0"/>
    <x v="0"/>
  </r>
  <r>
    <x v="33"/>
    <x v="252"/>
    <x v="252"/>
    <x v="242"/>
  </r>
  <r>
    <x v="33"/>
    <x v="253"/>
    <x v="253"/>
    <x v="243"/>
  </r>
  <r>
    <x v="33"/>
    <x v="254"/>
    <x v="254"/>
    <x v="244"/>
  </r>
  <r>
    <x v="33"/>
    <x v="255"/>
    <x v="255"/>
    <x v="245"/>
  </r>
  <r>
    <x v="33"/>
    <x v="256"/>
    <x v="256"/>
    <x v="246"/>
  </r>
  <r>
    <x v="33"/>
    <x v="257"/>
    <x v="257"/>
    <x v="247"/>
  </r>
  <r>
    <x v="33"/>
    <x v="258"/>
    <x v="258"/>
    <x v="248"/>
  </r>
  <r>
    <x v="33"/>
    <x v="259"/>
    <x v="259"/>
    <x v="249"/>
  </r>
  <r>
    <x v="33"/>
    <x v="260"/>
    <x v="260"/>
    <x v="250"/>
  </r>
  <r>
    <x v="33"/>
    <x v="261"/>
    <x v="261"/>
    <x v="0"/>
  </r>
  <r>
    <x v="33"/>
    <x v="262"/>
    <x v="262"/>
    <x v="251"/>
  </r>
  <r>
    <x v="33"/>
    <x v="263"/>
    <x v="263"/>
    <x v="252"/>
  </r>
  <r>
    <x v="33"/>
    <x v="264"/>
    <x v="264"/>
    <x v="253"/>
  </r>
  <r>
    <x v="33"/>
    <x v="265"/>
    <x v="265"/>
    <x v="254"/>
  </r>
  <r>
    <x v="0"/>
    <x v="266"/>
    <x v="266"/>
    <x v="255"/>
  </r>
  <r>
    <x v="0"/>
    <x v="0"/>
    <x v="0"/>
    <x v="0"/>
  </r>
  <r>
    <x v="34"/>
    <x v="267"/>
    <x v="267"/>
    <x v="256"/>
  </r>
  <r>
    <x v="34"/>
    <x v="268"/>
    <x v="268"/>
    <x v="257"/>
  </r>
  <r>
    <x v="34"/>
    <x v="269"/>
    <x v="269"/>
    <x v="258"/>
  </r>
  <r>
    <x v="34"/>
    <x v="270"/>
    <x v="270"/>
    <x v="259"/>
  </r>
  <r>
    <x v="34"/>
    <x v="271"/>
    <x v="271"/>
    <x v="260"/>
  </r>
  <r>
    <x v="34"/>
    <x v="272"/>
    <x v="272"/>
    <x v="261"/>
  </r>
  <r>
    <x v="34"/>
    <x v="247"/>
    <x v="273"/>
    <x v="238"/>
  </r>
  <r>
    <x v="34"/>
    <x v="273"/>
    <x v="274"/>
    <x v="262"/>
  </r>
  <r>
    <x v="34"/>
    <x v="274"/>
    <x v="275"/>
    <x v="263"/>
  </r>
  <r>
    <x v="34"/>
    <x v="275"/>
    <x v="276"/>
    <x v="264"/>
  </r>
  <r>
    <x v="34"/>
    <x v="276"/>
    <x v="277"/>
    <x v="265"/>
  </r>
  <r>
    <x v="34"/>
    <x v="277"/>
    <x v="278"/>
    <x v="266"/>
  </r>
  <r>
    <x v="34"/>
    <x v="278"/>
    <x v="279"/>
    <x v="267"/>
  </r>
  <r>
    <x v="34"/>
    <x v="279"/>
    <x v="280"/>
    <x v="268"/>
  </r>
  <r>
    <x v="34"/>
    <x v="280"/>
    <x v="281"/>
    <x v="269"/>
  </r>
  <r>
    <x v="34"/>
    <x v="281"/>
    <x v="282"/>
    <x v="270"/>
  </r>
  <r>
    <x v="34"/>
    <x v="282"/>
    <x v="283"/>
    <x v="271"/>
  </r>
  <r>
    <x v="34"/>
    <x v="283"/>
    <x v="284"/>
    <x v="272"/>
  </r>
  <r>
    <x v="34"/>
    <x v="284"/>
    <x v="285"/>
    <x v="273"/>
  </r>
  <r>
    <x v="34"/>
    <x v="285"/>
    <x v="286"/>
    <x v="274"/>
  </r>
  <r>
    <x v="34"/>
    <x v="286"/>
    <x v="287"/>
    <x v="275"/>
  </r>
  <r>
    <x v="0"/>
    <x v="287"/>
    <x v="288"/>
    <x v="276"/>
  </r>
  <r>
    <x v="0"/>
    <x v="0"/>
    <x v="0"/>
    <x v="0"/>
  </r>
  <r>
    <x v="35"/>
    <x v="288"/>
    <x v="289"/>
    <x v="277"/>
  </r>
  <r>
    <x v="35"/>
    <x v="289"/>
    <x v="290"/>
    <x v="278"/>
  </r>
  <r>
    <x v="35"/>
    <x v="290"/>
    <x v="291"/>
    <x v="279"/>
  </r>
  <r>
    <x v="35"/>
    <x v="291"/>
    <x v="292"/>
    <x v="280"/>
  </r>
  <r>
    <x v="35"/>
    <x v="292"/>
    <x v="293"/>
    <x v="281"/>
  </r>
  <r>
    <x v="35"/>
    <x v="293"/>
    <x v="294"/>
    <x v="282"/>
  </r>
  <r>
    <x v="35"/>
    <x v="294"/>
    <x v="295"/>
    <x v="283"/>
  </r>
  <r>
    <x v="35"/>
    <x v="295"/>
    <x v="296"/>
    <x v="284"/>
  </r>
  <r>
    <x v="35"/>
    <x v="296"/>
    <x v="297"/>
    <x v="285"/>
  </r>
  <r>
    <x v="0"/>
    <x v="297"/>
    <x v="298"/>
    <x v="286"/>
  </r>
  <r>
    <x v="0"/>
    <x v="0"/>
    <x v="0"/>
    <x v="0"/>
  </r>
  <r>
    <x v="36"/>
    <x v="298"/>
    <x v="299"/>
    <x v="287"/>
  </r>
  <r>
    <x v="36"/>
    <x v="299"/>
    <x v="300"/>
    <x v="288"/>
  </r>
  <r>
    <x v="36"/>
    <x v="300"/>
    <x v="301"/>
    <x v="289"/>
  </r>
  <r>
    <x v="0"/>
    <x v="301"/>
    <x v="302"/>
    <x v="290"/>
  </r>
  <r>
    <x v="0"/>
    <x v="0"/>
    <x v="0"/>
    <x v="0"/>
  </r>
  <r>
    <x v="37"/>
    <x v="302"/>
    <x v="303"/>
    <x v="291"/>
  </r>
  <r>
    <x v="37"/>
    <x v="303"/>
    <x v="304"/>
    <x v="292"/>
  </r>
  <r>
    <x v="37"/>
    <x v="304"/>
    <x v="305"/>
    <x v="293"/>
  </r>
  <r>
    <x v="37"/>
    <x v="305"/>
    <x v="306"/>
    <x v="294"/>
  </r>
  <r>
    <x v="37"/>
    <x v="306"/>
    <x v="307"/>
    <x v="295"/>
  </r>
  <r>
    <x v="37"/>
    <x v="307"/>
    <x v="308"/>
    <x v="296"/>
  </r>
  <r>
    <x v="37"/>
    <x v="308"/>
    <x v="309"/>
    <x v="297"/>
  </r>
  <r>
    <x v="37"/>
    <x v="309"/>
    <x v="310"/>
    <x v="298"/>
  </r>
  <r>
    <x v="0"/>
    <x v="310"/>
    <x v="311"/>
    <x v="299"/>
  </r>
  <r>
    <x v="0"/>
    <x v="0"/>
    <x v="0"/>
    <x v="0"/>
  </r>
  <r>
    <x v="38"/>
    <x v="311"/>
    <x v="312"/>
    <x v="300"/>
  </r>
  <r>
    <x v="38"/>
    <x v="312"/>
    <x v="313"/>
    <x v="301"/>
  </r>
  <r>
    <x v="0"/>
    <x v="313"/>
    <x v="314"/>
    <x v="302"/>
  </r>
  <r>
    <x v="0"/>
    <x v="0"/>
    <x v="0"/>
    <x v="0"/>
  </r>
  <r>
    <x v="39"/>
    <x v="314"/>
    <x v="315"/>
    <x v="303"/>
  </r>
  <r>
    <x v="39"/>
    <x v="315"/>
    <x v="316"/>
    <x v="304"/>
  </r>
  <r>
    <x v="39"/>
    <x v="316"/>
    <x v="317"/>
    <x v="305"/>
  </r>
  <r>
    <x v="39"/>
    <x v="317"/>
    <x v="318"/>
    <x v="306"/>
  </r>
  <r>
    <x v="0"/>
    <x v="318"/>
    <x v="319"/>
    <x v="307"/>
  </r>
  <r>
    <x v="0"/>
    <x v="0"/>
    <x v="0"/>
    <x v="0"/>
  </r>
  <r>
    <x v="40"/>
    <x v="319"/>
    <x v="320"/>
    <x v="308"/>
  </r>
  <r>
    <x v="40"/>
    <x v="246"/>
    <x v="321"/>
    <x v="309"/>
  </r>
  <r>
    <x v="40"/>
    <x v="320"/>
    <x v="322"/>
    <x v="310"/>
  </r>
  <r>
    <x v="40"/>
    <x v="321"/>
    <x v="323"/>
    <x v="311"/>
  </r>
  <r>
    <x v="40"/>
    <x v="322"/>
    <x v="324"/>
    <x v="312"/>
  </r>
  <r>
    <x v="40"/>
    <x v="323"/>
    <x v="325"/>
    <x v="313"/>
  </r>
  <r>
    <x v="40"/>
    <x v="324"/>
    <x v="326"/>
    <x v="314"/>
  </r>
  <r>
    <x v="40"/>
    <x v="325"/>
    <x v="327"/>
    <x v="315"/>
  </r>
  <r>
    <x v="40"/>
    <x v="326"/>
    <x v="328"/>
    <x v="316"/>
  </r>
  <r>
    <x v="40"/>
    <x v="327"/>
    <x v="329"/>
    <x v="317"/>
  </r>
  <r>
    <x v="40"/>
    <x v="328"/>
    <x v="330"/>
    <x v="318"/>
  </r>
  <r>
    <x v="40"/>
    <x v="329"/>
    <x v="331"/>
    <x v="319"/>
  </r>
  <r>
    <x v="40"/>
    <x v="330"/>
    <x v="332"/>
    <x v="320"/>
  </r>
  <r>
    <x v="40"/>
    <x v="284"/>
    <x v="285"/>
    <x v="273"/>
  </r>
  <r>
    <x v="40"/>
    <x v="331"/>
    <x v="333"/>
    <x v="321"/>
  </r>
  <r>
    <x v="0"/>
    <x v="332"/>
    <x v="334"/>
    <x v="322"/>
  </r>
  <r>
    <x v="0"/>
    <x v="0"/>
    <x v="0"/>
    <x v="0"/>
  </r>
  <r>
    <x v="41"/>
    <x v="333"/>
    <x v="335"/>
    <x v="323"/>
  </r>
  <r>
    <x v="0"/>
    <x v="334"/>
    <x v="335"/>
    <x v="323"/>
  </r>
  <r>
    <x v="0"/>
    <x v="0"/>
    <x v="0"/>
    <x v="0"/>
  </r>
  <r>
    <x v="42"/>
    <x v="335"/>
    <x v="336"/>
    <x v="324"/>
  </r>
  <r>
    <x v="0"/>
    <x v="336"/>
    <x v="336"/>
    <x v="324"/>
  </r>
  <r>
    <x v="0"/>
    <x v="0"/>
    <x v="0"/>
    <x v="0"/>
  </r>
  <r>
    <x v="43"/>
    <x v="337"/>
    <x v="337"/>
    <x v="325"/>
  </r>
  <r>
    <x v="43"/>
    <x v="338"/>
    <x v="338"/>
    <x v="326"/>
  </r>
  <r>
    <x v="43"/>
    <x v="339"/>
    <x v="339"/>
    <x v="327"/>
  </r>
  <r>
    <x v="43"/>
    <x v="340"/>
    <x v="340"/>
    <x v="328"/>
  </r>
  <r>
    <x v="43"/>
    <x v="341"/>
    <x v="341"/>
    <x v="329"/>
  </r>
  <r>
    <x v="43"/>
    <x v="342"/>
    <x v="342"/>
    <x v="330"/>
  </r>
  <r>
    <x v="0"/>
    <x v="343"/>
    <x v="343"/>
    <x v="331"/>
  </r>
  <r>
    <x v="0"/>
    <x v="0"/>
    <x v="0"/>
    <x v="0"/>
  </r>
  <r>
    <x v="44"/>
    <x v="344"/>
    <x v="344"/>
    <x v="332"/>
  </r>
  <r>
    <x v="44"/>
    <x v="345"/>
    <x v="345"/>
    <x v="333"/>
  </r>
  <r>
    <x v="44"/>
    <x v="346"/>
    <x v="346"/>
    <x v="334"/>
  </r>
  <r>
    <x v="44"/>
    <x v="347"/>
    <x v="347"/>
    <x v="335"/>
  </r>
  <r>
    <x v="44"/>
    <x v="348"/>
    <x v="348"/>
    <x v="336"/>
  </r>
  <r>
    <x v="44"/>
    <x v="349"/>
    <x v="349"/>
    <x v="337"/>
  </r>
  <r>
    <x v="0"/>
    <x v="350"/>
    <x v="350"/>
    <x v="338"/>
  </r>
  <r>
    <x v="0"/>
    <x v="0"/>
    <x v="0"/>
    <x v="0"/>
  </r>
  <r>
    <x v="45"/>
    <x v="351"/>
    <x v="351"/>
    <x v="339"/>
  </r>
  <r>
    <x v="45"/>
    <x v="171"/>
    <x v="352"/>
    <x v="340"/>
  </r>
  <r>
    <x v="45"/>
    <x v="131"/>
    <x v="129"/>
    <x v="123"/>
  </r>
  <r>
    <x v="45"/>
    <x v="352"/>
    <x v="353"/>
    <x v="341"/>
  </r>
  <r>
    <x v="45"/>
    <x v="293"/>
    <x v="354"/>
    <x v="342"/>
  </r>
  <r>
    <x v="45"/>
    <x v="261"/>
    <x v="355"/>
    <x v="0"/>
  </r>
  <r>
    <x v="45"/>
    <x v="3"/>
    <x v="356"/>
    <x v="343"/>
  </r>
  <r>
    <x v="45"/>
    <x v="353"/>
    <x v="357"/>
    <x v="344"/>
  </r>
  <r>
    <x v="45"/>
    <x v="354"/>
    <x v="358"/>
    <x v="345"/>
  </r>
  <r>
    <x v="45"/>
    <x v="355"/>
    <x v="359"/>
    <x v="346"/>
  </r>
  <r>
    <x v="0"/>
    <x v="356"/>
    <x v="360"/>
    <x v="347"/>
  </r>
  <r>
    <x v="0"/>
    <x v="0"/>
    <x v="0"/>
    <x v="0"/>
  </r>
  <r>
    <x v="46"/>
    <x v="357"/>
    <x v="361"/>
    <x v="348"/>
  </r>
  <r>
    <x v="46"/>
    <x v="358"/>
    <x v="362"/>
    <x v="349"/>
  </r>
  <r>
    <x v="46"/>
    <x v="359"/>
    <x v="363"/>
    <x v="350"/>
  </r>
  <r>
    <x v="46"/>
    <x v="360"/>
    <x v="364"/>
    <x v="351"/>
  </r>
  <r>
    <x v="46"/>
    <x v="361"/>
    <x v="365"/>
    <x v="352"/>
  </r>
  <r>
    <x v="46"/>
    <x v="362"/>
    <x v="366"/>
    <x v="353"/>
  </r>
  <r>
    <x v="46"/>
    <x v="363"/>
    <x v="367"/>
    <x v="354"/>
  </r>
  <r>
    <x v="46"/>
    <x v="364"/>
    <x v="368"/>
    <x v="355"/>
  </r>
  <r>
    <x v="46"/>
    <x v="365"/>
    <x v="369"/>
    <x v="356"/>
  </r>
  <r>
    <x v="46"/>
    <x v="366"/>
    <x v="370"/>
    <x v="357"/>
  </r>
  <r>
    <x v="46"/>
    <x v="367"/>
    <x v="371"/>
    <x v="358"/>
  </r>
  <r>
    <x v="46"/>
    <x v="368"/>
    <x v="372"/>
    <x v="359"/>
  </r>
  <r>
    <x v="46"/>
    <x v="369"/>
    <x v="373"/>
    <x v="360"/>
  </r>
  <r>
    <x v="46"/>
    <x v="370"/>
    <x v="374"/>
    <x v="361"/>
  </r>
  <r>
    <x v="0"/>
    <x v="371"/>
    <x v="375"/>
    <x v="362"/>
  </r>
  <r>
    <x v="0"/>
    <x v="0"/>
    <x v="0"/>
    <x v="0"/>
  </r>
  <r>
    <x v="47"/>
    <x v="372"/>
    <x v="376"/>
    <x v="363"/>
  </r>
  <r>
    <x v="47"/>
    <x v="373"/>
    <x v="377"/>
    <x v="364"/>
  </r>
  <r>
    <x v="47"/>
    <x v="374"/>
    <x v="378"/>
    <x v="365"/>
  </r>
  <r>
    <x v="47"/>
    <x v="375"/>
    <x v="379"/>
    <x v="366"/>
  </r>
  <r>
    <x v="47"/>
    <x v="376"/>
    <x v="380"/>
    <x v="367"/>
  </r>
  <r>
    <x v="47"/>
    <x v="87"/>
    <x v="381"/>
    <x v="368"/>
  </r>
  <r>
    <x v="47"/>
    <x v="31"/>
    <x v="382"/>
    <x v="26"/>
  </r>
  <r>
    <x v="47"/>
    <x v="377"/>
    <x v="383"/>
    <x v="369"/>
  </r>
  <r>
    <x v="47"/>
    <x v="90"/>
    <x v="384"/>
    <x v="85"/>
  </r>
  <r>
    <x v="47"/>
    <x v="378"/>
    <x v="385"/>
    <x v="370"/>
  </r>
  <r>
    <x v="47"/>
    <x v="379"/>
    <x v="386"/>
    <x v="371"/>
  </r>
  <r>
    <x v="47"/>
    <x v="380"/>
    <x v="387"/>
    <x v="372"/>
  </r>
  <r>
    <x v="47"/>
    <x v="381"/>
    <x v="388"/>
    <x v="373"/>
  </r>
  <r>
    <x v="0"/>
    <x v="382"/>
    <x v="389"/>
    <x v="374"/>
  </r>
  <r>
    <x v="0"/>
    <x v="0"/>
    <x v="0"/>
    <x v="0"/>
  </r>
  <r>
    <x v="48"/>
    <x v="383"/>
    <x v="390"/>
    <x v="375"/>
  </r>
  <r>
    <x v="0"/>
    <x v="384"/>
    <x v="390"/>
    <x v="375"/>
  </r>
  <r>
    <x v="0"/>
    <x v="0"/>
    <x v="0"/>
    <x v="0"/>
  </r>
  <r>
    <x v="49"/>
    <x v="385"/>
    <x v="391"/>
    <x v="376"/>
  </r>
  <r>
    <x v="49"/>
    <x v="386"/>
    <x v="392"/>
    <x v="377"/>
  </r>
  <r>
    <x v="49"/>
    <x v="387"/>
    <x v="393"/>
    <x v="378"/>
  </r>
  <r>
    <x v="49"/>
    <x v="388"/>
    <x v="394"/>
    <x v="379"/>
  </r>
  <r>
    <x v="0"/>
    <x v="389"/>
    <x v="395"/>
    <x v="380"/>
  </r>
  <r>
    <x v="0"/>
    <x v="0"/>
    <x v="0"/>
    <x v="0"/>
  </r>
  <r>
    <x v="50"/>
    <x v="390"/>
    <x v="396"/>
    <x v="381"/>
  </r>
  <r>
    <x v="50"/>
    <x v="391"/>
    <x v="397"/>
    <x v="382"/>
  </r>
  <r>
    <x v="50"/>
    <x v="183"/>
    <x v="398"/>
    <x v="383"/>
  </r>
  <r>
    <x v="50"/>
    <x v="288"/>
    <x v="399"/>
    <x v="277"/>
  </r>
  <r>
    <x v="50"/>
    <x v="392"/>
    <x v="400"/>
    <x v="384"/>
  </r>
  <r>
    <x v="50"/>
    <x v="393"/>
    <x v="401"/>
    <x v="385"/>
  </r>
  <r>
    <x v="50"/>
    <x v="172"/>
    <x v="402"/>
    <x v="162"/>
  </r>
  <r>
    <x v="50"/>
    <x v="394"/>
    <x v="403"/>
    <x v="386"/>
  </r>
  <r>
    <x v="50"/>
    <x v="395"/>
    <x v="404"/>
    <x v="387"/>
  </r>
  <r>
    <x v="50"/>
    <x v="396"/>
    <x v="405"/>
    <x v="388"/>
  </r>
  <r>
    <x v="50"/>
    <x v="397"/>
    <x v="406"/>
    <x v="389"/>
  </r>
  <r>
    <x v="50"/>
    <x v="398"/>
    <x v="407"/>
    <x v="390"/>
  </r>
  <r>
    <x v="50"/>
    <x v="399"/>
    <x v="408"/>
    <x v="391"/>
  </r>
  <r>
    <x v="50"/>
    <x v="400"/>
    <x v="409"/>
    <x v="392"/>
  </r>
  <r>
    <x v="50"/>
    <x v="401"/>
    <x v="410"/>
    <x v="393"/>
  </r>
  <r>
    <x v="50"/>
    <x v="402"/>
    <x v="411"/>
    <x v="394"/>
  </r>
  <r>
    <x v="50"/>
    <x v="403"/>
    <x v="412"/>
    <x v="395"/>
  </r>
  <r>
    <x v="50"/>
    <x v="404"/>
    <x v="413"/>
    <x v="396"/>
  </r>
  <r>
    <x v="50"/>
    <x v="405"/>
    <x v="414"/>
    <x v="397"/>
  </r>
  <r>
    <x v="0"/>
    <x v="406"/>
    <x v="415"/>
    <x v="398"/>
  </r>
  <r>
    <x v="0"/>
    <x v="0"/>
    <x v="0"/>
    <x v="0"/>
  </r>
  <r>
    <x v="51"/>
    <x v="407"/>
    <x v="416"/>
    <x v="399"/>
  </r>
  <r>
    <x v="51"/>
    <x v="408"/>
    <x v="417"/>
    <x v="400"/>
  </r>
  <r>
    <x v="51"/>
    <x v="409"/>
    <x v="418"/>
    <x v="401"/>
  </r>
  <r>
    <x v="51"/>
    <x v="410"/>
    <x v="419"/>
    <x v="402"/>
  </r>
  <r>
    <x v="51"/>
    <x v="261"/>
    <x v="420"/>
    <x v="0"/>
  </r>
  <r>
    <x v="51"/>
    <x v="411"/>
    <x v="421"/>
    <x v="403"/>
  </r>
  <r>
    <x v="51"/>
    <x v="412"/>
    <x v="422"/>
    <x v="404"/>
  </r>
  <r>
    <x v="51"/>
    <x v="413"/>
    <x v="423"/>
    <x v="405"/>
  </r>
  <r>
    <x v="51"/>
    <x v="414"/>
    <x v="424"/>
    <x v="406"/>
  </r>
  <r>
    <x v="51"/>
    <x v="415"/>
    <x v="425"/>
    <x v="407"/>
  </r>
  <r>
    <x v="51"/>
    <x v="416"/>
    <x v="426"/>
    <x v="408"/>
  </r>
  <r>
    <x v="0"/>
    <x v="417"/>
    <x v="427"/>
    <x v="409"/>
  </r>
  <r>
    <x v="0"/>
    <x v="0"/>
    <x v="0"/>
    <x v="0"/>
  </r>
  <r>
    <x v="52"/>
    <x v="418"/>
    <x v="428"/>
    <x v="410"/>
  </r>
  <r>
    <x v="52"/>
    <x v="419"/>
    <x v="429"/>
    <x v="411"/>
  </r>
  <r>
    <x v="52"/>
    <x v="420"/>
    <x v="430"/>
    <x v="412"/>
  </r>
  <r>
    <x v="52"/>
    <x v="421"/>
    <x v="431"/>
    <x v="413"/>
  </r>
  <r>
    <x v="0"/>
    <x v="422"/>
    <x v="432"/>
    <x v="414"/>
  </r>
  <r>
    <x v="0"/>
    <x v="0"/>
    <x v="0"/>
    <x v="0"/>
  </r>
  <r>
    <x v="53"/>
    <x v="423"/>
    <x v="433"/>
    <x v="415"/>
  </r>
  <r>
    <x v="53"/>
    <x v="217"/>
    <x v="214"/>
    <x v="208"/>
  </r>
  <r>
    <x v="0"/>
    <x v="424"/>
    <x v="434"/>
    <x v="416"/>
  </r>
  <r>
    <x v="0"/>
    <x v="0"/>
    <x v="0"/>
    <x v="0"/>
  </r>
  <r>
    <x v="54"/>
    <x v="231"/>
    <x v="435"/>
    <x v="417"/>
  </r>
  <r>
    <x v="54"/>
    <x v="425"/>
    <x v="436"/>
    <x v="418"/>
  </r>
  <r>
    <x v="54"/>
    <x v="426"/>
    <x v="437"/>
    <x v="419"/>
  </r>
  <r>
    <x v="54"/>
    <x v="427"/>
    <x v="438"/>
    <x v="420"/>
  </r>
  <r>
    <x v="54"/>
    <x v="428"/>
    <x v="439"/>
    <x v="421"/>
  </r>
  <r>
    <x v="54"/>
    <x v="429"/>
    <x v="440"/>
    <x v="422"/>
  </r>
  <r>
    <x v="54"/>
    <x v="235"/>
    <x v="441"/>
    <x v="423"/>
  </r>
  <r>
    <x v="0"/>
    <x v="430"/>
    <x v="442"/>
    <x v="424"/>
  </r>
  <r>
    <x v="55"/>
    <x v="431"/>
    <x v="443"/>
    <x v="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4A8F5-C9D1-4779-96B5-F8DAE559B9F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lifornia State Parks">
  <location ref="A1:B28" firstHeaderRow="1" firstDataRow="1" firstDataCol="1"/>
  <pivotFields count="4">
    <pivotField showAll="0">
      <items count="57">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55"/>
        <item h="1" x="47"/>
        <item h="1" x="48"/>
        <item h="1" x="49"/>
        <item h="1" x="50"/>
        <item h="1" x="51"/>
        <item h="1" x="52"/>
        <item h="1" x="53"/>
        <item h="1" x="54"/>
        <item h="1" x="0"/>
        <item t="default"/>
      </items>
    </pivotField>
    <pivotField axis="axisRow" showAll="0" sortType="ascending">
      <items count="433">
        <item x="0"/>
        <item x="170"/>
        <item x="179"/>
        <item x="194"/>
        <item x="267"/>
        <item x="237"/>
        <item x="357"/>
        <item x="319"/>
        <item x="358"/>
        <item x="129"/>
        <item x="351"/>
        <item x="8"/>
        <item x="182"/>
        <item x="423"/>
        <item x="390"/>
        <item x="372"/>
        <item x="48"/>
        <item x="391"/>
        <item x="183"/>
        <item x="252"/>
        <item x="344"/>
        <item x="253"/>
        <item x="97"/>
        <item x="83"/>
        <item x="9"/>
        <item x="359"/>
        <item x="117"/>
        <item x="230"/>
        <item x="171"/>
        <item x="360"/>
        <item x="231"/>
        <item x="118"/>
        <item x="84"/>
        <item x="288"/>
        <item x="418"/>
        <item x="392"/>
        <item x="195"/>
        <item x="196"/>
        <item x="164"/>
        <item x="373"/>
        <item x="385"/>
        <item x="49"/>
        <item x="56"/>
        <item x="119"/>
        <item x="175"/>
        <item x="26"/>
        <item x="374"/>
        <item x="197"/>
        <item x="289"/>
        <item x="10"/>
        <item x="290"/>
        <item x="375"/>
        <item x="254"/>
        <item x="291"/>
        <item x="255"/>
        <item x="27"/>
        <item x="120"/>
        <item x="268"/>
        <item x="184"/>
        <item x="376"/>
        <item x="57"/>
        <item x="256"/>
        <item x="361"/>
        <item x="58"/>
        <item x="337"/>
        <item x="302"/>
        <item x="130"/>
        <item x="98"/>
        <item x="131"/>
        <item x="311"/>
        <item x="28"/>
        <item x="386"/>
        <item x="150"/>
        <item x="185"/>
        <item x="393"/>
        <item x="85"/>
        <item x="338"/>
        <item x="29"/>
        <item x="339"/>
        <item x="314"/>
        <item x="151"/>
        <item x="172"/>
        <item x="132"/>
        <item x="86"/>
        <item x="303"/>
        <item x="304"/>
        <item x="121"/>
        <item x="59"/>
        <item x="246"/>
        <item x="11"/>
        <item x="60"/>
        <item x="425"/>
        <item x="87"/>
        <item x="122"/>
        <item x="320"/>
        <item x="161"/>
        <item x="321"/>
        <item x="257"/>
        <item x="258"/>
        <item x="269"/>
        <item x="61"/>
        <item x="123"/>
        <item x="270"/>
        <item x="271"/>
        <item x="305"/>
        <item x="322"/>
        <item x="88"/>
        <item x="99"/>
        <item x="30"/>
        <item x="124"/>
        <item x="362"/>
        <item x="352"/>
        <item x="133"/>
        <item x="426"/>
        <item x="165"/>
        <item x="125"/>
        <item x="186"/>
        <item x="323"/>
        <item x="62"/>
        <item x="134"/>
        <item x="292"/>
        <item x="166"/>
        <item x="50"/>
        <item x="272"/>
        <item x="340"/>
        <item x="259"/>
        <item x="298"/>
        <item x="407"/>
        <item x="187"/>
        <item x="427"/>
        <item x="100"/>
        <item x="101"/>
        <item x="198"/>
        <item x="394"/>
        <item x="324"/>
        <item x="12"/>
        <item x="223"/>
        <item x="247"/>
        <item x="419"/>
        <item x="273"/>
        <item x="157"/>
        <item x="395"/>
        <item x="224"/>
        <item x="396"/>
        <item x="325"/>
        <item x="260"/>
        <item x="13"/>
        <item x="232"/>
        <item x="31"/>
        <item x="63"/>
        <item x="377"/>
        <item x="274"/>
        <item x="32"/>
        <item x="214"/>
        <item x="428"/>
        <item x="431"/>
        <item x="233"/>
        <item x="242"/>
        <item x="89"/>
        <item x="293"/>
        <item x="188"/>
        <item x="363"/>
        <item x="294"/>
        <item x="126"/>
        <item x="152"/>
        <item x="142"/>
        <item x="275"/>
        <item x="189"/>
        <item x="420"/>
        <item x="225"/>
        <item x="143"/>
        <item x="162"/>
        <item x="276"/>
        <item x="238"/>
        <item x="306"/>
        <item x="326"/>
        <item x="1"/>
        <item x="51"/>
        <item x="90"/>
        <item x="33"/>
        <item x="327"/>
        <item x="158"/>
        <item x="208"/>
        <item x="307"/>
        <item x="176"/>
        <item x="345"/>
        <item x="135"/>
        <item x="429"/>
        <item x="315"/>
        <item x="199"/>
        <item x="64"/>
        <item x="328"/>
        <item x="65"/>
        <item x="144"/>
        <item x="145"/>
        <item x="14"/>
        <item x="15"/>
        <item x="136"/>
        <item x="209"/>
        <item x="66"/>
        <item x="341"/>
        <item x="16"/>
        <item x="408"/>
        <item x="299"/>
        <item x="17"/>
        <item x="102"/>
        <item x="409"/>
        <item x="18"/>
        <item x="34"/>
        <item x="364"/>
        <item x="410"/>
        <item x="67"/>
        <item x="68"/>
        <item x="397"/>
        <item x="316"/>
        <item x="159"/>
        <item x="155"/>
        <item x="103"/>
        <item x="234"/>
        <item x="2"/>
        <item x="52"/>
        <item x="200"/>
        <item x="201"/>
        <item x="365"/>
        <item x="398"/>
        <item x="173"/>
        <item x="399"/>
        <item x="261"/>
        <item x="69"/>
        <item x="383"/>
        <item x="104"/>
        <item x="137"/>
        <item x="277"/>
        <item x="105"/>
        <item x="91"/>
        <item x="202"/>
        <item x="346"/>
        <item x="215"/>
        <item x="347"/>
        <item x="70"/>
        <item x="190"/>
        <item x="35"/>
        <item x="295"/>
        <item x="248"/>
        <item x="411"/>
        <item x="348"/>
        <item x="71"/>
        <item x="220"/>
        <item x="3"/>
        <item x="106"/>
        <item x="107"/>
        <item x="24"/>
        <item x="378"/>
        <item x="36"/>
        <item x="203"/>
        <item x="177"/>
        <item x="421"/>
        <item x="153"/>
        <item x="167"/>
        <item x="342"/>
        <item x="239"/>
        <item x="19"/>
        <item x="412"/>
        <item x="353"/>
        <item x="138"/>
        <item x="413"/>
        <item x="317"/>
        <item x="37"/>
        <item x="226"/>
        <item x="366"/>
        <item x="367"/>
        <item x="249"/>
        <item x="53"/>
        <item x="146"/>
        <item x="262"/>
        <item x="108"/>
        <item x="308"/>
        <item x="400"/>
        <item x="38"/>
        <item x="263"/>
        <item x="210"/>
        <item x="72"/>
        <item x="39"/>
        <item x="216"/>
        <item x="191"/>
        <item x="73"/>
        <item x="74"/>
        <item x="54"/>
        <item x="109"/>
        <item x="401"/>
        <item x="147"/>
        <item x="148"/>
        <item x="379"/>
        <item x="75"/>
        <item x="402"/>
        <item x="368"/>
        <item x="211"/>
        <item x="110"/>
        <item x="92"/>
        <item x="335"/>
        <item x="76"/>
        <item x="414"/>
        <item x="4"/>
        <item x="278"/>
        <item x="40"/>
        <item x="180"/>
        <item x="217"/>
        <item x="279"/>
        <item x="244"/>
        <item x="204"/>
        <item x="264"/>
        <item x="387"/>
        <item x="369"/>
        <item x="77"/>
        <item x="415"/>
        <item x="333"/>
        <item x="93"/>
        <item x="78"/>
        <item x="280"/>
        <item x="205"/>
        <item x="240"/>
        <item x="79"/>
        <item x="403"/>
        <item x="354"/>
        <item x="20"/>
        <item x="212"/>
        <item x="206"/>
        <item x="281"/>
        <item x="329"/>
        <item x="355"/>
        <item x="7"/>
        <item x="23"/>
        <item x="25"/>
        <item x="47"/>
        <item x="55"/>
        <item x="82"/>
        <item x="94"/>
        <item x="96"/>
        <item x="116"/>
        <item x="128"/>
        <item x="139"/>
        <item x="141"/>
        <item x="149"/>
        <item x="154"/>
        <item x="156"/>
        <item x="160"/>
        <item x="163"/>
        <item x="169"/>
        <item x="174"/>
        <item x="178"/>
        <item x="181"/>
        <item x="193"/>
        <item x="207"/>
        <item x="213"/>
        <item x="219"/>
        <item x="222"/>
        <item x="229"/>
        <item x="236"/>
        <item x="241"/>
        <item x="243"/>
        <item x="245"/>
        <item x="251"/>
        <item x="266"/>
        <item x="287"/>
        <item x="297"/>
        <item x="301"/>
        <item x="310"/>
        <item x="313"/>
        <item x="318"/>
        <item x="332"/>
        <item x="334"/>
        <item x="336"/>
        <item x="343"/>
        <item x="350"/>
        <item x="356"/>
        <item x="371"/>
        <item x="382"/>
        <item x="384"/>
        <item x="389"/>
        <item x="406"/>
        <item x="417"/>
        <item x="422"/>
        <item x="424"/>
        <item x="430"/>
        <item x="41"/>
        <item x="168"/>
        <item x="330"/>
        <item x="282"/>
        <item x="283"/>
        <item x="404"/>
        <item x="300"/>
        <item x="250"/>
        <item x="111"/>
        <item x="192"/>
        <item x="380"/>
        <item x="127"/>
        <item x="42"/>
        <item x="43"/>
        <item x="5"/>
        <item x="6"/>
        <item x="44"/>
        <item x="227"/>
        <item x="284"/>
        <item x="331"/>
        <item x="285"/>
        <item x="221"/>
        <item x="112"/>
        <item x="388"/>
        <item x="218"/>
        <item x="370"/>
        <item x="45"/>
        <item x="140"/>
        <item x="113"/>
        <item x="312"/>
        <item x="95"/>
        <item x="80"/>
        <item x="114"/>
        <item x="265"/>
        <item x="416"/>
        <item x="309"/>
        <item x="228"/>
        <item x="349"/>
        <item x="405"/>
        <item x="286"/>
        <item x="115"/>
        <item x="21"/>
        <item x="296"/>
        <item x="46"/>
        <item x="235"/>
        <item x="81"/>
        <item x="22"/>
        <item x="381"/>
        <item t="default"/>
      </items>
      <autoSortScope>
        <pivotArea dataOnly="0" outline="0" fieldPosition="0">
          <references count="1">
            <reference field="4294967294" count="1" selected="0">
              <x v="0"/>
            </reference>
          </references>
        </pivotArea>
      </autoSortScope>
    </pivotField>
    <pivotField dataField="1" showAll="0">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default"/>
      </items>
    </pivotField>
    <pivotField showAll="0"/>
  </pivotFields>
  <rowFields count="1">
    <field x="1"/>
  </rowFields>
  <rowItems count="27">
    <i>
      <x v="286"/>
    </i>
    <i>
      <x v="100"/>
    </i>
    <i>
      <x v="60"/>
    </i>
    <i>
      <x v="190"/>
    </i>
    <i>
      <x v="300"/>
    </i>
    <i>
      <x v="228"/>
    </i>
    <i>
      <x v="212"/>
    </i>
    <i>
      <x v="90"/>
    </i>
    <i>
      <x v="281"/>
    </i>
    <i>
      <x v="63"/>
    </i>
    <i>
      <x v="211"/>
    </i>
    <i>
      <x v="293"/>
    </i>
    <i>
      <x v="239"/>
    </i>
    <i>
      <x v="199"/>
    </i>
    <i>
      <x v="415"/>
    </i>
    <i>
      <x v="317"/>
    </i>
    <i>
      <x v="42"/>
    </i>
    <i>
      <x v="246"/>
    </i>
    <i>
      <x v="321"/>
    </i>
    <i>
      <x v="87"/>
    </i>
    <i>
      <x v="118"/>
    </i>
    <i>
      <x v="285"/>
    </i>
    <i>
      <x v="192"/>
    </i>
    <i>
      <x v="313"/>
    </i>
    <i>
      <x v="429"/>
    </i>
    <i>
      <x v="149"/>
    </i>
    <i t="grand">
      <x/>
    </i>
  </rowItems>
  <colItems count="1">
    <i/>
  </colItems>
  <dataFields count="1">
    <dataField name="%Visitors" fld="2" showDataAs="percentOfTotal" baseField="1" baseItem="286" numFmtId="10"/>
  </dataFields>
  <formats count="7">
    <format dxfId="20">
      <pivotArea outline="0" collapsedLevelsAreSubtotals="1" fieldPosition="0"/>
    </format>
    <format dxfId="19">
      <pivotArea dataOnly="0" fieldPosition="0">
        <references count="1">
          <reference field="1" count="6">
            <x v="23"/>
            <x v="32"/>
            <x v="92"/>
            <x v="106"/>
            <x v="178"/>
            <x v="316"/>
          </reference>
        </references>
      </pivotArea>
    </format>
    <format dxfId="18">
      <pivotArea collapsedLevelsAreSubtotals="1" fieldPosition="0">
        <references count="1">
          <reference field="1" count="6">
            <x v="23"/>
            <x v="32"/>
            <x v="92"/>
            <x v="106"/>
            <x v="178"/>
            <x v="316"/>
          </reference>
        </references>
      </pivotArea>
    </format>
    <format dxfId="17">
      <pivotArea dataOnly="0" labelOnly="1" fieldPosition="0">
        <references count="1">
          <reference field="1" count="6">
            <x v="23"/>
            <x v="32"/>
            <x v="92"/>
            <x v="106"/>
            <x v="178"/>
            <x v="316"/>
          </reference>
        </references>
      </pivotArea>
    </format>
    <format dxfId="16">
      <pivotArea outline="0" fieldPosition="0">
        <references count="1">
          <reference field="4294967294" count="1">
            <x v="0"/>
          </reference>
        </references>
      </pivotArea>
    </format>
    <format dxfId="15">
      <pivotArea dataOnly="0" labelOnly="1" outline="0" axis="axisValues" fieldPosition="0"/>
    </format>
    <format dxfId="14">
      <pivotArea field="1" type="button" dataOnly="0" labelOnly="1" outline="0" axis="axisRow" fieldPosition="0"/>
    </format>
  </formats>
  <chartFormats count="27">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286"/>
          </reference>
        </references>
      </pivotArea>
    </chartFormat>
    <chartFormat chart="5" format="2">
      <pivotArea type="data" outline="0" fieldPosition="0">
        <references count="2">
          <reference field="4294967294" count="1" selected="0">
            <x v="0"/>
          </reference>
          <reference field="1" count="1" selected="0">
            <x v="100"/>
          </reference>
        </references>
      </pivotArea>
    </chartFormat>
    <chartFormat chart="5" format="3">
      <pivotArea type="data" outline="0" fieldPosition="0">
        <references count="2">
          <reference field="4294967294" count="1" selected="0">
            <x v="0"/>
          </reference>
          <reference field="1" count="1" selected="0">
            <x v="60"/>
          </reference>
        </references>
      </pivotArea>
    </chartFormat>
    <chartFormat chart="5" format="4">
      <pivotArea type="data" outline="0" fieldPosition="0">
        <references count="2">
          <reference field="4294967294" count="1" selected="0">
            <x v="0"/>
          </reference>
          <reference field="1" count="1" selected="0">
            <x v="190"/>
          </reference>
        </references>
      </pivotArea>
    </chartFormat>
    <chartFormat chart="5" format="5">
      <pivotArea type="data" outline="0" fieldPosition="0">
        <references count="2">
          <reference field="4294967294" count="1" selected="0">
            <x v="0"/>
          </reference>
          <reference field="1" count="1" selected="0">
            <x v="300"/>
          </reference>
        </references>
      </pivotArea>
    </chartFormat>
    <chartFormat chart="5" format="6">
      <pivotArea type="data" outline="0" fieldPosition="0">
        <references count="2">
          <reference field="4294967294" count="1" selected="0">
            <x v="0"/>
          </reference>
          <reference field="1" count="1" selected="0">
            <x v="228"/>
          </reference>
        </references>
      </pivotArea>
    </chartFormat>
    <chartFormat chart="5" format="7">
      <pivotArea type="data" outline="0" fieldPosition="0">
        <references count="2">
          <reference field="4294967294" count="1" selected="0">
            <x v="0"/>
          </reference>
          <reference field="1" count="1" selected="0">
            <x v="212"/>
          </reference>
        </references>
      </pivotArea>
    </chartFormat>
    <chartFormat chart="5" format="8">
      <pivotArea type="data" outline="0" fieldPosition="0">
        <references count="2">
          <reference field="4294967294" count="1" selected="0">
            <x v="0"/>
          </reference>
          <reference field="1" count="1" selected="0">
            <x v="90"/>
          </reference>
        </references>
      </pivotArea>
    </chartFormat>
    <chartFormat chart="5" format="9">
      <pivotArea type="data" outline="0" fieldPosition="0">
        <references count="2">
          <reference field="4294967294" count="1" selected="0">
            <x v="0"/>
          </reference>
          <reference field="1" count="1" selected="0">
            <x v="281"/>
          </reference>
        </references>
      </pivotArea>
    </chartFormat>
    <chartFormat chart="5" format="10">
      <pivotArea type="data" outline="0" fieldPosition="0">
        <references count="2">
          <reference field="4294967294" count="1" selected="0">
            <x v="0"/>
          </reference>
          <reference field="1" count="1" selected="0">
            <x v="63"/>
          </reference>
        </references>
      </pivotArea>
    </chartFormat>
    <chartFormat chart="5" format="11">
      <pivotArea type="data" outline="0" fieldPosition="0">
        <references count="2">
          <reference field="4294967294" count="1" selected="0">
            <x v="0"/>
          </reference>
          <reference field="1" count="1" selected="0">
            <x v="211"/>
          </reference>
        </references>
      </pivotArea>
    </chartFormat>
    <chartFormat chart="5" format="12">
      <pivotArea type="data" outline="0" fieldPosition="0">
        <references count="2">
          <reference field="4294967294" count="1" selected="0">
            <x v="0"/>
          </reference>
          <reference field="1" count="1" selected="0">
            <x v="293"/>
          </reference>
        </references>
      </pivotArea>
    </chartFormat>
    <chartFormat chart="5" format="13">
      <pivotArea type="data" outline="0" fieldPosition="0">
        <references count="2">
          <reference field="4294967294" count="1" selected="0">
            <x v="0"/>
          </reference>
          <reference field="1" count="1" selected="0">
            <x v="239"/>
          </reference>
        </references>
      </pivotArea>
    </chartFormat>
    <chartFormat chart="5" format="14">
      <pivotArea type="data" outline="0" fieldPosition="0">
        <references count="2">
          <reference field="4294967294" count="1" selected="0">
            <x v="0"/>
          </reference>
          <reference field="1" count="1" selected="0">
            <x v="199"/>
          </reference>
        </references>
      </pivotArea>
    </chartFormat>
    <chartFormat chart="5" format="15">
      <pivotArea type="data" outline="0" fieldPosition="0">
        <references count="2">
          <reference field="4294967294" count="1" selected="0">
            <x v="0"/>
          </reference>
          <reference field="1" count="1" selected="0">
            <x v="415"/>
          </reference>
        </references>
      </pivotArea>
    </chartFormat>
    <chartFormat chart="5" format="16">
      <pivotArea type="data" outline="0" fieldPosition="0">
        <references count="2">
          <reference field="4294967294" count="1" selected="0">
            <x v="0"/>
          </reference>
          <reference field="1" count="1" selected="0">
            <x v="317"/>
          </reference>
        </references>
      </pivotArea>
    </chartFormat>
    <chartFormat chart="5" format="17">
      <pivotArea type="data" outline="0" fieldPosition="0">
        <references count="2">
          <reference field="4294967294" count="1" selected="0">
            <x v="0"/>
          </reference>
          <reference field="1" count="1" selected="0">
            <x v="42"/>
          </reference>
        </references>
      </pivotArea>
    </chartFormat>
    <chartFormat chart="5" format="18">
      <pivotArea type="data" outline="0" fieldPosition="0">
        <references count="2">
          <reference field="4294967294" count="1" selected="0">
            <x v="0"/>
          </reference>
          <reference field="1" count="1" selected="0">
            <x v="246"/>
          </reference>
        </references>
      </pivotArea>
    </chartFormat>
    <chartFormat chart="5" format="19">
      <pivotArea type="data" outline="0" fieldPosition="0">
        <references count="2">
          <reference field="4294967294" count="1" selected="0">
            <x v="0"/>
          </reference>
          <reference field="1" count="1" selected="0">
            <x v="321"/>
          </reference>
        </references>
      </pivotArea>
    </chartFormat>
    <chartFormat chart="5" format="20">
      <pivotArea type="data" outline="0" fieldPosition="0">
        <references count="2">
          <reference field="4294967294" count="1" selected="0">
            <x v="0"/>
          </reference>
          <reference field="1" count="1" selected="0">
            <x v="87"/>
          </reference>
        </references>
      </pivotArea>
    </chartFormat>
    <chartFormat chart="5" format="21">
      <pivotArea type="data" outline="0" fieldPosition="0">
        <references count="2">
          <reference field="4294967294" count="1" selected="0">
            <x v="0"/>
          </reference>
          <reference field="1" count="1" selected="0">
            <x v="118"/>
          </reference>
        </references>
      </pivotArea>
    </chartFormat>
    <chartFormat chart="5" format="22">
      <pivotArea type="data" outline="0" fieldPosition="0">
        <references count="2">
          <reference field="4294967294" count="1" selected="0">
            <x v="0"/>
          </reference>
          <reference field="1" count="1" selected="0">
            <x v="285"/>
          </reference>
        </references>
      </pivotArea>
    </chartFormat>
    <chartFormat chart="5" format="23">
      <pivotArea type="data" outline="0" fieldPosition="0">
        <references count="2">
          <reference field="4294967294" count="1" selected="0">
            <x v="0"/>
          </reference>
          <reference field="1" count="1" selected="0">
            <x v="192"/>
          </reference>
        </references>
      </pivotArea>
    </chartFormat>
    <chartFormat chart="5" format="24">
      <pivotArea type="data" outline="0" fieldPosition="0">
        <references count="2">
          <reference field="4294967294" count="1" selected="0">
            <x v="0"/>
          </reference>
          <reference field="1" count="1" selected="0">
            <x v="313"/>
          </reference>
        </references>
      </pivotArea>
    </chartFormat>
    <chartFormat chart="5" format="25">
      <pivotArea type="data" outline="0" fieldPosition="0">
        <references count="2">
          <reference field="4294967294" count="1" selected="0">
            <x v="0"/>
          </reference>
          <reference field="1" count="1" selected="0">
            <x v="429"/>
          </reference>
        </references>
      </pivotArea>
    </chartFormat>
    <chartFormat chart="5" format="26">
      <pivotArea type="data" outline="0" fieldPosition="0">
        <references count="2">
          <reference field="4294967294" count="1" selected="0">
            <x v="0"/>
          </reference>
          <reference field="1" count="1" selected="0">
            <x v="1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E17EAF-AD24-41F3-9B4C-B2E7E4717E5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rk">
  <location ref="A1:A5" firstHeaderRow="1" firstDataRow="1" firstDataCol="1"/>
  <pivotFields count="4">
    <pivotField showAll="0"/>
    <pivotField axis="axisRow" showAll="0">
      <items count="433">
        <item h="1" x="0"/>
        <item h="1" x="170"/>
        <item h="1" x="179"/>
        <item h="1" x="194"/>
        <item h="1" x="267"/>
        <item h="1" x="237"/>
        <item h="1" x="357"/>
        <item h="1" x="319"/>
        <item h="1" x="358"/>
        <item h="1" x="129"/>
        <item h="1" x="351"/>
        <item h="1" x="8"/>
        <item h="1" x="182"/>
        <item h="1" x="423"/>
        <item h="1" x="390"/>
        <item h="1" x="372"/>
        <item h="1" x="48"/>
        <item h="1" x="391"/>
        <item h="1" x="183"/>
        <item h="1" x="252"/>
        <item h="1" x="344"/>
        <item h="1" x="253"/>
        <item h="1" x="97"/>
        <item h="1" x="83"/>
        <item h="1" x="9"/>
        <item h="1" x="359"/>
        <item h="1" x="117"/>
        <item h="1" x="230"/>
        <item h="1" x="171"/>
        <item h="1" x="360"/>
        <item h="1" x="231"/>
        <item h="1" x="118"/>
        <item h="1" x="84"/>
        <item h="1" x="288"/>
        <item h="1" x="418"/>
        <item h="1" x="392"/>
        <item x="195"/>
        <item h="1" x="196"/>
        <item h="1" x="164"/>
        <item h="1" x="373"/>
        <item h="1" x="385"/>
        <item h="1" x="49"/>
        <item h="1" x="56"/>
        <item h="1" x="119"/>
        <item h="1" x="175"/>
        <item h="1" x="26"/>
        <item h="1" x="374"/>
        <item h="1" x="197"/>
        <item h="1" x="289"/>
        <item h="1" x="10"/>
        <item h="1" x="290"/>
        <item h="1" x="375"/>
        <item h="1" x="254"/>
        <item h="1" x="291"/>
        <item h="1" x="255"/>
        <item h="1" x="27"/>
        <item h="1" x="120"/>
        <item h="1" x="268"/>
        <item h="1" x="184"/>
        <item h="1" x="376"/>
        <item h="1" x="57"/>
        <item h="1" x="256"/>
        <item h="1" x="361"/>
        <item h="1" x="58"/>
        <item h="1" x="337"/>
        <item h="1" x="302"/>
        <item h="1" x="130"/>
        <item h="1" x="98"/>
        <item h="1" x="131"/>
        <item h="1" x="311"/>
        <item h="1" x="28"/>
        <item h="1" x="386"/>
        <item h="1" x="150"/>
        <item h="1" x="185"/>
        <item h="1" x="393"/>
        <item h="1" x="85"/>
        <item h="1" x="338"/>
        <item h="1" x="29"/>
        <item h="1" x="339"/>
        <item h="1" x="314"/>
        <item h="1" x="151"/>
        <item h="1" x="172"/>
        <item h="1" x="132"/>
        <item h="1" x="86"/>
        <item h="1" x="303"/>
        <item h="1" x="304"/>
        <item h="1" x="121"/>
        <item h="1" x="59"/>
        <item h="1" x="246"/>
        <item h="1" x="11"/>
        <item h="1" x="60"/>
        <item h="1" x="425"/>
        <item h="1" x="87"/>
        <item h="1" x="122"/>
        <item h="1" x="320"/>
        <item h="1" x="161"/>
        <item h="1" x="321"/>
        <item h="1" x="257"/>
        <item h="1" x="258"/>
        <item h="1" x="269"/>
        <item h="1" x="61"/>
        <item h="1" x="123"/>
        <item h="1" x="270"/>
        <item h="1" x="271"/>
        <item h="1" x="305"/>
        <item h="1" x="322"/>
        <item h="1" x="88"/>
        <item h="1" x="99"/>
        <item h="1" x="30"/>
        <item h="1" x="124"/>
        <item h="1" x="362"/>
        <item h="1" x="352"/>
        <item h="1" x="133"/>
        <item h="1" x="426"/>
        <item h="1" x="165"/>
        <item h="1" x="125"/>
        <item h="1" x="186"/>
        <item h="1" x="323"/>
        <item h="1" x="62"/>
        <item h="1" x="134"/>
        <item h="1" x="292"/>
        <item h="1" x="166"/>
        <item h="1" x="50"/>
        <item h="1" x="272"/>
        <item h="1" x="340"/>
        <item h="1" x="259"/>
        <item h="1" x="298"/>
        <item h="1" x="407"/>
        <item h="1" x="187"/>
        <item h="1" x="427"/>
        <item h="1" x="100"/>
        <item h="1" x="101"/>
        <item h="1" x="198"/>
        <item h="1" x="394"/>
        <item h="1" x="324"/>
        <item h="1" x="12"/>
        <item h="1" x="223"/>
        <item h="1" x="247"/>
        <item h="1" x="419"/>
        <item h="1" x="273"/>
        <item h="1" x="157"/>
        <item h="1" x="395"/>
        <item h="1" x="224"/>
        <item h="1" x="396"/>
        <item h="1" x="325"/>
        <item h="1" x="260"/>
        <item h="1" x="13"/>
        <item h="1" x="232"/>
        <item h="1" x="31"/>
        <item h="1" x="63"/>
        <item h="1" x="377"/>
        <item h="1" x="274"/>
        <item h="1" x="32"/>
        <item h="1" x="214"/>
        <item h="1" x="428"/>
        <item h="1" x="431"/>
        <item h="1" x="233"/>
        <item h="1" x="242"/>
        <item h="1" x="89"/>
        <item h="1" x="293"/>
        <item h="1" x="188"/>
        <item h="1" x="363"/>
        <item h="1" x="294"/>
        <item h="1" x="126"/>
        <item h="1" x="152"/>
        <item h="1" x="142"/>
        <item h="1" x="275"/>
        <item h="1" x="189"/>
        <item h="1" x="420"/>
        <item h="1" x="225"/>
        <item h="1" x="143"/>
        <item h="1" x="162"/>
        <item h="1" x="276"/>
        <item h="1" x="238"/>
        <item h="1" x="306"/>
        <item h="1" x="326"/>
        <item h="1" x="1"/>
        <item h="1" x="51"/>
        <item h="1" x="90"/>
        <item h="1" x="33"/>
        <item h="1" x="327"/>
        <item h="1" x="158"/>
        <item h="1" x="208"/>
        <item h="1" x="307"/>
        <item h="1" x="176"/>
        <item h="1" x="345"/>
        <item h="1" x="135"/>
        <item h="1" x="429"/>
        <item h="1" x="315"/>
        <item h="1" x="199"/>
        <item h="1" x="64"/>
        <item h="1" x="328"/>
        <item h="1" x="65"/>
        <item h="1" x="144"/>
        <item h="1" x="145"/>
        <item h="1" x="14"/>
        <item h="1" x="15"/>
        <item h="1" x="136"/>
        <item h="1" x="209"/>
        <item h="1" x="66"/>
        <item h="1" x="341"/>
        <item h="1" x="16"/>
        <item h="1" x="408"/>
        <item h="1" x="299"/>
        <item h="1" x="17"/>
        <item h="1" x="102"/>
        <item h="1" x="409"/>
        <item h="1" x="18"/>
        <item h="1" x="34"/>
        <item h="1" x="364"/>
        <item h="1" x="410"/>
        <item h="1" x="67"/>
        <item h="1" x="68"/>
        <item h="1" x="397"/>
        <item h="1" x="316"/>
        <item h="1" x="159"/>
        <item h="1" x="155"/>
        <item h="1" x="103"/>
        <item h="1" x="234"/>
        <item h="1" x="2"/>
        <item h="1" x="52"/>
        <item h="1" x="200"/>
        <item h="1" x="201"/>
        <item h="1" x="365"/>
        <item h="1" x="398"/>
        <item h="1" x="173"/>
        <item h="1" x="399"/>
        <item h="1" x="261"/>
        <item h="1" x="69"/>
        <item h="1" x="383"/>
        <item h="1" x="104"/>
        <item h="1" x="137"/>
        <item h="1" x="277"/>
        <item h="1" x="105"/>
        <item h="1" x="91"/>
        <item h="1" x="202"/>
        <item h="1" x="346"/>
        <item h="1" x="215"/>
        <item h="1" x="347"/>
        <item h="1" x="70"/>
        <item h="1" x="190"/>
        <item h="1" x="35"/>
        <item h="1" x="295"/>
        <item h="1" x="248"/>
        <item h="1" x="411"/>
        <item h="1" x="348"/>
        <item h="1" x="71"/>
        <item h="1" x="220"/>
        <item h="1" x="3"/>
        <item h="1" x="106"/>
        <item h="1" x="107"/>
        <item h="1" x="24"/>
        <item h="1" x="378"/>
        <item h="1" x="36"/>
        <item h="1" x="203"/>
        <item h="1" x="177"/>
        <item h="1" x="421"/>
        <item h="1" x="153"/>
        <item h="1" x="167"/>
        <item h="1" x="342"/>
        <item h="1" x="239"/>
        <item h="1" x="19"/>
        <item h="1" x="412"/>
        <item h="1" x="353"/>
        <item h="1" x="138"/>
        <item h="1" x="413"/>
        <item h="1" x="317"/>
        <item h="1" x="37"/>
        <item h="1" x="226"/>
        <item h="1" x="366"/>
        <item h="1" x="367"/>
        <item h="1" x="249"/>
        <item h="1" x="53"/>
        <item h="1" x="146"/>
        <item h="1" x="262"/>
        <item h="1" x="108"/>
        <item h="1" x="308"/>
        <item h="1" x="400"/>
        <item h="1" x="38"/>
        <item h="1" x="263"/>
        <item h="1" x="210"/>
        <item h="1" x="72"/>
        <item h="1" x="39"/>
        <item h="1" x="216"/>
        <item h="1" x="191"/>
        <item h="1" x="73"/>
        <item h="1" x="74"/>
        <item h="1" x="54"/>
        <item h="1" x="109"/>
        <item h="1" x="401"/>
        <item h="1" x="147"/>
        <item h="1" x="148"/>
        <item h="1" x="379"/>
        <item h="1" x="75"/>
        <item h="1" x="402"/>
        <item h="1" x="368"/>
        <item h="1" x="211"/>
        <item h="1" x="110"/>
        <item h="1" x="92"/>
        <item h="1" x="335"/>
        <item h="1" x="76"/>
        <item h="1" x="414"/>
        <item h="1" x="4"/>
        <item h="1" x="278"/>
        <item h="1" x="40"/>
        <item h="1" x="180"/>
        <item h="1" x="217"/>
        <item h="1" x="279"/>
        <item h="1" x="244"/>
        <item h="1" x="204"/>
        <item h="1" x="264"/>
        <item h="1" x="387"/>
        <item h="1" x="369"/>
        <item h="1" x="77"/>
        <item h="1" x="415"/>
        <item h="1" x="333"/>
        <item h="1" x="93"/>
        <item h="1" x="78"/>
        <item h="1" x="280"/>
        <item h="1" x="205"/>
        <item h="1" x="240"/>
        <item h="1" x="79"/>
        <item h="1" x="403"/>
        <item h="1" x="354"/>
        <item h="1" x="20"/>
        <item h="1" x="212"/>
        <item h="1" x="206"/>
        <item h="1" x="281"/>
        <item h="1" x="329"/>
        <item h="1" x="355"/>
        <item h="1" x="7"/>
        <item h="1" x="23"/>
        <item h="1" x="25"/>
        <item h="1" x="47"/>
        <item h="1" x="55"/>
        <item h="1" x="82"/>
        <item h="1" x="94"/>
        <item h="1" x="96"/>
        <item h="1" x="116"/>
        <item h="1" x="128"/>
        <item h="1" x="139"/>
        <item h="1" x="141"/>
        <item h="1" x="149"/>
        <item h="1" x="154"/>
        <item h="1" x="156"/>
        <item h="1" x="160"/>
        <item h="1" x="163"/>
        <item h="1" x="169"/>
        <item h="1" x="174"/>
        <item h="1" x="178"/>
        <item h="1" x="181"/>
        <item h="1" x="193"/>
        <item h="1" x="207"/>
        <item h="1" x="213"/>
        <item h="1" x="219"/>
        <item h="1" x="222"/>
        <item h="1" x="229"/>
        <item h="1" x="236"/>
        <item h="1" x="241"/>
        <item h="1" x="243"/>
        <item h="1" x="245"/>
        <item h="1" x="251"/>
        <item h="1" x="266"/>
        <item h="1" x="287"/>
        <item h="1" x="297"/>
        <item h="1" x="301"/>
        <item h="1" x="310"/>
        <item h="1" x="313"/>
        <item h="1" x="318"/>
        <item h="1" x="332"/>
        <item h="1" x="334"/>
        <item h="1" x="336"/>
        <item h="1" x="343"/>
        <item h="1" x="350"/>
        <item h="1" x="356"/>
        <item h="1" x="371"/>
        <item h="1" x="382"/>
        <item h="1" x="384"/>
        <item h="1" x="389"/>
        <item h="1" x="406"/>
        <item h="1" x="417"/>
        <item h="1" x="422"/>
        <item h="1" x="424"/>
        <item h="1" x="430"/>
        <item h="1" x="41"/>
        <item h="1" x="168"/>
        <item h="1" x="330"/>
        <item h="1" x="282"/>
        <item h="1" x="283"/>
        <item h="1" x="404"/>
        <item h="1" x="300"/>
        <item h="1" x="250"/>
        <item h="1" x="111"/>
        <item h="1" x="192"/>
        <item h="1" x="380"/>
        <item h="1" x="127"/>
        <item h="1" x="42"/>
        <item h="1" x="43"/>
        <item h="1" x="5"/>
        <item h="1" x="6"/>
        <item h="1" x="44"/>
        <item h="1" x="227"/>
        <item h="1" x="284"/>
        <item h="1" x="331"/>
        <item h="1" x="285"/>
        <item h="1" x="221"/>
        <item h="1" x="112"/>
        <item h="1" x="388"/>
        <item h="1" x="218"/>
        <item h="1" x="370"/>
        <item h="1" x="45"/>
        <item h="1" x="140"/>
        <item h="1" x="113"/>
        <item h="1" x="312"/>
        <item h="1" x="95"/>
        <item h="1" x="80"/>
        <item h="1" x="114"/>
        <item h="1" x="265"/>
        <item h="1" x="416"/>
        <item h="1" x="309"/>
        <item h="1" x="228"/>
        <item h="1" x="349"/>
        <item h="1" x="405"/>
        <item h="1" x="286"/>
        <item h="1" x="115"/>
        <item h="1" x="21"/>
        <item h="1" x="296"/>
        <item h="1" x="46"/>
        <item h="1" x="235"/>
        <item h="1" x="81"/>
        <item h="1" x="22"/>
        <item h="1" x="381"/>
        <item t="default"/>
      </items>
    </pivotField>
    <pivotField axis="axisRow" showAll="0">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default"/>
      </items>
    </pivotField>
    <pivotField axis="axisRow" showAll="0">
      <items count="427">
        <item x="176"/>
        <item x="36"/>
        <item x="105"/>
        <item x="167"/>
        <item x="8"/>
        <item x="80"/>
        <item x="129"/>
        <item x="381"/>
        <item x="215"/>
        <item x="415"/>
        <item x="113"/>
        <item x="33"/>
        <item x="256"/>
        <item x="90"/>
        <item x="183"/>
        <item x="34"/>
        <item x="348"/>
        <item x="384"/>
        <item x="122"/>
        <item x="115"/>
        <item x="98"/>
        <item x="195"/>
        <item x="221"/>
        <item x="165"/>
        <item x="372"/>
        <item x="43"/>
        <item x="117"/>
        <item x="274"/>
        <item x="23"/>
        <item x="126"/>
        <item x="247"/>
        <item x="297"/>
        <item x="31"/>
        <item x="119"/>
        <item x="147"/>
        <item x="376"/>
        <item x="410"/>
        <item x="349"/>
        <item x="284"/>
        <item x="1"/>
        <item x="11"/>
        <item x="131"/>
        <item x="379"/>
        <item x="30"/>
        <item x="151"/>
        <item x="190"/>
        <item x="12"/>
        <item x="104"/>
        <item x="318"/>
        <item x="323"/>
        <item x="207"/>
        <item x="125"/>
        <item x="92"/>
        <item x="213"/>
        <item x="107"/>
        <item x="380"/>
        <item x="138"/>
        <item x="111"/>
        <item x="55"/>
        <item x="155"/>
        <item x="174"/>
        <item x="218"/>
        <item x="68"/>
        <item x="162"/>
        <item x="260"/>
        <item x="51"/>
        <item x="192"/>
        <item x="258"/>
        <item x="127"/>
        <item x="121"/>
        <item x="29"/>
        <item x="17"/>
        <item x="271"/>
        <item x="309"/>
        <item x="237"/>
        <item x="422"/>
        <item x="377"/>
        <item x="416"/>
        <item x="235"/>
        <item x="177"/>
        <item x="99"/>
        <item x="387"/>
        <item x="109"/>
        <item x="14"/>
        <item x="232"/>
        <item x="139"/>
        <item x="158"/>
        <item x="65"/>
        <item x="40"/>
        <item x="341"/>
        <item x="392"/>
        <item x="383"/>
        <item x="173"/>
        <item x="96"/>
        <item x="336"/>
        <item x="211"/>
        <item x="9"/>
        <item x="49"/>
        <item x="95"/>
        <item x="385"/>
        <item x="175"/>
        <item x="91"/>
        <item x="100"/>
        <item x="182"/>
        <item x="187"/>
        <item x="332"/>
        <item x="180"/>
        <item x="277"/>
        <item x="337"/>
        <item x="281"/>
        <item x="21"/>
        <item x="315"/>
        <item x="18"/>
        <item x="168"/>
        <item x="339"/>
        <item x="110"/>
        <item x="172"/>
        <item x="37"/>
        <item x="102"/>
        <item x="28"/>
        <item x="369"/>
        <item x="209"/>
        <item x="338"/>
        <item x="413"/>
        <item x="350"/>
        <item x="70"/>
        <item x="343"/>
        <item x="3"/>
        <item x="212"/>
        <item x="249"/>
        <item x="179"/>
        <item x="120"/>
        <item x="193"/>
        <item x="301"/>
        <item x="66"/>
        <item x="108"/>
        <item x="311"/>
        <item x="335"/>
        <item x="42"/>
        <item x="329"/>
        <item x="240"/>
        <item x="141"/>
        <item x="123"/>
        <item x="24"/>
        <item x="146"/>
        <item x="360"/>
        <item x="198"/>
        <item x="47"/>
        <item x="396"/>
        <item x="424"/>
        <item x="134"/>
        <item x="97"/>
        <item x="327"/>
        <item x="25"/>
        <item x="150"/>
        <item x="313"/>
        <item x="124"/>
        <item x="116"/>
        <item x="163"/>
        <item x="142"/>
        <item x="185"/>
        <item x="148"/>
        <item x="418"/>
        <item x="286"/>
        <item x="294"/>
        <item x="75"/>
        <item x="421"/>
        <item x="133"/>
        <item x="405"/>
        <item x="72"/>
        <item x="227"/>
        <item x="423"/>
        <item x="114"/>
        <item x="38"/>
        <item x="81"/>
        <item x="214"/>
        <item x="305"/>
        <item x="189"/>
        <item x="48"/>
        <item x="368"/>
        <item x="82"/>
        <item x="22"/>
        <item x="112"/>
        <item x="67"/>
        <item x="130"/>
        <item x="19"/>
        <item x="205"/>
        <item x="145"/>
        <item x="226"/>
        <item x="159"/>
        <item x="225"/>
        <item x="257"/>
        <item x="245"/>
        <item x="10"/>
        <item x="41"/>
        <item x="285"/>
        <item x="414"/>
        <item x="58"/>
        <item x="32"/>
        <item x="270"/>
        <item x="143"/>
        <item x="135"/>
        <item x="89"/>
        <item x="252"/>
        <item x="217"/>
        <item x="233"/>
        <item x="342"/>
        <item x="282"/>
        <item x="328"/>
        <item x="222"/>
        <item x="316"/>
        <item x="223"/>
        <item x="417"/>
        <item x="278"/>
        <item x="292"/>
        <item x="6"/>
        <item x="140"/>
        <item x="83"/>
        <item x="340"/>
        <item x="161"/>
        <item x="391"/>
        <item x="86"/>
        <item x="144"/>
        <item x="164"/>
        <item x="310"/>
        <item x="304"/>
        <item x="402"/>
        <item x="265"/>
        <item x="347"/>
        <item x="354"/>
        <item x="397"/>
        <item x="299"/>
        <item x="370"/>
        <item x="157"/>
        <item x="420"/>
        <item x="201"/>
        <item x="362"/>
        <item x="425"/>
        <item x="199"/>
        <item x="344"/>
        <item x="236"/>
        <item x="166"/>
        <item x="27"/>
        <item x="244"/>
        <item x="231"/>
        <item x="324"/>
        <item x="136"/>
        <item x="261"/>
        <item x="242"/>
        <item x="128"/>
        <item x="186"/>
        <item x="273"/>
        <item x="87"/>
        <item x="395"/>
        <item x="386"/>
        <item x="56"/>
        <item x="357"/>
        <item x="194"/>
        <item x="35"/>
        <item x="46"/>
        <item x="314"/>
        <item x="255"/>
        <item x="253"/>
        <item x="77"/>
        <item x="101"/>
        <item x="203"/>
        <item x="403"/>
        <item x="153"/>
        <item x="411"/>
        <item x="39"/>
        <item x="103"/>
        <item x="170"/>
        <item x="393"/>
        <item x="154"/>
        <item x="64"/>
        <item x="353"/>
        <item x="331"/>
        <item x="306"/>
        <item x="409"/>
        <item x="280"/>
        <item x="319"/>
        <item x="419"/>
        <item x="322"/>
        <item x="230"/>
        <item x="254"/>
        <item x="389"/>
        <item x="371"/>
        <item x="54"/>
        <item x="356"/>
        <item x="53"/>
        <item x="149"/>
        <item x="308"/>
        <item x="366"/>
        <item x="325"/>
        <item x="204"/>
        <item x="321"/>
        <item x="363"/>
        <item x="367"/>
        <item x="394"/>
        <item x="208"/>
        <item x="250"/>
        <item x="73"/>
        <item x="79"/>
        <item x="228"/>
        <item x="243"/>
        <item x="220"/>
        <item x="312"/>
        <item x="262"/>
        <item x="71"/>
        <item x="74"/>
        <item x="279"/>
        <item x="62"/>
        <item x="188"/>
        <item x="156"/>
        <item x="241"/>
        <item x="400"/>
        <item x="307"/>
        <item x="239"/>
        <item x="50"/>
        <item x="137"/>
        <item x="276"/>
        <item x="59"/>
        <item x="106"/>
        <item x="88"/>
        <item x="398"/>
        <item x="13"/>
        <item x="288"/>
        <item x="406"/>
        <item x="229"/>
        <item x="16"/>
        <item x="272"/>
        <item x="171"/>
        <item x="63"/>
        <item x="169"/>
        <item x="317"/>
        <item x="373"/>
        <item x="333"/>
        <item x="219"/>
        <item x="345"/>
        <item x="15"/>
        <item x="412"/>
        <item x="266"/>
        <item x="263"/>
        <item x="197"/>
        <item x="152"/>
        <item x="118"/>
        <item x="248"/>
        <item x="352"/>
        <item x="210"/>
        <item x="76"/>
        <item x="374"/>
        <item x="268"/>
        <item x="78"/>
        <item x="44"/>
        <item x="85"/>
        <item x="407"/>
        <item x="365"/>
        <item x="358"/>
        <item x="216"/>
        <item x="303"/>
        <item x="355"/>
        <item x="60"/>
        <item x="224"/>
        <item x="234"/>
        <item x="94"/>
        <item x="298"/>
        <item x="390"/>
        <item x="4"/>
        <item x="408"/>
        <item x="267"/>
        <item x="287"/>
        <item x="7"/>
        <item x="293"/>
        <item x="84"/>
        <item x="290"/>
        <item x="61"/>
        <item x="26"/>
        <item x="289"/>
        <item x="346"/>
        <item x="251"/>
        <item x="93"/>
        <item x="295"/>
        <item x="334"/>
        <item x="302"/>
        <item x="399"/>
        <item x="200"/>
        <item x="300"/>
        <item x="238"/>
        <item x="364"/>
        <item x="181"/>
        <item x="5"/>
        <item x="191"/>
        <item x="275"/>
        <item x="404"/>
        <item x="246"/>
        <item x="196"/>
        <item x="57"/>
        <item x="401"/>
        <item x="388"/>
        <item x="283"/>
        <item x="45"/>
        <item x="330"/>
        <item x="132"/>
        <item x="351"/>
        <item x="269"/>
        <item x="375"/>
        <item x="52"/>
        <item x="326"/>
        <item x="178"/>
        <item x="160"/>
        <item x="259"/>
        <item x="184"/>
        <item x="296"/>
        <item x="202"/>
        <item x="2"/>
        <item x="382"/>
        <item x="206"/>
        <item x="69"/>
        <item x="378"/>
        <item x="20"/>
        <item x="320"/>
        <item x="264"/>
        <item x="291"/>
        <item x="361"/>
        <item x="359"/>
        <item x="0"/>
        <item t="default"/>
      </items>
    </pivotField>
  </pivotFields>
  <rowFields count="3">
    <field x="1"/>
    <field x="2"/>
    <field x="3"/>
  </rowFields>
  <rowItems count="4">
    <i>
      <x v="36"/>
    </i>
    <i r="1">
      <x v="253"/>
    </i>
    <i r="2">
      <x v="104"/>
    </i>
    <i t="grand">
      <x/>
    </i>
  </rowItems>
  <colItems count="1">
    <i/>
  </colItems>
  <formats count="1">
    <format dxfId="10">
      <pivotArea dataOnly="0" labelOnly="1" fieldPosition="0">
        <references count="3">
          <reference field="1" count="0" selected="0"/>
          <reference field="2" count="1" selected="0">
            <x v="253"/>
          </reference>
          <reference field="3" count="1">
            <x v="10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56FCD43-A943-465C-B34D-7392117A65E1}" sourceName="State">
  <pivotTables>
    <pivotTable tabId="7" name="PivotTable3"/>
  </pivotTables>
  <data>
    <tabular pivotCacheId="688808934">
      <items count="56">
        <i x="1"/>
        <i x="2"/>
        <i x="3"/>
        <i x="4"/>
        <i x="5"/>
        <i x="6" s="1"/>
        <i x="7"/>
        <i x="8"/>
        <i x="9"/>
        <i x="10"/>
        <i x="11"/>
        <i x="12"/>
        <i x="13"/>
        <i x="14"/>
        <i x="15"/>
        <i x="16"/>
        <i x="17"/>
        <i x="18"/>
        <i x="19"/>
        <i x="20"/>
        <i x="21"/>
        <i x="22"/>
        <i x="23"/>
        <i x="24"/>
        <i x="25"/>
        <i x="26"/>
        <i x="27"/>
        <i x="28"/>
        <i x="29"/>
        <i x="30"/>
        <i x="31"/>
        <i x="32"/>
        <i x="33"/>
        <i x="34"/>
        <i x="35"/>
        <i x="36"/>
        <i x="37"/>
        <i x="38"/>
        <i x="39"/>
        <i x="40"/>
        <i x="41"/>
        <i x="42"/>
        <i x="43"/>
        <i x="44"/>
        <i x="45"/>
        <i x="46"/>
        <i x="55"/>
        <i x="47"/>
        <i x="48"/>
        <i x="49"/>
        <i x="50"/>
        <i x="51"/>
        <i x="52"/>
        <i x="53"/>
        <i x="54"/>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 xr10:uid="{039A06D8-4645-42F3-8A94-83856FE08068}" sourceName="Park">
  <pivotTables>
    <pivotTable tabId="11" name="PivotTable3"/>
  </pivotTables>
  <data>
    <tabular pivotCacheId="688808934">
      <items count="432">
        <i x="0"/>
        <i x="170"/>
        <i x="179"/>
        <i x="194"/>
        <i x="267"/>
        <i x="237"/>
        <i x="357"/>
        <i x="319"/>
        <i x="358"/>
        <i x="129"/>
        <i x="351"/>
        <i x="8"/>
        <i x="182"/>
        <i x="423"/>
        <i x="390"/>
        <i x="372"/>
        <i x="48"/>
        <i x="391"/>
        <i x="183"/>
        <i x="252"/>
        <i x="344"/>
        <i x="253"/>
        <i x="97"/>
        <i x="83"/>
        <i x="9"/>
        <i x="359"/>
        <i x="117"/>
        <i x="230"/>
        <i x="171"/>
        <i x="360"/>
        <i x="231"/>
        <i x="118"/>
        <i x="84"/>
        <i x="288"/>
        <i x="418"/>
        <i x="392"/>
        <i x="195" s="1"/>
        <i x="196"/>
        <i x="164"/>
        <i x="373"/>
        <i x="385"/>
        <i x="49"/>
        <i x="56"/>
        <i x="119"/>
        <i x="175"/>
        <i x="26"/>
        <i x="374"/>
        <i x="197"/>
        <i x="289"/>
        <i x="10"/>
        <i x="290"/>
        <i x="375"/>
        <i x="254"/>
        <i x="291"/>
        <i x="255"/>
        <i x="27"/>
        <i x="120"/>
        <i x="268"/>
        <i x="184"/>
        <i x="376"/>
        <i x="57"/>
        <i x="256"/>
        <i x="361"/>
        <i x="58"/>
        <i x="337"/>
        <i x="302"/>
        <i x="130"/>
        <i x="98"/>
        <i x="131"/>
        <i x="311"/>
        <i x="28"/>
        <i x="386"/>
        <i x="150"/>
        <i x="185"/>
        <i x="393"/>
        <i x="85"/>
        <i x="338"/>
        <i x="29"/>
        <i x="339"/>
        <i x="314"/>
        <i x="151"/>
        <i x="172"/>
        <i x="132"/>
        <i x="86"/>
        <i x="303"/>
        <i x="304"/>
        <i x="121"/>
        <i x="59"/>
        <i x="246"/>
        <i x="11"/>
        <i x="60"/>
        <i x="425"/>
        <i x="87"/>
        <i x="122"/>
        <i x="320"/>
        <i x="161"/>
        <i x="321"/>
        <i x="257"/>
        <i x="258"/>
        <i x="269"/>
        <i x="61"/>
        <i x="123"/>
        <i x="270"/>
        <i x="271"/>
        <i x="305"/>
        <i x="322"/>
        <i x="88"/>
        <i x="99"/>
        <i x="30"/>
        <i x="124"/>
        <i x="362"/>
        <i x="352"/>
        <i x="133"/>
        <i x="426"/>
        <i x="165"/>
        <i x="125"/>
        <i x="186"/>
        <i x="323"/>
        <i x="62"/>
        <i x="134"/>
        <i x="292"/>
        <i x="166"/>
        <i x="50"/>
        <i x="272"/>
        <i x="340"/>
        <i x="259"/>
        <i x="298"/>
        <i x="407"/>
        <i x="187"/>
        <i x="427"/>
        <i x="100"/>
        <i x="101"/>
        <i x="198"/>
        <i x="394"/>
        <i x="324"/>
        <i x="12"/>
        <i x="223"/>
        <i x="247"/>
        <i x="419"/>
        <i x="273"/>
        <i x="157"/>
        <i x="395"/>
        <i x="224"/>
        <i x="396"/>
        <i x="325"/>
        <i x="260"/>
        <i x="13"/>
        <i x="232"/>
        <i x="31"/>
        <i x="63"/>
        <i x="377"/>
        <i x="274"/>
        <i x="32"/>
        <i x="214"/>
        <i x="428"/>
        <i x="431"/>
        <i x="233"/>
        <i x="242"/>
        <i x="89"/>
        <i x="293"/>
        <i x="188"/>
        <i x="363"/>
        <i x="294"/>
        <i x="126"/>
        <i x="152"/>
        <i x="142"/>
        <i x="275"/>
        <i x="189"/>
        <i x="420"/>
        <i x="225"/>
        <i x="143"/>
        <i x="162"/>
        <i x="276"/>
        <i x="238"/>
        <i x="306"/>
        <i x="326"/>
        <i x="1"/>
        <i x="51"/>
        <i x="90"/>
        <i x="33"/>
        <i x="327"/>
        <i x="158"/>
        <i x="208"/>
        <i x="307"/>
        <i x="176"/>
        <i x="345"/>
        <i x="135"/>
        <i x="429"/>
        <i x="315"/>
        <i x="199"/>
        <i x="64"/>
        <i x="328"/>
        <i x="65"/>
        <i x="144"/>
        <i x="145"/>
        <i x="14"/>
        <i x="15"/>
        <i x="136"/>
        <i x="209"/>
        <i x="66"/>
        <i x="341"/>
        <i x="16"/>
        <i x="408"/>
        <i x="299"/>
        <i x="17"/>
        <i x="102"/>
        <i x="409"/>
        <i x="18"/>
        <i x="34"/>
        <i x="364"/>
        <i x="410"/>
        <i x="67"/>
        <i x="68"/>
        <i x="397"/>
        <i x="316"/>
        <i x="159"/>
        <i x="155"/>
        <i x="103"/>
        <i x="234"/>
        <i x="2"/>
        <i x="52"/>
        <i x="200"/>
        <i x="201"/>
        <i x="365"/>
        <i x="398"/>
        <i x="173"/>
        <i x="399"/>
        <i x="261"/>
        <i x="69"/>
        <i x="383"/>
        <i x="104"/>
        <i x="137"/>
        <i x="277"/>
        <i x="105"/>
        <i x="91"/>
        <i x="202"/>
        <i x="346"/>
        <i x="215"/>
        <i x="347"/>
        <i x="70"/>
        <i x="190"/>
        <i x="35"/>
        <i x="295"/>
        <i x="248"/>
        <i x="411"/>
        <i x="348"/>
        <i x="71"/>
        <i x="220"/>
        <i x="3"/>
        <i x="106"/>
        <i x="107"/>
        <i x="24"/>
        <i x="378"/>
        <i x="36"/>
        <i x="203"/>
        <i x="177"/>
        <i x="421"/>
        <i x="153"/>
        <i x="167"/>
        <i x="342"/>
        <i x="239"/>
        <i x="19"/>
        <i x="412"/>
        <i x="353"/>
        <i x="138"/>
        <i x="413"/>
        <i x="317"/>
        <i x="37"/>
        <i x="226"/>
        <i x="366"/>
        <i x="367"/>
        <i x="249"/>
        <i x="53"/>
        <i x="146"/>
        <i x="262"/>
        <i x="108"/>
        <i x="308"/>
        <i x="400"/>
        <i x="38"/>
        <i x="263"/>
        <i x="210"/>
        <i x="72"/>
        <i x="39"/>
        <i x="216"/>
        <i x="191"/>
        <i x="73"/>
        <i x="74"/>
        <i x="54"/>
        <i x="109"/>
        <i x="401"/>
        <i x="147"/>
        <i x="148"/>
        <i x="379"/>
        <i x="75"/>
        <i x="402"/>
        <i x="368"/>
        <i x="211"/>
        <i x="110"/>
        <i x="92"/>
        <i x="335"/>
        <i x="76"/>
        <i x="414"/>
        <i x="4"/>
        <i x="278"/>
        <i x="40"/>
        <i x="180"/>
        <i x="217"/>
        <i x="279"/>
        <i x="244"/>
        <i x="204"/>
        <i x="264"/>
        <i x="387"/>
        <i x="369"/>
        <i x="77"/>
        <i x="415"/>
        <i x="333"/>
        <i x="93"/>
        <i x="78"/>
        <i x="280"/>
        <i x="205"/>
        <i x="240"/>
        <i x="79"/>
        <i x="403"/>
        <i x="354"/>
        <i x="20"/>
        <i x="212"/>
        <i x="206"/>
        <i x="281"/>
        <i x="329"/>
        <i x="355"/>
        <i x="7"/>
        <i x="23"/>
        <i x="25"/>
        <i x="47"/>
        <i x="55"/>
        <i x="82"/>
        <i x="94"/>
        <i x="96"/>
        <i x="116"/>
        <i x="128"/>
        <i x="139"/>
        <i x="141"/>
        <i x="149"/>
        <i x="154"/>
        <i x="156"/>
        <i x="160"/>
        <i x="163"/>
        <i x="169"/>
        <i x="174"/>
        <i x="178"/>
        <i x="181"/>
        <i x="193"/>
        <i x="207"/>
        <i x="213"/>
        <i x="219"/>
        <i x="222"/>
        <i x="229"/>
        <i x="236"/>
        <i x="241"/>
        <i x="243"/>
        <i x="245"/>
        <i x="251"/>
        <i x="266"/>
        <i x="287"/>
        <i x="297"/>
        <i x="301"/>
        <i x="310"/>
        <i x="313"/>
        <i x="318"/>
        <i x="332"/>
        <i x="334"/>
        <i x="336"/>
        <i x="343"/>
        <i x="350"/>
        <i x="356"/>
        <i x="371"/>
        <i x="382"/>
        <i x="384"/>
        <i x="389"/>
        <i x="406"/>
        <i x="417"/>
        <i x="422"/>
        <i x="424"/>
        <i x="430"/>
        <i x="41"/>
        <i x="168"/>
        <i x="330"/>
        <i x="282"/>
        <i x="283"/>
        <i x="404"/>
        <i x="300"/>
        <i x="250"/>
        <i x="111"/>
        <i x="192"/>
        <i x="380"/>
        <i x="127"/>
        <i x="42"/>
        <i x="43"/>
        <i x="5"/>
        <i x="6"/>
        <i x="44"/>
        <i x="227"/>
        <i x="284"/>
        <i x="331"/>
        <i x="285"/>
        <i x="221"/>
        <i x="112"/>
        <i x="388"/>
        <i x="218"/>
        <i x="370"/>
        <i x="45"/>
        <i x="140"/>
        <i x="113"/>
        <i x="312"/>
        <i x="95"/>
        <i x="80"/>
        <i x="114"/>
        <i x="265"/>
        <i x="416"/>
        <i x="309"/>
        <i x="228"/>
        <i x="349"/>
        <i x="405"/>
        <i x="286"/>
        <i x="115"/>
        <i x="21"/>
        <i x="296"/>
        <i x="46"/>
        <i x="235"/>
        <i x="81"/>
        <i x="22"/>
        <i x="38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C9253B5-8F6C-47E0-919F-0BBDF12D5246}" cache="Slicer_State" caption="State"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 xr10:uid="{A6949880-A911-42D5-9E7D-13518C5BF623}" cache="Slicer_Park" caption="Park" startItem="3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70D691-87F8-4E13-949A-D908A9DAF4A1}" name="Table4" displayName="Table4" ref="A1:B13" totalsRowCount="1">
  <autoFilter ref="A1:B12" xr:uid="{FD70D691-87F8-4E13-949A-D908A9DAF4A1}">
    <filterColumn colId="0" hiddenButton="1"/>
    <filterColumn colId="1" hiddenButton="1"/>
  </autoFilter>
  <tableColumns count="2">
    <tableColumn id="1" xr3:uid="{4E2F9FE4-9A04-4F21-8E11-9272E8B61CAC}" name="Calorado State Parks" totalsRowLabel="Total" dataDxfId="28" totalsRowDxfId="27"/>
    <tableColumn id="2" xr3:uid="{45F78047-19AD-499D-A8C8-03600BD93CAD}" name="Sum of Visitors" totalsRowFunction="sum" dataDxfId="26" totalsRowDxfId="25"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6E0E9E-94A9-40FA-9429-E5E9DCA4BA3D}" name="Table5" displayName="Table5" ref="A1:B56" totalsRowCount="1">
  <autoFilter ref="A1:B55" xr:uid="{7C6E0E9E-94A9-40FA-9429-E5E9DCA4BA3D}">
    <filterColumn colId="0" hiddenButton="1"/>
    <filterColumn colId="1" hiddenButton="1"/>
  </autoFilter>
  <tableColumns count="2">
    <tableColumn id="1" xr3:uid="{993199DC-D813-4A01-A34B-4A3A0B85494E}" name="State" totalsRowLabel="Total" dataDxfId="24" totalsRowDxfId="23"/>
    <tableColumn id="2" xr3:uid="{4B6B4A57-64A8-47C0-BFD4-86A60C17F6B4}" name="Sum of Visitors" totalsRowFunction="sum" dataDxfId="22" totalsRow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9000D8-AFCA-4965-B0BB-9ED536E5CA27}" name="Table3" displayName="Table3" ref="A86:C462" totalsRowShown="0">
  <autoFilter ref="A86:C462" xr:uid="{039000D8-AFCA-4965-B0BB-9ED536E5CA27}">
    <filterColumn colId="0" hiddenButton="1"/>
    <filterColumn colId="1" hiddenButton="1"/>
    <filterColumn colId="2" hiddenButton="1"/>
  </autoFilter>
  <tableColumns count="3">
    <tableColumn id="1" xr3:uid="{0559554B-58C1-496C-AD4D-BED41DB4F416}" name="Park" dataDxfId="13"/>
    <tableColumn id="2" xr3:uid="{1B6E9B1C-40F7-438F-A813-02D41CFA110C}" name="Average Visitors" dataDxfId="12"/>
    <tableColumn id="3" xr3:uid="{651BB455-DEFD-4C25-9369-3BD2636C203C}" name="Average" dataDxfId="11">
      <calculatedColumnFormula>AVERAGE($B$90:$B$462)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AAEDA3-60AB-4381-BFDC-0FA5036D6AB3}" name="Table57" displayName="Table57" ref="D23:E76" totalsRowCount="1">
  <autoFilter ref="D23:E75" xr:uid="{7C6E0E9E-94A9-40FA-9429-E5E9DCA4BA3D}">
    <filterColumn colId="0" hiddenButton="1"/>
    <filterColumn colId="1" hiddenButton="1"/>
  </autoFilter>
  <sortState xmlns:xlrd2="http://schemas.microsoft.com/office/spreadsheetml/2017/richdata2" ref="D24:E75">
    <sortCondition ref="D24:D75"/>
  </sortState>
  <tableColumns count="2">
    <tableColumn id="1" xr3:uid="{747F8A7A-9E59-414E-B7F9-ED8260D2A3DB}" name="State" totalsRowLabel="Total" dataDxfId="9" totalsRowDxfId="8"/>
    <tableColumn id="2" xr3:uid="{0E072ECE-60D7-4289-AAF2-3F7D527A06BB}" name="Sum of Visitors" totalsRowFunction="sum" dataDxfId="7" totalsRow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CE959A-6ABA-445A-9601-E59FDB386F5F}" name="Table2" displayName="Table2" ref="S7:V516" totalsRowShown="0" headerRowBorderDxfId="5" tableBorderDxfId="4">
  <autoFilter ref="S7:V516" xr:uid="{65CE959A-6ABA-445A-9601-E59FDB386F5F}"/>
  <tableColumns count="4">
    <tableColumn id="1" xr3:uid="{B00C3120-0DF5-42D5-95A7-DE1E895E46A8}" name="State" dataDxfId="3"/>
    <tableColumn id="2" xr3:uid="{29CB6B2C-FCA5-49B5-A88A-C0632A385E78}" name="Park" dataDxfId="2"/>
    <tableColumn id="3" xr3:uid="{E51DB913-76A2-4863-A9E0-E77DC215F3F1}" name="Recreation Visitors" dataDxfId="1"/>
    <tableColumn id="4" xr3:uid="{D0729AC9-4228-4D08-A12C-7DB778096D97}" name="Percent Change" dataDxfId="0"/>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1AC6-36F4-4B20-9EC8-67D4E5A2F060}">
  <dimension ref="A1:C17"/>
  <sheetViews>
    <sheetView tabSelected="1" workbookViewId="0">
      <selection activeCell="H18" sqref="H18"/>
    </sheetView>
  </sheetViews>
  <sheetFormatPr defaultRowHeight="16.5" x14ac:dyDescent="0.3"/>
  <cols>
    <col min="1" max="1" width="26.625" customWidth="1"/>
    <col min="2" max="2" width="18" style="38" customWidth="1"/>
    <col min="5" max="12" width="8"/>
    <col min="13" max="13" width="9.875" customWidth="1"/>
    <col min="14" max="14" width="9.25" customWidth="1"/>
    <col min="15" max="15" width="8"/>
    <col min="16" max="16" width="35.75" bestFit="1" customWidth="1"/>
    <col min="17" max="17" width="23" bestFit="1" customWidth="1"/>
  </cols>
  <sheetData>
    <row r="1" spans="1:2" x14ac:dyDescent="0.3">
      <c r="A1" s="27" t="s">
        <v>493</v>
      </c>
      <c r="B1" s="38" t="s">
        <v>494</v>
      </c>
    </row>
    <row r="2" spans="1:2" x14ac:dyDescent="0.3">
      <c r="A2" s="27" t="s">
        <v>105</v>
      </c>
      <c r="B2" s="38">
        <v>4517585</v>
      </c>
    </row>
    <row r="3" spans="1:2" x14ac:dyDescent="0.3">
      <c r="A3" s="27" t="s">
        <v>99</v>
      </c>
      <c r="B3" s="38">
        <v>982498</v>
      </c>
    </row>
    <row r="4" spans="1:2" x14ac:dyDescent="0.3">
      <c r="A4" s="27" t="s">
        <v>104</v>
      </c>
      <c r="B4" s="38">
        <v>583527</v>
      </c>
    </row>
    <row r="5" spans="1:2" x14ac:dyDescent="0.3">
      <c r="A5" s="27" t="s">
        <v>98</v>
      </c>
      <c r="B5" s="38">
        <v>391075</v>
      </c>
    </row>
    <row r="6" spans="1:2" x14ac:dyDescent="0.3">
      <c r="A6" s="27" t="s">
        <v>102</v>
      </c>
      <c r="B6" s="38">
        <v>388308</v>
      </c>
    </row>
    <row r="7" spans="1:2" x14ac:dyDescent="0.3">
      <c r="A7" s="27" t="s">
        <v>97</v>
      </c>
      <c r="B7" s="39">
        <v>238018</v>
      </c>
    </row>
    <row r="8" spans="1:2" x14ac:dyDescent="0.3">
      <c r="A8" s="27" t="s">
        <v>100</v>
      </c>
      <c r="B8" s="39">
        <v>225190.88</v>
      </c>
    </row>
    <row r="9" spans="1:2" x14ac:dyDescent="0.3">
      <c r="A9" s="27" t="s">
        <v>101</v>
      </c>
      <c r="B9" s="39">
        <v>73564</v>
      </c>
    </row>
    <row r="10" spans="1:2" x14ac:dyDescent="0.3">
      <c r="A10" s="27" t="s">
        <v>96</v>
      </c>
      <c r="B10" s="39">
        <v>31948</v>
      </c>
    </row>
    <row r="11" spans="1:2" x14ac:dyDescent="0.3">
      <c r="A11" s="27" t="s">
        <v>103</v>
      </c>
      <c r="B11" s="39">
        <v>18859.28</v>
      </c>
    </row>
    <row r="12" spans="1:2" x14ac:dyDescent="0.3">
      <c r="A12" s="27" t="s">
        <v>106</v>
      </c>
      <c r="B12" s="39">
        <v>6847</v>
      </c>
    </row>
    <row r="13" spans="1:2" x14ac:dyDescent="0.3">
      <c r="A13" s="27" t="s">
        <v>491</v>
      </c>
      <c r="B13" s="40">
        <f>SUBTOTAL(109,Table4[Sum of Visitors])</f>
        <v>7457420.1600000001</v>
      </c>
    </row>
    <row r="14" spans="1:2" x14ac:dyDescent="0.3">
      <c r="A14" s="27"/>
    </row>
    <row r="17" spans="3:3" x14ac:dyDescent="0.3">
      <c r="C17" t="s">
        <v>495</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944A-6BDC-4FAD-8F48-7BA0DF10755E}">
  <dimension ref="A1:D56"/>
  <sheetViews>
    <sheetView workbookViewId="0">
      <selection activeCell="J19" sqref="J19"/>
    </sheetView>
  </sheetViews>
  <sheetFormatPr defaultRowHeight="16.5" x14ac:dyDescent="0.3"/>
  <cols>
    <col min="1" max="1" width="18.625" customWidth="1"/>
    <col min="2" max="2" width="13.875" bestFit="1" customWidth="1"/>
  </cols>
  <sheetData>
    <row r="1" spans="1:2" x14ac:dyDescent="0.3">
      <c r="A1" t="s">
        <v>2</v>
      </c>
      <c r="B1" t="s">
        <v>494</v>
      </c>
    </row>
    <row r="2" spans="1:2" x14ac:dyDescent="0.3">
      <c r="A2" s="27" t="s">
        <v>111</v>
      </c>
      <c r="B2" s="37">
        <v>42700158.619999997</v>
      </c>
    </row>
    <row r="3" spans="1:2" x14ac:dyDescent="0.3">
      <c r="A3" s="27" t="s">
        <v>67</v>
      </c>
      <c r="B3" s="37">
        <v>41977184</v>
      </c>
    </row>
    <row r="4" spans="1:2" x14ac:dyDescent="0.3">
      <c r="A4" s="27" t="s">
        <v>445</v>
      </c>
      <c r="B4" s="37">
        <v>27092479.800000001</v>
      </c>
    </row>
    <row r="5" spans="1:2" x14ac:dyDescent="0.3">
      <c r="A5" s="27" t="s">
        <v>306</v>
      </c>
      <c r="B5" s="37">
        <v>18904528</v>
      </c>
    </row>
    <row r="6" spans="1:2" x14ac:dyDescent="0.3">
      <c r="A6" s="27" t="s">
        <v>328</v>
      </c>
      <c r="B6" s="37">
        <v>18493719.199999999</v>
      </c>
    </row>
    <row r="7" spans="1:2" x14ac:dyDescent="0.3">
      <c r="A7" s="27" t="s">
        <v>424</v>
      </c>
      <c r="B7" s="37">
        <v>14409739.84</v>
      </c>
    </row>
    <row r="8" spans="1:2" x14ac:dyDescent="0.3">
      <c r="A8" s="27" t="s">
        <v>35</v>
      </c>
      <c r="B8" s="37">
        <v>12007543.75</v>
      </c>
    </row>
    <row r="9" spans="1:2" x14ac:dyDescent="0.3">
      <c r="A9" s="27" t="s">
        <v>364</v>
      </c>
      <c r="B9" s="37">
        <v>11070571.76</v>
      </c>
    </row>
    <row r="10" spans="1:2" x14ac:dyDescent="0.3">
      <c r="A10" s="27" t="s">
        <v>132</v>
      </c>
      <c r="B10" s="37">
        <v>10855363.75</v>
      </c>
    </row>
    <row r="11" spans="1:2" x14ac:dyDescent="0.3">
      <c r="A11" s="27" t="s">
        <v>222</v>
      </c>
      <c r="B11" s="37">
        <v>10127182</v>
      </c>
    </row>
    <row r="12" spans="1:2" x14ac:dyDescent="0.3">
      <c r="A12" s="27" t="s">
        <v>401</v>
      </c>
      <c r="B12" s="37">
        <v>9401901.959999999</v>
      </c>
    </row>
    <row r="13" spans="1:2" x14ac:dyDescent="0.3">
      <c r="A13" s="27" t="s">
        <v>463</v>
      </c>
      <c r="B13" s="37">
        <v>8522006</v>
      </c>
    </row>
    <row r="14" spans="1:2" x14ac:dyDescent="0.3">
      <c r="A14" s="27" t="s">
        <v>484</v>
      </c>
      <c r="B14" s="37">
        <v>7461665.8300000001</v>
      </c>
    </row>
    <row r="15" spans="1:2" x14ac:dyDescent="0.3">
      <c r="A15" s="27" t="s">
        <v>95</v>
      </c>
      <c r="B15" s="37">
        <v>7457420.1600000001</v>
      </c>
    </row>
    <row r="16" spans="1:2" x14ac:dyDescent="0.3">
      <c r="A16" s="27" t="s">
        <v>145</v>
      </c>
      <c r="B16" s="37">
        <v>7040865</v>
      </c>
    </row>
    <row r="17" spans="1:4" x14ac:dyDescent="0.3">
      <c r="A17" s="27" t="s">
        <v>209</v>
      </c>
      <c r="B17" s="37">
        <v>6668215.3099999996</v>
      </c>
    </row>
    <row r="18" spans="1:4" x14ac:dyDescent="0.3">
      <c r="A18" s="27" t="s">
        <v>251</v>
      </c>
      <c r="B18" s="37">
        <v>6618913.25</v>
      </c>
      <c r="D18" t="s">
        <v>496</v>
      </c>
    </row>
    <row r="19" spans="1:4" x14ac:dyDescent="0.3">
      <c r="A19" s="27" t="s">
        <v>160</v>
      </c>
      <c r="B19" s="37">
        <v>5786318</v>
      </c>
      <c r="D19" t="s">
        <v>497</v>
      </c>
    </row>
    <row r="20" spans="1:4" x14ac:dyDescent="0.3">
      <c r="A20" s="27" t="s">
        <v>263</v>
      </c>
      <c r="B20" s="37">
        <v>5655262.1699999999</v>
      </c>
    </row>
    <row r="21" spans="1:4" x14ac:dyDescent="0.3">
      <c r="A21" s="27" t="s">
        <v>277</v>
      </c>
      <c r="B21" s="37">
        <v>5526764.25</v>
      </c>
    </row>
    <row r="22" spans="1:4" x14ac:dyDescent="0.3">
      <c r="A22" s="27" t="s">
        <v>408</v>
      </c>
      <c r="B22" s="37">
        <v>5432749</v>
      </c>
    </row>
    <row r="23" spans="1:4" x14ac:dyDescent="0.3">
      <c r="A23" s="27" t="s">
        <v>283</v>
      </c>
      <c r="B23" s="37">
        <v>4829258.24</v>
      </c>
    </row>
    <row r="24" spans="1:4" x14ac:dyDescent="0.3">
      <c r="A24" s="27" t="s">
        <v>393</v>
      </c>
      <c r="B24" s="37">
        <v>4464251</v>
      </c>
    </row>
    <row r="25" spans="1:4" x14ac:dyDescent="0.3">
      <c r="A25" s="27" t="s">
        <v>58</v>
      </c>
      <c r="B25" s="37">
        <v>3787198</v>
      </c>
    </row>
    <row r="26" spans="1:4" x14ac:dyDescent="0.3">
      <c r="A26" s="27" t="s">
        <v>205</v>
      </c>
      <c r="B26" s="37">
        <v>3317250</v>
      </c>
    </row>
    <row r="27" spans="1:4" x14ac:dyDescent="0.3">
      <c r="A27" s="27" t="s">
        <v>255</v>
      </c>
      <c r="B27" s="37">
        <v>2824117</v>
      </c>
    </row>
    <row r="28" spans="1:4" x14ac:dyDescent="0.3">
      <c r="A28" s="27" t="s">
        <v>344</v>
      </c>
      <c r="B28" s="37">
        <v>2818683</v>
      </c>
    </row>
    <row r="29" spans="1:4" x14ac:dyDescent="0.3">
      <c r="A29" s="27" t="s">
        <v>15</v>
      </c>
      <c r="B29" s="37">
        <v>2783011</v>
      </c>
    </row>
    <row r="30" spans="1:4" x14ac:dyDescent="0.3">
      <c r="A30" s="27" t="s">
        <v>237</v>
      </c>
      <c r="B30" s="37">
        <v>2702934</v>
      </c>
    </row>
    <row r="31" spans="1:4" x14ac:dyDescent="0.3">
      <c r="A31" s="27" t="s">
        <v>178</v>
      </c>
      <c r="B31" s="37">
        <v>1949880</v>
      </c>
    </row>
    <row r="32" spans="1:4" x14ac:dyDescent="0.3">
      <c r="A32" s="27" t="s">
        <v>194</v>
      </c>
      <c r="B32" s="37">
        <v>1882702.06</v>
      </c>
    </row>
    <row r="33" spans="1:2" x14ac:dyDescent="0.3">
      <c r="A33" s="27" t="s">
        <v>290</v>
      </c>
      <c r="B33" s="37">
        <v>1872044</v>
      </c>
    </row>
    <row r="34" spans="1:2" x14ac:dyDescent="0.3">
      <c r="A34" s="27" t="s">
        <v>354</v>
      </c>
      <c r="B34" s="37">
        <v>1688733</v>
      </c>
    </row>
    <row r="35" spans="1:2" x14ac:dyDescent="0.3">
      <c r="A35" s="27" t="s">
        <v>475</v>
      </c>
      <c r="B35" s="37">
        <v>1683649</v>
      </c>
    </row>
    <row r="36" spans="1:2" x14ac:dyDescent="0.3">
      <c r="A36" s="27" t="s">
        <v>385</v>
      </c>
      <c r="B36" s="37">
        <v>1680015</v>
      </c>
    </row>
    <row r="37" spans="1:2" x14ac:dyDescent="0.3">
      <c r="A37" s="27" t="s">
        <v>379</v>
      </c>
      <c r="B37" s="37">
        <v>1456553</v>
      </c>
    </row>
    <row r="38" spans="1:2" x14ac:dyDescent="0.3">
      <c r="A38" s="27" t="s">
        <v>358</v>
      </c>
      <c r="B38" s="37">
        <v>1328643</v>
      </c>
    </row>
    <row r="39" spans="1:2" x14ac:dyDescent="0.3">
      <c r="A39" s="27" t="s">
        <v>6</v>
      </c>
      <c r="B39" s="37">
        <v>1022696.05</v>
      </c>
    </row>
    <row r="40" spans="1:2" x14ac:dyDescent="0.3">
      <c r="A40" s="27" t="s">
        <v>244</v>
      </c>
      <c r="B40" s="37">
        <v>1016336</v>
      </c>
    </row>
    <row r="41" spans="1:2" x14ac:dyDescent="0.3">
      <c r="A41" s="27" t="s">
        <v>339</v>
      </c>
      <c r="B41" s="37">
        <v>784710</v>
      </c>
    </row>
    <row r="42" spans="1:2" x14ac:dyDescent="0.3">
      <c r="A42" s="27" t="s">
        <v>169</v>
      </c>
      <c r="B42" s="37">
        <v>629191</v>
      </c>
    </row>
    <row r="43" spans="1:2" x14ac:dyDescent="0.3">
      <c r="A43" s="27" t="s">
        <v>439</v>
      </c>
      <c r="B43" s="37">
        <v>582167</v>
      </c>
    </row>
    <row r="44" spans="1:2" x14ac:dyDescent="0.3">
      <c r="A44" s="27" t="s">
        <v>481</v>
      </c>
      <c r="B44" s="37">
        <v>537925</v>
      </c>
    </row>
    <row r="45" spans="1:2" x14ac:dyDescent="0.3">
      <c r="A45" s="27" t="s">
        <v>200</v>
      </c>
      <c r="B45" s="37">
        <v>500797</v>
      </c>
    </row>
    <row r="46" spans="1:2" x14ac:dyDescent="0.3">
      <c r="A46" s="27" t="s">
        <v>157</v>
      </c>
      <c r="B46" s="37">
        <v>488988</v>
      </c>
    </row>
    <row r="47" spans="1:2" x14ac:dyDescent="0.3">
      <c r="A47" s="27" t="s">
        <v>271</v>
      </c>
      <c r="B47" s="37">
        <v>307208</v>
      </c>
    </row>
    <row r="48" spans="1:2" x14ac:dyDescent="0.3">
      <c r="A48" s="27" t="s">
        <v>175</v>
      </c>
      <c r="B48" s="37">
        <v>239719</v>
      </c>
    </row>
    <row r="49" spans="1:2" x14ac:dyDescent="0.3">
      <c r="A49" s="27" t="s">
        <v>183</v>
      </c>
      <c r="B49" s="37">
        <v>229577</v>
      </c>
    </row>
    <row r="50" spans="1:2" x14ac:dyDescent="0.3">
      <c r="A50" s="27" t="s">
        <v>187</v>
      </c>
      <c r="B50" s="37">
        <v>121249</v>
      </c>
    </row>
    <row r="51" spans="1:2" x14ac:dyDescent="0.3">
      <c r="A51" s="27" t="s">
        <v>382</v>
      </c>
      <c r="B51" s="37">
        <v>65588</v>
      </c>
    </row>
    <row r="52" spans="1:2" x14ac:dyDescent="0.3">
      <c r="A52" s="27" t="s">
        <v>436</v>
      </c>
      <c r="B52" s="37">
        <v>55716</v>
      </c>
    </row>
    <row r="53" spans="1:2" x14ac:dyDescent="0.3">
      <c r="A53" s="27" t="s">
        <v>280</v>
      </c>
      <c r="B53" s="37">
        <v>42377</v>
      </c>
    </row>
    <row r="54" spans="1:2" x14ac:dyDescent="0.3">
      <c r="A54" s="27" t="s">
        <v>108</v>
      </c>
      <c r="B54" s="37">
        <v>39079</v>
      </c>
    </row>
    <row r="55" spans="1:2" x14ac:dyDescent="0.3">
      <c r="A55" s="27" t="s">
        <v>32</v>
      </c>
      <c r="B55" s="37">
        <v>28892</v>
      </c>
    </row>
    <row r="56" spans="1:2" x14ac:dyDescent="0.3">
      <c r="A56" s="27" t="s">
        <v>491</v>
      </c>
      <c r="B56" s="37">
        <f>SUBTOTAL(109,Table5[Sum of Visitors])</f>
        <v>330971688.00000006</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9611F-0932-4D72-BEE4-4EAA3447B06D}">
  <dimension ref="A1:D28"/>
  <sheetViews>
    <sheetView workbookViewId="0">
      <selection activeCell="D17" sqref="D17"/>
    </sheetView>
  </sheetViews>
  <sheetFormatPr defaultRowHeight="16.5" x14ac:dyDescent="0.3"/>
  <cols>
    <col min="1" max="1" width="21.75" customWidth="1"/>
    <col min="2" max="2" width="14.5" customWidth="1"/>
  </cols>
  <sheetData>
    <row r="1" spans="1:4" x14ac:dyDescent="0.3">
      <c r="A1" s="26" t="s">
        <v>498</v>
      </c>
      <c r="B1" s="40" t="s">
        <v>503</v>
      </c>
    </row>
    <row r="2" spans="1:4" x14ac:dyDescent="0.3">
      <c r="A2" s="27" t="s">
        <v>86</v>
      </c>
      <c r="B2" s="41">
        <v>4.6263227185511059E-5</v>
      </c>
    </row>
    <row r="3" spans="1:4" x14ac:dyDescent="0.3">
      <c r="A3" s="27" t="s">
        <v>73</v>
      </c>
      <c r="B3" s="41">
        <v>1.0212690779829348E-4</v>
      </c>
    </row>
    <row r="4" spans="1:4" x14ac:dyDescent="0.3">
      <c r="A4" s="27" t="s">
        <v>69</v>
      </c>
      <c r="B4" s="41">
        <v>4.1012755881861918E-4</v>
      </c>
    </row>
    <row r="5" spans="1:4" x14ac:dyDescent="0.3">
      <c r="A5" s="27" t="s">
        <v>76</v>
      </c>
      <c r="B5" s="41">
        <v>1.1762580357939209E-3</v>
      </c>
    </row>
    <row r="6" spans="1:4" x14ac:dyDescent="0.3">
      <c r="A6" s="27" t="s">
        <v>88</v>
      </c>
      <c r="B6" s="41">
        <v>1.5347623127840114E-3</v>
      </c>
    </row>
    <row r="7" spans="1:4" x14ac:dyDescent="0.3">
      <c r="A7" s="27" t="s">
        <v>81</v>
      </c>
      <c r="B7" s="41">
        <v>2.5086723301877517E-3</v>
      </c>
    </row>
    <row r="8" spans="1:4" x14ac:dyDescent="0.3">
      <c r="A8" s="27" t="s">
        <v>80</v>
      </c>
      <c r="B8" s="41">
        <v>3.0421049682608533E-3</v>
      </c>
    </row>
    <row r="9" spans="1:4" x14ac:dyDescent="0.3">
      <c r="A9" s="27" t="s">
        <v>72</v>
      </c>
      <c r="B9" s="41">
        <v>3.2256570617028527E-3</v>
      </c>
    </row>
    <row r="10" spans="1:4" x14ac:dyDescent="0.3">
      <c r="A10" s="27" t="s">
        <v>84</v>
      </c>
      <c r="B10" s="41">
        <v>5.1350514603361675E-3</v>
      </c>
    </row>
    <row r="11" spans="1:4" x14ac:dyDescent="0.3">
      <c r="A11" s="27" t="s">
        <v>70</v>
      </c>
      <c r="B11" s="41">
        <v>8.6906020184679376E-3</v>
      </c>
    </row>
    <row r="12" spans="1:4" x14ac:dyDescent="0.3">
      <c r="A12" s="27" t="s">
        <v>79</v>
      </c>
      <c r="B12" s="41">
        <v>1.2770461210547139E-2</v>
      </c>
    </row>
    <row r="13" spans="1:4" x14ac:dyDescent="0.3">
      <c r="A13" s="27" t="s">
        <v>87</v>
      </c>
      <c r="B13" s="41">
        <v>1.2775916555050478E-2</v>
      </c>
    </row>
    <row r="14" spans="1:4" x14ac:dyDescent="0.3">
      <c r="A14" s="27" t="s">
        <v>82</v>
      </c>
      <c r="B14" s="41">
        <v>1.3951269337171356E-2</v>
      </c>
    </row>
    <row r="15" spans="1:4" x14ac:dyDescent="0.3">
      <c r="A15" s="27" t="s">
        <v>78</v>
      </c>
      <c r="B15" s="41">
        <v>1.4471647264380574E-2</v>
      </c>
    </row>
    <row r="16" spans="1:4" x14ac:dyDescent="0.3">
      <c r="A16" s="27" t="s">
        <v>92</v>
      </c>
      <c r="B16" s="41">
        <v>2.0858116637838306E-2</v>
      </c>
      <c r="D16" s="27" t="s">
        <v>504</v>
      </c>
    </row>
    <row r="17" spans="1:2" x14ac:dyDescent="0.3">
      <c r="A17" s="27" t="s">
        <v>90</v>
      </c>
      <c r="B17" s="41">
        <v>2.1597589776389002E-2</v>
      </c>
    </row>
    <row r="18" spans="1:2" x14ac:dyDescent="0.3">
      <c r="A18" s="27" t="s">
        <v>68</v>
      </c>
      <c r="B18" s="41">
        <v>2.2849198269231208E-2</v>
      </c>
    </row>
    <row r="19" spans="1:2" x14ac:dyDescent="0.3">
      <c r="A19" s="27" t="s">
        <v>83</v>
      </c>
      <c r="B19" s="41">
        <v>2.6755510803202043E-2</v>
      </c>
    </row>
    <row r="20" spans="1:2" x14ac:dyDescent="0.3">
      <c r="A20" s="27" t="s">
        <v>91</v>
      </c>
      <c r="B20" s="41">
        <v>2.9889761066392639E-2</v>
      </c>
    </row>
    <row r="21" spans="1:2" x14ac:dyDescent="0.3">
      <c r="A21" s="27" t="s">
        <v>71</v>
      </c>
      <c r="B21" s="41">
        <v>3.0880656501398474E-2</v>
      </c>
    </row>
    <row r="22" spans="1:2" x14ac:dyDescent="0.3">
      <c r="A22" s="27" t="s">
        <v>74</v>
      </c>
      <c r="B22" s="41">
        <v>5.3937729600918444E-2</v>
      </c>
    </row>
    <row r="23" spans="1:2" x14ac:dyDescent="0.3">
      <c r="A23" s="27" t="s">
        <v>85</v>
      </c>
      <c r="B23" s="41">
        <v>5.8089699394795039E-2</v>
      </c>
    </row>
    <row r="24" spans="1:2" x14ac:dyDescent="0.3">
      <c r="A24" s="27" t="s">
        <v>77</v>
      </c>
      <c r="B24" s="41">
        <v>5.9682088250607758E-2</v>
      </c>
    </row>
    <row r="25" spans="1:2" x14ac:dyDescent="0.3">
      <c r="A25" s="27" t="s">
        <v>89</v>
      </c>
      <c r="B25" s="41">
        <v>0.10326447815079735</v>
      </c>
    </row>
    <row r="26" spans="1:2" x14ac:dyDescent="0.3">
      <c r="A26" s="27" t="s">
        <v>93</v>
      </c>
      <c r="B26" s="41">
        <v>0.11980003232232062</v>
      </c>
    </row>
    <row r="27" spans="1:2" x14ac:dyDescent="0.3">
      <c r="A27" s="27" t="s">
        <v>75</v>
      </c>
      <c r="B27" s="41">
        <v>0.37255421897762364</v>
      </c>
    </row>
    <row r="28" spans="1:2" x14ac:dyDescent="0.3">
      <c r="A28" s="27" t="s">
        <v>492</v>
      </c>
      <c r="B28" s="41">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8193-0C95-4695-AED9-8CD32D2F8690}">
  <dimension ref="A86:C462"/>
  <sheetViews>
    <sheetView workbookViewId="0">
      <selection activeCell="A2" sqref="A2:XFD2"/>
    </sheetView>
  </sheetViews>
  <sheetFormatPr defaultRowHeight="16.5" x14ac:dyDescent="0.3"/>
  <cols>
    <col min="1" max="1" width="23.875" customWidth="1"/>
    <col min="2" max="2" width="17.5" customWidth="1"/>
    <col min="3" max="3" width="11.875" style="37" customWidth="1"/>
  </cols>
  <sheetData>
    <row r="86" spans="1:3" x14ac:dyDescent="0.3">
      <c r="A86" t="s">
        <v>3</v>
      </c>
      <c r="B86" t="s">
        <v>500</v>
      </c>
      <c r="C86" s="37" t="s">
        <v>499</v>
      </c>
    </row>
    <row r="87" spans="1:3" x14ac:dyDescent="0.3">
      <c r="A87" s="27" t="s">
        <v>195</v>
      </c>
      <c r="B87">
        <v>252495</v>
      </c>
      <c r="C87" s="37">
        <f t="shared" ref="C87:C150" si="0">AVERAGE($B$90:$B$462)</f>
        <v>771794.66979445925</v>
      </c>
    </row>
    <row r="88" spans="1:3" x14ac:dyDescent="0.3">
      <c r="A88" s="27" t="s">
        <v>206</v>
      </c>
      <c r="B88">
        <v>3303393</v>
      </c>
      <c r="C88" s="37">
        <f t="shared" si="0"/>
        <v>771794.66979445925</v>
      </c>
    </row>
    <row r="89" spans="1:3" x14ac:dyDescent="0.3">
      <c r="A89" s="27" t="s">
        <v>223</v>
      </c>
      <c r="B89">
        <v>199301</v>
      </c>
      <c r="C89" s="37">
        <f t="shared" si="0"/>
        <v>771794.66979445925</v>
      </c>
    </row>
    <row r="90" spans="1:3" x14ac:dyDescent="0.3">
      <c r="A90" s="27" t="s">
        <v>307</v>
      </c>
      <c r="B90">
        <v>46526</v>
      </c>
      <c r="C90" s="37">
        <f t="shared" si="0"/>
        <v>771794.66979445925</v>
      </c>
    </row>
    <row r="91" spans="1:3" x14ac:dyDescent="0.3">
      <c r="A91" s="27" t="s">
        <v>272</v>
      </c>
      <c r="B91">
        <v>15555</v>
      </c>
      <c r="C91" s="37">
        <f t="shared" si="0"/>
        <v>771794.66979445925</v>
      </c>
    </row>
    <row r="92" spans="1:3" x14ac:dyDescent="0.3">
      <c r="A92" s="27" t="s">
        <v>409</v>
      </c>
      <c r="B92">
        <v>8153</v>
      </c>
      <c r="C92" s="37">
        <f t="shared" si="0"/>
        <v>771794.66979445925</v>
      </c>
    </row>
    <row r="93" spans="1:3" x14ac:dyDescent="0.3">
      <c r="A93" s="27" t="s">
        <v>365</v>
      </c>
      <c r="B93">
        <v>189371</v>
      </c>
      <c r="C93" s="37">
        <f t="shared" si="0"/>
        <v>771794.66979445925</v>
      </c>
    </row>
    <row r="94" spans="1:3" x14ac:dyDescent="0.3">
      <c r="A94" s="27" t="s">
        <v>410</v>
      </c>
      <c r="B94">
        <v>1164530</v>
      </c>
      <c r="C94" s="37">
        <f t="shared" si="0"/>
        <v>771794.66979445925</v>
      </c>
    </row>
    <row r="95" spans="1:3" x14ac:dyDescent="0.3">
      <c r="A95" s="27" t="s">
        <v>146</v>
      </c>
      <c r="B95">
        <v>134216</v>
      </c>
      <c r="C95" s="37">
        <f t="shared" si="0"/>
        <v>771794.66979445925</v>
      </c>
    </row>
    <row r="96" spans="1:3" x14ac:dyDescent="0.3">
      <c r="A96" s="27" t="s">
        <v>402</v>
      </c>
      <c r="B96">
        <v>45937</v>
      </c>
      <c r="C96" s="37">
        <f t="shared" si="0"/>
        <v>771794.66979445925</v>
      </c>
    </row>
    <row r="97" spans="1:3" x14ac:dyDescent="0.3">
      <c r="A97" s="27" t="s">
        <v>16</v>
      </c>
      <c r="B97">
        <v>100</v>
      </c>
      <c r="C97" s="37">
        <f t="shared" si="0"/>
        <v>771794.66979445925</v>
      </c>
    </row>
    <row r="98" spans="1:3" x14ac:dyDescent="0.3">
      <c r="A98" s="27" t="s">
        <v>210</v>
      </c>
      <c r="B98">
        <v>351911</v>
      </c>
      <c r="C98" s="37">
        <f t="shared" si="0"/>
        <v>771794.66979445925</v>
      </c>
    </row>
    <row r="99" spans="1:3" x14ac:dyDescent="0.3">
      <c r="A99" s="27" t="s">
        <v>482</v>
      </c>
      <c r="B99">
        <v>183796</v>
      </c>
      <c r="C99" s="37">
        <f t="shared" si="0"/>
        <v>771794.66979445925</v>
      </c>
    </row>
    <row r="100" spans="1:3" x14ac:dyDescent="0.3">
      <c r="A100" s="27" t="s">
        <v>446</v>
      </c>
      <c r="B100">
        <v>303139</v>
      </c>
      <c r="C100" s="37">
        <f t="shared" si="0"/>
        <v>771794.66979445925</v>
      </c>
    </row>
    <row r="101" spans="1:3" x14ac:dyDescent="0.3">
      <c r="A101" s="27" t="s">
        <v>425</v>
      </c>
      <c r="B101">
        <v>1585718</v>
      </c>
      <c r="C101" s="37">
        <f t="shared" si="0"/>
        <v>771794.66979445925</v>
      </c>
    </row>
    <row r="102" spans="1:3" x14ac:dyDescent="0.3">
      <c r="A102" s="27" t="s">
        <v>59</v>
      </c>
      <c r="B102">
        <v>34405</v>
      </c>
      <c r="C102" s="37">
        <f t="shared" si="0"/>
        <v>771794.66979445925</v>
      </c>
    </row>
    <row r="103" spans="1:3" x14ac:dyDescent="0.3">
      <c r="A103" s="27" t="s">
        <v>447</v>
      </c>
      <c r="B103">
        <v>1057500</v>
      </c>
      <c r="C103" s="37">
        <f t="shared" si="0"/>
        <v>771794.66979445925</v>
      </c>
    </row>
    <row r="104" spans="1:3" x14ac:dyDescent="0.3">
      <c r="A104" s="27" t="s">
        <v>211</v>
      </c>
      <c r="B104">
        <v>1133910.5</v>
      </c>
      <c r="C104" s="37">
        <f t="shared" si="0"/>
        <v>771794.66979445925</v>
      </c>
    </row>
    <row r="105" spans="1:3" x14ac:dyDescent="0.3">
      <c r="A105" s="27" t="s">
        <v>291</v>
      </c>
      <c r="B105">
        <v>57692</v>
      </c>
      <c r="C105" s="37">
        <f t="shared" si="0"/>
        <v>771794.66979445925</v>
      </c>
    </row>
    <row r="106" spans="1:3" x14ac:dyDescent="0.3">
      <c r="A106" s="27" t="s">
        <v>394</v>
      </c>
      <c r="B106">
        <v>996263</v>
      </c>
      <c r="C106" s="37">
        <f t="shared" si="0"/>
        <v>771794.66979445925</v>
      </c>
    </row>
    <row r="107" spans="1:3" x14ac:dyDescent="0.3">
      <c r="A107" s="27" t="s">
        <v>292</v>
      </c>
      <c r="B107">
        <v>198478</v>
      </c>
      <c r="C107" s="37">
        <f t="shared" si="0"/>
        <v>771794.66979445925</v>
      </c>
    </row>
    <row r="108" spans="1:3" x14ac:dyDescent="0.3">
      <c r="A108" s="27" t="s">
        <v>112</v>
      </c>
      <c r="B108">
        <v>2704</v>
      </c>
      <c r="C108" s="37">
        <f t="shared" si="0"/>
        <v>771794.66979445925</v>
      </c>
    </row>
    <row r="109" spans="1:3" x14ac:dyDescent="0.3">
      <c r="A109" s="27" t="s">
        <v>96</v>
      </c>
      <c r="B109">
        <v>31948</v>
      </c>
      <c r="C109" s="37">
        <f t="shared" si="0"/>
        <v>771794.66979445925</v>
      </c>
    </row>
    <row r="110" spans="1:3" x14ac:dyDescent="0.3">
      <c r="A110" s="27" t="s">
        <v>17</v>
      </c>
      <c r="B110">
        <v>2642</v>
      </c>
      <c r="C110" s="37">
        <f t="shared" si="0"/>
        <v>771794.66979445925</v>
      </c>
    </row>
    <row r="111" spans="1:3" x14ac:dyDescent="0.3">
      <c r="A111" s="27" t="s">
        <v>411</v>
      </c>
      <c r="B111">
        <v>388290</v>
      </c>
      <c r="C111" s="37">
        <f t="shared" si="0"/>
        <v>771794.66979445925</v>
      </c>
    </row>
    <row r="112" spans="1:3" x14ac:dyDescent="0.3">
      <c r="A112" s="27" t="s">
        <v>133</v>
      </c>
      <c r="B112">
        <v>1102148</v>
      </c>
      <c r="C112" s="37">
        <f t="shared" si="0"/>
        <v>771794.66979445925</v>
      </c>
    </row>
    <row r="113" spans="1:3" x14ac:dyDescent="0.3">
      <c r="A113" s="27" t="s">
        <v>264</v>
      </c>
      <c r="B113">
        <v>41795</v>
      </c>
      <c r="C113" s="37">
        <f t="shared" si="0"/>
        <v>771794.66979445925</v>
      </c>
    </row>
    <row r="114" spans="1:3" x14ac:dyDescent="0.3">
      <c r="A114" s="27" t="s">
        <v>196</v>
      </c>
      <c r="B114">
        <v>342357.5</v>
      </c>
      <c r="C114" s="37">
        <f t="shared" si="0"/>
        <v>771794.66979445925</v>
      </c>
    </row>
    <row r="115" spans="1:3" x14ac:dyDescent="0.3">
      <c r="A115" s="27" t="s">
        <v>412</v>
      </c>
      <c r="B115">
        <v>192809</v>
      </c>
      <c r="C115" s="37">
        <f t="shared" si="0"/>
        <v>771794.66979445925</v>
      </c>
    </row>
    <row r="116" spans="1:3" x14ac:dyDescent="0.3">
      <c r="A116" s="27" t="s">
        <v>265</v>
      </c>
      <c r="B116">
        <v>129742.5</v>
      </c>
      <c r="C116" s="37">
        <f t="shared" si="0"/>
        <v>771794.66979445925</v>
      </c>
    </row>
    <row r="117" spans="1:3" x14ac:dyDescent="0.3">
      <c r="A117" s="27" t="s">
        <v>134</v>
      </c>
      <c r="B117">
        <v>514709</v>
      </c>
      <c r="C117" s="37">
        <f t="shared" si="0"/>
        <v>771794.66979445925</v>
      </c>
    </row>
    <row r="118" spans="1:3" x14ac:dyDescent="0.3">
      <c r="A118" s="27" t="s">
        <v>97</v>
      </c>
      <c r="B118">
        <v>238018</v>
      </c>
      <c r="C118" s="37">
        <f t="shared" si="0"/>
        <v>771794.66979445925</v>
      </c>
    </row>
    <row r="119" spans="1:3" x14ac:dyDescent="0.3">
      <c r="A119" s="27" t="s">
        <v>329</v>
      </c>
      <c r="B119">
        <v>7587789</v>
      </c>
      <c r="C119" s="37">
        <f t="shared" si="0"/>
        <v>771794.66979445925</v>
      </c>
    </row>
    <row r="120" spans="1:3" x14ac:dyDescent="0.3">
      <c r="A120" s="27" t="s">
        <v>476</v>
      </c>
      <c r="B120">
        <v>34139</v>
      </c>
      <c r="C120" s="37">
        <f t="shared" si="0"/>
        <v>771794.66979445925</v>
      </c>
    </row>
    <row r="121" spans="1:3" x14ac:dyDescent="0.3">
      <c r="A121" s="27" t="s">
        <v>448</v>
      </c>
      <c r="B121">
        <v>23440</v>
      </c>
      <c r="C121" s="37">
        <f t="shared" si="0"/>
        <v>771794.66979445925</v>
      </c>
    </row>
    <row r="122" spans="1:3" x14ac:dyDescent="0.3">
      <c r="A122" s="27" t="s">
        <v>224</v>
      </c>
      <c r="B122">
        <v>414170</v>
      </c>
      <c r="C122" s="37">
        <f t="shared" si="0"/>
        <v>771794.66979445925</v>
      </c>
    </row>
    <row r="123" spans="1:3" x14ac:dyDescent="0.3">
      <c r="A123" s="27" t="s">
        <v>225</v>
      </c>
      <c r="B123">
        <v>2594495</v>
      </c>
      <c r="C123" s="37">
        <f t="shared" si="0"/>
        <v>771794.66979445925</v>
      </c>
    </row>
    <row r="124" spans="1:3" x14ac:dyDescent="0.3">
      <c r="A124" s="27" t="s">
        <v>188</v>
      </c>
      <c r="B124">
        <v>27968</v>
      </c>
      <c r="C124" s="37">
        <f t="shared" si="0"/>
        <v>771794.66979445925</v>
      </c>
    </row>
    <row r="125" spans="1:3" x14ac:dyDescent="0.3">
      <c r="A125" s="27" t="s">
        <v>426</v>
      </c>
      <c r="B125">
        <v>2365110</v>
      </c>
      <c r="C125" s="37">
        <f t="shared" si="0"/>
        <v>771794.66979445925</v>
      </c>
    </row>
    <row r="126" spans="1:3" x14ac:dyDescent="0.3">
      <c r="A126" s="27" t="s">
        <v>440</v>
      </c>
      <c r="B126">
        <v>38929</v>
      </c>
      <c r="C126" s="37">
        <f t="shared" si="0"/>
        <v>771794.66979445925</v>
      </c>
    </row>
    <row r="127" spans="1:3" x14ac:dyDescent="0.3">
      <c r="A127" s="27" t="s">
        <v>60</v>
      </c>
      <c r="B127">
        <v>1785359</v>
      </c>
      <c r="C127" s="37">
        <f t="shared" si="0"/>
        <v>771794.66979445925</v>
      </c>
    </row>
    <row r="128" spans="1:3" x14ac:dyDescent="0.3">
      <c r="A128" s="27" t="s">
        <v>68</v>
      </c>
      <c r="B128">
        <v>959145</v>
      </c>
      <c r="C128" s="37">
        <f t="shared" si="0"/>
        <v>771794.66979445925</v>
      </c>
    </row>
    <row r="129" spans="1:3" x14ac:dyDescent="0.3">
      <c r="A129" s="27" t="s">
        <v>135</v>
      </c>
      <c r="B129">
        <v>1629944</v>
      </c>
      <c r="C129" s="37">
        <f t="shared" si="0"/>
        <v>771794.66979445925</v>
      </c>
    </row>
    <row r="130" spans="1:3" x14ac:dyDescent="0.3">
      <c r="A130" s="27" t="s">
        <v>201</v>
      </c>
      <c r="B130">
        <v>26863</v>
      </c>
      <c r="C130" s="37">
        <f t="shared" si="0"/>
        <v>771794.66979445925</v>
      </c>
    </row>
    <row r="131" spans="1:3" x14ac:dyDescent="0.3">
      <c r="A131" s="27" t="s">
        <v>36</v>
      </c>
      <c r="B131">
        <v>821406</v>
      </c>
      <c r="C131" s="37">
        <f t="shared" si="0"/>
        <v>771794.66979445925</v>
      </c>
    </row>
    <row r="132" spans="1:3" x14ac:dyDescent="0.3">
      <c r="A132" s="27" t="s">
        <v>427</v>
      </c>
      <c r="B132">
        <v>776218</v>
      </c>
      <c r="C132" s="37">
        <f t="shared" si="0"/>
        <v>771794.66979445925</v>
      </c>
    </row>
    <row r="133" spans="1:3" x14ac:dyDescent="0.3">
      <c r="A133" s="27" t="s">
        <v>226</v>
      </c>
      <c r="B133">
        <v>4692796</v>
      </c>
      <c r="C133" s="37">
        <f t="shared" si="0"/>
        <v>771794.66979445925</v>
      </c>
    </row>
    <row r="134" spans="1:3" x14ac:dyDescent="0.3">
      <c r="A134" s="27" t="s">
        <v>330</v>
      </c>
      <c r="B134">
        <v>2411711</v>
      </c>
      <c r="C134" s="37">
        <f t="shared" si="0"/>
        <v>771794.66979445925</v>
      </c>
    </row>
    <row r="135" spans="1:3" x14ac:dyDescent="0.3">
      <c r="A135" s="27" t="s">
        <v>18</v>
      </c>
      <c r="B135">
        <v>15000</v>
      </c>
      <c r="C135" s="37">
        <f t="shared" si="0"/>
        <v>771794.66979445925</v>
      </c>
    </row>
    <row r="136" spans="1:3" x14ac:dyDescent="0.3">
      <c r="A136" s="27" t="s">
        <v>331</v>
      </c>
      <c r="B136">
        <v>458000</v>
      </c>
      <c r="C136" s="37">
        <f t="shared" si="0"/>
        <v>771794.66979445925</v>
      </c>
    </row>
    <row r="137" spans="1:3" x14ac:dyDescent="0.3">
      <c r="A137" s="27" t="s">
        <v>428</v>
      </c>
      <c r="B137">
        <v>1064904</v>
      </c>
      <c r="C137" s="37">
        <f t="shared" si="0"/>
        <v>771794.66979445925</v>
      </c>
    </row>
    <row r="138" spans="1:3" x14ac:dyDescent="0.3">
      <c r="A138" s="27" t="s">
        <v>293</v>
      </c>
      <c r="B138">
        <v>60132</v>
      </c>
      <c r="C138" s="37">
        <f t="shared" si="0"/>
        <v>771794.66979445925</v>
      </c>
    </row>
    <row r="139" spans="1:3" x14ac:dyDescent="0.3">
      <c r="A139" s="27" t="s">
        <v>332</v>
      </c>
      <c r="B139">
        <v>80696</v>
      </c>
      <c r="C139" s="37">
        <f t="shared" si="0"/>
        <v>771794.66979445925</v>
      </c>
    </row>
    <row r="140" spans="1:3" x14ac:dyDescent="0.3">
      <c r="A140" s="27" t="s">
        <v>294</v>
      </c>
      <c r="B140">
        <v>466773</v>
      </c>
      <c r="C140" s="37">
        <f t="shared" si="0"/>
        <v>771794.66979445925</v>
      </c>
    </row>
    <row r="141" spans="1:3" x14ac:dyDescent="0.3">
      <c r="A141" s="27" t="s">
        <v>37</v>
      </c>
      <c r="B141">
        <v>75752</v>
      </c>
      <c r="C141" s="37">
        <f t="shared" si="0"/>
        <v>771794.66979445925</v>
      </c>
    </row>
    <row r="142" spans="1:3" x14ac:dyDescent="0.3">
      <c r="A142" s="27" t="s">
        <v>136</v>
      </c>
      <c r="B142">
        <v>854664</v>
      </c>
      <c r="C142" s="37">
        <f t="shared" si="0"/>
        <v>771794.66979445925</v>
      </c>
    </row>
    <row r="143" spans="1:3" x14ac:dyDescent="0.3">
      <c r="A143" s="27" t="s">
        <v>308</v>
      </c>
      <c r="B143">
        <v>4812930</v>
      </c>
      <c r="C143" s="37">
        <f t="shared" si="0"/>
        <v>771794.66979445925</v>
      </c>
    </row>
    <row r="144" spans="1:3" x14ac:dyDescent="0.3">
      <c r="A144" s="27" t="s">
        <v>212</v>
      </c>
      <c r="B144">
        <v>221750</v>
      </c>
      <c r="C144" s="37">
        <f t="shared" si="0"/>
        <v>771794.66979445925</v>
      </c>
    </row>
    <row r="145" spans="1:3" x14ac:dyDescent="0.3">
      <c r="A145" s="27" t="s">
        <v>429</v>
      </c>
      <c r="B145">
        <v>899676</v>
      </c>
      <c r="C145" s="37">
        <f t="shared" si="0"/>
        <v>771794.66979445925</v>
      </c>
    </row>
    <row r="146" spans="1:3" x14ac:dyDescent="0.3">
      <c r="A146" s="27" t="s">
        <v>69</v>
      </c>
      <c r="B146">
        <v>17216</v>
      </c>
      <c r="C146" s="37">
        <f t="shared" si="0"/>
        <v>771794.66979445925</v>
      </c>
    </row>
    <row r="147" spans="1:3" x14ac:dyDescent="0.3">
      <c r="A147" s="27" t="s">
        <v>295</v>
      </c>
      <c r="B147">
        <v>54084</v>
      </c>
      <c r="C147" s="37">
        <f t="shared" si="0"/>
        <v>771794.66979445925</v>
      </c>
    </row>
    <row r="148" spans="1:3" x14ac:dyDescent="0.3">
      <c r="A148" s="27" t="s">
        <v>413</v>
      </c>
      <c r="B148">
        <v>147937</v>
      </c>
      <c r="C148" s="37">
        <f t="shared" si="0"/>
        <v>771794.66979445925</v>
      </c>
    </row>
    <row r="149" spans="1:3" x14ac:dyDescent="0.3">
      <c r="A149" s="27" t="s">
        <v>70</v>
      </c>
      <c r="B149">
        <v>364807</v>
      </c>
      <c r="C149" s="37">
        <f t="shared" si="0"/>
        <v>771794.66979445925</v>
      </c>
    </row>
    <row r="150" spans="1:3" x14ac:dyDescent="0.3">
      <c r="A150" s="27" t="s">
        <v>386</v>
      </c>
      <c r="B150">
        <v>53184</v>
      </c>
      <c r="C150" s="37">
        <f t="shared" si="0"/>
        <v>771794.66979445925</v>
      </c>
    </row>
    <row r="151" spans="1:3" x14ac:dyDescent="0.3">
      <c r="A151" s="27" t="s">
        <v>345</v>
      </c>
      <c r="B151">
        <v>10211</v>
      </c>
      <c r="C151" s="37">
        <f t="shared" ref="C151:C214" si="1">AVERAGE($B$90:$B$462)</f>
        <v>771794.66979445925</v>
      </c>
    </row>
    <row r="152" spans="1:3" x14ac:dyDescent="0.3">
      <c r="A152" s="27" t="s">
        <v>147</v>
      </c>
      <c r="B152">
        <v>2736385</v>
      </c>
      <c r="C152" s="37">
        <f t="shared" si="1"/>
        <v>771794.66979445925</v>
      </c>
    </row>
    <row r="153" spans="1:3" x14ac:dyDescent="0.3">
      <c r="A153" s="27" t="s">
        <v>113</v>
      </c>
      <c r="B153">
        <v>2406539</v>
      </c>
      <c r="C153" s="37">
        <f t="shared" si="1"/>
        <v>771794.66979445925</v>
      </c>
    </row>
    <row r="154" spans="1:3" x14ac:dyDescent="0.3">
      <c r="A154" s="27" t="s">
        <v>148</v>
      </c>
      <c r="B154">
        <v>513869</v>
      </c>
      <c r="C154" s="37">
        <f t="shared" si="1"/>
        <v>771794.66979445925</v>
      </c>
    </row>
    <row r="155" spans="1:3" x14ac:dyDescent="0.3">
      <c r="A155" s="27" t="s">
        <v>355</v>
      </c>
      <c r="B155">
        <v>1676421</v>
      </c>
      <c r="C155" s="37">
        <f t="shared" si="1"/>
        <v>771794.66979445925</v>
      </c>
    </row>
    <row r="156" spans="1:3" x14ac:dyDescent="0.3">
      <c r="A156" s="27" t="s">
        <v>38</v>
      </c>
      <c r="B156">
        <v>51277</v>
      </c>
      <c r="C156" s="37">
        <f t="shared" si="1"/>
        <v>771794.66979445925</v>
      </c>
    </row>
    <row r="157" spans="1:3" x14ac:dyDescent="0.3">
      <c r="A157" s="27" t="s">
        <v>441</v>
      </c>
      <c r="B157">
        <v>115446</v>
      </c>
      <c r="C157" s="37">
        <f t="shared" si="1"/>
        <v>771794.66979445925</v>
      </c>
    </row>
    <row r="158" spans="1:3" x14ac:dyDescent="0.3">
      <c r="A158" s="27" t="s">
        <v>170</v>
      </c>
      <c r="B158">
        <v>107865</v>
      </c>
      <c r="C158" s="37">
        <f t="shared" si="1"/>
        <v>771794.66979445925</v>
      </c>
    </row>
    <row r="159" spans="1:3" x14ac:dyDescent="0.3">
      <c r="A159" s="27" t="s">
        <v>213</v>
      </c>
      <c r="B159">
        <v>0</v>
      </c>
      <c r="C159" s="37">
        <f t="shared" si="1"/>
        <v>771794.66979445925</v>
      </c>
    </row>
    <row r="160" spans="1:3" x14ac:dyDescent="0.3">
      <c r="A160" s="27" t="s">
        <v>449</v>
      </c>
      <c r="B160">
        <v>3352656</v>
      </c>
      <c r="C160" s="37">
        <f t="shared" si="1"/>
        <v>771794.66979445925</v>
      </c>
    </row>
    <row r="161" spans="1:3" x14ac:dyDescent="0.3">
      <c r="A161" s="27" t="s">
        <v>98</v>
      </c>
      <c r="B161">
        <v>391075</v>
      </c>
      <c r="C161" s="37">
        <f t="shared" si="1"/>
        <v>771794.66979445925</v>
      </c>
    </row>
    <row r="162" spans="1:3" x14ac:dyDescent="0.3">
      <c r="A162" s="27" t="s">
        <v>387</v>
      </c>
      <c r="B162">
        <v>143843</v>
      </c>
      <c r="C162" s="37">
        <f t="shared" si="1"/>
        <v>771794.66979445925</v>
      </c>
    </row>
    <row r="163" spans="1:3" x14ac:dyDescent="0.3">
      <c r="A163" s="27" t="s">
        <v>39</v>
      </c>
      <c r="B163">
        <v>136075</v>
      </c>
      <c r="C163" s="37">
        <f t="shared" si="1"/>
        <v>771794.66979445925</v>
      </c>
    </row>
    <row r="164" spans="1:3" x14ac:dyDescent="0.3">
      <c r="A164" s="27" t="s">
        <v>388</v>
      </c>
      <c r="B164">
        <v>213299</v>
      </c>
      <c r="C164" s="37">
        <f t="shared" si="1"/>
        <v>771794.66979445925</v>
      </c>
    </row>
    <row r="165" spans="1:3" x14ac:dyDescent="0.3">
      <c r="A165" s="27" t="s">
        <v>359</v>
      </c>
      <c r="B165">
        <v>756344</v>
      </c>
      <c r="C165" s="37">
        <f t="shared" si="1"/>
        <v>771794.66979445925</v>
      </c>
    </row>
    <row r="166" spans="1:3" x14ac:dyDescent="0.3">
      <c r="A166" s="27" t="s">
        <v>171</v>
      </c>
      <c r="B166">
        <v>255436</v>
      </c>
      <c r="C166" s="37">
        <f t="shared" si="1"/>
        <v>771794.66979445925</v>
      </c>
    </row>
    <row r="167" spans="1:3" x14ac:dyDescent="0.3">
      <c r="A167" s="27" t="s">
        <v>197</v>
      </c>
      <c r="B167">
        <v>410193.5</v>
      </c>
      <c r="C167" s="37">
        <f t="shared" si="1"/>
        <v>771794.66979445925</v>
      </c>
    </row>
    <row r="168" spans="1:3" x14ac:dyDescent="0.3">
      <c r="A168" s="27" t="s">
        <v>149</v>
      </c>
      <c r="B168">
        <v>61896</v>
      </c>
      <c r="C168" s="37">
        <f t="shared" si="1"/>
        <v>771794.66979445925</v>
      </c>
    </row>
    <row r="169" spans="1:3" x14ac:dyDescent="0.3">
      <c r="A169" s="27" t="s">
        <v>99</v>
      </c>
      <c r="B169">
        <v>982498</v>
      </c>
      <c r="C169" s="37">
        <f t="shared" si="1"/>
        <v>771794.66979445925</v>
      </c>
    </row>
    <row r="170" spans="1:3" x14ac:dyDescent="0.3">
      <c r="A170" s="27" t="s">
        <v>346</v>
      </c>
      <c r="B170">
        <v>2423390</v>
      </c>
      <c r="C170" s="37">
        <f t="shared" si="1"/>
        <v>771794.66979445925</v>
      </c>
    </row>
    <row r="171" spans="1:3" x14ac:dyDescent="0.3">
      <c r="A171" s="27" t="s">
        <v>347</v>
      </c>
      <c r="B171">
        <v>95334</v>
      </c>
      <c r="C171" s="37">
        <f t="shared" si="1"/>
        <v>771794.66979445925</v>
      </c>
    </row>
    <row r="172" spans="1:3" x14ac:dyDescent="0.3">
      <c r="A172" s="27" t="s">
        <v>137</v>
      </c>
      <c r="B172">
        <v>232463</v>
      </c>
      <c r="C172" s="37">
        <f t="shared" si="1"/>
        <v>771794.66979445925</v>
      </c>
    </row>
    <row r="173" spans="1:3" x14ac:dyDescent="0.3">
      <c r="A173" s="27" t="s">
        <v>71</v>
      </c>
      <c r="B173">
        <v>1296283</v>
      </c>
      <c r="C173" s="37">
        <f t="shared" si="1"/>
        <v>771794.66979445925</v>
      </c>
    </row>
    <row r="174" spans="1:3" x14ac:dyDescent="0.3">
      <c r="A174" s="27" t="s">
        <v>284</v>
      </c>
      <c r="B174">
        <v>1838872</v>
      </c>
      <c r="C174" s="37">
        <f t="shared" si="1"/>
        <v>771794.66979445925</v>
      </c>
    </row>
    <row r="175" spans="1:3" x14ac:dyDescent="0.3">
      <c r="A175" s="27" t="s">
        <v>19</v>
      </c>
      <c r="B175">
        <v>587412</v>
      </c>
      <c r="C175" s="37">
        <f t="shared" si="1"/>
        <v>771794.66979445925</v>
      </c>
    </row>
    <row r="176" spans="1:3" x14ac:dyDescent="0.3">
      <c r="A176" s="27" t="s">
        <v>72</v>
      </c>
      <c r="B176">
        <v>135404</v>
      </c>
      <c r="C176" s="37">
        <f t="shared" si="1"/>
        <v>771794.66979445925</v>
      </c>
    </row>
    <row r="177" spans="1:3" x14ac:dyDescent="0.3">
      <c r="A177" s="27" t="s">
        <v>485</v>
      </c>
      <c r="B177">
        <v>496210</v>
      </c>
      <c r="C177" s="37">
        <f t="shared" si="1"/>
        <v>771794.66979445925</v>
      </c>
    </row>
    <row r="178" spans="1:3" x14ac:dyDescent="0.3">
      <c r="A178" s="27" t="s">
        <v>100</v>
      </c>
      <c r="B178">
        <v>152156</v>
      </c>
      <c r="C178" s="37">
        <f t="shared" si="1"/>
        <v>771794.66979445925</v>
      </c>
    </row>
    <row r="179" spans="1:3" x14ac:dyDescent="0.3">
      <c r="A179" s="27" t="s">
        <v>138</v>
      </c>
      <c r="B179">
        <v>73661</v>
      </c>
      <c r="C179" s="37">
        <f t="shared" si="1"/>
        <v>771794.66979445925</v>
      </c>
    </row>
    <row r="180" spans="1:3" x14ac:dyDescent="0.3">
      <c r="A180" s="27" t="s">
        <v>366</v>
      </c>
      <c r="B180">
        <v>14827</v>
      </c>
      <c r="C180" s="37">
        <f t="shared" si="1"/>
        <v>771794.66979445925</v>
      </c>
    </row>
    <row r="181" spans="1:3" x14ac:dyDescent="0.3">
      <c r="A181" s="27" t="s">
        <v>184</v>
      </c>
      <c r="B181">
        <v>77195</v>
      </c>
      <c r="C181" s="37">
        <f t="shared" si="1"/>
        <v>771794.66979445925</v>
      </c>
    </row>
    <row r="182" spans="1:3" x14ac:dyDescent="0.3">
      <c r="A182" s="27" t="s">
        <v>367</v>
      </c>
      <c r="B182">
        <v>55550</v>
      </c>
      <c r="C182" s="37">
        <f t="shared" si="1"/>
        <v>771794.66979445925</v>
      </c>
    </row>
    <row r="183" spans="1:3" x14ac:dyDescent="0.3">
      <c r="A183" s="27" t="s">
        <v>296</v>
      </c>
      <c r="B183">
        <v>157440</v>
      </c>
      <c r="C183" s="37">
        <f t="shared" si="1"/>
        <v>771794.66979445925</v>
      </c>
    </row>
    <row r="184" spans="1:3" x14ac:dyDescent="0.3">
      <c r="A184" s="27" t="s">
        <v>297</v>
      </c>
      <c r="B184">
        <v>59422</v>
      </c>
      <c r="C184" s="37">
        <f t="shared" si="1"/>
        <v>771794.66979445925</v>
      </c>
    </row>
    <row r="185" spans="1:3" x14ac:dyDescent="0.3">
      <c r="A185" s="27" t="s">
        <v>309</v>
      </c>
      <c r="B185">
        <v>63480</v>
      </c>
      <c r="C185" s="37">
        <f t="shared" si="1"/>
        <v>771794.66979445925</v>
      </c>
    </row>
    <row r="186" spans="1:3" x14ac:dyDescent="0.3">
      <c r="A186" s="27" t="s">
        <v>73</v>
      </c>
      <c r="B186">
        <v>4287</v>
      </c>
      <c r="C186" s="37">
        <f t="shared" si="1"/>
        <v>771794.66979445925</v>
      </c>
    </row>
    <row r="187" spans="1:3" x14ac:dyDescent="0.3">
      <c r="A187" s="27" t="s">
        <v>139</v>
      </c>
      <c r="B187">
        <v>930907</v>
      </c>
      <c r="C187" s="37">
        <f t="shared" si="1"/>
        <v>771794.66979445925</v>
      </c>
    </row>
    <row r="188" spans="1:3" x14ac:dyDescent="0.3">
      <c r="A188" s="27" t="s">
        <v>310</v>
      </c>
      <c r="B188">
        <v>314531</v>
      </c>
      <c r="C188" s="37">
        <f t="shared" si="1"/>
        <v>771794.66979445925</v>
      </c>
    </row>
    <row r="189" spans="1:3" x14ac:dyDescent="0.3">
      <c r="A189" s="27" t="s">
        <v>311</v>
      </c>
      <c r="B189">
        <v>431303</v>
      </c>
      <c r="C189" s="37">
        <f t="shared" si="1"/>
        <v>771794.66979445925</v>
      </c>
    </row>
    <row r="190" spans="1:3" x14ac:dyDescent="0.3">
      <c r="A190" s="27" t="s">
        <v>348</v>
      </c>
      <c r="B190">
        <v>13378</v>
      </c>
      <c r="C190" s="37">
        <f t="shared" si="1"/>
        <v>771794.66979445925</v>
      </c>
    </row>
    <row r="191" spans="1:3" x14ac:dyDescent="0.3">
      <c r="A191" s="27" t="s">
        <v>368</v>
      </c>
      <c r="B191">
        <v>385123</v>
      </c>
      <c r="C191" s="37">
        <f t="shared" si="1"/>
        <v>771794.66979445925</v>
      </c>
    </row>
    <row r="192" spans="1:3" x14ac:dyDescent="0.3">
      <c r="A192" s="27" t="s">
        <v>101</v>
      </c>
      <c r="B192">
        <v>73564</v>
      </c>
      <c r="C192" s="37">
        <f t="shared" si="1"/>
        <v>771794.66979445925</v>
      </c>
    </row>
    <row r="193" spans="1:3" x14ac:dyDescent="0.3">
      <c r="A193" s="27" t="s">
        <v>114</v>
      </c>
      <c r="B193">
        <v>650779</v>
      </c>
      <c r="C193" s="37">
        <f t="shared" si="1"/>
        <v>771794.66979445925</v>
      </c>
    </row>
    <row r="194" spans="1:3" x14ac:dyDescent="0.3">
      <c r="A194" s="27" t="s">
        <v>40</v>
      </c>
      <c r="B194">
        <v>8013</v>
      </c>
      <c r="C194" s="37">
        <f t="shared" si="1"/>
        <v>771794.66979445925</v>
      </c>
    </row>
    <row r="195" spans="1:3" x14ac:dyDescent="0.3">
      <c r="A195" s="27" t="s">
        <v>140</v>
      </c>
      <c r="B195">
        <v>232082</v>
      </c>
      <c r="C195" s="37">
        <f t="shared" si="1"/>
        <v>771794.66979445925</v>
      </c>
    </row>
    <row r="196" spans="1:3" x14ac:dyDescent="0.3">
      <c r="A196" s="27" t="s">
        <v>414</v>
      </c>
      <c r="B196">
        <v>61823</v>
      </c>
      <c r="C196" s="37">
        <f t="shared" si="1"/>
        <v>771794.66979445925</v>
      </c>
    </row>
    <row r="197" spans="1:3" x14ac:dyDescent="0.3">
      <c r="A197" s="27" t="s">
        <v>403</v>
      </c>
      <c r="B197">
        <v>259343</v>
      </c>
      <c r="C197" s="37">
        <f t="shared" si="1"/>
        <v>771794.66979445925</v>
      </c>
    </row>
    <row r="198" spans="1:3" x14ac:dyDescent="0.3">
      <c r="A198" s="27" t="s">
        <v>150</v>
      </c>
      <c r="B198">
        <v>192906</v>
      </c>
      <c r="C198" s="37">
        <f t="shared" si="1"/>
        <v>771794.66979445925</v>
      </c>
    </row>
    <row r="199" spans="1:3" x14ac:dyDescent="0.3">
      <c r="A199" s="27" t="s">
        <v>486</v>
      </c>
      <c r="B199">
        <v>57444</v>
      </c>
      <c r="C199" s="37">
        <f t="shared" si="1"/>
        <v>771794.66979445925</v>
      </c>
    </row>
    <row r="200" spans="1:3" x14ac:dyDescent="0.3">
      <c r="A200" s="27" t="s">
        <v>189</v>
      </c>
      <c r="B200">
        <v>31060</v>
      </c>
      <c r="C200" s="37">
        <f t="shared" si="1"/>
        <v>771794.66979445925</v>
      </c>
    </row>
    <row r="201" spans="1:3" x14ac:dyDescent="0.3">
      <c r="A201" s="27" t="s">
        <v>141</v>
      </c>
      <c r="B201">
        <v>557810</v>
      </c>
      <c r="C201" s="37">
        <f t="shared" si="1"/>
        <v>771794.66979445925</v>
      </c>
    </row>
    <row r="202" spans="1:3" x14ac:dyDescent="0.3">
      <c r="A202" s="27" t="s">
        <v>214</v>
      </c>
      <c r="B202">
        <v>610987</v>
      </c>
      <c r="C202" s="37">
        <f t="shared" si="1"/>
        <v>771794.66979445925</v>
      </c>
    </row>
    <row r="203" spans="1:3" x14ac:dyDescent="0.3">
      <c r="A203" s="27" t="s">
        <v>369</v>
      </c>
      <c r="B203">
        <v>290021</v>
      </c>
      <c r="C203" s="37">
        <f t="shared" si="1"/>
        <v>771794.66979445925</v>
      </c>
    </row>
    <row r="204" spans="1:3" x14ac:dyDescent="0.3">
      <c r="A204" s="27" t="s">
        <v>74</v>
      </c>
      <c r="B204">
        <v>2264154</v>
      </c>
      <c r="C204" s="37">
        <f t="shared" si="1"/>
        <v>771794.66979445925</v>
      </c>
    </row>
    <row r="205" spans="1:3" x14ac:dyDescent="0.3">
      <c r="A205" s="27" t="s">
        <v>151</v>
      </c>
      <c r="B205">
        <v>344921</v>
      </c>
      <c r="C205" s="37">
        <f t="shared" si="1"/>
        <v>771794.66979445925</v>
      </c>
    </row>
    <row r="206" spans="1:3" x14ac:dyDescent="0.3">
      <c r="A206" s="27" t="s">
        <v>333</v>
      </c>
      <c r="B206">
        <v>292367</v>
      </c>
      <c r="C206" s="37">
        <f t="shared" si="1"/>
        <v>771794.66979445925</v>
      </c>
    </row>
    <row r="207" spans="1:3" x14ac:dyDescent="0.3">
      <c r="A207" s="27" t="s">
        <v>190</v>
      </c>
      <c r="B207">
        <v>29291</v>
      </c>
      <c r="C207" s="37">
        <f t="shared" si="1"/>
        <v>771794.66979445925</v>
      </c>
    </row>
    <row r="208" spans="1:3" x14ac:dyDescent="0.3">
      <c r="A208" s="27" t="s">
        <v>61</v>
      </c>
      <c r="B208">
        <v>163636</v>
      </c>
      <c r="C208" s="37">
        <f t="shared" si="1"/>
        <v>771794.66979445925</v>
      </c>
    </row>
    <row r="209" spans="1:3" x14ac:dyDescent="0.3">
      <c r="A209" s="27" t="s">
        <v>312</v>
      </c>
      <c r="B209">
        <v>94006</v>
      </c>
      <c r="C209" s="37">
        <f t="shared" si="1"/>
        <v>771794.66979445925</v>
      </c>
    </row>
    <row r="210" spans="1:3" x14ac:dyDescent="0.3">
      <c r="A210" s="27" t="s">
        <v>389</v>
      </c>
      <c r="B210">
        <v>888330</v>
      </c>
      <c r="C210" s="37">
        <f t="shared" si="1"/>
        <v>771794.66979445925</v>
      </c>
    </row>
    <row r="211" spans="1:3" x14ac:dyDescent="0.3">
      <c r="A211" s="27" t="s">
        <v>298</v>
      </c>
      <c r="B211">
        <v>11953</v>
      </c>
      <c r="C211" s="37">
        <f t="shared" si="1"/>
        <v>771794.66979445925</v>
      </c>
    </row>
    <row r="212" spans="1:3" x14ac:dyDescent="0.3">
      <c r="A212" s="27" t="s">
        <v>340</v>
      </c>
      <c r="B212">
        <v>17502</v>
      </c>
      <c r="C212" s="37">
        <f t="shared" si="1"/>
        <v>771794.66979445925</v>
      </c>
    </row>
    <row r="213" spans="1:3" x14ac:dyDescent="0.3">
      <c r="A213" s="27" t="s">
        <v>464</v>
      </c>
      <c r="B213">
        <v>1092031</v>
      </c>
      <c r="C213" s="37">
        <f t="shared" si="1"/>
        <v>771794.66979445925</v>
      </c>
    </row>
    <row r="214" spans="1:3" x14ac:dyDescent="0.3">
      <c r="A214" s="27" t="s">
        <v>215</v>
      </c>
      <c r="B214">
        <v>560358</v>
      </c>
      <c r="C214" s="37">
        <f t="shared" si="1"/>
        <v>771794.66979445925</v>
      </c>
    </row>
    <row r="215" spans="1:3" x14ac:dyDescent="0.3">
      <c r="A215" s="27" t="s">
        <v>487</v>
      </c>
      <c r="B215">
        <v>20737</v>
      </c>
      <c r="C215" s="37">
        <f t="shared" ref="C215:C278" si="2">AVERAGE($B$90:$B$462)</f>
        <v>771794.66979445925</v>
      </c>
    </row>
    <row r="216" spans="1:3" x14ac:dyDescent="0.3">
      <c r="A216" s="27" t="s">
        <v>115</v>
      </c>
      <c r="B216">
        <v>4360502</v>
      </c>
      <c r="C216" s="37">
        <f t="shared" si="2"/>
        <v>771794.66979445925</v>
      </c>
    </row>
    <row r="217" spans="1:3" x14ac:dyDescent="0.3">
      <c r="A217" s="27" t="s">
        <v>116</v>
      </c>
      <c r="B217">
        <v>67387</v>
      </c>
      <c r="C217" s="37">
        <f t="shared" si="2"/>
        <v>771794.66979445925</v>
      </c>
    </row>
    <row r="218" spans="1:3" x14ac:dyDescent="0.3">
      <c r="A218" s="27" t="s">
        <v>227</v>
      </c>
      <c r="B218">
        <v>8935</v>
      </c>
      <c r="C218" s="37">
        <f t="shared" si="2"/>
        <v>771794.66979445925</v>
      </c>
    </row>
    <row r="219" spans="1:3" x14ac:dyDescent="0.3">
      <c r="A219" s="27" t="s">
        <v>450</v>
      </c>
      <c r="B219">
        <v>969895</v>
      </c>
      <c r="C219" s="37">
        <f t="shared" si="2"/>
        <v>771794.66979445925</v>
      </c>
    </row>
    <row r="220" spans="1:3" x14ac:dyDescent="0.3">
      <c r="A220" s="27" t="s">
        <v>370</v>
      </c>
      <c r="B220">
        <v>37847</v>
      </c>
      <c r="C220" s="37">
        <f t="shared" si="2"/>
        <v>771794.66979445925</v>
      </c>
    </row>
    <row r="221" spans="1:3" x14ac:dyDescent="0.3">
      <c r="A221" s="27" t="s">
        <v>20</v>
      </c>
      <c r="B221">
        <v>10047</v>
      </c>
      <c r="C221" s="37">
        <f t="shared" si="2"/>
        <v>771794.66979445925</v>
      </c>
    </row>
    <row r="222" spans="1:3" x14ac:dyDescent="0.3">
      <c r="A222" s="27" t="s">
        <v>256</v>
      </c>
      <c r="B222">
        <v>1271855</v>
      </c>
      <c r="C222" s="37">
        <f t="shared" si="2"/>
        <v>771794.66979445925</v>
      </c>
    </row>
    <row r="223" spans="1:3" x14ac:dyDescent="0.3">
      <c r="A223" s="27" t="s">
        <v>285</v>
      </c>
      <c r="B223">
        <v>4325885</v>
      </c>
      <c r="C223" s="37">
        <f t="shared" si="2"/>
        <v>771794.66979445925</v>
      </c>
    </row>
    <row r="224" spans="1:3" x14ac:dyDescent="0.3">
      <c r="A224" s="27" t="s">
        <v>477</v>
      </c>
      <c r="B224">
        <v>115888</v>
      </c>
      <c r="C224" s="37">
        <f t="shared" si="2"/>
        <v>771794.66979445925</v>
      </c>
    </row>
    <row r="225" spans="1:3" x14ac:dyDescent="0.3">
      <c r="A225" s="27" t="s">
        <v>313</v>
      </c>
      <c r="B225">
        <v>109151</v>
      </c>
      <c r="C225" s="37">
        <f t="shared" si="2"/>
        <v>771794.66979445925</v>
      </c>
    </row>
    <row r="226" spans="1:3" x14ac:dyDescent="0.3">
      <c r="A226" s="27" t="s">
        <v>179</v>
      </c>
      <c r="B226">
        <v>126095</v>
      </c>
      <c r="C226" s="37">
        <f t="shared" si="2"/>
        <v>771794.66979445925</v>
      </c>
    </row>
    <row r="227" spans="1:3" x14ac:dyDescent="0.3">
      <c r="A227" s="27" t="s">
        <v>451</v>
      </c>
      <c r="B227">
        <v>129750</v>
      </c>
      <c r="C227" s="37">
        <f t="shared" si="2"/>
        <v>771794.66979445925</v>
      </c>
    </row>
    <row r="228" spans="1:3" x14ac:dyDescent="0.3">
      <c r="A228" s="27" t="s">
        <v>257</v>
      </c>
      <c r="B228">
        <v>46397</v>
      </c>
      <c r="C228" s="37">
        <f t="shared" si="2"/>
        <v>771794.66979445925</v>
      </c>
    </row>
    <row r="229" spans="1:3" x14ac:dyDescent="0.3">
      <c r="A229" s="27" t="s">
        <v>452</v>
      </c>
      <c r="B229">
        <v>10323339</v>
      </c>
      <c r="C229" s="37">
        <f t="shared" si="2"/>
        <v>771794.66979445925</v>
      </c>
    </row>
    <row r="230" spans="1:3" x14ac:dyDescent="0.3">
      <c r="A230" s="27" t="s">
        <v>371</v>
      </c>
      <c r="B230">
        <v>1091320</v>
      </c>
      <c r="C230" s="37">
        <f t="shared" si="2"/>
        <v>771794.66979445925</v>
      </c>
    </row>
    <row r="231" spans="1:3" x14ac:dyDescent="0.3">
      <c r="A231" s="27" t="s">
        <v>299</v>
      </c>
      <c r="B231">
        <v>41519</v>
      </c>
      <c r="C231" s="37">
        <f t="shared" si="2"/>
        <v>771794.66979445925</v>
      </c>
    </row>
    <row r="232" spans="1:3" x14ac:dyDescent="0.3">
      <c r="A232" s="27" t="s">
        <v>21</v>
      </c>
      <c r="B232">
        <v>520171</v>
      </c>
      <c r="C232" s="37">
        <f t="shared" si="2"/>
        <v>771794.66979445925</v>
      </c>
    </row>
    <row r="233" spans="1:3" x14ac:dyDescent="0.3">
      <c r="A233" s="27" t="s">
        <v>266</v>
      </c>
      <c r="B233">
        <v>2946681</v>
      </c>
      <c r="C233" s="37">
        <f t="shared" si="2"/>
        <v>771794.66979445925</v>
      </c>
    </row>
    <row r="234" spans="1:3" x14ac:dyDescent="0.3">
      <c r="A234" s="27" t="s">
        <v>41</v>
      </c>
      <c r="B234">
        <v>1619762.5</v>
      </c>
      <c r="C234" s="37">
        <f t="shared" si="2"/>
        <v>771794.66979445925</v>
      </c>
    </row>
    <row r="235" spans="1:3" x14ac:dyDescent="0.3">
      <c r="A235" s="27" t="s">
        <v>75</v>
      </c>
      <c r="B235">
        <v>15638777</v>
      </c>
      <c r="C235" s="37">
        <f t="shared" si="2"/>
        <v>771794.66979445925</v>
      </c>
    </row>
    <row r="236" spans="1:3" x14ac:dyDescent="0.3">
      <c r="A236" s="27" t="s">
        <v>430</v>
      </c>
      <c r="B236">
        <v>60027</v>
      </c>
      <c r="C236" s="37">
        <f t="shared" si="2"/>
        <v>771794.66979445925</v>
      </c>
    </row>
    <row r="237" spans="1:3" x14ac:dyDescent="0.3">
      <c r="A237" s="27" t="s">
        <v>314</v>
      </c>
      <c r="B237">
        <v>522859</v>
      </c>
      <c r="C237" s="37">
        <f t="shared" si="2"/>
        <v>771794.66979445925</v>
      </c>
    </row>
    <row r="238" spans="1:3" x14ac:dyDescent="0.3">
      <c r="A238" s="27" t="s">
        <v>42</v>
      </c>
      <c r="B238">
        <v>5969811</v>
      </c>
      <c r="C238" s="37">
        <f t="shared" si="2"/>
        <v>771794.66979445925</v>
      </c>
    </row>
    <row r="239" spans="1:3" x14ac:dyDescent="0.3">
      <c r="A239" s="27" t="s">
        <v>245</v>
      </c>
      <c r="B239">
        <v>95862</v>
      </c>
      <c r="C239" s="37">
        <f t="shared" si="2"/>
        <v>771794.66979445925</v>
      </c>
    </row>
    <row r="240" spans="1:3" x14ac:dyDescent="0.3">
      <c r="A240" s="27" t="s">
        <v>488</v>
      </c>
      <c r="B240">
        <v>3270076</v>
      </c>
      <c r="C240" s="37">
        <f t="shared" si="2"/>
        <v>771794.66979445925</v>
      </c>
    </row>
    <row r="241" spans="1:3" x14ac:dyDescent="0.3">
      <c r="A241" s="27" t="s">
        <v>267</v>
      </c>
      <c r="B241">
        <v>23176</v>
      </c>
      <c r="C241" s="37">
        <f t="shared" si="2"/>
        <v>771794.66979445925</v>
      </c>
    </row>
    <row r="242" spans="1:3" x14ac:dyDescent="0.3">
      <c r="A242" s="27" t="s">
        <v>278</v>
      </c>
      <c r="B242">
        <v>144846</v>
      </c>
      <c r="C242" s="37">
        <f t="shared" si="2"/>
        <v>771794.66979445925</v>
      </c>
    </row>
    <row r="243" spans="1:3" x14ac:dyDescent="0.3">
      <c r="A243" s="27" t="s">
        <v>102</v>
      </c>
      <c r="B243">
        <v>388308</v>
      </c>
      <c r="C243" s="37">
        <f t="shared" si="2"/>
        <v>771794.66979445925</v>
      </c>
    </row>
    <row r="244" spans="1:3" x14ac:dyDescent="0.3">
      <c r="A244" s="27" t="s">
        <v>334</v>
      </c>
      <c r="B244">
        <v>5656393</v>
      </c>
      <c r="C244" s="37">
        <f t="shared" si="2"/>
        <v>771794.66979445925</v>
      </c>
    </row>
    <row r="245" spans="1:3" x14ac:dyDescent="0.3">
      <c r="A245" s="27" t="s">
        <v>216</v>
      </c>
      <c r="B245">
        <v>137900</v>
      </c>
      <c r="C245" s="37">
        <f t="shared" si="2"/>
        <v>771794.66979445925</v>
      </c>
    </row>
    <row r="246" spans="1:3" x14ac:dyDescent="0.3">
      <c r="A246" s="27" t="s">
        <v>415</v>
      </c>
      <c r="B246">
        <v>181839</v>
      </c>
      <c r="C246" s="37">
        <f t="shared" si="2"/>
        <v>771794.66979445925</v>
      </c>
    </row>
    <row r="247" spans="1:3" x14ac:dyDescent="0.3">
      <c r="A247" s="27" t="s">
        <v>335</v>
      </c>
      <c r="B247">
        <v>321796</v>
      </c>
      <c r="C247" s="37">
        <f t="shared" si="2"/>
        <v>771794.66979445925</v>
      </c>
    </row>
    <row r="248" spans="1:3" x14ac:dyDescent="0.3">
      <c r="A248" s="27" t="s">
        <v>142</v>
      </c>
      <c r="B248">
        <v>2385654.5</v>
      </c>
      <c r="C248" s="37">
        <f t="shared" si="2"/>
        <v>771794.66979445925</v>
      </c>
    </row>
    <row r="249" spans="1:3" x14ac:dyDescent="0.3">
      <c r="A249" s="27" t="s">
        <v>172</v>
      </c>
      <c r="B249">
        <v>25982</v>
      </c>
      <c r="C249" s="37">
        <f t="shared" si="2"/>
        <v>771794.66979445925</v>
      </c>
    </row>
    <row r="250" spans="1:3" x14ac:dyDescent="0.3">
      <c r="A250" s="27" t="s">
        <v>161</v>
      </c>
      <c r="B250">
        <v>1263558</v>
      </c>
      <c r="C250" s="37">
        <f t="shared" si="2"/>
        <v>771794.66979445925</v>
      </c>
    </row>
    <row r="251" spans="1:3" x14ac:dyDescent="0.3">
      <c r="A251" s="27" t="s">
        <v>315</v>
      </c>
      <c r="B251">
        <v>85348</v>
      </c>
      <c r="C251" s="37">
        <f t="shared" si="2"/>
        <v>771794.66979445925</v>
      </c>
    </row>
    <row r="252" spans="1:3" x14ac:dyDescent="0.3">
      <c r="A252" s="27" t="s">
        <v>217</v>
      </c>
      <c r="B252">
        <v>34942</v>
      </c>
      <c r="C252" s="37">
        <f t="shared" si="2"/>
        <v>771794.66979445925</v>
      </c>
    </row>
    <row r="253" spans="1:3" x14ac:dyDescent="0.3">
      <c r="A253" s="27" t="s">
        <v>478</v>
      </c>
      <c r="B253">
        <v>335691</v>
      </c>
      <c r="C253" s="37">
        <f t="shared" si="2"/>
        <v>771794.66979445925</v>
      </c>
    </row>
    <row r="254" spans="1:3" x14ac:dyDescent="0.3">
      <c r="A254" s="27" t="s">
        <v>258</v>
      </c>
      <c r="B254">
        <v>34616</v>
      </c>
      <c r="C254" s="37">
        <f t="shared" si="2"/>
        <v>771794.66979445925</v>
      </c>
    </row>
    <row r="255" spans="1:3" x14ac:dyDescent="0.3">
      <c r="A255" s="27" t="s">
        <v>162</v>
      </c>
      <c r="B255">
        <v>1887580</v>
      </c>
      <c r="C255" s="37">
        <f t="shared" si="2"/>
        <v>771794.66979445925</v>
      </c>
    </row>
    <row r="256" spans="1:3" x14ac:dyDescent="0.3">
      <c r="A256" s="27" t="s">
        <v>185</v>
      </c>
      <c r="B256">
        <v>152382</v>
      </c>
      <c r="C256" s="37">
        <f t="shared" si="2"/>
        <v>771794.66979445925</v>
      </c>
    </row>
    <row r="257" spans="1:3" x14ac:dyDescent="0.3">
      <c r="A257" s="27" t="s">
        <v>316</v>
      </c>
      <c r="B257">
        <v>193272</v>
      </c>
      <c r="C257" s="37">
        <f t="shared" si="2"/>
        <v>771794.66979445925</v>
      </c>
    </row>
    <row r="258" spans="1:3" x14ac:dyDescent="0.3">
      <c r="A258" s="27" t="s">
        <v>273</v>
      </c>
      <c r="B258">
        <v>87755</v>
      </c>
      <c r="C258" s="37">
        <f t="shared" si="2"/>
        <v>771794.66979445925</v>
      </c>
    </row>
    <row r="259" spans="1:3" x14ac:dyDescent="0.3">
      <c r="A259" s="27" t="s">
        <v>349</v>
      </c>
      <c r="B259">
        <v>58058</v>
      </c>
      <c r="C259" s="37">
        <f t="shared" si="2"/>
        <v>771794.66979445925</v>
      </c>
    </row>
    <row r="260" spans="1:3" x14ac:dyDescent="0.3">
      <c r="A260" s="27" t="s">
        <v>372</v>
      </c>
      <c r="B260">
        <v>54167</v>
      </c>
      <c r="C260" s="37">
        <f t="shared" si="2"/>
        <v>771794.66979445925</v>
      </c>
    </row>
    <row r="261" spans="1:3" x14ac:dyDescent="0.3">
      <c r="A261" s="27" t="s">
        <v>8</v>
      </c>
      <c r="B261">
        <v>83370</v>
      </c>
      <c r="C261" s="37">
        <f t="shared" si="2"/>
        <v>771794.66979445925</v>
      </c>
    </row>
    <row r="262" spans="1:3" x14ac:dyDescent="0.3">
      <c r="A262" s="27" t="s">
        <v>62</v>
      </c>
      <c r="B262">
        <v>1544300</v>
      </c>
      <c r="C262" s="37">
        <f t="shared" si="2"/>
        <v>771794.66979445925</v>
      </c>
    </row>
    <row r="263" spans="1:3" x14ac:dyDescent="0.3">
      <c r="A263" s="27" t="s">
        <v>103</v>
      </c>
      <c r="B263">
        <v>21431</v>
      </c>
      <c r="C263" s="37">
        <f t="shared" si="2"/>
        <v>771794.66979445925</v>
      </c>
    </row>
    <row r="264" spans="1:3" x14ac:dyDescent="0.3">
      <c r="A264" s="27" t="s">
        <v>43</v>
      </c>
      <c r="B264">
        <v>67276</v>
      </c>
      <c r="C264" s="37">
        <f t="shared" si="2"/>
        <v>771794.66979445925</v>
      </c>
    </row>
    <row r="265" spans="1:3" x14ac:dyDescent="0.3">
      <c r="A265" s="27" t="s">
        <v>373</v>
      </c>
      <c r="B265">
        <v>5067510</v>
      </c>
      <c r="C265" s="37">
        <f t="shared" si="2"/>
        <v>771794.66979445925</v>
      </c>
    </row>
    <row r="266" spans="1:3" x14ac:dyDescent="0.3">
      <c r="A266" s="27" t="s">
        <v>180</v>
      </c>
      <c r="B266">
        <v>1698223</v>
      </c>
      <c r="C266" s="37">
        <f t="shared" si="2"/>
        <v>771794.66979445925</v>
      </c>
    </row>
    <row r="267" spans="1:3" x14ac:dyDescent="0.3">
      <c r="A267" s="27" t="s">
        <v>238</v>
      </c>
      <c r="B267">
        <v>24966</v>
      </c>
      <c r="C267" s="37">
        <f t="shared" si="2"/>
        <v>771794.66979445925</v>
      </c>
    </row>
    <row r="268" spans="1:3" x14ac:dyDescent="0.3">
      <c r="A268" s="27" t="s">
        <v>350</v>
      </c>
      <c r="B268">
        <v>45437</v>
      </c>
      <c r="C268" s="37">
        <f t="shared" si="2"/>
        <v>771794.66979445925</v>
      </c>
    </row>
    <row r="269" spans="1:3" x14ac:dyDescent="0.3">
      <c r="A269" s="27" t="s">
        <v>202</v>
      </c>
      <c r="B269">
        <v>438420</v>
      </c>
      <c r="C269" s="37">
        <f t="shared" si="2"/>
        <v>771794.66979445925</v>
      </c>
    </row>
    <row r="270" spans="1:3" x14ac:dyDescent="0.3">
      <c r="A270" s="27" t="s">
        <v>395</v>
      </c>
      <c r="B270">
        <v>137275</v>
      </c>
      <c r="C270" s="37">
        <f t="shared" si="2"/>
        <v>771794.66979445925</v>
      </c>
    </row>
    <row r="271" spans="1:3" x14ac:dyDescent="0.3">
      <c r="A271" s="27" t="s">
        <v>152</v>
      </c>
      <c r="B271">
        <v>66441</v>
      </c>
      <c r="C271" s="37">
        <f t="shared" si="2"/>
        <v>771794.66979445925</v>
      </c>
    </row>
    <row r="272" spans="1:3" x14ac:dyDescent="0.3">
      <c r="A272" s="27" t="s">
        <v>489</v>
      </c>
      <c r="B272">
        <v>1411819</v>
      </c>
      <c r="C272" s="37">
        <f t="shared" si="2"/>
        <v>771794.66979445925</v>
      </c>
    </row>
    <row r="273" spans="1:3" x14ac:dyDescent="0.3">
      <c r="A273" s="27" t="s">
        <v>360</v>
      </c>
      <c r="B273">
        <v>210110</v>
      </c>
      <c r="C273" s="37">
        <f t="shared" si="2"/>
        <v>771794.66979445925</v>
      </c>
    </row>
    <row r="274" spans="1:3" x14ac:dyDescent="0.3">
      <c r="A274" s="27" t="s">
        <v>228</v>
      </c>
      <c r="B274">
        <v>25467</v>
      </c>
      <c r="C274" s="37">
        <f t="shared" si="2"/>
        <v>771794.66979445925</v>
      </c>
    </row>
    <row r="275" spans="1:3" x14ac:dyDescent="0.3">
      <c r="A275" s="27" t="s">
        <v>76</v>
      </c>
      <c r="B275">
        <v>49376</v>
      </c>
      <c r="C275" s="37">
        <f t="shared" si="2"/>
        <v>771794.66979445925</v>
      </c>
    </row>
    <row r="276" spans="1:3" x14ac:dyDescent="0.3">
      <c r="A276" s="27" t="s">
        <v>374</v>
      </c>
      <c r="B276">
        <v>154931</v>
      </c>
      <c r="C276" s="37">
        <f t="shared" si="2"/>
        <v>771794.66979445925</v>
      </c>
    </row>
    <row r="277" spans="1:3" x14ac:dyDescent="0.3">
      <c r="A277" s="27" t="s">
        <v>77</v>
      </c>
      <c r="B277">
        <v>2505286</v>
      </c>
      <c r="C277" s="37">
        <f t="shared" si="2"/>
        <v>771794.66979445925</v>
      </c>
    </row>
    <row r="278" spans="1:3" x14ac:dyDescent="0.3">
      <c r="A278" s="27" t="s">
        <v>163</v>
      </c>
      <c r="B278">
        <v>71527</v>
      </c>
      <c r="C278" s="37">
        <f t="shared" si="2"/>
        <v>771794.66979445925</v>
      </c>
    </row>
    <row r="279" spans="1:3" x14ac:dyDescent="0.3">
      <c r="A279" s="27" t="s">
        <v>164</v>
      </c>
      <c r="B279">
        <v>185041</v>
      </c>
      <c r="C279" s="37">
        <f t="shared" ref="C279:C342" si="3">AVERAGE($B$90:$B$462)</f>
        <v>771794.66979445925</v>
      </c>
    </row>
    <row r="280" spans="1:3" x14ac:dyDescent="0.3">
      <c r="A280" s="27" t="s">
        <v>22</v>
      </c>
      <c r="B280">
        <v>37818</v>
      </c>
      <c r="C280" s="37">
        <f t="shared" si="3"/>
        <v>771794.66979445925</v>
      </c>
    </row>
    <row r="281" spans="1:3" x14ac:dyDescent="0.3">
      <c r="A281" s="27" t="s">
        <v>23</v>
      </c>
      <c r="B281">
        <v>346534</v>
      </c>
      <c r="C281" s="37">
        <f t="shared" si="3"/>
        <v>771794.66979445925</v>
      </c>
    </row>
    <row r="282" spans="1:3" x14ac:dyDescent="0.3">
      <c r="A282" s="27" t="s">
        <v>153</v>
      </c>
      <c r="B282">
        <v>2360256</v>
      </c>
      <c r="C282" s="37">
        <f t="shared" si="3"/>
        <v>771794.66979445925</v>
      </c>
    </row>
    <row r="283" spans="1:3" x14ac:dyDescent="0.3">
      <c r="A283" s="27" t="s">
        <v>239</v>
      </c>
      <c r="B283">
        <v>14612</v>
      </c>
      <c r="C283" s="37">
        <f t="shared" si="3"/>
        <v>771794.66979445925</v>
      </c>
    </row>
    <row r="284" spans="1:3" x14ac:dyDescent="0.3">
      <c r="A284" s="27" t="s">
        <v>78</v>
      </c>
      <c r="B284">
        <v>607479</v>
      </c>
      <c r="C284" s="37">
        <f t="shared" si="3"/>
        <v>771794.66979445925</v>
      </c>
    </row>
    <row r="285" spans="1:3" x14ac:dyDescent="0.3">
      <c r="A285" s="27" t="s">
        <v>390</v>
      </c>
      <c r="B285">
        <v>263357</v>
      </c>
      <c r="C285" s="37">
        <f t="shared" si="3"/>
        <v>771794.66979445925</v>
      </c>
    </row>
    <row r="286" spans="1:3" x14ac:dyDescent="0.3">
      <c r="A286" s="27" t="s">
        <v>24</v>
      </c>
      <c r="B286">
        <v>912351</v>
      </c>
      <c r="C286" s="37">
        <f t="shared" si="3"/>
        <v>771794.66979445925</v>
      </c>
    </row>
    <row r="287" spans="1:3" x14ac:dyDescent="0.3">
      <c r="A287" s="27" t="s">
        <v>465</v>
      </c>
      <c r="B287">
        <v>69435</v>
      </c>
      <c r="C287" s="37">
        <f t="shared" si="3"/>
        <v>771794.66979445925</v>
      </c>
    </row>
    <row r="288" spans="1:3" x14ac:dyDescent="0.3">
      <c r="A288" s="27" t="s">
        <v>341</v>
      </c>
      <c r="B288">
        <v>13328</v>
      </c>
      <c r="C288" s="37">
        <f t="shared" si="3"/>
        <v>771794.66979445925</v>
      </c>
    </row>
    <row r="289" spans="1:3" x14ac:dyDescent="0.3">
      <c r="A289" s="27" t="s">
        <v>25</v>
      </c>
      <c r="B289">
        <v>15500</v>
      </c>
      <c r="C289" s="37">
        <f t="shared" si="3"/>
        <v>771794.66979445925</v>
      </c>
    </row>
    <row r="290" spans="1:3" x14ac:dyDescent="0.3">
      <c r="A290" s="27" t="s">
        <v>117</v>
      </c>
      <c r="B290">
        <v>4084298</v>
      </c>
      <c r="C290" s="37">
        <f t="shared" si="3"/>
        <v>771794.66979445925</v>
      </c>
    </row>
    <row r="291" spans="1:3" x14ac:dyDescent="0.3">
      <c r="A291" s="27" t="s">
        <v>466</v>
      </c>
      <c r="B291">
        <v>45514</v>
      </c>
      <c r="C291" s="37">
        <f t="shared" si="3"/>
        <v>771794.66979445925</v>
      </c>
    </row>
    <row r="292" spans="1:3" x14ac:dyDescent="0.3">
      <c r="A292" s="27" t="s">
        <v>26</v>
      </c>
      <c r="B292">
        <v>21102</v>
      </c>
      <c r="C292" s="37">
        <f t="shared" si="3"/>
        <v>771794.66979445925</v>
      </c>
    </row>
    <row r="293" spans="1:3" x14ac:dyDescent="0.3">
      <c r="A293" s="27" t="s">
        <v>44</v>
      </c>
      <c r="B293">
        <v>3587945.5</v>
      </c>
      <c r="C293" s="37">
        <f t="shared" si="3"/>
        <v>771794.66979445925</v>
      </c>
    </row>
    <row r="294" spans="1:3" x14ac:dyDescent="0.3">
      <c r="A294" s="27" t="s">
        <v>416</v>
      </c>
      <c r="B294">
        <v>1025613</v>
      </c>
      <c r="C294" s="37">
        <f t="shared" si="3"/>
        <v>771794.66979445925</v>
      </c>
    </row>
    <row r="295" spans="1:3" x14ac:dyDescent="0.3">
      <c r="A295" s="27" t="s">
        <v>467</v>
      </c>
      <c r="B295">
        <v>1253571</v>
      </c>
      <c r="C295" s="37">
        <f t="shared" si="3"/>
        <v>771794.66979445925</v>
      </c>
    </row>
    <row r="296" spans="1:3" x14ac:dyDescent="0.3">
      <c r="A296" s="27" t="s">
        <v>79</v>
      </c>
      <c r="B296">
        <v>536068</v>
      </c>
      <c r="C296" s="37">
        <f t="shared" si="3"/>
        <v>771794.66979445925</v>
      </c>
    </row>
    <row r="297" spans="1:3" x14ac:dyDescent="0.3">
      <c r="A297" s="27" t="s">
        <v>80</v>
      </c>
      <c r="B297">
        <v>127699</v>
      </c>
      <c r="C297" s="37">
        <f t="shared" si="3"/>
        <v>771794.66979445925</v>
      </c>
    </row>
    <row r="298" spans="1:3" x14ac:dyDescent="0.3">
      <c r="A298" s="27" t="s">
        <v>453</v>
      </c>
      <c r="B298">
        <v>260234</v>
      </c>
      <c r="C298" s="37">
        <f t="shared" si="3"/>
        <v>771794.66979445925</v>
      </c>
    </row>
    <row r="299" spans="1:3" x14ac:dyDescent="0.3">
      <c r="A299" s="27" t="s">
        <v>361</v>
      </c>
      <c r="B299">
        <v>281576</v>
      </c>
      <c r="C299" s="37">
        <f t="shared" si="3"/>
        <v>771794.66979445925</v>
      </c>
    </row>
    <row r="300" spans="1:3" x14ac:dyDescent="0.3">
      <c r="A300" s="27" t="s">
        <v>181</v>
      </c>
      <c r="B300">
        <v>125562</v>
      </c>
      <c r="C300" s="37">
        <f t="shared" si="3"/>
        <v>771794.66979445925</v>
      </c>
    </row>
    <row r="301" spans="1:3" x14ac:dyDescent="0.3">
      <c r="A301" s="27" t="s">
        <v>176</v>
      </c>
      <c r="B301">
        <v>239719</v>
      </c>
      <c r="C301" s="37">
        <f t="shared" si="3"/>
        <v>771794.66979445925</v>
      </c>
    </row>
    <row r="302" spans="1:3" x14ac:dyDescent="0.3">
      <c r="A302" s="27" t="s">
        <v>118</v>
      </c>
      <c r="B302">
        <v>7915934</v>
      </c>
      <c r="C302" s="37">
        <f t="shared" si="3"/>
        <v>771794.66979445925</v>
      </c>
    </row>
    <row r="303" spans="1:3" x14ac:dyDescent="0.3">
      <c r="A303" s="27" t="s">
        <v>268</v>
      </c>
      <c r="B303">
        <v>332328</v>
      </c>
      <c r="C303" s="37">
        <f t="shared" si="3"/>
        <v>771794.66979445925</v>
      </c>
    </row>
    <row r="304" spans="1:3" x14ac:dyDescent="0.3">
      <c r="A304" s="27" t="s">
        <v>9</v>
      </c>
      <c r="B304">
        <v>462700</v>
      </c>
      <c r="C304" s="37">
        <f t="shared" si="3"/>
        <v>771794.66979445925</v>
      </c>
    </row>
    <row r="305" spans="1:3" x14ac:dyDescent="0.3">
      <c r="A305" s="27" t="s">
        <v>63</v>
      </c>
      <c r="B305">
        <v>129540</v>
      </c>
      <c r="C305" s="37">
        <f t="shared" si="3"/>
        <v>771794.66979445925</v>
      </c>
    </row>
    <row r="306" spans="1:3" x14ac:dyDescent="0.3">
      <c r="A306" s="27" t="s">
        <v>229</v>
      </c>
      <c r="B306">
        <v>49697</v>
      </c>
      <c r="C306" s="37">
        <f t="shared" si="3"/>
        <v>771794.66979445925</v>
      </c>
    </row>
    <row r="307" spans="1:3" x14ac:dyDescent="0.3">
      <c r="A307" s="27" t="s">
        <v>230</v>
      </c>
      <c r="B307">
        <v>541825</v>
      </c>
      <c r="C307" s="37">
        <f t="shared" si="3"/>
        <v>771794.66979445925</v>
      </c>
    </row>
    <row r="308" spans="1:3" x14ac:dyDescent="0.3">
      <c r="A308" s="27" t="s">
        <v>417</v>
      </c>
      <c r="B308">
        <v>140303</v>
      </c>
      <c r="C308" s="37">
        <f t="shared" si="3"/>
        <v>771794.66979445925</v>
      </c>
    </row>
    <row r="309" spans="1:3" x14ac:dyDescent="0.3">
      <c r="A309" s="27" t="s">
        <v>454</v>
      </c>
      <c r="B309">
        <v>9589</v>
      </c>
      <c r="C309" s="37">
        <f t="shared" si="3"/>
        <v>771794.66979445925</v>
      </c>
    </row>
    <row r="310" spans="1:3" x14ac:dyDescent="0.3">
      <c r="A310" s="27" t="s">
        <v>198</v>
      </c>
      <c r="B310">
        <v>586514</v>
      </c>
      <c r="C310" s="37">
        <f t="shared" si="3"/>
        <v>771794.66979445925</v>
      </c>
    </row>
    <row r="311" spans="1:3" x14ac:dyDescent="0.3">
      <c r="A311" s="27" t="s">
        <v>455</v>
      </c>
      <c r="B311">
        <v>534835</v>
      </c>
      <c r="C311" s="37">
        <f t="shared" si="3"/>
        <v>771794.66979445925</v>
      </c>
    </row>
    <row r="312" spans="1:3" x14ac:dyDescent="0.3">
      <c r="A312" s="27" t="s">
        <v>300</v>
      </c>
      <c r="B312">
        <v>34904.666666666664</v>
      </c>
      <c r="C312" s="37">
        <f t="shared" si="3"/>
        <v>771794.66979445925</v>
      </c>
    </row>
    <row r="313" spans="1:3" x14ac:dyDescent="0.3">
      <c r="A313" s="27" t="s">
        <v>81</v>
      </c>
      <c r="B313">
        <v>105307</v>
      </c>
      <c r="C313" s="37">
        <f t="shared" si="3"/>
        <v>771794.66979445925</v>
      </c>
    </row>
    <row r="314" spans="1:3" x14ac:dyDescent="0.3">
      <c r="A314" s="27" t="s">
        <v>437</v>
      </c>
      <c r="B314">
        <v>55716</v>
      </c>
      <c r="C314" s="37">
        <f t="shared" si="3"/>
        <v>771794.66979445925</v>
      </c>
    </row>
    <row r="315" spans="1:3" x14ac:dyDescent="0.3">
      <c r="A315" s="27" t="s">
        <v>119</v>
      </c>
      <c r="B315">
        <v>3638208</v>
      </c>
      <c r="C315" s="37">
        <f t="shared" si="3"/>
        <v>771794.66979445925</v>
      </c>
    </row>
    <row r="316" spans="1:3" x14ac:dyDescent="0.3">
      <c r="A316" s="27" t="s">
        <v>154</v>
      </c>
      <c r="B316">
        <v>467715</v>
      </c>
      <c r="C316" s="37">
        <f t="shared" si="3"/>
        <v>771794.66979445925</v>
      </c>
    </row>
    <row r="317" spans="1:3" x14ac:dyDescent="0.3">
      <c r="A317" s="27" t="s">
        <v>317</v>
      </c>
      <c r="B317">
        <v>22100</v>
      </c>
      <c r="C317" s="37">
        <f t="shared" si="3"/>
        <v>771794.66979445925</v>
      </c>
    </row>
    <row r="318" spans="1:3" x14ac:dyDescent="0.3">
      <c r="A318" s="27" t="s">
        <v>120</v>
      </c>
      <c r="B318">
        <v>7149</v>
      </c>
      <c r="C318" s="37">
        <f t="shared" si="3"/>
        <v>771794.66979445925</v>
      </c>
    </row>
    <row r="319" spans="1:3" x14ac:dyDescent="0.3">
      <c r="A319" s="27" t="s">
        <v>104</v>
      </c>
      <c r="B319">
        <v>583527</v>
      </c>
      <c r="C319" s="37">
        <f t="shared" si="3"/>
        <v>771794.66979445925</v>
      </c>
    </row>
    <row r="320" spans="1:3" x14ac:dyDescent="0.3">
      <c r="A320" s="27" t="s">
        <v>231</v>
      </c>
      <c r="B320">
        <v>1049414</v>
      </c>
      <c r="C320" s="37">
        <f t="shared" si="3"/>
        <v>771794.66979445925</v>
      </c>
    </row>
    <row r="321" spans="1:3" x14ac:dyDescent="0.3">
      <c r="A321" s="27" t="s">
        <v>396</v>
      </c>
      <c r="B321">
        <v>133895</v>
      </c>
      <c r="C321" s="37">
        <f t="shared" si="3"/>
        <v>771794.66979445925</v>
      </c>
    </row>
    <row r="322" spans="1:3" x14ac:dyDescent="0.3">
      <c r="A322" s="27" t="s">
        <v>246</v>
      </c>
      <c r="B322">
        <v>256944</v>
      </c>
      <c r="C322" s="37">
        <f t="shared" si="3"/>
        <v>771794.66979445925</v>
      </c>
    </row>
    <row r="323" spans="1:3" x14ac:dyDescent="0.3">
      <c r="A323" s="27" t="s">
        <v>397</v>
      </c>
      <c r="B323">
        <v>148210</v>
      </c>
      <c r="C323" s="37">
        <f t="shared" si="3"/>
        <v>771794.66979445925</v>
      </c>
    </row>
    <row r="324" spans="1:3" x14ac:dyDescent="0.3">
      <c r="A324" s="27" t="s">
        <v>82</v>
      </c>
      <c r="B324">
        <v>585635</v>
      </c>
      <c r="C324" s="37">
        <f t="shared" si="3"/>
        <v>771794.66979445925</v>
      </c>
    </row>
    <row r="325" spans="1:3" x14ac:dyDescent="0.3">
      <c r="A325" s="27" t="s">
        <v>218</v>
      </c>
      <c r="B325">
        <v>87547</v>
      </c>
      <c r="C325" s="37">
        <f t="shared" si="3"/>
        <v>771794.66979445925</v>
      </c>
    </row>
    <row r="326" spans="1:3" x14ac:dyDescent="0.3">
      <c r="A326" s="27" t="s">
        <v>45</v>
      </c>
      <c r="B326">
        <v>392168</v>
      </c>
      <c r="C326" s="37">
        <f t="shared" si="3"/>
        <v>771794.66979445925</v>
      </c>
    </row>
    <row r="327" spans="1:3" x14ac:dyDescent="0.3">
      <c r="A327" s="27" t="s">
        <v>336</v>
      </c>
      <c r="B327">
        <v>83889</v>
      </c>
      <c r="C327" s="37">
        <f t="shared" si="3"/>
        <v>771794.66979445925</v>
      </c>
    </row>
    <row r="328" spans="1:3" x14ac:dyDescent="0.3">
      <c r="A328" s="27" t="s">
        <v>286</v>
      </c>
      <c r="B328">
        <v>252514</v>
      </c>
      <c r="C328" s="37">
        <f t="shared" si="3"/>
        <v>771794.66979445925</v>
      </c>
    </row>
    <row r="329" spans="1:3" x14ac:dyDescent="0.3">
      <c r="A329" s="27" t="s">
        <v>468</v>
      </c>
      <c r="B329">
        <v>1356913</v>
      </c>
      <c r="C329" s="37">
        <f t="shared" si="3"/>
        <v>771794.66979445925</v>
      </c>
    </row>
    <row r="330" spans="1:3" x14ac:dyDescent="0.3">
      <c r="A330" s="27" t="s">
        <v>398</v>
      </c>
      <c r="B330">
        <v>2431231</v>
      </c>
      <c r="C330" s="37">
        <f t="shared" si="3"/>
        <v>771794.66979445925</v>
      </c>
    </row>
    <row r="331" spans="1:3" x14ac:dyDescent="0.3">
      <c r="A331" s="27" t="s">
        <v>83</v>
      </c>
      <c r="B331">
        <v>1123121</v>
      </c>
      <c r="C331" s="37">
        <f t="shared" si="3"/>
        <v>771794.66979445925</v>
      </c>
    </row>
    <row r="332" spans="1:3" x14ac:dyDescent="0.3">
      <c r="A332" s="27" t="s">
        <v>252</v>
      </c>
      <c r="B332">
        <v>204120</v>
      </c>
      <c r="C332" s="37">
        <f t="shared" si="3"/>
        <v>771794.66979445925</v>
      </c>
    </row>
    <row r="333" spans="1:3" x14ac:dyDescent="0.3">
      <c r="A333" s="27" t="s">
        <v>10</v>
      </c>
      <c r="B333">
        <v>1963771.6666666667</v>
      </c>
      <c r="C333" s="37">
        <f t="shared" si="3"/>
        <v>771794.66979445925</v>
      </c>
    </row>
    <row r="334" spans="1:3" x14ac:dyDescent="0.3">
      <c r="A334" s="27" t="s">
        <v>121</v>
      </c>
      <c r="B334">
        <v>1813222</v>
      </c>
      <c r="C334" s="37">
        <f t="shared" si="3"/>
        <v>771794.66979445925</v>
      </c>
    </row>
    <row r="335" spans="1:3" x14ac:dyDescent="0.3">
      <c r="A335" s="27" t="s">
        <v>122</v>
      </c>
      <c r="B335">
        <v>612335.5</v>
      </c>
      <c r="C335" s="37">
        <f t="shared" si="3"/>
        <v>771794.66979445925</v>
      </c>
    </row>
    <row r="336" spans="1:3" x14ac:dyDescent="0.3">
      <c r="A336" s="27" t="s">
        <v>33</v>
      </c>
      <c r="B336">
        <v>28892</v>
      </c>
      <c r="C336" s="37">
        <f t="shared" si="3"/>
        <v>771794.66979445925</v>
      </c>
    </row>
    <row r="337" spans="1:3" x14ac:dyDescent="0.3">
      <c r="A337" s="27" t="s">
        <v>431</v>
      </c>
      <c r="B337">
        <v>101843</v>
      </c>
      <c r="C337" s="37">
        <f t="shared" si="3"/>
        <v>771794.66979445925</v>
      </c>
    </row>
    <row r="338" spans="1:3" x14ac:dyDescent="0.3">
      <c r="A338" s="27" t="s">
        <v>46</v>
      </c>
      <c r="B338">
        <v>65705</v>
      </c>
      <c r="C338" s="37">
        <f t="shared" si="3"/>
        <v>771794.66979445925</v>
      </c>
    </row>
    <row r="339" spans="1:3" x14ac:dyDescent="0.3">
      <c r="A339" s="27" t="s">
        <v>232</v>
      </c>
      <c r="B339">
        <v>145500</v>
      </c>
      <c r="C339" s="37">
        <f t="shared" si="3"/>
        <v>771794.66979445925</v>
      </c>
    </row>
    <row r="340" spans="1:3" x14ac:dyDescent="0.3">
      <c r="A340" s="27" t="s">
        <v>203</v>
      </c>
      <c r="B340">
        <v>35514</v>
      </c>
      <c r="C340" s="37">
        <f t="shared" si="3"/>
        <v>771794.66979445925</v>
      </c>
    </row>
    <row r="341" spans="1:3" x14ac:dyDescent="0.3">
      <c r="A341" s="27" t="s">
        <v>479</v>
      </c>
      <c r="B341">
        <v>1197931</v>
      </c>
      <c r="C341" s="37">
        <f t="shared" si="3"/>
        <v>771794.66979445925</v>
      </c>
    </row>
    <row r="342" spans="1:3" x14ac:dyDescent="0.3">
      <c r="A342" s="27" t="s">
        <v>173</v>
      </c>
      <c r="B342">
        <v>239908</v>
      </c>
      <c r="C342" s="37">
        <f t="shared" si="3"/>
        <v>771794.66979445925</v>
      </c>
    </row>
    <row r="343" spans="1:3" x14ac:dyDescent="0.3">
      <c r="A343" s="27" t="s">
        <v>191</v>
      </c>
      <c r="B343">
        <v>3552</v>
      </c>
      <c r="C343" s="37">
        <f t="shared" ref="C343:C406" si="4">AVERAGE($B$90:$B$462)</f>
        <v>771794.66979445925</v>
      </c>
    </row>
    <row r="344" spans="1:3" x14ac:dyDescent="0.3">
      <c r="A344" s="27" t="s">
        <v>391</v>
      </c>
      <c r="B344">
        <v>118002</v>
      </c>
      <c r="C344" s="37">
        <f t="shared" si="4"/>
        <v>771794.66979445925</v>
      </c>
    </row>
    <row r="345" spans="1:3" x14ac:dyDescent="0.3">
      <c r="A345" s="27" t="s">
        <v>274</v>
      </c>
      <c r="B345">
        <v>73813</v>
      </c>
      <c r="C345" s="37">
        <f t="shared" si="4"/>
        <v>771794.66979445925</v>
      </c>
    </row>
    <row r="346" spans="1:3" x14ac:dyDescent="0.3">
      <c r="A346" s="27" t="s">
        <v>27</v>
      </c>
      <c r="B346">
        <v>17000</v>
      </c>
      <c r="C346" s="37">
        <f t="shared" si="4"/>
        <v>771794.66979445925</v>
      </c>
    </row>
    <row r="347" spans="1:3" x14ac:dyDescent="0.3">
      <c r="A347" s="27" t="s">
        <v>469</v>
      </c>
      <c r="B347">
        <v>28646</v>
      </c>
      <c r="C347" s="37">
        <f t="shared" si="4"/>
        <v>771794.66979445925</v>
      </c>
    </row>
    <row r="348" spans="1:3" x14ac:dyDescent="0.3">
      <c r="A348" s="27" t="s">
        <v>404</v>
      </c>
      <c r="B348">
        <v>231390</v>
      </c>
      <c r="C348" s="37">
        <f t="shared" si="4"/>
        <v>771794.66979445925</v>
      </c>
    </row>
    <row r="349" spans="1:3" x14ac:dyDescent="0.3">
      <c r="A349" s="27" t="s">
        <v>155</v>
      </c>
      <c r="B349">
        <v>162260</v>
      </c>
      <c r="C349" s="37">
        <f t="shared" si="4"/>
        <v>771794.66979445925</v>
      </c>
    </row>
    <row r="350" spans="1:3" x14ac:dyDescent="0.3">
      <c r="A350" s="27" t="s">
        <v>470</v>
      </c>
      <c r="B350">
        <v>3390221</v>
      </c>
      <c r="C350" s="37">
        <f t="shared" si="4"/>
        <v>771794.66979445925</v>
      </c>
    </row>
    <row r="351" spans="1:3" x14ac:dyDescent="0.3">
      <c r="A351" s="27" t="s">
        <v>362</v>
      </c>
      <c r="B351">
        <v>80613</v>
      </c>
      <c r="C351" s="37">
        <f t="shared" si="4"/>
        <v>771794.66979445925</v>
      </c>
    </row>
    <row r="352" spans="1:3" x14ac:dyDescent="0.3">
      <c r="A352" s="27" t="s">
        <v>47</v>
      </c>
      <c r="B352">
        <v>234186</v>
      </c>
      <c r="C352" s="37">
        <f t="shared" si="4"/>
        <v>771794.66979445925</v>
      </c>
    </row>
    <row r="353" spans="1:3" x14ac:dyDescent="0.3">
      <c r="A353" s="27" t="s">
        <v>259</v>
      </c>
      <c r="B353">
        <v>1241480</v>
      </c>
      <c r="C353" s="37">
        <f t="shared" si="4"/>
        <v>771794.66979445925</v>
      </c>
    </row>
    <row r="354" spans="1:3" x14ac:dyDescent="0.3">
      <c r="A354" s="27" t="s">
        <v>418</v>
      </c>
      <c r="B354">
        <v>634012</v>
      </c>
      <c r="C354" s="37">
        <f t="shared" si="4"/>
        <v>771794.66979445925</v>
      </c>
    </row>
    <row r="355" spans="1:3" x14ac:dyDescent="0.3">
      <c r="A355" s="27" t="s">
        <v>419</v>
      </c>
      <c r="B355">
        <v>58556</v>
      </c>
      <c r="C355" s="37">
        <f t="shared" si="4"/>
        <v>771794.66979445925</v>
      </c>
    </row>
    <row r="356" spans="1:3" x14ac:dyDescent="0.3">
      <c r="A356" s="27" t="s">
        <v>287</v>
      </c>
      <c r="B356">
        <v>177498</v>
      </c>
      <c r="C356" s="37">
        <f t="shared" si="4"/>
        <v>771794.66979445925</v>
      </c>
    </row>
    <row r="357" spans="1:3" x14ac:dyDescent="0.3">
      <c r="A357" s="27" t="s">
        <v>64</v>
      </c>
      <c r="B357">
        <v>119490</v>
      </c>
      <c r="C357" s="37">
        <f t="shared" si="4"/>
        <v>771794.66979445925</v>
      </c>
    </row>
    <row r="358" spans="1:3" x14ac:dyDescent="0.3">
      <c r="A358" s="27" t="s">
        <v>165</v>
      </c>
      <c r="B358">
        <v>1819020</v>
      </c>
      <c r="C358" s="37">
        <f t="shared" si="4"/>
        <v>771794.66979445925</v>
      </c>
    </row>
    <row r="359" spans="1:3" x14ac:dyDescent="0.3">
      <c r="A359" s="27" t="s">
        <v>301</v>
      </c>
      <c r="B359">
        <v>39715</v>
      </c>
      <c r="C359" s="37">
        <f t="shared" si="4"/>
        <v>771794.66979445925</v>
      </c>
    </row>
    <row r="360" spans="1:3" x14ac:dyDescent="0.3">
      <c r="A360" s="27" t="s">
        <v>123</v>
      </c>
      <c r="B360">
        <v>0</v>
      </c>
      <c r="C360" s="37">
        <f t="shared" si="4"/>
        <v>771794.66979445925</v>
      </c>
    </row>
    <row r="361" spans="1:3" x14ac:dyDescent="0.3">
      <c r="A361" s="27" t="s">
        <v>351</v>
      </c>
      <c r="B361">
        <v>142152</v>
      </c>
      <c r="C361" s="37">
        <f t="shared" si="4"/>
        <v>771794.66979445925</v>
      </c>
    </row>
    <row r="362" spans="1:3" x14ac:dyDescent="0.3">
      <c r="A362" s="27" t="s">
        <v>456</v>
      </c>
      <c r="B362">
        <v>191898</v>
      </c>
      <c r="C362" s="37">
        <f t="shared" si="4"/>
        <v>771794.66979445925</v>
      </c>
    </row>
    <row r="363" spans="1:3" x14ac:dyDescent="0.3">
      <c r="A363" s="27" t="s">
        <v>48</v>
      </c>
      <c r="B363">
        <v>643274</v>
      </c>
      <c r="C363" s="37">
        <f t="shared" si="4"/>
        <v>771794.66979445925</v>
      </c>
    </row>
    <row r="364" spans="1:3" x14ac:dyDescent="0.3">
      <c r="A364" s="27" t="s">
        <v>302</v>
      </c>
      <c r="B364">
        <v>124177</v>
      </c>
      <c r="C364" s="37">
        <f t="shared" si="4"/>
        <v>771794.66979445925</v>
      </c>
    </row>
    <row r="365" spans="1:3" x14ac:dyDescent="0.3">
      <c r="A365" s="27" t="s">
        <v>240</v>
      </c>
      <c r="B365">
        <v>777428</v>
      </c>
      <c r="C365" s="37">
        <f t="shared" si="4"/>
        <v>771794.66979445925</v>
      </c>
    </row>
    <row r="366" spans="1:3" x14ac:dyDescent="0.3">
      <c r="A366" s="27" t="s">
        <v>84</v>
      </c>
      <c r="B366">
        <v>215555</v>
      </c>
      <c r="C366" s="37">
        <f t="shared" si="4"/>
        <v>771794.66979445925</v>
      </c>
    </row>
    <row r="367" spans="1:3" x14ac:dyDescent="0.3">
      <c r="A367" s="27" t="s">
        <v>49</v>
      </c>
      <c r="B367">
        <v>46710</v>
      </c>
      <c r="C367" s="37">
        <f t="shared" si="4"/>
        <v>771794.66979445925</v>
      </c>
    </row>
    <row r="368" spans="1:3" x14ac:dyDescent="0.3">
      <c r="A368" s="27" t="s">
        <v>247</v>
      </c>
      <c r="B368">
        <v>67489</v>
      </c>
      <c r="C368" s="37">
        <f t="shared" si="4"/>
        <v>771794.66979445925</v>
      </c>
    </row>
    <row r="369" spans="1:3" x14ac:dyDescent="0.3">
      <c r="A369" s="27" t="s">
        <v>219</v>
      </c>
      <c r="B369">
        <v>123381</v>
      </c>
      <c r="C369" s="37">
        <f t="shared" si="4"/>
        <v>771794.66979445925</v>
      </c>
    </row>
    <row r="370" spans="1:3" x14ac:dyDescent="0.3">
      <c r="A370" s="27" t="s">
        <v>85</v>
      </c>
      <c r="B370">
        <v>2438442</v>
      </c>
      <c r="C370" s="37">
        <f t="shared" si="4"/>
        <v>771794.66979445925</v>
      </c>
    </row>
    <row r="371" spans="1:3" x14ac:dyDescent="0.3">
      <c r="A371" s="27" t="s">
        <v>86</v>
      </c>
      <c r="B371">
        <v>1942</v>
      </c>
      <c r="C371" s="37">
        <f t="shared" si="4"/>
        <v>771794.66979445925</v>
      </c>
    </row>
    <row r="372" spans="1:3" x14ac:dyDescent="0.3">
      <c r="A372" s="27" t="s">
        <v>65</v>
      </c>
      <c r="B372">
        <v>10468</v>
      </c>
      <c r="C372" s="37">
        <f t="shared" si="4"/>
        <v>771794.66979445925</v>
      </c>
    </row>
    <row r="373" spans="1:3" x14ac:dyDescent="0.3">
      <c r="A373" s="27" t="s">
        <v>124</v>
      </c>
      <c r="B373">
        <v>989424</v>
      </c>
      <c r="C373" s="37">
        <f t="shared" si="4"/>
        <v>771794.66979445925</v>
      </c>
    </row>
    <row r="374" spans="1:3" x14ac:dyDescent="0.3">
      <c r="A374" s="27" t="s">
        <v>457</v>
      </c>
      <c r="B374">
        <v>344435</v>
      </c>
      <c r="C374" s="37">
        <f t="shared" si="4"/>
        <v>771794.66979445925</v>
      </c>
    </row>
    <row r="375" spans="1:3" x14ac:dyDescent="0.3">
      <c r="A375" s="27" t="s">
        <v>166</v>
      </c>
      <c r="B375">
        <v>421027</v>
      </c>
      <c r="C375" s="37">
        <f t="shared" si="4"/>
        <v>771794.66979445925</v>
      </c>
    </row>
    <row r="376" spans="1:3" x14ac:dyDescent="0.3">
      <c r="A376" s="27" t="s">
        <v>167</v>
      </c>
      <c r="B376">
        <v>138565</v>
      </c>
      <c r="C376" s="37">
        <f t="shared" si="4"/>
        <v>771794.66979445925</v>
      </c>
    </row>
    <row r="377" spans="1:3" x14ac:dyDescent="0.3">
      <c r="A377" s="27" t="s">
        <v>432</v>
      </c>
      <c r="B377">
        <v>86369</v>
      </c>
      <c r="C377" s="37">
        <f t="shared" si="4"/>
        <v>771794.66979445925</v>
      </c>
    </row>
    <row r="378" spans="1:3" x14ac:dyDescent="0.3">
      <c r="A378" s="27" t="s">
        <v>87</v>
      </c>
      <c r="B378">
        <v>536297</v>
      </c>
      <c r="C378" s="37">
        <f t="shared" si="4"/>
        <v>771794.66979445925</v>
      </c>
    </row>
    <row r="379" spans="1:3" x14ac:dyDescent="0.3">
      <c r="A379" s="27" t="s">
        <v>458</v>
      </c>
      <c r="B379">
        <v>208969</v>
      </c>
      <c r="C379" s="37">
        <f t="shared" si="4"/>
        <v>771794.66979445925</v>
      </c>
    </row>
    <row r="380" spans="1:3" x14ac:dyDescent="0.3">
      <c r="A380" s="27" t="s">
        <v>420</v>
      </c>
      <c r="B380">
        <v>463</v>
      </c>
      <c r="C380" s="37">
        <f t="shared" si="4"/>
        <v>771794.66979445925</v>
      </c>
    </row>
    <row r="381" spans="1:3" x14ac:dyDescent="0.3">
      <c r="A381" s="27" t="s">
        <v>241</v>
      </c>
      <c r="B381">
        <v>202375</v>
      </c>
      <c r="C381" s="37">
        <f t="shared" si="4"/>
        <v>771794.66979445925</v>
      </c>
    </row>
    <row r="382" spans="1:3" x14ac:dyDescent="0.3">
      <c r="A382" s="27" t="s">
        <v>125</v>
      </c>
      <c r="B382">
        <v>2478735</v>
      </c>
      <c r="C382" s="37">
        <f t="shared" si="4"/>
        <v>771794.66979445925</v>
      </c>
    </row>
    <row r="383" spans="1:3" x14ac:dyDescent="0.3">
      <c r="A383" s="27" t="s">
        <v>105</v>
      </c>
      <c r="B383">
        <v>4517585</v>
      </c>
      <c r="C383" s="37">
        <f t="shared" si="4"/>
        <v>771794.66979445925</v>
      </c>
    </row>
    <row r="384" spans="1:3" x14ac:dyDescent="0.3">
      <c r="A384" s="27" t="s">
        <v>383</v>
      </c>
      <c r="B384">
        <v>65588</v>
      </c>
      <c r="C384" s="37">
        <f t="shared" si="4"/>
        <v>771794.66979445925</v>
      </c>
    </row>
    <row r="385" spans="1:3" x14ac:dyDescent="0.3">
      <c r="A385" s="27" t="s">
        <v>88</v>
      </c>
      <c r="B385">
        <v>64425</v>
      </c>
      <c r="C385" s="37">
        <f t="shared" si="4"/>
        <v>771794.66979445925</v>
      </c>
    </row>
    <row r="386" spans="1:3" x14ac:dyDescent="0.3">
      <c r="A386" s="27" t="s">
        <v>471</v>
      </c>
      <c r="B386">
        <v>905418</v>
      </c>
      <c r="C386" s="37">
        <f t="shared" si="4"/>
        <v>771794.66979445925</v>
      </c>
    </row>
    <row r="387" spans="1:3" x14ac:dyDescent="0.3">
      <c r="A387" s="27" t="s">
        <v>11</v>
      </c>
      <c r="B387">
        <v>24649</v>
      </c>
      <c r="C387" s="37">
        <f t="shared" si="4"/>
        <v>771794.66979445925</v>
      </c>
    </row>
    <row r="388" spans="1:3" x14ac:dyDescent="0.3">
      <c r="A388" s="27" t="s">
        <v>318</v>
      </c>
      <c r="B388">
        <v>53920</v>
      </c>
      <c r="C388" s="37">
        <f t="shared" si="4"/>
        <v>771794.66979445925</v>
      </c>
    </row>
    <row r="389" spans="1:3" x14ac:dyDescent="0.3">
      <c r="A389" s="27" t="s">
        <v>50</v>
      </c>
      <c r="B389">
        <v>820426</v>
      </c>
      <c r="C389" s="37">
        <f t="shared" si="4"/>
        <v>771794.66979445925</v>
      </c>
    </row>
    <row r="390" spans="1:3" x14ac:dyDescent="0.3">
      <c r="A390" s="27" t="s">
        <v>207</v>
      </c>
      <c r="B390">
        <v>13857</v>
      </c>
      <c r="C390" s="37">
        <f t="shared" si="4"/>
        <v>771794.66979445925</v>
      </c>
    </row>
    <row r="391" spans="1:3" x14ac:dyDescent="0.3">
      <c r="A391" s="27" t="s">
        <v>248</v>
      </c>
      <c r="B391">
        <v>354129</v>
      </c>
      <c r="C391" s="37">
        <f t="shared" si="4"/>
        <v>771794.66979445925</v>
      </c>
    </row>
    <row r="392" spans="1:3" x14ac:dyDescent="0.3">
      <c r="A392" s="27" t="s">
        <v>319</v>
      </c>
      <c r="B392">
        <v>20830</v>
      </c>
      <c r="C392" s="37">
        <f t="shared" si="4"/>
        <v>771794.66979445925</v>
      </c>
    </row>
    <row r="393" spans="1:3" x14ac:dyDescent="0.3">
      <c r="A393" s="27" t="s">
        <v>281</v>
      </c>
      <c r="B393">
        <v>42377</v>
      </c>
      <c r="C393" s="37">
        <f t="shared" si="4"/>
        <v>771794.66979445925</v>
      </c>
    </row>
    <row r="394" spans="1:3" x14ac:dyDescent="0.3">
      <c r="A394" s="27" t="s">
        <v>233</v>
      </c>
      <c r="B394">
        <v>371989</v>
      </c>
      <c r="C394" s="37">
        <f t="shared" si="4"/>
        <v>771794.66979445925</v>
      </c>
    </row>
    <row r="395" spans="1:3" x14ac:dyDescent="0.3">
      <c r="A395" s="27" t="s">
        <v>303</v>
      </c>
      <c r="B395">
        <v>32414</v>
      </c>
      <c r="C395" s="37">
        <f t="shared" si="4"/>
        <v>771794.66979445925</v>
      </c>
    </row>
    <row r="396" spans="1:3" x14ac:dyDescent="0.3">
      <c r="A396" s="27" t="s">
        <v>442</v>
      </c>
      <c r="B396">
        <v>16449</v>
      </c>
      <c r="C396" s="37">
        <f t="shared" si="4"/>
        <v>771794.66979445925</v>
      </c>
    </row>
    <row r="397" spans="1:3" x14ac:dyDescent="0.3">
      <c r="A397" s="27" t="s">
        <v>421</v>
      </c>
      <c r="B397">
        <v>1358911</v>
      </c>
      <c r="C397" s="37">
        <f t="shared" si="4"/>
        <v>771794.66979445925</v>
      </c>
    </row>
    <row r="398" spans="1:3" x14ac:dyDescent="0.3">
      <c r="A398" s="27" t="s">
        <v>89</v>
      </c>
      <c r="B398">
        <v>4334752</v>
      </c>
      <c r="C398" s="37">
        <f t="shared" si="4"/>
        <v>771794.66979445925</v>
      </c>
    </row>
    <row r="399" spans="1:3" x14ac:dyDescent="0.3">
      <c r="A399" s="27" t="s">
        <v>472</v>
      </c>
      <c r="B399">
        <v>316122</v>
      </c>
      <c r="C399" s="37">
        <f t="shared" si="4"/>
        <v>771794.66979445925</v>
      </c>
    </row>
    <row r="400" spans="1:3" x14ac:dyDescent="0.3">
      <c r="A400" s="27" t="s">
        <v>380</v>
      </c>
      <c r="B400">
        <v>1456553</v>
      </c>
      <c r="C400" s="37">
        <f t="shared" si="4"/>
        <v>771794.66979445925</v>
      </c>
    </row>
    <row r="401" spans="1:3" x14ac:dyDescent="0.3">
      <c r="A401" s="27" t="s">
        <v>106</v>
      </c>
      <c r="B401">
        <v>6847</v>
      </c>
      <c r="C401" s="37">
        <f t="shared" si="4"/>
        <v>771794.66979445925</v>
      </c>
    </row>
    <row r="402" spans="1:3" x14ac:dyDescent="0.3">
      <c r="A402" s="27" t="s">
        <v>90</v>
      </c>
      <c r="B402">
        <v>906606</v>
      </c>
      <c r="C402" s="37">
        <f t="shared" si="4"/>
        <v>771794.66979445925</v>
      </c>
    </row>
    <row r="403" spans="1:3" x14ac:dyDescent="0.3">
      <c r="A403" s="27" t="s">
        <v>320</v>
      </c>
      <c r="B403">
        <v>102808</v>
      </c>
      <c r="C403" s="37">
        <f t="shared" si="4"/>
        <v>771794.66979445925</v>
      </c>
    </row>
    <row r="404" spans="1:3" x14ac:dyDescent="0.3">
      <c r="A404" s="27" t="s">
        <v>234</v>
      </c>
      <c r="B404">
        <v>11159</v>
      </c>
      <c r="C404" s="37">
        <f t="shared" si="4"/>
        <v>771794.66979445925</v>
      </c>
    </row>
    <row r="405" spans="1:3" x14ac:dyDescent="0.3">
      <c r="A405" s="27" t="s">
        <v>275</v>
      </c>
      <c r="B405">
        <v>130085</v>
      </c>
      <c r="C405" s="37">
        <f t="shared" si="4"/>
        <v>771794.66979445925</v>
      </c>
    </row>
    <row r="406" spans="1:3" x14ac:dyDescent="0.3">
      <c r="A406" s="27" t="s">
        <v>91</v>
      </c>
      <c r="B406">
        <v>1254688</v>
      </c>
      <c r="C406" s="37">
        <f t="shared" si="4"/>
        <v>771794.66979445925</v>
      </c>
    </row>
    <row r="407" spans="1:3" x14ac:dyDescent="0.3">
      <c r="A407" s="27" t="s">
        <v>459</v>
      </c>
      <c r="B407">
        <v>1437341</v>
      </c>
      <c r="C407" s="37">
        <f t="shared" ref="C407:C462" si="5">AVERAGE($B$90:$B$462)</f>
        <v>771794.66979445925</v>
      </c>
    </row>
    <row r="408" spans="1:3" x14ac:dyDescent="0.3">
      <c r="A408" s="27" t="s">
        <v>405</v>
      </c>
      <c r="B408">
        <v>421862</v>
      </c>
      <c r="C408" s="37">
        <f t="shared" si="5"/>
        <v>771794.66979445925</v>
      </c>
    </row>
    <row r="409" spans="1:3" x14ac:dyDescent="0.3">
      <c r="A409" s="27" t="s">
        <v>28</v>
      </c>
      <c r="B409">
        <v>217141</v>
      </c>
      <c r="C409" s="37">
        <f t="shared" si="5"/>
        <v>771794.66979445925</v>
      </c>
    </row>
    <row r="410" spans="1:3" x14ac:dyDescent="0.3">
      <c r="A410" s="27" t="s">
        <v>242</v>
      </c>
      <c r="B410">
        <v>1683553</v>
      </c>
      <c r="C410" s="37">
        <f t="shared" si="5"/>
        <v>771794.66979445925</v>
      </c>
    </row>
    <row r="411" spans="1:3" x14ac:dyDescent="0.3">
      <c r="A411" s="27" t="s">
        <v>235</v>
      </c>
      <c r="B411">
        <v>22434</v>
      </c>
      <c r="C411" s="37">
        <f t="shared" si="5"/>
        <v>771794.66979445925</v>
      </c>
    </row>
    <row r="412" spans="1:3" x14ac:dyDescent="0.3">
      <c r="A412" s="27" t="s">
        <v>321</v>
      </c>
      <c r="B412">
        <v>4501547</v>
      </c>
      <c r="C412" s="37">
        <f t="shared" si="5"/>
        <v>771794.66979445925</v>
      </c>
    </row>
    <row r="413" spans="1:3" x14ac:dyDescent="0.3">
      <c r="A413" s="27" t="s">
        <v>375</v>
      </c>
      <c r="B413">
        <v>99660</v>
      </c>
      <c r="C413" s="37">
        <f t="shared" si="5"/>
        <v>771794.66979445925</v>
      </c>
    </row>
    <row r="414" spans="1:3" x14ac:dyDescent="0.3">
      <c r="A414" s="27" t="s">
        <v>406</v>
      </c>
      <c r="B414">
        <v>346213</v>
      </c>
      <c r="C414" s="37">
        <f t="shared" si="5"/>
        <v>771794.66979445925</v>
      </c>
    </row>
    <row r="415" spans="1:3" x14ac:dyDescent="0.3">
      <c r="A415" s="27" t="s">
        <v>51</v>
      </c>
      <c r="B415">
        <v>60233</v>
      </c>
      <c r="C415" s="37">
        <f t="shared" si="5"/>
        <v>771794.66979445925</v>
      </c>
    </row>
    <row r="416" spans="1:3" x14ac:dyDescent="0.3">
      <c r="A416" s="27" t="s">
        <v>192</v>
      </c>
      <c r="B416">
        <v>29378</v>
      </c>
      <c r="C416" s="37">
        <f t="shared" si="5"/>
        <v>771794.66979445925</v>
      </c>
    </row>
    <row r="417" spans="1:3" x14ac:dyDescent="0.3">
      <c r="A417" s="27" t="s">
        <v>376</v>
      </c>
      <c r="B417">
        <v>2794</v>
      </c>
      <c r="C417" s="37">
        <f t="shared" si="5"/>
        <v>771794.66979445925</v>
      </c>
    </row>
    <row r="418" spans="1:3" x14ac:dyDescent="0.3">
      <c r="A418" s="27" t="s">
        <v>322</v>
      </c>
      <c r="B418">
        <v>6582</v>
      </c>
      <c r="C418" s="37">
        <f t="shared" si="5"/>
        <v>771794.66979445925</v>
      </c>
    </row>
    <row r="419" spans="1:3" x14ac:dyDescent="0.3">
      <c r="A419" s="27" t="s">
        <v>323</v>
      </c>
      <c r="B419">
        <v>29199</v>
      </c>
      <c r="C419" s="37">
        <f t="shared" si="5"/>
        <v>771794.66979445925</v>
      </c>
    </row>
    <row r="420" spans="1:3" x14ac:dyDescent="0.3">
      <c r="A420" s="27" t="s">
        <v>460</v>
      </c>
      <c r="B420">
        <v>164360</v>
      </c>
      <c r="C420" s="37">
        <f t="shared" si="5"/>
        <v>771794.66979445925</v>
      </c>
    </row>
    <row r="421" spans="1:3" x14ac:dyDescent="0.3">
      <c r="A421" s="27" t="s">
        <v>342</v>
      </c>
      <c r="B421">
        <v>753880</v>
      </c>
      <c r="C421" s="37">
        <f t="shared" si="5"/>
        <v>771794.66979445925</v>
      </c>
    </row>
    <row r="422" spans="1:3" x14ac:dyDescent="0.3">
      <c r="A422" s="27" t="s">
        <v>288</v>
      </c>
      <c r="B422">
        <v>57694</v>
      </c>
      <c r="C422" s="37">
        <f t="shared" si="5"/>
        <v>771794.66979445925</v>
      </c>
    </row>
    <row r="423" spans="1:3" x14ac:dyDescent="0.3">
      <c r="A423" s="27" t="s">
        <v>126</v>
      </c>
      <c r="B423">
        <v>3414345</v>
      </c>
      <c r="C423" s="37">
        <f t="shared" si="5"/>
        <v>771794.66979445925</v>
      </c>
    </row>
    <row r="424" spans="1:3" x14ac:dyDescent="0.3">
      <c r="A424" s="27" t="s">
        <v>220</v>
      </c>
      <c r="B424">
        <v>10652</v>
      </c>
      <c r="C424" s="37">
        <f t="shared" si="5"/>
        <v>771794.66979445925</v>
      </c>
    </row>
    <row r="425" spans="1:3" x14ac:dyDescent="0.3">
      <c r="A425" s="27" t="s">
        <v>433</v>
      </c>
      <c r="B425">
        <v>91261</v>
      </c>
      <c r="C425" s="37">
        <f t="shared" si="5"/>
        <v>771794.66979445925</v>
      </c>
    </row>
    <row r="426" spans="1:3" x14ac:dyDescent="0.3">
      <c r="A426" s="27" t="s">
        <v>143</v>
      </c>
      <c r="B426">
        <v>1148494</v>
      </c>
      <c r="C426" s="37">
        <f t="shared" si="5"/>
        <v>771794.66979445925</v>
      </c>
    </row>
    <row r="427" spans="1:3" x14ac:dyDescent="0.3">
      <c r="A427" s="27" t="s">
        <v>52</v>
      </c>
      <c r="B427">
        <v>38048</v>
      </c>
      <c r="C427" s="37">
        <f t="shared" si="5"/>
        <v>771794.66979445925</v>
      </c>
    </row>
    <row r="428" spans="1:3" x14ac:dyDescent="0.3">
      <c r="A428" s="27" t="s">
        <v>53</v>
      </c>
      <c r="B428">
        <v>43829</v>
      </c>
      <c r="C428" s="37">
        <f t="shared" si="5"/>
        <v>771794.66979445925</v>
      </c>
    </row>
    <row r="429" spans="1:3" x14ac:dyDescent="0.3">
      <c r="A429" s="27" t="s">
        <v>12</v>
      </c>
      <c r="B429">
        <v>31133</v>
      </c>
      <c r="C429" s="37">
        <f t="shared" si="5"/>
        <v>771794.66979445925</v>
      </c>
    </row>
    <row r="430" spans="1:3" x14ac:dyDescent="0.3">
      <c r="A430" s="27" t="s">
        <v>13</v>
      </c>
      <c r="B430">
        <v>8452</v>
      </c>
      <c r="C430" s="37">
        <f t="shared" si="5"/>
        <v>771794.66979445925</v>
      </c>
    </row>
    <row r="431" spans="1:3" x14ac:dyDescent="0.3">
      <c r="A431" s="27" t="s">
        <v>54</v>
      </c>
      <c r="B431">
        <v>104604</v>
      </c>
      <c r="C431" s="37">
        <f t="shared" si="5"/>
        <v>771794.66979445925</v>
      </c>
    </row>
    <row r="432" spans="1:3" x14ac:dyDescent="0.3">
      <c r="A432" s="27" t="s">
        <v>260</v>
      </c>
      <c r="B432">
        <v>46071</v>
      </c>
      <c r="C432" s="37">
        <f t="shared" si="5"/>
        <v>771794.66979445925</v>
      </c>
    </row>
    <row r="433" spans="1:3" x14ac:dyDescent="0.3">
      <c r="A433" s="27" t="s">
        <v>324</v>
      </c>
      <c r="B433">
        <v>132181</v>
      </c>
      <c r="C433" s="37">
        <f t="shared" si="5"/>
        <v>771794.66979445925</v>
      </c>
    </row>
    <row r="434" spans="1:3" x14ac:dyDescent="0.3">
      <c r="A434" s="27" t="s">
        <v>377</v>
      </c>
      <c r="B434">
        <v>2428724</v>
      </c>
      <c r="C434" s="37">
        <f t="shared" si="5"/>
        <v>771794.66979445925</v>
      </c>
    </row>
    <row r="435" spans="1:3" x14ac:dyDescent="0.3">
      <c r="A435" s="27" t="s">
        <v>325</v>
      </c>
      <c r="B435">
        <v>387856</v>
      </c>
      <c r="C435" s="37">
        <f t="shared" si="5"/>
        <v>771794.66979445925</v>
      </c>
    </row>
    <row r="436" spans="1:3" x14ac:dyDescent="0.3">
      <c r="A436" s="27" t="s">
        <v>253</v>
      </c>
      <c r="B436">
        <v>508914</v>
      </c>
      <c r="C436" s="37">
        <f t="shared" si="5"/>
        <v>771794.66979445925</v>
      </c>
    </row>
    <row r="437" spans="1:3" x14ac:dyDescent="0.3">
      <c r="A437" s="27" t="s">
        <v>127</v>
      </c>
      <c r="B437">
        <v>5299713</v>
      </c>
      <c r="C437" s="37">
        <f t="shared" si="5"/>
        <v>771794.66979445925</v>
      </c>
    </row>
    <row r="438" spans="1:3" x14ac:dyDescent="0.3">
      <c r="A438" s="27" t="s">
        <v>443</v>
      </c>
      <c r="B438">
        <v>411343</v>
      </c>
      <c r="C438" s="37">
        <f t="shared" si="5"/>
        <v>771794.66979445925</v>
      </c>
    </row>
    <row r="439" spans="1:3" x14ac:dyDescent="0.3">
      <c r="A439" s="27" t="s">
        <v>249</v>
      </c>
      <c r="B439">
        <v>241912</v>
      </c>
      <c r="C439" s="37">
        <f t="shared" si="5"/>
        <v>771794.66979445925</v>
      </c>
    </row>
    <row r="440" spans="1:3" x14ac:dyDescent="0.3">
      <c r="A440" s="27" t="s">
        <v>422</v>
      </c>
      <c r="B440">
        <v>69510</v>
      </c>
      <c r="C440" s="37">
        <f t="shared" si="5"/>
        <v>771794.66979445925</v>
      </c>
    </row>
    <row r="441" spans="1:3" x14ac:dyDescent="0.3">
      <c r="A441" s="27" t="s">
        <v>55</v>
      </c>
      <c r="B441">
        <v>152444</v>
      </c>
      <c r="C441" s="37">
        <f t="shared" si="5"/>
        <v>771794.66979445925</v>
      </c>
    </row>
    <row r="442" spans="1:3" x14ac:dyDescent="0.3">
      <c r="A442" s="27" t="s">
        <v>158</v>
      </c>
      <c r="B442">
        <v>488988</v>
      </c>
      <c r="C442" s="37">
        <f t="shared" si="5"/>
        <v>771794.66979445925</v>
      </c>
    </row>
    <row r="443" spans="1:3" x14ac:dyDescent="0.3">
      <c r="A443" s="27" t="s">
        <v>128</v>
      </c>
      <c r="B443">
        <v>252677</v>
      </c>
      <c r="C443" s="37">
        <f t="shared" si="5"/>
        <v>771794.66979445925</v>
      </c>
    </row>
    <row r="444" spans="1:3" x14ac:dyDescent="0.3">
      <c r="A444" s="27" t="s">
        <v>356</v>
      </c>
      <c r="B444">
        <v>12312</v>
      </c>
      <c r="C444" s="37">
        <f t="shared" si="5"/>
        <v>771794.66979445925</v>
      </c>
    </row>
    <row r="445" spans="1:3" x14ac:dyDescent="0.3">
      <c r="A445" s="27" t="s">
        <v>109</v>
      </c>
      <c r="B445">
        <v>39079</v>
      </c>
      <c r="C445" s="37">
        <f t="shared" si="5"/>
        <v>771794.66979445925</v>
      </c>
    </row>
    <row r="446" spans="1:3" x14ac:dyDescent="0.3">
      <c r="A446" s="27" t="s">
        <v>92</v>
      </c>
      <c r="B446">
        <v>875565</v>
      </c>
      <c r="C446" s="37">
        <f t="shared" si="5"/>
        <v>771794.66979445925</v>
      </c>
    </row>
    <row r="447" spans="1:3" x14ac:dyDescent="0.3">
      <c r="A447" s="27" t="s">
        <v>129</v>
      </c>
      <c r="B447">
        <v>611207</v>
      </c>
      <c r="C447" s="37">
        <f t="shared" si="5"/>
        <v>771794.66979445925</v>
      </c>
    </row>
    <row r="448" spans="1:3" x14ac:dyDescent="0.3">
      <c r="A448" s="27" t="s">
        <v>304</v>
      </c>
      <c r="B448">
        <v>555793</v>
      </c>
      <c r="C448" s="37">
        <f t="shared" si="5"/>
        <v>771794.66979445925</v>
      </c>
    </row>
    <row r="449" spans="1:3" x14ac:dyDescent="0.3">
      <c r="A449" s="27" t="s">
        <v>473</v>
      </c>
      <c r="B449">
        <v>50148</v>
      </c>
      <c r="C449" s="37">
        <f t="shared" si="5"/>
        <v>771794.66979445925</v>
      </c>
    </row>
    <row r="450" spans="1:3" x14ac:dyDescent="0.3">
      <c r="A450" s="27" t="s">
        <v>352</v>
      </c>
      <c r="B450">
        <v>30723</v>
      </c>
      <c r="C450" s="37">
        <f t="shared" si="5"/>
        <v>771794.66979445925</v>
      </c>
    </row>
    <row r="451" spans="1:3" x14ac:dyDescent="0.3">
      <c r="A451" s="27" t="s">
        <v>261</v>
      </c>
      <c r="B451">
        <v>183698</v>
      </c>
      <c r="C451" s="37">
        <f t="shared" si="5"/>
        <v>771794.66979445925</v>
      </c>
    </row>
    <row r="452" spans="1:3" x14ac:dyDescent="0.3">
      <c r="A452" s="27" t="s">
        <v>399</v>
      </c>
      <c r="B452">
        <v>617377</v>
      </c>
      <c r="C452" s="37">
        <f t="shared" si="5"/>
        <v>771794.66979445925</v>
      </c>
    </row>
    <row r="453" spans="1:3" x14ac:dyDescent="0.3">
      <c r="A453" s="27" t="s">
        <v>461</v>
      </c>
      <c r="B453">
        <v>437513</v>
      </c>
      <c r="C453" s="37">
        <f t="shared" si="5"/>
        <v>771794.66979445925</v>
      </c>
    </row>
    <row r="454" spans="1:3" x14ac:dyDescent="0.3">
      <c r="A454" s="27" t="s">
        <v>326</v>
      </c>
      <c r="B454">
        <v>52683</v>
      </c>
      <c r="C454" s="37">
        <f t="shared" si="5"/>
        <v>771794.66979445925</v>
      </c>
    </row>
    <row r="455" spans="1:3" x14ac:dyDescent="0.3">
      <c r="A455" s="27" t="s">
        <v>130</v>
      </c>
      <c r="B455">
        <v>4856532</v>
      </c>
      <c r="C455" s="37">
        <f t="shared" si="5"/>
        <v>771794.66979445925</v>
      </c>
    </row>
    <row r="456" spans="1:3" x14ac:dyDescent="0.3">
      <c r="A456" s="27" t="s">
        <v>29</v>
      </c>
      <c r="B456">
        <v>79047</v>
      </c>
      <c r="C456" s="37">
        <f t="shared" si="5"/>
        <v>771794.66979445925</v>
      </c>
    </row>
    <row r="457" spans="1:3" x14ac:dyDescent="0.3">
      <c r="A457" s="27" t="s">
        <v>337</v>
      </c>
      <c r="B457">
        <v>458776</v>
      </c>
      <c r="C457" s="37">
        <f t="shared" si="5"/>
        <v>771794.66979445925</v>
      </c>
    </row>
    <row r="458" spans="1:3" x14ac:dyDescent="0.3">
      <c r="A458" s="27" t="s">
        <v>56</v>
      </c>
      <c r="B458">
        <v>223172</v>
      </c>
      <c r="C458" s="37">
        <f t="shared" si="5"/>
        <v>771794.66979445925</v>
      </c>
    </row>
    <row r="459" spans="1:3" x14ac:dyDescent="0.3">
      <c r="A459" s="27" t="s">
        <v>269</v>
      </c>
      <c r="B459">
        <v>2128588.5</v>
      </c>
      <c r="C459" s="37">
        <f t="shared" si="5"/>
        <v>771794.66979445925</v>
      </c>
    </row>
    <row r="460" spans="1:3" x14ac:dyDescent="0.3">
      <c r="A460" s="27" t="s">
        <v>93</v>
      </c>
      <c r="B460">
        <v>5028868</v>
      </c>
      <c r="C460" s="37">
        <f t="shared" si="5"/>
        <v>771794.66979445925</v>
      </c>
    </row>
    <row r="461" spans="1:3" x14ac:dyDescent="0.3">
      <c r="A461" s="27" t="s">
        <v>30</v>
      </c>
      <c r="B461">
        <v>1146</v>
      </c>
      <c r="C461" s="37">
        <f t="shared" si="5"/>
        <v>771794.66979445925</v>
      </c>
    </row>
    <row r="462" spans="1:3" x14ac:dyDescent="0.3">
      <c r="A462" s="27" t="s">
        <v>434</v>
      </c>
      <c r="B462">
        <v>4295127</v>
      </c>
      <c r="C462" s="37">
        <f t="shared" si="5"/>
        <v>771794.66979445925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FB9E-412C-4A86-A155-42350389EDC2}">
  <dimension ref="A1:C19"/>
  <sheetViews>
    <sheetView workbookViewId="0">
      <selection activeCell="H19" sqref="H19"/>
    </sheetView>
  </sheetViews>
  <sheetFormatPr defaultRowHeight="16.5" x14ac:dyDescent="0.3"/>
  <cols>
    <col min="1" max="1" width="29.25" customWidth="1"/>
    <col min="2" max="4" width="12" customWidth="1"/>
    <col min="5" max="13" width="11.125" bestFit="1" customWidth="1"/>
    <col min="14" max="14" width="10.25" bestFit="1" customWidth="1"/>
    <col min="15" max="15" width="11.125" bestFit="1" customWidth="1"/>
    <col min="16" max="16" width="10.25" bestFit="1" customWidth="1"/>
    <col min="17" max="17" width="11.125" bestFit="1" customWidth="1"/>
    <col min="18" max="18" width="10.25" bestFit="1" customWidth="1"/>
    <col min="19" max="30" width="11.125" bestFit="1" customWidth="1"/>
    <col min="31" max="31" width="10.25" bestFit="1" customWidth="1"/>
    <col min="32" max="66" width="11.125" bestFit="1" customWidth="1"/>
    <col min="67" max="68" width="10.25" bestFit="1" customWidth="1"/>
    <col min="69" max="72" width="11.125" bestFit="1" customWidth="1"/>
    <col min="73" max="73" width="10.25" bestFit="1" customWidth="1"/>
    <col min="74" max="90" width="11.125" bestFit="1" customWidth="1"/>
    <col min="91" max="91" width="10.25" bestFit="1" customWidth="1"/>
    <col min="92" max="98" width="11.125" bestFit="1" customWidth="1"/>
    <col min="99" max="99" width="1.75" bestFit="1" customWidth="1"/>
    <col min="100" max="100" width="10.5" bestFit="1" customWidth="1"/>
    <col min="101" max="101" width="9.625" bestFit="1" customWidth="1"/>
    <col min="102" max="117" width="10.5" bestFit="1" customWidth="1"/>
    <col min="118" max="118" width="8.75" bestFit="1" customWidth="1"/>
    <col min="119" max="131" width="10.5" bestFit="1" customWidth="1"/>
    <col min="132" max="132" width="9.625" bestFit="1" customWidth="1"/>
    <col min="133" max="138" width="10.5" bestFit="1" customWidth="1"/>
    <col min="139" max="139" width="9.625" bestFit="1" customWidth="1"/>
    <col min="140" max="148" width="10.5" bestFit="1" customWidth="1"/>
    <col min="149" max="149" width="9.625" bestFit="1" customWidth="1"/>
    <col min="150" max="152" width="10.5" bestFit="1" customWidth="1"/>
    <col min="153" max="153" width="9.625" bestFit="1" customWidth="1"/>
    <col min="154" max="158" width="10.5" bestFit="1" customWidth="1"/>
    <col min="159" max="159" width="9.625" bestFit="1" customWidth="1"/>
    <col min="160" max="160" width="10.5" bestFit="1" customWidth="1"/>
    <col min="161" max="161" width="9.625" bestFit="1" customWidth="1"/>
    <col min="162" max="163" width="10.5" bestFit="1" customWidth="1"/>
    <col min="164" max="164" width="9.625" bestFit="1" customWidth="1"/>
    <col min="165" max="165" width="10.5" bestFit="1" customWidth="1"/>
    <col min="166" max="166" width="9.625" bestFit="1" customWidth="1"/>
    <col min="167" max="170" width="10.5" bestFit="1" customWidth="1"/>
    <col min="171" max="171" width="9.625" bestFit="1" customWidth="1"/>
    <col min="172" max="176" width="10.5" bestFit="1" customWidth="1"/>
    <col min="177" max="177" width="9.625" bestFit="1" customWidth="1"/>
    <col min="178" max="205" width="10.5" bestFit="1" customWidth="1"/>
    <col min="206" max="206" width="9.625" bestFit="1" customWidth="1"/>
    <col min="207" max="208" width="10.5" bestFit="1" customWidth="1"/>
    <col min="209" max="210" width="9.625" bestFit="1" customWidth="1"/>
    <col min="211" max="222" width="10.5" bestFit="1" customWidth="1"/>
    <col min="223" max="223" width="9.625" bestFit="1" customWidth="1"/>
    <col min="224" max="225" width="10.5" bestFit="1" customWidth="1"/>
    <col min="226" max="226" width="9.625" bestFit="1" customWidth="1"/>
    <col min="227" max="274" width="10.5" bestFit="1" customWidth="1"/>
    <col min="275" max="275" width="9.625" bestFit="1" customWidth="1"/>
    <col min="276" max="276" width="10.5" bestFit="1" customWidth="1"/>
    <col min="277" max="277" width="9.625" bestFit="1" customWidth="1"/>
    <col min="278" max="278" width="10.5" bestFit="1" customWidth="1"/>
    <col min="279" max="279" width="9.625" bestFit="1" customWidth="1"/>
    <col min="280" max="292" width="10.5" bestFit="1" customWidth="1"/>
    <col min="293" max="293" width="9.625" bestFit="1" customWidth="1"/>
    <col min="294" max="301" width="10.5" bestFit="1" customWidth="1"/>
    <col min="302" max="302" width="9.625" bestFit="1" customWidth="1"/>
    <col min="303" max="307" width="10.5" bestFit="1" customWidth="1"/>
    <col min="308" max="308" width="9.625" bestFit="1" customWidth="1"/>
    <col min="309" max="316" width="10.5" bestFit="1" customWidth="1"/>
    <col min="317" max="317" width="9.625" bestFit="1" customWidth="1"/>
    <col min="318" max="330" width="10.5" bestFit="1" customWidth="1"/>
    <col min="331" max="331" width="9.625" bestFit="1" customWidth="1"/>
    <col min="332" max="332" width="10.5" bestFit="1" customWidth="1"/>
    <col min="333" max="333" width="9.625" bestFit="1" customWidth="1"/>
    <col min="334" max="344" width="10.5" bestFit="1" customWidth="1"/>
    <col min="345" max="345" width="9.625" bestFit="1" customWidth="1"/>
    <col min="346" max="348" width="10.5" bestFit="1" customWidth="1"/>
    <col min="349" max="350" width="9.625" bestFit="1" customWidth="1"/>
    <col min="351" max="369" width="10.5" bestFit="1" customWidth="1"/>
    <col min="370" max="370" width="9.625" bestFit="1" customWidth="1"/>
    <col min="371" max="380" width="10.5" bestFit="1" customWidth="1"/>
    <col min="381" max="381" width="9.625" bestFit="1" customWidth="1"/>
    <col min="382" max="382" width="10.5" bestFit="1" customWidth="1"/>
    <col min="383" max="383" width="9.625" bestFit="1" customWidth="1"/>
    <col min="384" max="385" width="10.5" bestFit="1" customWidth="1"/>
    <col min="386" max="386" width="9.625" bestFit="1" customWidth="1"/>
    <col min="387" max="401" width="10.5" bestFit="1" customWidth="1"/>
    <col min="402" max="402" width="9.625" bestFit="1" customWidth="1"/>
    <col min="403" max="405" width="10.5" bestFit="1" customWidth="1"/>
    <col min="406" max="406" width="9.625" bestFit="1" customWidth="1"/>
    <col min="407" max="410" width="10.5" bestFit="1" customWidth="1"/>
    <col min="411" max="411" width="9.625" bestFit="1" customWidth="1"/>
    <col min="412" max="420" width="10.5" bestFit="1" customWidth="1"/>
    <col min="421" max="421" width="9.625" bestFit="1" customWidth="1"/>
    <col min="422" max="427" width="10.5" bestFit="1" customWidth="1"/>
    <col min="428" max="428" width="8"/>
    <col min="429" max="429" width="9.875" bestFit="1" customWidth="1"/>
  </cols>
  <sheetData>
    <row r="1" spans="1:3" x14ac:dyDescent="0.3">
      <c r="A1" s="26" t="s">
        <v>3</v>
      </c>
    </row>
    <row r="2" spans="1:3" x14ac:dyDescent="0.3">
      <c r="A2" s="27" t="s">
        <v>224</v>
      </c>
      <c r="B2" t="s">
        <v>501</v>
      </c>
      <c r="C2" t="s">
        <v>502</v>
      </c>
    </row>
    <row r="3" spans="1:3" x14ac:dyDescent="0.3">
      <c r="A3" s="42">
        <v>414170</v>
      </c>
      <c r="B3" s="44">
        <f>(100*C3)/(A4+100)</f>
        <v>414151.99282396608</v>
      </c>
      <c r="C3" s="42">
        <v>414170</v>
      </c>
    </row>
    <row r="4" spans="1:3" x14ac:dyDescent="0.3">
      <c r="A4" s="43">
        <v>4.3479631502241897E-3</v>
      </c>
    </row>
    <row r="5" spans="1:3" x14ac:dyDescent="0.3">
      <c r="A5" s="27" t="s">
        <v>492</v>
      </c>
    </row>
    <row r="19" spans="2:2" x14ac:dyDescent="0.3">
      <c r="B19" t="s">
        <v>505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1AA0-F34E-4E8C-9D61-47D80F018ED9}">
  <dimension ref="D23:E76"/>
  <sheetViews>
    <sheetView workbookViewId="0"/>
  </sheetViews>
  <sheetFormatPr defaultRowHeight="16.5" x14ac:dyDescent="0.3"/>
  <cols>
    <col min="1" max="1" width="18.625" customWidth="1"/>
    <col min="2" max="2" width="13.875" bestFit="1" customWidth="1"/>
  </cols>
  <sheetData>
    <row r="23" spans="4:5" x14ac:dyDescent="0.3">
      <c r="D23" t="s">
        <v>2</v>
      </c>
      <c r="E23" t="s">
        <v>494</v>
      </c>
    </row>
    <row r="24" spans="4:5" x14ac:dyDescent="0.3">
      <c r="D24" s="27" t="s">
        <v>6</v>
      </c>
      <c r="E24" s="37">
        <v>1022696.05</v>
      </c>
    </row>
    <row r="25" spans="4:5" x14ac:dyDescent="0.3">
      <c r="D25" s="27" t="s">
        <v>15</v>
      </c>
      <c r="E25" s="37">
        <v>2783011</v>
      </c>
    </row>
    <row r="26" spans="4:5" x14ac:dyDescent="0.3">
      <c r="D26" s="27" t="s">
        <v>32</v>
      </c>
      <c r="E26" s="37">
        <v>28892</v>
      </c>
    </row>
    <row r="27" spans="4:5" x14ac:dyDescent="0.3">
      <c r="D27" s="27" t="s">
        <v>35</v>
      </c>
      <c r="E27" s="37">
        <v>12007543.75</v>
      </c>
    </row>
    <row r="28" spans="4:5" x14ac:dyDescent="0.3">
      <c r="D28" s="27" t="s">
        <v>58</v>
      </c>
      <c r="E28" s="37">
        <v>3787198</v>
      </c>
    </row>
    <row r="29" spans="4:5" x14ac:dyDescent="0.3">
      <c r="D29" s="27" t="s">
        <v>67</v>
      </c>
      <c r="E29" s="37">
        <v>41977184</v>
      </c>
    </row>
    <row r="30" spans="4:5" x14ac:dyDescent="0.3">
      <c r="D30" s="27" t="s">
        <v>95</v>
      </c>
      <c r="E30" s="37">
        <v>7457420.1600000001</v>
      </c>
    </row>
    <row r="31" spans="4:5" x14ac:dyDescent="0.3">
      <c r="D31" s="27" t="s">
        <v>108</v>
      </c>
      <c r="E31" s="37">
        <v>39079</v>
      </c>
    </row>
    <row r="32" spans="4:5" x14ac:dyDescent="0.3">
      <c r="D32" s="27" t="s">
        <v>111</v>
      </c>
      <c r="E32" s="37">
        <v>42700158.619999997</v>
      </c>
    </row>
    <row r="33" spans="4:5" x14ac:dyDescent="0.3">
      <c r="D33" s="27" t="s">
        <v>132</v>
      </c>
      <c r="E33" s="37">
        <v>10855363.75</v>
      </c>
    </row>
    <row r="34" spans="4:5" x14ac:dyDescent="0.3">
      <c r="D34" s="27" t="s">
        <v>145</v>
      </c>
      <c r="E34" s="37">
        <v>7040865</v>
      </c>
    </row>
    <row r="35" spans="4:5" x14ac:dyDescent="0.3">
      <c r="D35" s="27" t="s">
        <v>157</v>
      </c>
      <c r="E35" s="37">
        <v>488988</v>
      </c>
    </row>
    <row r="36" spans="4:5" x14ac:dyDescent="0.3">
      <c r="D36" s="27" t="s">
        <v>169</v>
      </c>
      <c r="E36" s="37">
        <v>629191</v>
      </c>
    </row>
    <row r="37" spans="4:5" x14ac:dyDescent="0.3">
      <c r="D37" s="27" t="s">
        <v>175</v>
      </c>
      <c r="E37" s="37">
        <v>239719</v>
      </c>
    </row>
    <row r="38" spans="4:5" x14ac:dyDescent="0.3">
      <c r="D38" s="27" t="s">
        <v>178</v>
      </c>
      <c r="E38" s="37">
        <v>1949880</v>
      </c>
    </row>
    <row r="39" spans="4:5" x14ac:dyDescent="0.3">
      <c r="D39" s="27" t="s">
        <v>183</v>
      </c>
      <c r="E39" s="37">
        <v>229577</v>
      </c>
    </row>
    <row r="40" spans="4:5" x14ac:dyDescent="0.3">
      <c r="D40" s="27" t="s">
        <v>187</v>
      </c>
      <c r="E40" s="37">
        <v>121249</v>
      </c>
    </row>
    <row r="41" spans="4:5" x14ac:dyDescent="0.3">
      <c r="D41" s="27" t="s">
        <v>194</v>
      </c>
      <c r="E41" s="37">
        <v>1882702.06</v>
      </c>
    </row>
    <row r="42" spans="4:5" x14ac:dyDescent="0.3">
      <c r="D42" s="27" t="s">
        <v>200</v>
      </c>
      <c r="E42" s="37">
        <v>500797</v>
      </c>
    </row>
    <row r="43" spans="4:5" x14ac:dyDescent="0.3">
      <c r="D43" s="27" t="s">
        <v>205</v>
      </c>
      <c r="E43" s="37">
        <v>3317250</v>
      </c>
    </row>
    <row r="44" spans="4:5" x14ac:dyDescent="0.3">
      <c r="D44" s="27" t="s">
        <v>209</v>
      </c>
      <c r="E44" s="37">
        <v>6668215.3099999996</v>
      </c>
    </row>
    <row r="45" spans="4:5" x14ac:dyDescent="0.3">
      <c r="D45" s="27" t="s">
        <v>222</v>
      </c>
      <c r="E45" s="37">
        <v>10127182</v>
      </c>
    </row>
    <row r="46" spans="4:5" x14ac:dyDescent="0.3">
      <c r="D46" s="27" t="s">
        <v>237</v>
      </c>
      <c r="E46" s="37">
        <v>2702934</v>
      </c>
    </row>
    <row r="47" spans="4:5" x14ac:dyDescent="0.3">
      <c r="D47" s="27" t="s">
        <v>244</v>
      </c>
      <c r="E47" s="37">
        <v>1016336</v>
      </c>
    </row>
    <row r="48" spans="4:5" x14ac:dyDescent="0.3">
      <c r="D48" s="27" t="s">
        <v>255</v>
      </c>
      <c r="E48" s="37">
        <v>2824117</v>
      </c>
    </row>
    <row r="49" spans="4:5" x14ac:dyDescent="0.3">
      <c r="D49" s="27" t="s">
        <v>263</v>
      </c>
      <c r="E49" s="37">
        <v>5655262.1699999999</v>
      </c>
    </row>
    <row r="50" spans="4:5" x14ac:dyDescent="0.3">
      <c r="D50" s="27" t="s">
        <v>271</v>
      </c>
      <c r="E50" s="37">
        <v>307208</v>
      </c>
    </row>
    <row r="51" spans="4:5" x14ac:dyDescent="0.3">
      <c r="D51" s="27" t="s">
        <v>277</v>
      </c>
      <c r="E51" s="37">
        <v>5526764.25</v>
      </c>
    </row>
    <row r="52" spans="4:5" x14ac:dyDescent="0.3">
      <c r="D52" s="27" t="s">
        <v>280</v>
      </c>
      <c r="E52" s="37">
        <v>42377</v>
      </c>
    </row>
    <row r="53" spans="4:5" x14ac:dyDescent="0.3">
      <c r="D53" s="27" t="s">
        <v>283</v>
      </c>
      <c r="E53" s="37">
        <v>4829258.24</v>
      </c>
    </row>
    <row r="54" spans="4:5" x14ac:dyDescent="0.3">
      <c r="D54" s="27" t="s">
        <v>290</v>
      </c>
      <c r="E54" s="37">
        <v>1872044</v>
      </c>
    </row>
    <row r="55" spans="4:5" x14ac:dyDescent="0.3">
      <c r="D55" s="27" t="s">
        <v>306</v>
      </c>
      <c r="E55" s="37">
        <v>18904528</v>
      </c>
    </row>
    <row r="56" spans="4:5" x14ac:dyDescent="0.3">
      <c r="D56" s="27" t="s">
        <v>328</v>
      </c>
      <c r="E56" s="37">
        <v>18493719.199999999</v>
      </c>
    </row>
    <row r="57" spans="4:5" x14ac:dyDescent="0.3">
      <c r="D57" s="27" t="s">
        <v>339</v>
      </c>
      <c r="E57" s="37">
        <v>784710</v>
      </c>
    </row>
    <row r="58" spans="4:5" x14ac:dyDescent="0.3">
      <c r="D58" s="27" t="s">
        <v>344</v>
      </c>
      <c r="E58" s="37">
        <v>2818683</v>
      </c>
    </row>
    <row r="59" spans="4:5" x14ac:dyDescent="0.3">
      <c r="D59" s="27" t="s">
        <v>354</v>
      </c>
      <c r="E59" s="37">
        <v>1688733</v>
      </c>
    </row>
    <row r="60" spans="4:5" x14ac:dyDescent="0.3">
      <c r="D60" s="27" t="s">
        <v>358</v>
      </c>
      <c r="E60" s="37">
        <v>1328643</v>
      </c>
    </row>
    <row r="61" spans="4:5" x14ac:dyDescent="0.3">
      <c r="D61" s="27" t="s">
        <v>364</v>
      </c>
      <c r="E61" s="37">
        <v>11070571.76</v>
      </c>
    </row>
    <row r="62" spans="4:5" x14ac:dyDescent="0.3">
      <c r="D62" s="27" t="s">
        <v>379</v>
      </c>
      <c r="E62" s="37">
        <v>1456553</v>
      </c>
    </row>
    <row r="63" spans="4:5" x14ac:dyDescent="0.3">
      <c r="D63" s="27" t="s">
        <v>382</v>
      </c>
      <c r="E63" s="37">
        <v>65588</v>
      </c>
    </row>
    <row r="64" spans="4:5" x14ac:dyDescent="0.3">
      <c r="D64" s="27" t="s">
        <v>385</v>
      </c>
      <c r="E64" s="37">
        <v>1680015</v>
      </c>
    </row>
    <row r="65" spans="4:5" x14ac:dyDescent="0.3">
      <c r="D65" s="27" t="s">
        <v>393</v>
      </c>
      <c r="E65" s="37">
        <v>4464251</v>
      </c>
    </row>
    <row r="66" spans="4:5" x14ac:dyDescent="0.3">
      <c r="D66" s="27" t="s">
        <v>401</v>
      </c>
      <c r="E66" s="37">
        <v>9401901.959999999</v>
      </c>
    </row>
    <row r="67" spans="4:5" x14ac:dyDescent="0.3">
      <c r="D67" s="27" t="s">
        <v>408</v>
      </c>
      <c r="E67" s="37">
        <v>5432749</v>
      </c>
    </row>
    <row r="68" spans="4:5" x14ac:dyDescent="0.3">
      <c r="D68" s="27" t="s">
        <v>424</v>
      </c>
      <c r="E68" s="37">
        <v>14409739.84</v>
      </c>
    </row>
    <row r="69" spans="4:5" x14ac:dyDescent="0.3">
      <c r="D69" s="27" t="s">
        <v>436</v>
      </c>
      <c r="E69" s="37">
        <v>55716</v>
      </c>
    </row>
    <row r="70" spans="4:5" x14ac:dyDescent="0.3">
      <c r="D70" s="27" t="s">
        <v>439</v>
      </c>
      <c r="E70" s="37">
        <v>582167</v>
      </c>
    </row>
    <row r="71" spans="4:5" x14ac:dyDescent="0.3">
      <c r="D71" s="27" t="s">
        <v>445</v>
      </c>
      <c r="E71" s="37">
        <v>27092479.800000001</v>
      </c>
    </row>
    <row r="72" spans="4:5" x14ac:dyDescent="0.3">
      <c r="D72" s="27" t="s">
        <v>463</v>
      </c>
      <c r="E72" s="37">
        <v>8522006</v>
      </c>
    </row>
    <row r="73" spans="4:5" x14ac:dyDescent="0.3">
      <c r="D73" s="27" t="s">
        <v>475</v>
      </c>
      <c r="E73" s="37">
        <v>1683649</v>
      </c>
    </row>
    <row r="74" spans="4:5" x14ac:dyDescent="0.3">
      <c r="D74" s="27" t="s">
        <v>481</v>
      </c>
      <c r="E74" s="37">
        <v>537925</v>
      </c>
    </row>
    <row r="75" spans="4:5" x14ac:dyDescent="0.3">
      <c r="D75" s="27" t="s">
        <v>484</v>
      </c>
      <c r="E75" s="37">
        <v>7461665.8300000001</v>
      </c>
    </row>
    <row r="76" spans="4:5" x14ac:dyDescent="0.3">
      <c r="D76" s="27" t="s">
        <v>491</v>
      </c>
      <c r="E76" s="37">
        <f>SUBTOTAL(109,Table57[Sum of Visitors])</f>
        <v>318566456.74999994</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1F67-A959-437B-9FE3-C75325198695}">
  <dimension ref="B1:V516"/>
  <sheetViews>
    <sheetView showGridLines="0" zoomScaleNormal="100" workbookViewId="0"/>
  </sheetViews>
  <sheetFormatPr defaultColWidth="8.75" defaultRowHeight="15" x14ac:dyDescent="0.25"/>
  <cols>
    <col min="1" max="1" width="1.25" style="1" customWidth="1"/>
    <col min="2" max="2" width="16" style="1" customWidth="1"/>
    <col min="3" max="3" width="49.375" style="1" customWidth="1"/>
    <col min="4" max="4" width="13.625" style="1" customWidth="1"/>
    <col min="5" max="5" width="10.875" style="1" customWidth="1"/>
    <col min="6" max="6" width="0" style="1" hidden="1" customWidth="1"/>
    <col min="7" max="7" width="24" style="1" customWidth="1"/>
    <col min="8" max="8" width="17.375" style="1" customWidth="1"/>
    <col min="9" max="9" width="39.25" style="1" customWidth="1"/>
    <col min="10" max="10" width="20" style="1" customWidth="1"/>
    <col min="11" max="11" width="17.625" style="1" customWidth="1"/>
    <col min="12" max="16384" width="8.75" style="1"/>
  </cols>
  <sheetData>
    <row r="1" spans="2:22" ht="7.9" customHeight="1" x14ac:dyDescent="0.25"/>
    <row r="2" spans="2:22" ht="20.45" customHeight="1" x14ac:dyDescent="0.25">
      <c r="B2" s="48" t="s">
        <v>0</v>
      </c>
      <c r="C2" s="49"/>
      <c r="D2" s="49"/>
      <c r="E2" s="49"/>
      <c r="F2" s="49"/>
      <c r="G2" s="49"/>
    </row>
    <row r="3" spans="2:22" ht="2.1" customHeight="1" x14ac:dyDescent="0.25"/>
    <row r="4" spans="2:22" ht="30.6" customHeight="1" x14ac:dyDescent="0.25">
      <c r="B4" s="50" t="s">
        <v>1</v>
      </c>
      <c r="C4" s="49"/>
      <c r="D4" s="49"/>
      <c r="E4" s="49"/>
      <c r="F4" s="49"/>
      <c r="G4" s="49"/>
    </row>
    <row r="5" spans="2:22" ht="7.9" customHeight="1" x14ac:dyDescent="0.25"/>
    <row r="6" spans="2:22" ht="25.5" x14ac:dyDescent="0.25">
      <c r="B6" s="2" t="s">
        <v>2</v>
      </c>
      <c r="C6" s="3" t="s">
        <v>3</v>
      </c>
      <c r="D6" s="4" t="s">
        <v>4</v>
      </c>
      <c r="E6" s="5" t="s">
        <v>5</v>
      </c>
    </row>
    <row r="7" spans="2:22" ht="25.5" x14ac:dyDescent="0.25">
      <c r="B7" s="45" t="s">
        <v>6</v>
      </c>
      <c r="C7" s="6" t="s">
        <v>7</v>
      </c>
      <c r="D7" s="7" t="s">
        <v>7</v>
      </c>
      <c r="E7" s="8" t="s">
        <v>7</v>
      </c>
      <c r="S7" s="34" t="s">
        <v>2</v>
      </c>
      <c r="T7" s="35" t="s">
        <v>3</v>
      </c>
      <c r="U7" s="22" t="s">
        <v>4</v>
      </c>
      <c r="V7" s="23" t="s">
        <v>5</v>
      </c>
    </row>
    <row r="8" spans="2:22" ht="16.5" x14ac:dyDescent="0.3">
      <c r="B8" s="46"/>
      <c r="C8" s="6" t="s">
        <v>8</v>
      </c>
      <c r="D8" s="9">
        <v>83370</v>
      </c>
      <c r="E8" s="10">
        <v>-6.6217154633632799E-2</v>
      </c>
      <c r="G8" s="11"/>
      <c r="S8"/>
      <c r="T8" s="28" t="s">
        <v>7</v>
      </c>
      <c r="U8" s="7" t="s">
        <v>7</v>
      </c>
      <c r="V8" s="19" t="s">
        <v>7</v>
      </c>
    </row>
    <row r="9" spans="2:22" x14ac:dyDescent="0.25">
      <c r="B9" s="46"/>
      <c r="C9" s="6" t="s">
        <v>9</v>
      </c>
      <c r="D9" s="9">
        <v>462700</v>
      </c>
      <c r="E9" s="10">
        <v>0.86471074213633703</v>
      </c>
      <c r="S9" s="30" t="s">
        <v>6</v>
      </c>
      <c r="T9" s="28" t="s">
        <v>8</v>
      </c>
      <c r="U9" s="9">
        <v>83370</v>
      </c>
      <c r="V9" s="20">
        <v>-6.6217154633632799E-2</v>
      </c>
    </row>
    <row r="10" spans="2:22" x14ac:dyDescent="0.25">
      <c r="B10" s="46"/>
      <c r="C10" s="6" t="s">
        <v>10</v>
      </c>
      <c r="D10" s="9">
        <v>412392.05</v>
      </c>
      <c r="E10" s="10">
        <v>1.8234778454605801E-2</v>
      </c>
      <c r="S10" s="30" t="s">
        <v>6</v>
      </c>
      <c r="T10" s="28" t="s">
        <v>9</v>
      </c>
      <c r="U10" s="9">
        <v>462700</v>
      </c>
      <c r="V10" s="20">
        <v>0.86471074213633703</v>
      </c>
    </row>
    <row r="11" spans="2:22" x14ac:dyDescent="0.25">
      <c r="B11" s="46"/>
      <c r="C11" s="6" t="s">
        <v>11</v>
      </c>
      <c r="D11" s="9">
        <v>24649</v>
      </c>
      <c r="E11" s="10">
        <v>0.26860524961399901</v>
      </c>
      <c r="S11" s="30" t="s">
        <v>6</v>
      </c>
      <c r="T11" s="28" t="s">
        <v>10</v>
      </c>
      <c r="U11" s="9">
        <v>412392.05</v>
      </c>
      <c r="V11" s="20">
        <v>1.8234778454605801E-2</v>
      </c>
    </row>
    <row r="12" spans="2:22" x14ac:dyDescent="0.25">
      <c r="B12" s="46"/>
      <c r="C12" s="6" t="s">
        <v>12</v>
      </c>
      <c r="D12" s="9">
        <v>31133</v>
      </c>
      <c r="E12" s="10">
        <v>0.37379754655370201</v>
      </c>
      <c r="S12" s="30" t="s">
        <v>6</v>
      </c>
      <c r="T12" s="28" t="s">
        <v>11</v>
      </c>
      <c r="U12" s="9">
        <v>24649</v>
      </c>
      <c r="V12" s="20">
        <v>0.26860524961399901</v>
      </c>
    </row>
    <row r="13" spans="2:22" x14ac:dyDescent="0.25">
      <c r="B13" s="46"/>
      <c r="C13" s="6" t="s">
        <v>13</v>
      </c>
      <c r="D13" s="9">
        <v>8452</v>
      </c>
      <c r="E13" s="10">
        <v>6.1675668885818401E-2</v>
      </c>
      <c r="S13" s="30" t="s">
        <v>6</v>
      </c>
      <c r="T13" s="28" t="s">
        <v>12</v>
      </c>
      <c r="U13" s="9">
        <v>31133</v>
      </c>
      <c r="V13" s="20">
        <v>0.37379754655370201</v>
      </c>
    </row>
    <row r="14" spans="2:22" x14ac:dyDescent="0.25">
      <c r="B14" s="47"/>
      <c r="C14" s="12" t="s">
        <v>14</v>
      </c>
      <c r="D14" s="13">
        <v>1022696.05</v>
      </c>
      <c r="E14" s="14">
        <v>0.29050591560505401</v>
      </c>
      <c r="S14" s="30" t="s">
        <v>6</v>
      </c>
      <c r="T14" s="28" t="s">
        <v>13</v>
      </c>
      <c r="U14" s="9">
        <v>8452</v>
      </c>
      <c r="V14" s="20">
        <v>6.1675668885818401E-2</v>
      </c>
    </row>
    <row r="15" spans="2:22" x14ac:dyDescent="0.25">
      <c r="B15" s="45" t="s">
        <v>15</v>
      </c>
      <c r="C15" s="6" t="s">
        <v>7</v>
      </c>
      <c r="D15" s="7" t="s">
        <v>7</v>
      </c>
      <c r="E15" s="8" t="s">
        <v>7</v>
      </c>
      <c r="S15" s="31"/>
      <c r="T15" s="29" t="s">
        <v>14</v>
      </c>
      <c r="U15" s="13">
        <v>1022696.05</v>
      </c>
      <c r="V15" s="21">
        <v>0.29050591560505401</v>
      </c>
    </row>
    <row r="16" spans="2:22" ht="16.5" x14ac:dyDescent="0.3">
      <c r="B16" s="46"/>
      <c r="C16" s="6" t="s">
        <v>16</v>
      </c>
      <c r="D16" s="9">
        <v>100</v>
      </c>
      <c r="E16" s="10">
        <v>-0.34640522875816998</v>
      </c>
      <c r="S16"/>
      <c r="T16" s="28" t="s">
        <v>7</v>
      </c>
      <c r="U16" s="7" t="s">
        <v>7</v>
      </c>
      <c r="V16" s="19" t="s">
        <v>7</v>
      </c>
    </row>
    <row r="17" spans="2:22" x14ac:dyDescent="0.25">
      <c r="B17" s="46"/>
      <c r="C17" s="6" t="s">
        <v>17</v>
      </c>
      <c r="D17" s="9">
        <v>2642</v>
      </c>
      <c r="E17" s="10">
        <v>0</v>
      </c>
      <c r="S17" s="32" t="s">
        <v>15</v>
      </c>
      <c r="T17" s="28" t="s">
        <v>16</v>
      </c>
      <c r="U17" s="9">
        <v>100</v>
      </c>
      <c r="V17" s="20">
        <v>-0.34640522875816998</v>
      </c>
    </row>
    <row r="18" spans="2:22" x14ac:dyDescent="0.25">
      <c r="B18" s="46"/>
      <c r="C18" s="6" t="s">
        <v>18</v>
      </c>
      <c r="D18" s="9">
        <v>15000</v>
      </c>
      <c r="E18" s="8" t="s">
        <v>7</v>
      </c>
      <c r="S18" s="32" t="s">
        <v>15</v>
      </c>
      <c r="T18" s="28" t="s">
        <v>17</v>
      </c>
      <c r="U18" s="9">
        <v>2642</v>
      </c>
      <c r="V18" s="20">
        <v>0</v>
      </c>
    </row>
    <row r="19" spans="2:22" x14ac:dyDescent="0.25">
      <c r="B19" s="46"/>
      <c r="C19" s="6" t="s">
        <v>19</v>
      </c>
      <c r="D19" s="9">
        <v>587412</v>
      </c>
      <c r="E19" s="10">
        <v>4.753395855959E-2</v>
      </c>
      <c r="S19" s="32" t="s">
        <v>15</v>
      </c>
      <c r="T19" s="28" t="s">
        <v>18</v>
      </c>
      <c r="U19" s="9">
        <v>15000</v>
      </c>
      <c r="V19" s="19" t="s">
        <v>7</v>
      </c>
    </row>
    <row r="20" spans="2:22" x14ac:dyDescent="0.25">
      <c r="B20" s="46"/>
      <c r="C20" s="6" t="s">
        <v>20</v>
      </c>
      <c r="D20" s="9">
        <v>10047</v>
      </c>
      <c r="E20" s="10">
        <v>-6.4960446719404402E-2</v>
      </c>
      <c r="S20" s="32" t="s">
        <v>15</v>
      </c>
      <c r="T20" s="28" t="s">
        <v>19</v>
      </c>
      <c r="U20" s="9">
        <v>587412</v>
      </c>
      <c r="V20" s="20">
        <v>4.753395855959E-2</v>
      </c>
    </row>
    <row r="21" spans="2:22" x14ac:dyDescent="0.25">
      <c r="B21" s="46"/>
      <c r="C21" s="6" t="s">
        <v>21</v>
      </c>
      <c r="D21" s="9">
        <v>520171</v>
      </c>
      <c r="E21" s="10">
        <v>-5.65554191235016E-2</v>
      </c>
      <c r="S21" s="32" t="s">
        <v>15</v>
      </c>
      <c r="T21" s="28" t="s">
        <v>20</v>
      </c>
      <c r="U21" s="9">
        <v>10047</v>
      </c>
      <c r="V21" s="20">
        <v>-6.4960446719404402E-2</v>
      </c>
    </row>
    <row r="22" spans="2:22" x14ac:dyDescent="0.25">
      <c r="B22" s="46"/>
      <c r="C22" s="6" t="s">
        <v>22</v>
      </c>
      <c r="D22" s="9">
        <v>37818</v>
      </c>
      <c r="E22" s="10">
        <v>0</v>
      </c>
      <c r="S22" s="32" t="s">
        <v>15</v>
      </c>
      <c r="T22" s="28" t="s">
        <v>21</v>
      </c>
      <c r="U22" s="9">
        <v>520171</v>
      </c>
      <c r="V22" s="20">
        <v>-5.65554191235016E-2</v>
      </c>
    </row>
    <row r="23" spans="2:22" x14ac:dyDescent="0.25">
      <c r="B23" s="46"/>
      <c r="C23" s="6" t="s">
        <v>23</v>
      </c>
      <c r="D23" s="9">
        <v>346534</v>
      </c>
      <c r="E23" s="10">
        <v>0.16797271290238899</v>
      </c>
      <c r="S23" s="32" t="s">
        <v>15</v>
      </c>
      <c r="T23" s="28" t="s">
        <v>22</v>
      </c>
      <c r="U23" s="9">
        <v>37818</v>
      </c>
      <c r="V23" s="20">
        <v>0</v>
      </c>
    </row>
    <row r="24" spans="2:22" x14ac:dyDescent="0.25">
      <c r="B24" s="46"/>
      <c r="C24" s="6" t="s">
        <v>24</v>
      </c>
      <c r="D24" s="9">
        <v>912351</v>
      </c>
      <c r="E24" s="10">
        <v>-7.9485810532359206E-3</v>
      </c>
      <c r="S24" s="32" t="s">
        <v>15</v>
      </c>
      <c r="T24" s="28" t="s">
        <v>23</v>
      </c>
      <c r="U24" s="9">
        <v>346534</v>
      </c>
      <c r="V24" s="20">
        <v>0.16797271290238899</v>
      </c>
    </row>
    <row r="25" spans="2:22" x14ac:dyDescent="0.25">
      <c r="B25" s="46"/>
      <c r="C25" s="6" t="s">
        <v>25</v>
      </c>
      <c r="D25" s="9">
        <v>15500</v>
      </c>
      <c r="E25" s="8" t="s">
        <v>7</v>
      </c>
      <c r="S25" s="32" t="s">
        <v>15</v>
      </c>
      <c r="T25" s="28" t="s">
        <v>24</v>
      </c>
      <c r="U25" s="9">
        <v>912351</v>
      </c>
      <c r="V25" s="20">
        <v>-7.9485810532359206E-3</v>
      </c>
    </row>
    <row r="26" spans="2:22" x14ac:dyDescent="0.25">
      <c r="B26" s="46"/>
      <c r="C26" s="6" t="s">
        <v>26</v>
      </c>
      <c r="D26" s="9">
        <v>21102</v>
      </c>
      <c r="E26" s="10">
        <v>0.184308003142889</v>
      </c>
      <c r="S26" s="32" t="s">
        <v>15</v>
      </c>
      <c r="T26" s="28" t="s">
        <v>25</v>
      </c>
      <c r="U26" s="9">
        <v>15500</v>
      </c>
      <c r="V26" s="19" t="s">
        <v>7</v>
      </c>
    </row>
    <row r="27" spans="2:22" x14ac:dyDescent="0.25">
      <c r="B27" s="46"/>
      <c r="C27" s="6" t="s">
        <v>27</v>
      </c>
      <c r="D27" s="9">
        <v>17000</v>
      </c>
      <c r="E27" s="8" t="s">
        <v>7</v>
      </c>
      <c r="S27" s="32" t="s">
        <v>15</v>
      </c>
      <c r="T27" s="28" t="s">
        <v>26</v>
      </c>
      <c r="U27" s="9">
        <v>21102</v>
      </c>
      <c r="V27" s="20">
        <v>0.184308003142889</v>
      </c>
    </row>
    <row r="28" spans="2:22" x14ac:dyDescent="0.25">
      <c r="B28" s="46"/>
      <c r="C28" s="6" t="s">
        <v>28</v>
      </c>
      <c r="D28" s="9">
        <v>217141</v>
      </c>
      <c r="E28" s="10">
        <v>0.17278422900351101</v>
      </c>
      <c r="S28" s="32" t="s">
        <v>15</v>
      </c>
      <c r="T28" s="28" t="s">
        <v>27</v>
      </c>
      <c r="U28" s="9">
        <v>17000</v>
      </c>
      <c r="V28" s="19" t="s">
        <v>7</v>
      </c>
    </row>
    <row r="29" spans="2:22" x14ac:dyDescent="0.25">
      <c r="B29" s="46"/>
      <c r="C29" s="6" t="s">
        <v>29</v>
      </c>
      <c r="D29" s="9">
        <v>79047</v>
      </c>
      <c r="E29" s="10">
        <v>-1.6412413209566198E-2</v>
      </c>
      <c r="S29" s="32" t="s">
        <v>15</v>
      </c>
      <c r="T29" s="28" t="s">
        <v>28</v>
      </c>
      <c r="U29" s="9">
        <v>217141</v>
      </c>
      <c r="V29" s="20">
        <v>0.17278422900351101</v>
      </c>
    </row>
    <row r="30" spans="2:22" x14ac:dyDescent="0.25">
      <c r="B30" s="46"/>
      <c r="C30" s="6" t="s">
        <v>30</v>
      </c>
      <c r="D30" s="9">
        <v>1146</v>
      </c>
      <c r="E30" s="10">
        <v>1.14739629302736E-2</v>
      </c>
      <c r="S30" s="32" t="s">
        <v>15</v>
      </c>
      <c r="T30" s="28" t="s">
        <v>29</v>
      </c>
      <c r="U30" s="9">
        <v>79047</v>
      </c>
      <c r="V30" s="20">
        <v>-1.6412413209566198E-2</v>
      </c>
    </row>
    <row r="31" spans="2:22" x14ac:dyDescent="0.25">
      <c r="B31" s="47"/>
      <c r="C31" s="12" t="s">
        <v>31</v>
      </c>
      <c r="D31" s="13">
        <v>2783011</v>
      </c>
      <c r="E31" s="14">
        <v>4.45589130024363E-2</v>
      </c>
      <c r="S31" s="32" t="s">
        <v>15</v>
      </c>
      <c r="T31" s="28" t="s">
        <v>30</v>
      </c>
      <c r="U31" s="9">
        <v>1146</v>
      </c>
      <c r="V31" s="20">
        <v>1.14739629302736E-2</v>
      </c>
    </row>
    <row r="32" spans="2:22" x14ac:dyDescent="0.25">
      <c r="B32" s="45" t="s">
        <v>32</v>
      </c>
      <c r="C32" s="6" t="s">
        <v>7</v>
      </c>
      <c r="D32" s="7" t="s">
        <v>7</v>
      </c>
      <c r="E32" s="8" t="s">
        <v>7</v>
      </c>
      <c r="S32" s="33"/>
      <c r="T32" s="29" t="s">
        <v>31</v>
      </c>
      <c r="U32" s="13">
        <v>2783011</v>
      </c>
      <c r="V32" s="21">
        <v>4.45589130024363E-2</v>
      </c>
    </row>
    <row r="33" spans="2:22" ht="16.5" x14ac:dyDescent="0.3">
      <c r="B33" s="46"/>
      <c r="C33" s="6" t="s">
        <v>33</v>
      </c>
      <c r="D33" s="9">
        <v>28892</v>
      </c>
      <c r="E33" s="10">
        <v>1.0797581341779401</v>
      </c>
      <c r="S33"/>
      <c r="T33" s="28" t="s">
        <v>7</v>
      </c>
      <c r="U33" s="7" t="s">
        <v>7</v>
      </c>
      <c r="V33" s="19" t="s">
        <v>7</v>
      </c>
    </row>
    <row r="34" spans="2:22" x14ac:dyDescent="0.25">
      <c r="B34" s="47"/>
      <c r="C34" s="12" t="s">
        <v>34</v>
      </c>
      <c r="D34" s="13">
        <v>28892</v>
      </c>
      <c r="E34" s="14">
        <v>1.0797581341779401</v>
      </c>
      <c r="S34" s="32" t="s">
        <v>32</v>
      </c>
      <c r="T34" s="28" t="s">
        <v>33</v>
      </c>
      <c r="U34" s="9">
        <v>28892</v>
      </c>
      <c r="V34" s="20">
        <v>1.0797581341779401</v>
      </c>
    </row>
    <row r="35" spans="2:22" x14ac:dyDescent="0.25">
      <c r="B35" s="45" t="s">
        <v>35</v>
      </c>
      <c r="C35" s="6" t="s">
        <v>7</v>
      </c>
      <c r="D35" s="7" t="s">
        <v>7</v>
      </c>
      <c r="E35" s="8" t="s">
        <v>7</v>
      </c>
      <c r="S35" s="33"/>
      <c r="T35" s="29" t="s">
        <v>34</v>
      </c>
      <c r="U35" s="13">
        <v>28892</v>
      </c>
      <c r="V35" s="21">
        <v>1.0797581341779401</v>
      </c>
    </row>
    <row r="36" spans="2:22" ht="16.5" x14ac:dyDescent="0.3">
      <c r="B36" s="46"/>
      <c r="C36" s="6" t="s">
        <v>36</v>
      </c>
      <c r="D36" s="9">
        <v>821406</v>
      </c>
      <c r="E36" s="10">
        <v>9.4876893543701102E-3</v>
      </c>
      <c r="S36"/>
      <c r="T36" s="28" t="s">
        <v>7</v>
      </c>
      <c r="U36" s="7" t="s">
        <v>7</v>
      </c>
      <c r="V36" s="19" t="s">
        <v>7</v>
      </c>
    </row>
    <row r="37" spans="2:22" x14ac:dyDescent="0.25">
      <c r="B37" s="46"/>
      <c r="C37" s="6" t="s">
        <v>37</v>
      </c>
      <c r="D37" s="9">
        <v>75752</v>
      </c>
      <c r="E37" s="10">
        <v>4.3329752362063698E-2</v>
      </c>
      <c r="S37" s="32" t="s">
        <v>35</v>
      </c>
      <c r="T37" s="28" t="s">
        <v>36</v>
      </c>
      <c r="U37" s="9">
        <v>821406</v>
      </c>
      <c r="V37" s="20">
        <v>9.4876893543701102E-3</v>
      </c>
    </row>
    <row r="38" spans="2:22" x14ac:dyDescent="0.25">
      <c r="B38" s="46"/>
      <c r="C38" s="6" t="s">
        <v>38</v>
      </c>
      <c r="D38" s="9">
        <v>51277</v>
      </c>
      <c r="E38" s="10">
        <v>-9.9771769662921395E-2</v>
      </c>
      <c r="S38" s="32" t="s">
        <v>35</v>
      </c>
      <c r="T38" s="28" t="s">
        <v>37</v>
      </c>
      <c r="U38" s="9">
        <v>75752</v>
      </c>
      <c r="V38" s="20">
        <v>4.3329752362063698E-2</v>
      </c>
    </row>
    <row r="39" spans="2:22" x14ac:dyDescent="0.25">
      <c r="B39" s="46"/>
      <c r="C39" s="6" t="s">
        <v>39</v>
      </c>
      <c r="D39" s="9">
        <v>136075</v>
      </c>
      <c r="E39" s="10">
        <v>2.6330477282326702E-2</v>
      </c>
      <c r="S39" s="32" t="s">
        <v>35</v>
      </c>
      <c r="T39" s="28" t="s">
        <v>38</v>
      </c>
      <c r="U39" s="9">
        <v>51277</v>
      </c>
      <c r="V39" s="20">
        <v>-9.9771769662921395E-2</v>
      </c>
    </row>
    <row r="40" spans="2:22" x14ac:dyDescent="0.25">
      <c r="B40" s="46"/>
      <c r="C40" s="6" t="s">
        <v>40</v>
      </c>
      <c r="D40" s="9">
        <v>8013</v>
      </c>
      <c r="E40" s="10">
        <v>3.2603092783505198E-2</v>
      </c>
      <c r="S40" s="32" t="s">
        <v>35</v>
      </c>
      <c r="T40" s="28" t="s">
        <v>39</v>
      </c>
      <c r="U40" s="9">
        <v>136075</v>
      </c>
      <c r="V40" s="20">
        <v>2.6330477282326702E-2</v>
      </c>
    </row>
    <row r="41" spans="2:22" x14ac:dyDescent="0.25">
      <c r="B41" s="46"/>
      <c r="C41" s="6" t="s">
        <v>41</v>
      </c>
      <c r="D41" s="9">
        <v>259162</v>
      </c>
      <c r="E41" s="10">
        <v>0.29835841790265899</v>
      </c>
      <c r="S41" s="32" t="s">
        <v>35</v>
      </c>
      <c r="T41" s="28" t="s">
        <v>40</v>
      </c>
      <c r="U41" s="9">
        <v>8013</v>
      </c>
      <c r="V41" s="20">
        <v>3.2603092783505198E-2</v>
      </c>
    </row>
    <row r="42" spans="2:22" x14ac:dyDescent="0.25">
      <c r="B42" s="46"/>
      <c r="C42" s="6" t="s">
        <v>42</v>
      </c>
      <c r="D42" s="9">
        <v>5969811</v>
      </c>
      <c r="E42" s="10">
        <v>8.1343320890547896E-2</v>
      </c>
      <c r="S42" s="32" t="s">
        <v>35</v>
      </c>
      <c r="T42" s="28" t="s">
        <v>41</v>
      </c>
      <c r="U42" s="9">
        <v>259162</v>
      </c>
      <c r="V42" s="20">
        <v>0.29835841790265899</v>
      </c>
    </row>
    <row r="43" spans="2:22" x14ac:dyDescent="0.25">
      <c r="B43" s="46"/>
      <c r="C43" s="6" t="s">
        <v>43</v>
      </c>
      <c r="D43" s="9">
        <v>67276</v>
      </c>
      <c r="E43" s="10">
        <v>1.4353778421084399E-2</v>
      </c>
      <c r="S43" s="32" t="s">
        <v>35</v>
      </c>
      <c r="T43" s="28" t="s">
        <v>42</v>
      </c>
      <c r="U43" s="9">
        <v>5969811</v>
      </c>
      <c r="V43" s="20">
        <v>8.1343320890547896E-2</v>
      </c>
    </row>
    <row r="44" spans="2:22" x14ac:dyDescent="0.25">
      <c r="B44" s="46"/>
      <c r="C44" s="6" t="s">
        <v>44</v>
      </c>
      <c r="D44" s="9">
        <v>1793972.75</v>
      </c>
      <c r="E44" s="10">
        <v>-1.6794490348312999E-2</v>
      </c>
      <c r="S44" s="32" t="s">
        <v>35</v>
      </c>
      <c r="T44" s="28" t="s">
        <v>43</v>
      </c>
      <c r="U44" s="9">
        <v>67276</v>
      </c>
      <c r="V44" s="20">
        <v>1.4353778421084399E-2</v>
      </c>
    </row>
    <row r="45" spans="2:22" x14ac:dyDescent="0.25">
      <c r="B45" s="46"/>
      <c r="C45" s="6" t="s">
        <v>45</v>
      </c>
      <c r="D45" s="9">
        <v>392168</v>
      </c>
      <c r="E45" s="10">
        <v>-5.8725263119997102E-2</v>
      </c>
      <c r="S45" s="32" t="s">
        <v>35</v>
      </c>
      <c r="T45" s="28" t="s">
        <v>44</v>
      </c>
      <c r="U45" s="9">
        <v>1793972.75</v>
      </c>
      <c r="V45" s="20">
        <v>-1.6794490348312999E-2</v>
      </c>
    </row>
    <row r="46" spans="2:22" x14ac:dyDescent="0.25">
      <c r="B46" s="46"/>
      <c r="C46" s="6" t="s">
        <v>46</v>
      </c>
      <c r="D46" s="9">
        <v>65705</v>
      </c>
      <c r="E46" s="10">
        <v>-7.9375087571808903E-2</v>
      </c>
      <c r="S46" s="32" t="s">
        <v>35</v>
      </c>
      <c r="T46" s="28" t="s">
        <v>45</v>
      </c>
      <c r="U46" s="9">
        <v>392168</v>
      </c>
      <c r="V46" s="20">
        <v>-5.8725263119997102E-2</v>
      </c>
    </row>
    <row r="47" spans="2:22" x14ac:dyDescent="0.25">
      <c r="B47" s="46"/>
      <c r="C47" s="6" t="s">
        <v>47</v>
      </c>
      <c r="D47" s="9">
        <v>234186</v>
      </c>
      <c r="E47" s="10">
        <v>5.1467517948303503E-2</v>
      </c>
      <c r="S47" s="32" t="s">
        <v>35</v>
      </c>
      <c r="T47" s="28" t="s">
        <v>46</v>
      </c>
      <c r="U47" s="9">
        <v>65705</v>
      </c>
      <c r="V47" s="20">
        <v>-7.9375087571808903E-2</v>
      </c>
    </row>
    <row r="48" spans="2:22" x14ac:dyDescent="0.25">
      <c r="B48" s="46"/>
      <c r="C48" s="6" t="s">
        <v>48</v>
      </c>
      <c r="D48" s="9">
        <v>643274</v>
      </c>
      <c r="E48" s="10">
        <v>-0.18903967978820599</v>
      </c>
      <c r="S48" s="32" t="s">
        <v>35</v>
      </c>
      <c r="T48" s="28" t="s">
        <v>47</v>
      </c>
      <c r="U48" s="9">
        <v>234186</v>
      </c>
      <c r="V48" s="20">
        <v>5.1467517948303503E-2</v>
      </c>
    </row>
    <row r="49" spans="2:22" x14ac:dyDescent="0.25">
      <c r="B49" s="46"/>
      <c r="C49" s="6" t="s">
        <v>49</v>
      </c>
      <c r="D49" s="9">
        <v>46710</v>
      </c>
      <c r="E49" s="10">
        <v>-0.14480309049964299</v>
      </c>
      <c r="S49" s="32" t="s">
        <v>35</v>
      </c>
      <c r="T49" s="28" t="s">
        <v>48</v>
      </c>
      <c r="U49" s="9">
        <v>643274</v>
      </c>
      <c r="V49" s="20">
        <v>-0.18903967978820599</v>
      </c>
    </row>
    <row r="50" spans="2:22" x14ac:dyDescent="0.25">
      <c r="B50" s="46"/>
      <c r="C50" s="6" t="s">
        <v>50</v>
      </c>
      <c r="D50" s="9">
        <v>820426</v>
      </c>
      <c r="E50" s="10">
        <v>8.8898209028915098E-2</v>
      </c>
      <c r="S50" s="32" t="s">
        <v>35</v>
      </c>
      <c r="T50" s="28" t="s">
        <v>49</v>
      </c>
      <c r="U50" s="9">
        <v>46710</v>
      </c>
      <c r="V50" s="20">
        <v>-0.14480309049964299</v>
      </c>
    </row>
    <row r="51" spans="2:22" x14ac:dyDescent="0.25">
      <c r="B51" s="46"/>
      <c r="C51" s="6" t="s">
        <v>51</v>
      </c>
      <c r="D51" s="9">
        <v>60233</v>
      </c>
      <c r="E51" s="10">
        <v>-0.66941817642958701</v>
      </c>
      <c r="S51" s="32" t="s">
        <v>35</v>
      </c>
      <c r="T51" s="28" t="s">
        <v>50</v>
      </c>
      <c r="U51" s="9">
        <v>820426</v>
      </c>
      <c r="V51" s="20">
        <v>8.8898209028915098E-2</v>
      </c>
    </row>
    <row r="52" spans="2:22" x14ac:dyDescent="0.25">
      <c r="B52" s="46"/>
      <c r="C52" s="6" t="s">
        <v>52</v>
      </c>
      <c r="D52" s="9">
        <v>38048</v>
      </c>
      <c r="E52" s="10">
        <v>1.3991418596594101E-2</v>
      </c>
      <c r="S52" s="32" t="s">
        <v>35</v>
      </c>
      <c r="T52" s="28" t="s">
        <v>51</v>
      </c>
      <c r="U52" s="9">
        <v>60233</v>
      </c>
      <c r="V52" s="20">
        <v>-0.66941817642958701</v>
      </c>
    </row>
    <row r="53" spans="2:22" x14ac:dyDescent="0.25">
      <c r="B53" s="46"/>
      <c r="C53" s="6" t="s">
        <v>53</v>
      </c>
      <c r="D53" s="9">
        <v>43829</v>
      </c>
      <c r="E53" s="10">
        <v>3.9932615194799001E-2</v>
      </c>
      <c r="S53" s="32" t="s">
        <v>35</v>
      </c>
      <c r="T53" s="28" t="s">
        <v>52</v>
      </c>
      <c r="U53" s="9">
        <v>38048</v>
      </c>
      <c r="V53" s="20">
        <v>1.3991418596594101E-2</v>
      </c>
    </row>
    <row r="54" spans="2:22" x14ac:dyDescent="0.25">
      <c r="B54" s="46"/>
      <c r="C54" s="6" t="s">
        <v>54</v>
      </c>
      <c r="D54" s="9">
        <v>104604</v>
      </c>
      <c r="E54" s="10">
        <v>0.100341871351181</v>
      </c>
      <c r="S54" s="32" t="s">
        <v>35</v>
      </c>
      <c r="T54" s="28" t="s">
        <v>53</v>
      </c>
      <c r="U54" s="9">
        <v>43829</v>
      </c>
      <c r="V54" s="20">
        <v>3.9932615194799001E-2</v>
      </c>
    </row>
    <row r="55" spans="2:22" x14ac:dyDescent="0.25">
      <c r="B55" s="46"/>
      <c r="C55" s="6" t="s">
        <v>55</v>
      </c>
      <c r="D55" s="9">
        <v>152444</v>
      </c>
      <c r="E55" s="10">
        <v>-5.7265102203206304E-3</v>
      </c>
      <c r="S55" s="32" t="s">
        <v>35</v>
      </c>
      <c r="T55" s="28" t="s">
        <v>54</v>
      </c>
      <c r="U55" s="9">
        <v>104604</v>
      </c>
      <c r="V55" s="20">
        <v>0.100341871351181</v>
      </c>
    </row>
    <row r="56" spans="2:22" x14ac:dyDescent="0.25">
      <c r="B56" s="46"/>
      <c r="C56" s="6" t="s">
        <v>56</v>
      </c>
      <c r="D56" s="9">
        <v>223172</v>
      </c>
      <c r="E56" s="10">
        <v>4.8602627473828597E-2</v>
      </c>
      <c r="S56" s="32" t="s">
        <v>35</v>
      </c>
      <c r="T56" s="28" t="s">
        <v>55</v>
      </c>
      <c r="U56" s="9">
        <v>152444</v>
      </c>
      <c r="V56" s="20">
        <v>-5.7265102203206304E-3</v>
      </c>
    </row>
    <row r="57" spans="2:22" x14ac:dyDescent="0.25">
      <c r="B57" s="47"/>
      <c r="C57" s="12" t="s">
        <v>57</v>
      </c>
      <c r="D57" s="13">
        <v>12007543.75</v>
      </c>
      <c r="E57" s="14">
        <v>2.3662354839782899E-2</v>
      </c>
      <c r="S57" s="32" t="s">
        <v>35</v>
      </c>
      <c r="T57" s="28" t="s">
        <v>56</v>
      </c>
      <c r="U57" s="9">
        <v>223172</v>
      </c>
      <c r="V57" s="20">
        <v>4.8602627473828597E-2</v>
      </c>
    </row>
    <row r="58" spans="2:22" x14ac:dyDescent="0.25">
      <c r="B58" s="45" t="s">
        <v>58</v>
      </c>
      <c r="C58" s="6" t="s">
        <v>7</v>
      </c>
      <c r="D58" s="7" t="s">
        <v>7</v>
      </c>
      <c r="E58" s="8" t="s">
        <v>7</v>
      </c>
      <c r="S58" s="33"/>
      <c r="T58" s="29" t="s">
        <v>57</v>
      </c>
      <c r="U58" s="13">
        <v>12007543.75</v>
      </c>
      <c r="V58" s="21">
        <v>2.3662354839782899E-2</v>
      </c>
    </row>
    <row r="59" spans="2:22" ht="16.5" x14ac:dyDescent="0.3">
      <c r="B59" s="46"/>
      <c r="C59" s="6" t="s">
        <v>59</v>
      </c>
      <c r="D59" s="9">
        <v>34405</v>
      </c>
      <c r="E59" s="10">
        <v>-0.111027853857682</v>
      </c>
      <c r="S59"/>
      <c r="T59" s="28" t="s">
        <v>7</v>
      </c>
      <c r="U59" s="7" t="s">
        <v>7</v>
      </c>
      <c r="V59" s="19" t="s">
        <v>7</v>
      </c>
    </row>
    <row r="60" spans="2:22" x14ac:dyDescent="0.25">
      <c r="B60" s="46"/>
      <c r="C60" s="6" t="s">
        <v>60</v>
      </c>
      <c r="D60" s="9">
        <v>1785359</v>
      </c>
      <c r="E60" s="10">
        <v>0.220087555285846</v>
      </c>
      <c r="S60" s="32" t="s">
        <v>58</v>
      </c>
      <c r="T60" s="28" t="s">
        <v>59</v>
      </c>
      <c r="U60" s="9">
        <v>34405</v>
      </c>
      <c r="V60" s="20">
        <v>-0.111027853857682</v>
      </c>
    </row>
    <row r="61" spans="2:22" x14ac:dyDescent="0.25">
      <c r="B61" s="46"/>
      <c r="C61" s="6" t="s">
        <v>61</v>
      </c>
      <c r="D61" s="9">
        <v>163636</v>
      </c>
      <c r="E61" s="10">
        <v>0.46799558621679599</v>
      </c>
      <c r="S61" s="32" t="s">
        <v>58</v>
      </c>
      <c r="T61" s="28" t="s">
        <v>60</v>
      </c>
      <c r="U61" s="9">
        <v>1785359</v>
      </c>
      <c r="V61" s="20">
        <v>0.220087555285846</v>
      </c>
    </row>
    <row r="62" spans="2:22" x14ac:dyDescent="0.25">
      <c r="B62" s="46"/>
      <c r="C62" s="6" t="s">
        <v>62</v>
      </c>
      <c r="D62" s="9">
        <v>1544300</v>
      </c>
      <c r="E62" s="10">
        <v>8.8944704483690906E-2</v>
      </c>
      <c r="S62" s="32" t="s">
        <v>58</v>
      </c>
      <c r="T62" s="28" t="s">
        <v>61</v>
      </c>
      <c r="U62" s="9">
        <v>163636</v>
      </c>
      <c r="V62" s="20">
        <v>0.46799558621679599</v>
      </c>
    </row>
    <row r="63" spans="2:22" x14ac:dyDescent="0.25">
      <c r="B63" s="46"/>
      <c r="C63" s="6" t="s">
        <v>63</v>
      </c>
      <c r="D63" s="9">
        <v>129540</v>
      </c>
      <c r="E63" s="10">
        <v>2.8454380894915698E-2</v>
      </c>
      <c r="S63" s="32" t="s">
        <v>58</v>
      </c>
      <c r="T63" s="28" t="s">
        <v>62</v>
      </c>
      <c r="U63" s="9">
        <v>1544300</v>
      </c>
      <c r="V63" s="20">
        <v>8.8944704483690906E-2</v>
      </c>
    </row>
    <row r="64" spans="2:22" x14ac:dyDescent="0.25">
      <c r="B64" s="46"/>
      <c r="C64" s="6" t="s">
        <v>64</v>
      </c>
      <c r="D64" s="9">
        <v>119490</v>
      </c>
      <c r="E64" s="10">
        <v>4.28703590567125E-2</v>
      </c>
      <c r="S64" s="32" t="s">
        <v>58</v>
      </c>
      <c r="T64" s="28" t="s">
        <v>63</v>
      </c>
      <c r="U64" s="9">
        <v>129540</v>
      </c>
      <c r="V64" s="20">
        <v>2.8454380894915698E-2</v>
      </c>
    </row>
    <row r="65" spans="2:22" x14ac:dyDescent="0.25">
      <c r="B65" s="46"/>
      <c r="C65" s="6" t="s">
        <v>65</v>
      </c>
      <c r="D65" s="9">
        <v>10468</v>
      </c>
      <c r="E65" s="10">
        <v>4.7787441460384202E-4</v>
      </c>
      <c r="S65" s="32" t="s">
        <v>58</v>
      </c>
      <c r="T65" s="28" t="s">
        <v>64</v>
      </c>
      <c r="U65" s="9">
        <v>119490</v>
      </c>
      <c r="V65" s="20">
        <v>4.28703590567125E-2</v>
      </c>
    </row>
    <row r="66" spans="2:22" x14ac:dyDescent="0.25">
      <c r="B66" s="47"/>
      <c r="C66" s="12" t="s">
        <v>66</v>
      </c>
      <c r="D66" s="13">
        <v>3787198</v>
      </c>
      <c r="E66" s="14">
        <v>0.15370705354297801</v>
      </c>
      <c r="S66" s="32" t="s">
        <v>58</v>
      </c>
      <c r="T66" s="28" t="s">
        <v>65</v>
      </c>
      <c r="U66" s="9">
        <v>10468</v>
      </c>
      <c r="V66" s="20">
        <v>4.7787441460384202E-4</v>
      </c>
    </row>
    <row r="67" spans="2:22" x14ac:dyDescent="0.25">
      <c r="B67" s="45" t="s">
        <v>67</v>
      </c>
      <c r="C67" s="6" t="s">
        <v>7</v>
      </c>
      <c r="D67" s="7" t="s">
        <v>7</v>
      </c>
      <c r="E67" s="8" t="s">
        <v>7</v>
      </c>
      <c r="S67" s="33"/>
      <c r="T67" s="29" t="s">
        <v>66</v>
      </c>
      <c r="U67" s="13">
        <v>3787198</v>
      </c>
      <c r="V67" s="21">
        <v>0.15370705354297801</v>
      </c>
    </row>
    <row r="68" spans="2:22" ht="16.5" x14ac:dyDescent="0.3">
      <c r="B68" s="46"/>
      <c r="C68" s="6" t="s">
        <v>68</v>
      </c>
      <c r="D68" s="9">
        <v>959145</v>
      </c>
      <c r="E68" s="10">
        <v>-2.30998395844473E-2</v>
      </c>
      <c r="S68"/>
      <c r="T68" s="28" t="s">
        <v>7</v>
      </c>
      <c r="U68" s="7" t="s">
        <v>7</v>
      </c>
      <c r="V68" s="19" t="s">
        <v>7</v>
      </c>
    </row>
    <row r="69" spans="2:22" x14ac:dyDescent="0.25">
      <c r="B69" s="46"/>
      <c r="C69" s="6" t="s">
        <v>69</v>
      </c>
      <c r="D69" s="9">
        <v>17216</v>
      </c>
      <c r="E69" s="10">
        <v>0.61682945154019497</v>
      </c>
      <c r="S69" s="32" t="s">
        <v>67</v>
      </c>
      <c r="T69" s="28" t="s">
        <v>68</v>
      </c>
      <c r="U69" s="9">
        <v>959145</v>
      </c>
      <c r="V69" s="20">
        <v>-2.30998395844473E-2</v>
      </c>
    </row>
    <row r="70" spans="2:22" x14ac:dyDescent="0.25">
      <c r="B70" s="46"/>
      <c r="C70" s="6" t="s">
        <v>70</v>
      </c>
      <c r="D70" s="9">
        <v>364807</v>
      </c>
      <c r="E70" s="10">
        <v>0.123118935027831</v>
      </c>
      <c r="S70" s="32" t="s">
        <v>67</v>
      </c>
      <c r="T70" s="28" t="s">
        <v>69</v>
      </c>
      <c r="U70" s="9">
        <v>17216</v>
      </c>
      <c r="V70" s="20">
        <v>0.61682945154019497</v>
      </c>
    </row>
    <row r="71" spans="2:22" x14ac:dyDescent="0.25">
      <c r="B71" s="46"/>
      <c r="C71" s="6" t="s">
        <v>71</v>
      </c>
      <c r="D71" s="9">
        <v>1296283</v>
      </c>
      <c r="E71" s="10">
        <v>0.122475522646801</v>
      </c>
      <c r="S71" s="32" t="s">
        <v>67</v>
      </c>
      <c r="T71" s="28" t="s">
        <v>70</v>
      </c>
      <c r="U71" s="9">
        <v>364807</v>
      </c>
      <c r="V71" s="20">
        <v>0.123118935027831</v>
      </c>
    </row>
    <row r="72" spans="2:22" x14ac:dyDescent="0.25">
      <c r="B72" s="46"/>
      <c r="C72" s="6" t="s">
        <v>72</v>
      </c>
      <c r="D72" s="9">
        <v>135404</v>
      </c>
      <c r="E72" s="10">
        <v>-3.49860668647951E-2</v>
      </c>
      <c r="S72" s="32" t="s">
        <v>67</v>
      </c>
      <c r="T72" s="28" t="s">
        <v>71</v>
      </c>
      <c r="U72" s="9">
        <v>1296283</v>
      </c>
      <c r="V72" s="20">
        <v>0.122475522646801</v>
      </c>
    </row>
    <row r="73" spans="2:22" x14ac:dyDescent="0.25">
      <c r="B73" s="46"/>
      <c r="C73" s="6" t="s">
        <v>73</v>
      </c>
      <c r="D73" s="9">
        <v>4287</v>
      </c>
      <c r="E73" s="10">
        <v>8.7519025875190296E-2</v>
      </c>
      <c r="S73" s="32" t="s">
        <v>67</v>
      </c>
      <c r="T73" s="28" t="s">
        <v>72</v>
      </c>
      <c r="U73" s="9">
        <v>135404</v>
      </c>
      <c r="V73" s="20">
        <v>-3.49860668647951E-2</v>
      </c>
    </row>
    <row r="74" spans="2:22" x14ac:dyDescent="0.25">
      <c r="B74" s="46"/>
      <c r="C74" s="6" t="s">
        <v>74</v>
      </c>
      <c r="D74" s="9">
        <v>2264154</v>
      </c>
      <c r="E74" s="10">
        <v>0.40589990723182001</v>
      </c>
      <c r="S74" s="32" t="s">
        <v>67</v>
      </c>
      <c r="T74" s="28" t="s">
        <v>73</v>
      </c>
      <c r="U74" s="9">
        <v>4287</v>
      </c>
      <c r="V74" s="20">
        <v>8.7519025875190296E-2</v>
      </c>
    </row>
    <row r="75" spans="2:22" x14ac:dyDescent="0.25">
      <c r="B75" s="46"/>
      <c r="C75" s="6" t="s">
        <v>75</v>
      </c>
      <c r="D75" s="9">
        <v>15638777</v>
      </c>
      <c r="E75" s="10">
        <v>5.0390444675658903E-2</v>
      </c>
      <c r="S75" s="32" t="s">
        <v>67</v>
      </c>
      <c r="T75" s="28" t="s">
        <v>74</v>
      </c>
      <c r="U75" s="9">
        <v>2264154</v>
      </c>
      <c r="V75" s="20">
        <v>0.40589990723182001</v>
      </c>
    </row>
    <row r="76" spans="2:22" x14ac:dyDescent="0.25">
      <c r="B76" s="46"/>
      <c r="C76" s="6" t="s">
        <v>76</v>
      </c>
      <c r="D76" s="9">
        <v>49376</v>
      </c>
      <c r="E76" s="10">
        <v>0.15865305643552699</v>
      </c>
      <c r="S76" s="32" t="s">
        <v>67</v>
      </c>
      <c r="T76" s="28" t="s">
        <v>75</v>
      </c>
      <c r="U76" s="9">
        <v>15638777</v>
      </c>
      <c r="V76" s="20">
        <v>5.0390444675658903E-2</v>
      </c>
    </row>
    <row r="77" spans="2:22" x14ac:dyDescent="0.25">
      <c r="B77" s="46"/>
      <c r="C77" s="6" t="s">
        <v>77</v>
      </c>
      <c r="D77" s="9">
        <v>2505286</v>
      </c>
      <c r="E77" s="10">
        <v>0.23671656408767899</v>
      </c>
      <c r="S77" s="32" t="s">
        <v>67</v>
      </c>
      <c r="T77" s="28" t="s">
        <v>76</v>
      </c>
      <c r="U77" s="9">
        <v>49376</v>
      </c>
      <c r="V77" s="20">
        <v>0.15865305643552699</v>
      </c>
    </row>
    <row r="78" spans="2:22" x14ac:dyDescent="0.25">
      <c r="B78" s="46"/>
      <c r="C78" s="6" t="s">
        <v>78</v>
      </c>
      <c r="D78" s="9">
        <v>607479</v>
      </c>
      <c r="E78" s="10">
        <v>0.29773811914395498</v>
      </c>
      <c r="S78" s="32" t="s">
        <v>67</v>
      </c>
      <c r="T78" s="28" t="s">
        <v>77</v>
      </c>
      <c r="U78" s="9">
        <v>2505286</v>
      </c>
      <c r="V78" s="20">
        <v>0.23671656408767899</v>
      </c>
    </row>
    <row r="79" spans="2:22" x14ac:dyDescent="0.25">
      <c r="B79" s="46"/>
      <c r="C79" s="6" t="s">
        <v>79</v>
      </c>
      <c r="D79" s="9">
        <v>536068</v>
      </c>
      <c r="E79" s="10">
        <v>0.14521931586098499</v>
      </c>
      <c r="S79" s="32" t="s">
        <v>67</v>
      </c>
      <c r="T79" s="28" t="s">
        <v>78</v>
      </c>
      <c r="U79" s="9">
        <v>607479</v>
      </c>
      <c r="V79" s="20">
        <v>0.29773811914395498</v>
      </c>
    </row>
    <row r="80" spans="2:22" x14ac:dyDescent="0.25">
      <c r="B80" s="46"/>
      <c r="C80" s="6" t="s">
        <v>80</v>
      </c>
      <c r="D80" s="9">
        <v>127699</v>
      </c>
      <c r="E80" s="10">
        <v>0.17492432397618901</v>
      </c>
      <c r="S80" s="32" t="s">
        <v>67</v>
      </c>
      <c r="T80" s="28" t="s">
        <v>79</v>
      </c>
      <c r="U80" s="9">
        <v>536068</v>
      </c>
      <c r="V80" s="20">
        <v>0.14521931586098499</v>
      </c>
    </row>
    <row r="81" spans="2:22" x14ac:dyDescent="0.25">
      <c r="B81" s="46"/>
      <c r="C81" s="6" t="s">
        <v>81</v>
      </c>
      <c r="D81" s="9">
        <v>105307</v>
      </c>
      <c r="E81" s="10">
        <v>0.104692269766173</v>
      </c>
      <c r="S81" s="32" t="s">
        <v>67</v>
      </c>
      <c r="T81" s="28" t="s">
        <v>80</v>
      </c>
      <c r="U81" s="9">
        <v>127699</v>
      </c>
      <c r="V81" s="20">
        <v>0.17492432397618901</v>
      </c>
    </row>
    <row r="82" spans="2:22" x14ac:dyDescent="0.25">
      <c r="B82" s="46"/>
      <c r="C82" s="6" t="s">
        <v>82</v>
      </c>
      <c r="D82" s="9">
        <v>585635</v>
      </c>
      <c r="E82" s="10">
        <v>-5.9746586212456798E-3</v>
      </c>
      <c r="S82" s="32" t="s">
        <v>67</v>
      </c>
      <c r="T82" s="28" t="s">
        <v>81</v>
      </c>
      <c r="U82" s="9">
        <v>105307</v>
      </c>
      <c r="V82" s="20">
        <v>0.104692269766173</v>
      </c>
    </row>
    <row r="83" spans="2:22" x14ac:dyDescent="0.25">
      <c r="B83" s="46"/>
      <c r="C83" s="6" t="s">
        <v>83</v>
      </c>
      <c r="D83" s="9">
        <v>1123121</v>
      </c>
      <c r="E83" s="10">
        <v>2.1090567248798299E-2</v>
      </c>
      <c r="S83" s="32" t="s">
        <v>67</v>
      </c>
      <c r="T83" s="28" t="s">
        <v>82</v>
      </c>
      <c r="U83" s="9">
        <v>585635</v>
      </c>
      <c r="V83" s="20">
        <v>-5.9746586212456798E-3</v>
      </c>
    </row>
    <row r="84" spans="2:22" x14ac:dyDescent="0.25">
      <c r="B84" s="46"/>
      <c r="C84" s="6" t="s">
        <v>84</v>
      </c>
      <c r="D84" s="9">
        <v>215555</v>
      </c>
      <c r="E84" s="10">
        <v>4.3683091806152E-2</v>
      </c>
      <c r="S84" s="32" t="s">
        <v>67</v>
      </c>
      <c r="T84" s="28" t="s">
        <v>83</v>
      </c>
      <c r="U84" s="9">
        <v>1123121</v>
      </c>
      <c r="V84" s="20">
        <v>2.1090567248798299E-2</v>
      </c>
    </row>
    <row r="85" spans="2:22" x14ac:dyDescent="0.25">
      <c r="B85" s="46"/>
      <c r="C85" s="6" t="s">
        <v>85</v>
      </c>
      <c r="D85" s="9">
        <v>2438442</v>
      </c>
      <c r="E85" s="10">
        <v>-2.5054515882173702E-2</v>
      </c>
      <c r="S85" s="32" t="s">
        <v>67</v>
      </c>
      <c r="T85" s="28" t="s">
        <v>84</v>
      </c>
      <c r="U85" s="9">
        <v>215555</v>
      </c>
      <c r="V85" s="20">
        <v>4.3683091806152E-2</v>
      </c>
    </row>
    <row r="86" spans="2:22" x14ac:dyDescent="0.25">
      <c r="B86" s="46"/>
      <c r="C86" s="6" t="s">
        <v>86</v>
      </c>
      <c r="D86" s="9">
        <v>1942</v>
      </c>
      <c r="E86" s="10">
        <v>1.0166147455867101</v>
      </c>
      <c r="S86" s="32" t="s">
        <v>67</v>
      </c>
      <c r="T86" s="28" t="s">
        <v>85</v>
      </c>
      <c r="U86" s="9">
        <v>2438442</v>
      </c>
      <c r="V86" s="20">
        <v>-2.5054515882173702E-2</v>
      </c>
    </row>
    <row r="87" spans="2:22" x14ac:dyDescent="0.25">
      <c r="B87" s="46"/>
      <c r="C87" s="6" t="s">
        <v>87</v>
      </c>
      <c r="D87" s="9">
        <v>536297</v>
      </c>
      <c r="E87" s="10">
        <v>1.73653069470713E-2</v>
      </c>
      <c r="S87" s="32" t="s">
        <v>67</v>
      </c>
      <c r="T87" s="28" t="s">
        <v>86</v>
      </c>
      <c r="U87" s="9">
        <v>1942</v>
      </c>
      <c r="V87" s="20">
        <v>1.0166147455867101</v>
      </c>
    </row>
    <row r="88" spans="2:22" x14ac:dyDescent="0.25">
      <c r="B88" s="46"/>
      <c r="C88" s="6" t="s">
        <v>88</v>
      </c>
      <c r="D88" s="9">
        <v>64425</v>
      </c>
      <c r="E88" s="10">
        <v>0.143057379085199</v>
      </c>
      <c r="S88" s="32" t="s">
        <v>67</v>
      </c>
      <c r="T88" s="28" t="s">
        <v>87</v>
      </c>
      <c r="U88" s="9">
        <v>536297</v>
      </c>
      <c r="V88" s="20">
        <v>1.73653069470713E-2</v>
      </c>
    </row>
    <row r="89" spans="2:22" x14ac:dyDescent="0.25">
      <c r="B89" s="46"/>
      <c r="C89" s="6" t="s">
        <v>89</v>
      </c>
      <c r="D89" s="9">
        <v>4334752</v>
      </c>
      <c r="E89" s="10">
        <v>3.87580774950671E-2</v>
      </c>
      <c r="S89" s="32" t="s">
        <v>67</v>
      </c>
      <c r="T89" s="28" t="s">
        <v>88</v>
      </c>
      <c r="U89" s="9">
        <v>64425</v>
      </c>
      <c r="V89" s="20">
        <v>0.143057379085199</v>
      </c>
    </row>
    <row r="90" spans="2:22" x14ac:dyDescent="0.25">
      <c r="B90" s="46"/>
      <c r="C90" s="6" t="s">
        <v>90</v>
      </c>
      <c r="D90" s="9">
        <v>906606</v>
      </c>
      <c r="E90" s="10">
        <v>0.137343406186726</v>
      </c>
      <c r="S90" s="32" t="s">
        <v>67</v>
      </c>
      <c r="T90" s="28" t="s">
        <v>89</v>
      </c>
      <c r="U90" s="9">
        <v>4334752</v>
      </c>
      <c r="V90" s="20">
        <v>3.87580774950671E-2</v>
      </c>
    </row>
    <row r="91" spans="2:22" x14ac:dyDescent="0.25">
      <c r="B91" s="46"/>
      <c r="C91" s="6" t="s">
        <v>91</v>
      </c>
      <c r="D91" s="9">
        <v>1254688</v>
      </c>
      <c r="E91" s="10">
        <v>0.14326119125547601</v>
      </c>
      <c r="S91" s="32" t="s">
        <v>67</v>
      </c>
      <c r="T91" s="28" t="s">
        <v>90</v>
      </c>
      <c r="U91" s="9">
        <v>906606</v>
      </c>
      <c r="V91" s="20">
        <v>0.137343406186726</v>
      </c>
    </row>
    <row r="92" spans="2:22" x14ac:dyDescent="0.25">
      <c r="B92" s="46"/>
      <c r="C92" s="6" t="s">
        <v>92</v>
      </c>
      <c r="D92" s="9">
        <v>875565</v>
      </c>
      <c r="E92" s="10">
        <v>3.7589841736337802E-2</v>
      </c>
      <c r="S92" s="32" t="s">
        <v>67</v>
      </c>
      <c r="T92" s="28" t="s">
        <v>91</v>
      </c>
      <c r="U92" s="9">
        <v>1254688</v>
      </c>
      <c r="V92" s="20">
        <v>0.14326119125547601</v>
      </c>
    </row>
    <row r="93" spans="2:22" x14ac:dyDescent="0.25">
      <c r="B93" s="46"/>
      <c r="C93" s="6" t="s">
        <v>93</v>
      </c>
      <c r="D93" s="9">
        <v>5028868</v>
      </c>
      <c r="E93" s="10">
        <v>0.211712062284936</v>
      </c>
      <c r="S93" s="32" t="s">
        <v>67</v>
      </c>
      <c r="T93" s="28" t="s">
        <v>92</v>
      </c>
      <c r="U93" s="9">
        <v>875565</v>
      </c>
      <c r="V93" s="20">
        <v>3.7589841736337802E-2</v>
      </c>
    </row>
    <row r="94" spans="2:22" x14ac:dyDescent="0.25">
      <c r="B94" s="47"/>
      <c r="C94" s="12" t="s">
        <v>94</v>
      </c>
      <c r="D94" s="13">
        <v>41977184</v>
      </c>
      <c r="E94" s="14">
        <v>9.4101091088488298E-2</v>
      </c>
      <c r="S94" s="32" t="s">
        <v>67</v>
      </c>
      <c r="T94" s="28" t="s">
        <v>93</v>
      </c>
      <c r="U94" s="9">
        <v>5028868</v>
      </c>
      <c r="V94" s="20">
        <v>0.211712062284936</v>
      </c>
    </row>
    <row r="95" spans="2:22" x14ac:dyDescent="0.25">
      <c r="B95" s="45" t="s">
        <v>95</v>
      </c>
      <c r="C95" s="6" t="s">
        <v>7</v>
      </c>
      <c r="D95" s="7" t="s">
        <v>7</v>
      </c>
      <c r="E95" s="8" t="s">
        <v>7</v>
      </c>
      <c r="S95" s="33"/>
      <c r="T95" s="29" t="s">
        <v>94</v>
      </c>
      <c r="U95" s="13">
        <v>41977184</v>
      </c>
      <c r="V95" s="21">
        <v>9.4101091088488298E-2</v>
      </c>
    </row>
    <row r="96" spans="2:22" ht="16.5" x14ac:dyDescent="0.3">
      <c r="B96" s="46"/>
      <c r="C96" s="6" t="s">
        <v>96</v>
      </c>
      <c r="D96" s="9">
        <v>31948</v>
      </c>
      <c r="E96" s="10">
        <v>0.21850566383157299</v>
      </c>
      <c r="S96"/>
      <c r="T96" s="28" t="s">
        <v>7</v>
      </c>
      <c r="U96" s="7" t="s">
        <v>7</v>
      </c>
      <c r="V96" s="19" t="s">
        <v>7</v>
      </c>
    </row>
    <row r="97" spans="2:22" x14ac:dyDescent="0.25">
      <c r="B97" s="46"/>
      <c r="C97" s="6" t="s">
        <v>97</v>
      </c>
      <c r="D97" s="9">
        <v>238018</v>
      </c>
      <c r="E97" s="10">
        <v>0.137938288249524</v>
      </c>
      <c r="S97" s="32" t="s">
        <v>95</v>
      </c>
      <c r="T97" s="28" t="s">
        <v>96</v>
      </c>
      <c r="U97" s="9">
        <v>31948</v>
      </c>
      <c r="V97" s="20">
        <v>0.21850566383157299</v>
      </c>
    </row>
    <row r="98" spans="2:22" x14ac:dyDescent="0.25">
      <c r="B98" s="46"/>
      <c r="C98" s="6" t="s">
        <v>98</v>
      </c>
      <c r="D98" s="9">
        <v>391075</v>
      </c>
      <c r="E98" s="10">
        <v>-0.33491324918453202</v>
      </c>
      <c r="S98" s="32" t="s">
        <v>95</v>
      </c>
      <c r="T98" s="28" t="s">
        <v>97</v>
      </c>
      <c r="U98" s="9">
        <v>238018</v>
      </c>
      <c r="V98" s="20">
        <v>0.137938288249524</v>
      </c>
    </row>
    <row r="99" spans="2:22" x14ac:dyDescent="0.25">
      <c r="B99" s="46"/>
      <c r="C99" s="6" t="s">
        <v>99</v>
      </c>
      <c r="D99" s="9">
        <v>982498</v>
      </c>
      <c r="E99" s="10">
        <v>3.9964350055358998E-2</v>
      </c>
      <c r="S99" s="32" t="s">
        <v>95</v>
      </c>
      <c r="T99" s="28" t="s">
        <v>98</v>
      </c>
      <c r="U99" s="9">
        <v>391075</v>
      </c>
      <c r="V99" s="20">
        <v>-0.33491324918453202</v>
      </c>
    </row>
    <row r="100" spans="2:22" x14ac:dyDescent="0.25">
      <c r="B100" s="46"/>
      <c r="C100" s="6" t="s">
        <v>100</v>
      </c>
      <c r="D100" s="9">
        <v>225190.88</v>
      </c>
      <c r="E100" s="10">
        <v>4.2882257992659302E-2</v>
      </c>
      <c r="S100" s="32" t="s">
        <v>95</v>
      </c>
      <c r="T100" s="28" t="s">
        <v>99</v>
      </c>
      <c r="U100" s="9">
        <v>982498</v>
      </c>
      <c r="V100" s="20">
        <v>3.9964350055358998E-2</v>
      </c>
    </row>
    <row r="101" spans="2:22" x14ac:dyDescent="0.25">
      <c r="B101" s="46"/>
      <c r="C101" s="6" t="s">
        <v>101</v>
      </c>
      <c r="D101" s="9">
        <v>73564</v>
      </c>
      <c r="E101" s="10">
        <v>6.4140026037899603E-2</v>
      </c>
      <c r="S101" s="32" t="s">
        <v>95</v>
      </c>
      <c r="T101" s="28" t="s">
        <v>100</v>
      </c>
      <c r="U101" s="9">
        <v>225190.88</v>
      </c>
      <c r="V101" s="20">
        <v>4.2882257992659302E-2</v>
      </c>
    </row>
    <row r="102" spans="2:22" x14ac:dyDescent="0.25">
      <c r="B102" s="46"/>
      <c r="C102" s="6" t="s">
        <v>102</v>
      </c>
      <c r="D102" s="9">
        <v>388308</v>
      </c>
      <c r="E102" s="10">
        <v>0.296464594191237</v>
      </c>
      <c r="S102" s="32" t="s">
        <v>95</v>
      </c>
      <c r="T102" s="28" t="s">
        <v>101</v>
      </c>
      <c r="U102" s="9">
        <v>73564</v>
      </c>
      <c r="V102" s="20">
        <v>6.4140026037899603E-2</v>
      </c>
    </row>
    <row r="103" spans="2:22" x14ac:dyDescent="0.25">
      <c r="B103" s="46"/>
      <c r="C103" s="6" t="s">
        <v>103</v>
      </c>
      <c r="D103" s="9">
        <v>18859.28</v>
      </c>
      <c r="E103" s="10">
        <v>0.22054845231654199</v>
      </c>
      <c r="S103" s="32" t="s">
        <v>95</v>
      </c>
      <c r="T103" s="28" t="s">
        <v>102</v>
      </c>
      <c r="U103" s="9">
        <v>388308</v>
      </c>
      <c r="V103" s="20">
        <v>0.296464594191237</v>
      </c>
    </row>
    <row r="104" spans="2:22" x14ac:dyDescent="0.25">
      <c r="B104" s="46"/>
      <c r="C104" s="6" t="s">
        <v>104</v>
      </c>
      <c r="D104" s="9">
        <v>583527</v>
      </c>
      <c r="E104" s="10">
        <v>6.6143516192390298E-2</v>
      </c>
      <c r="S104" s="32" t="s">
        <v>95</v>
      </c>
      <c r="T104" s="28" t="s">
        <v>103</v>
      </c>
      <c r="U104" s="9">
        <v>18859.28</v>
      </c>
      <c r="V104" s="20">
        <v>0.22054845231654199</v>
      </c>
    </row>
    <row r="105" spans="2:22" x14ac:dyDescent="0.25">
      <c r="B105" s="46"/>
      <c r="C105" s="6" t="s">
        <v>105</v>
      </c>
      <c r="D105" s="9">
        <v>4517585</v>
      </c>
      <c r="E105" s="10">
        <v>8.7025098678606597E-2</v>
      </c>
      <c r="S105" s="32" t="s">
        <v>95</v>
      </c>
      <c r="T105" s="28" t="s">
        <v>104</v>
      </c>
      <c r="U105" s="9">
        <v>583527</v>
      </c>
      <c r="V105" s="20">
        <v>6.6143516192390298E-2</v>
      </c>
    </row>
    <row r="106" spans="2:22" x14ac:dyDescent="0.25">
      <c r="B106" s="46"/>
      <c r="C106" s="6" t="s">
        <v>106</v>
      </c>
      <c r="D106" s="9">
        <v>6847</v>
      </c>
      <c r="E106" s="10">
        <v>0.16307117377272001</v>
      </c>
      <c r="S106" s="32" t="s">
        <v>95</v>
      </c>
      <c r="T106" s="28" t="s">
        <v>105</v>
      </c>
      <c r="U106" s="9">
        <v>4517585</v>
      </c>
      <c r="V106" s="20">
        <v>8.7025098678606597E-2</v>
      </c>
    </row>
    <row r="107" spans="2:22" x14ac:dyDescent="0.25">
      <c r="B107" s="47"/>
      <c r="C107" s="12" t="s">
        <v>107</v>
      </c>
      <c r="D107" s="13">
        <v>7457420.1600000001</v>
      </c>
      <c r="E107" s="14">
        <v>5.3711744905223402E-2</v>
      </c>
      <c r="S107" s="32" t="s">
        <v>95</v>
      </c>
      <c r="T107" s="28" t="s">
        <v>106</v>
      </c>
      <c r="U107" s="9">
        <v>6847</v>
      </c>
      <c r="V107" s="20">
        <v>0.16307117377272001</v>
      </c>
    </row>
    <row r="108" spans="2:22" x14ac:dyDescent="0.25">
      <c r="B108" s="45" t="s">
        <v>108</v>
      </c>
      <c r="C108" s="6" t="s">
        <v>7</v>
      </c>
      <c r="D108" s="7" t="s">
        <v>7</v>
      </c>
      <c r="E108" s="8" t="s">
        <v>7</v>
      </c>
      <c r="S108" s="33"/>
      <c r="T108" s="29" t="s">
        <v>107</v>
      </c>
      <c r="U108" s="13">
        <v>7457420.1600000001</v>
      </c>
      <c r="V108" s="21">
        <v>5.3711744905223402E-2</v>
      </c>
    </row>
    <row r="109" spans="2:22" ht="16.5" x14ac:dyDescent="0.3">
      <c r="B109" s="46"/>
      <c r="C109" s="6" t="s">
        <v>109</v>
      </c>
      <c r="D109" s="9">
        <v>39079</v>
      </c>
      <c r="E109" s="10">
        <v>-0.17240576027107199</v>
      </c>
      <c r="S109"/>
      <c r="T109" s="28" t="s">
        <v>7</v>
      </c>
      <c r="U109" s="7" t="s">
        <v>7</v>
      </c>
      <c r="V109" s="19" t="s">
        <v>7</v>
      </c>
    </row>
    <row r="110" spans="2:22" x14ac:dyDescent="0.25">
      <c r="B110" s="47"/>
      <c r="C110" s="12" t="s">
        <v>110</v>
      </c>
      <c r="D110" s="13">
        <v>39079</v>
      </c>
      <c r="E110" s="14">
        <v>-0.17240576027107199</v>
      </c>
      <c r="S110" s="32" t="s">
        <v>108</v>
      </c>
      <c r="T110" s="28" t="s">
        <v>109</v>
      </c>
      <c r="U110" s="9">
        <v>39079</v>
      </c>
      <c r="V110" s="20">
        <v>-0.17240576027107199</v>
      </c>
    </row>
    <row r="111" spans="2:22" x14ac:dyDescent="0.25">
      <c r="B111" s="45" t="s">
        <v>111</v>
      </c>
      <c r="C111" s="6" t="s">
        <v>7</v>
      </c>
      <c r="D111" s="7" t="s">
        <v>7</v>
      </c>
      <c r="E111" s="8" t="s">
        <v>7</v>
      </c>
      <c r="S111" s="33"/>
      <c r="T111" s="29" t="s">
        <v>110</v>
      </c>
      <c r="U111" s="13">
        <v>39079</v>
      </c>
      <c r="V111" s="21">
        <v>-0.17240576027107199</v>
      </c>
    </row>
    <row r="112" spans="2:22" ht="16.5" x14ac:dyDescent="0.3">
      <c r="B112" s="46"/>
      <c r="C112" s="6" t="s">
        <v>112</v>
      </c>
      <c r="D112" s="9">
        <v>2704</v>
      </c>
      <c r="E112" s="8" t="s">
        <v>7</v>
      </c>
      <c r="S112"/>
      <c r="T112" s="28" t="s">
        <v>7</v>
      </c>
      <c r="U112" s="7" t="s">
        <v>7</v>
      </c>
      <c r="V112" s="19" t="s">
        <v>7</v>
      </c>
    </row>
    <row r="113" spans="2:22" x14ac:dyDescent="0.25">
      <c r="B113" s="46"/>
      <c r="C113" s="6" t="s">
        <v>113</v>
      </c>
      <c r="D113" s="9">
        <v>1155138.72</v>
      </c>
      <c r="E113" s="10">
        <v>3.0773321951553701E-3</v>
      </c>
      <c r="S113" s="32" t="s">
        <v>111</v>
      </c>
      <c r="T113" s="28" t="s">
        <v>112</v>
      </c>
      <c r="U113" s="9">
        <v>2704</v>
      </c>
      <c r="V113" s="19" t="s">
        <v>7</v>
      </c>
    </row>
    <row r="114" spans="2:22" x14ac:dyDescent="0.25">
      <c r="B114" s="46"/>
      <c r="C114" s="6" t="s">
        <v>114</v>
      </c>
      <c r="D114" s="9">
        <v>650779</v>
      </c>
      <c r="E114" s="10">
        <v>-4.5130345087647503E-2</v>
      </c>
      <c r="S114" s="32" t="s">
        <v>111</v>
      </c>
      <c r="T114" s="28" t="s">
        <v>113</v>
      </c>
      <c r="U114" s="9">
        <v>1155138.72</v>
      </c>
      <c r="V114" s="20">
        <v>3.0773321951553701E-3</v>
      </c>
    </row>
    <row r="115" spans="2:22" x14ac:dyDescent="0.25">
      <c r="B115" s="46"/>
      <c r="C115" s="6" t="s">
        <v>115</v>
      </c>
      <c r="D115" s="9">
        <v>4360502</v>
      </c>
      <c r="E115" s="10">
        <v>0.32534831979769502</v>
      </c>
      <c r="S115" s="32" t="s">
        <v>111</v>
      </c>
      <c r="T115" s="28" t="s">
        <v>114</v>
      </c>
      <c r="U115" s="9">
        <v>650779</v>
      </c>
      <c r="V115" s="20">
        <v>-4.5130345087647503E-2</v>
      </c>
    </row>
    <row r="116" spans="2:22" x14ac:dyDescent="0.25">
      <c r="B116" s="46"/>
      <c r="C116" s="6" t="s">
        <v>116</v>
      </c>
      <c r="D116" s="9">
        <v>67387</v>
      </c>
      <c r="E116" s="10">
        <v>0.25084921946058297</v>
      </c>
      <c r="S116" s="32" t="s">
        <v>111</v>
      </c>
      <c r="T116" s="28" t="s">
        <v>115</v>
      </c>
      <c r="U116" s="9">
        <v>4360502</v>
      </c>
      <c r="V116" s="20">
        <v>0.32534831979769502</v>
      </c>
    </row>
    <row r="117" spans="2:22" x14ac:dyDescent="0.25">
      <c r="B117" s="46"/>
      <c r="C117" s="6" t="s">
        <v>117</v>
      </c>
      <c r="D117" s="9">
        <v>4084298</v>
      </c>
      <c r="E117" s="10">
        <v>1.58490963955138E-3</v>
      </c>
      <c r="S117" s="32" t="s">
        <v>111</v>
      </c>
      <c r="T117" s="28" t="s">
        <v>116</v>
      </c>
      <c r="U117" s="9">
        <v>67387</v>
      </c>
      <c r="V117" s="20">
        <v>0.25084921946058297</v>
      </c>
    </row>
    <row r="118" spans="2:22" x14ac:dyDescent="0.25">
      <c r="B118" s="46"/>
      <c r="C118" s="6" t="s">
        <v>118</v>
      </c>
      <c r="D118" s="9">
        <v>7915934</v>
      </c>
      <c r="E118" s="10">
        <v>-3.2533045840782899E-3</v>
      </c>
      <c r="S118" s="32" t="s">
        <v>111</v>
      </c>
      <c r="T118" s="28" t="s">
        <v>117</v>
      </c>
      <c r="U118" s="9">
        <v>4084298</v>
      </c>
      <c r="V118" s="20">
        <v>1.58490963955138E-3</v>
      </c>
    </row>
    <row r="119" spans="2:22" x14ac:dyDescent="0.25">
      <c r="B119" s="46"/>
      <c r="C119" s="6" t="s">
        <v>119</v>
      </c>
      <c r="D119" s="9">
        <v>3638208</v>
      </c>
      <c r="E119" s="10">
        <v>3.0536757722423001E-2</v>
      </c>
      <c r="S119" s="32" t="s">
        <v>111</v>
      </c>
      <c r="T119" s="28" t="s">
        <v>118</v>
      </c>
      <c r="U119" s="9">
        <v>7915934</v>
      </c>
      <c r="V119" s="20">
        <v>-3.2533045840782899E-3</v>
      </c>
    </row>
    <row r="120" spans="2:22" x14ac:dyDescent="0.25">
      <c r="B120" s="46"/>
      <c r="C120" s="6" t="s">
        <v>120</v>
      </c>
      <c r="D120" s="9">
        <v>7149</v>
      </c>
      <c r="E120" s="10">
        <v>-0.133349496908716</v>
      </c>
      <c r="S120" s="32" t="s">
        <v>111</v>
      </c>
      <c r="T120" s="28" t="s">
        <v>119</v>
      </c>
      <c r="U120" s="9">
        <v>3638208</v>
      </c>
      <c r="V120" s="20">
        <v>3.0536757722423001E-2</v>
      </c>
    </row>
    <row r="121" spans="2:22" x14ac:dyDescent="0.25">
      <c r="B121" s="46"/>
      <c r="C121" s="6" t="s">
        <v>121</v>
      </c>
      <c r="D121" s="9">
        <v>1813222</v>
      </c>
      <c r="E121" s="10">
        <v>-1.08358313989804E-2</v>
      </c>
      <c r="S121" s="32" t="s">
        <v>111</v>
      </c>
      <c r="T121" s="28" t="s">
        <v>120</v>
      </c>
      <c r="U121" s="9">
        <v>7149</v>
      </c>
      <c r="V121" s="20">
        <v>-0.133349496908716</v>
      </c>
    </row>
    <row r="122" spans="2:22" x14ac:dyDescent="0.25">
      <c r="B122" s="46"/>
      <c r="C122" s="6" t="s">
        <v>122</v>
      </c>
      <c r="D122" s="9">
        <v>1102203.8999999999</v>
      </c>
      <c r="E122" s="10">
        <v>3.4972054313206001E-3</v>
      </c>
      <c r="S122" s="32" t="s">
        <v>111</v>
      </c>
      <c r="T122" s="28" t="s">
        <v>121</v>
      </c>
      <c r="U122" s="9">
        <v>1813222</v>
      </c>
      <c r="V122" s="20">
        <v>-1.08358313989804E-2</v>
      </c>
    </row>
    <row r="123" spans="2:22" x14ac:dyDescent="0.25">
      <c r="B123" s="46"/>
      <c r="C123" s="6" t="s">
        <v>123</v>
      </c>
      <c r="D123" s="9">
        <v>0</v>
      </c>
      <c r="E123" s="8" t="s">
        <v>7</v>
      </c>
      <c r="S123" s="32" t="s">
        <v>111</v>
      </c>
      <c r="T123" s="28" t="s">
        <v>122</v>
      </c>
      <c r="U123" s="9">
        <v>1102203.8999999999</v>
      </c>
      <c r="V123" s="20">
        <v>3.4972054313206001E-3</v>
      </c>
    </row>
    <row r="124" spans="2:22" x14ac:dyDescent="0.25">
      <c r="B124" s="46"/>
      <c r="C124" s="6" t="s">
        <v>124</v>
      </c>
      <c r="D124" s="9">
        <v>989424</v>
      </c>
      <c r="E124" s="10">
        <v>9.5512317294480203E-2</v>
      </c>
      <c r="S124" s="32" t="s">
        <v>111</v>
      </c>
      <c r="T124" s="28" t="s">
        <v>123</v>
      </c>
      <c r="U124" s="9">
        <v>0</v>
      </c>
      <c r="V124" s="19" t="s">
        <v>7</v>
      </c>
    </row>
    <row r="125" spans="2:22" x14ac:dyDescent="0.25">
      <c r="B125" s="46"/>
      <c r="C125" s="6" t="s">
        <v>125</v>
      </c>
      <c r="D125" s="9">
        <v>2478735</v>
      </c>
      <c r="E125" s="10">
        <v>1.4306981175003199E-2</v>
      </c>
      <c r="S125" s="32" t="s">
        <v>111</v>
      </c>
      <c r="T125" s="28" t="s">
        <v>124</v>
      </c>
      <c r="U125" s="9">
        <v>989424</v>
      </c>
      <c r="V125" s="20">
        <v>9.5512317294480203E-2</v>
      </c>
    </row>
    <row r="126" spans="2:22" x14ac:dyDescent="0.25">
      <c r="B126" s="46"/>
      <c r="C126" s="6" t="s">
        <v>126</v>
      </c>
      <c r="D126" s="9">
        <v>3414345</v>
      </c>
      <c r="E126" s="10">
        <v>0.100534675587811</v>
      </c>
      <c r="S126" s="32" t="s">
        <v>111</v>
      </c>
      <c r="T126" s="28" t="s">
        <v>125</v>
      </c>
      <c r="U126" s="9">
        <v>2478735</v>
      </c>
      <c r="V126" s="20">
        <v>1.4306981175003199E-2</v>
      </c>
    </row>
    <row r="127" spans="2:22" x14ac:dyDescent="0.25">
      <c r="B127" s="46"/>
      <c r="C127" s="6" t="s">
        <v>127</v>
      </c>
      <c r="D127" s="9">
        <v>5299713</v>
      </c>
      <c r="E127" s="10">
        <v>-5.3128445436787797E-2</v>
      </c>
      <c r="S127" s="32" t="s">
        <v>111</v>
      </c>
      <c r="T127" s="28" t="s">
        <v>126</v>
      </c>
      <c r="U127" s="9">
        <v>3414345</v>
      </c>
      <c r="V127" s="20">
        <v>0.100534675587811</v>
      </c>
    </row>
    <row r="128" spans="2:22" x14ac:dyDescent="0.25">
      <c r="B128" s="46"/>
      <c r="C128" s="6" t="s">
        <v>128</v>
      </c>
      <c r="D128" s="9">
        <v>252677</v>
      </c>
      <c r="E128" s="10">
        <v>-0.48804173842569099</v>
      </c>
      <c r="S128" s="32" t="s">
        <v>111</v>
      </c>
      <c r="T128" s="28" t="s">
        <v>127</v>
      </c>
      <c r="U128" s="9">
        <v>5299713</v>
      </c>
      <c r="V128" s="20">
        <v>-5.3128445436787797E-2</v>
      </c>
    </row>
    <row r="129" spans="2:22" x14ac:dyDescent="0.25">
      <c r="B129" s="46"/>
      <c r="C129" s="6" t="s">
        <v>129</v>
      </c>
      <c r="D129" s="9">
        <v>611207</v>
      </c>
      <c r="E129" s="10">
        <v>0.161409789401877</v>
      </c>
      <c r="S129" s="32" t="s">
        <v>111</v>
      </c>
      <c r="T129" s="28" t="s">
        <v>128</v>
      </c>
      <c r="U129" s="9">
        <v>252677</v>
      </c>
      <c r="V129" s="20">
        <v>-0.48804173842569099</v>
      </c>
    </row>
    <row r="130" spans="2:22" x14ac:dyDescent="0.25">
      <c r="B130" s="46"/>
      <c r="C130" s="6" t="s">
        <v>130</v>
      </c>
      <c r="D130" s="9">
        <v>4856532</v>
      </c>
      <c r="E130" s="10">
        <v>-4.1768477478501299E-2</v>
      </c>
      <c r="S130" s="32" t="s">
        <v>111</v>
      </c>
      <c r="T130" s="28" t="s">
        <v>129</v>
      </c>
      <c r="U130" s="9">
        <v>611207</v>
      </c>
      <c r="V130" s="20">
        <v>0.161409789401877</v>
      </c>
    </row>
    <row r="131" spans="2:22" x14ac:dyDescent="0.25">
      <c r="B131" s="47"/>
      <c r="C131" s="12" t="s">
        <v>131</v>
      </c>
      <c r="D131" s="13">
        <v>42700158.619999997</v>
      </c>
      <c r="E131" s="14">
        <v>2.1503673859721299E-2</v>
      </c>
      <c r="S131" s="32" t="s">
        <v>111</v>
      </c>
      <c r="T131" s="28" t="s">
        <v>130</v>
      </c>
      <c r="U131" s="9">
        <v>4856532</v>
      </c>
      <c r="V131" s="20">
        <v>-4.1768477478501299E-2</v>
      </c>
    </row>
    <row r="132" spans="2:22" x14ac:dyDescent="0.25">
      <c r="B132" s="45" t="s">
        <v>132</v>
      </c>
      <c r="C132" s="6" t="s">
        <v>7</v>
      </c>
      <c r="D132" s="7" t="s">
        <v>7</v>
      </c>
      <c r="E132" s="8" t="s">
        <v>7</v>
      </c>
      <c r="S132" s="33"/>
      <c r="T132" s="29" t="s">
        <v>131</v>
      </c>
      <c r="U132" s="13">
        <v>42700158.619999997</v>
      </c>
      <c r="V132" s="21">
        <v>2.1503673859721299E-2</v>
      </c>
    </row>
    <row r="133" spans="2:22" ht="16.5" x14ac:dyDescent="0.3">
      <c r="B133" s="46"/>
      <c r="C133" s="6" t="s">
        <v>133</v>
      </c>
      <c r="D133" s="9">
        <v>1102148</v>
      </c>
      <c r="E133" s="10">
        <v>-9.1181256686655495E-3</v>
      </c>
      <c r="S133"/>
      <c r="T133" s="28" t="s">
        <v>7</v>
      </c>
      <c r="U133" s="7" t="s">
        <v>7</v>
      </c>
      <c r="V133" s="19" t="s">
        <v>7</v>
      </c>
    </row>
    <row r="134" spans="2:22" x14ac:dyDescent="0.25">
      <c r="B134" s="46"/>
      <c r="C134" s="6" t="s">
        <v>134</v>
      </c>
      <c r="D134" s="9">
        <v>514709</v>
      </c>
      <c r="E134" s="10">
        <v>1.28797002542486E-2</v>
      </c>
      <c r="S134" s="32" t="s">
        <v>132</v>
      </c>
      <c r="T134" s="28" t="s">
        <v>133</v>
      </c>
      <c r="U134" s="9">
        <v>1102148</v>
      </c>
      <c r="V134" s="20">
        <v>-9.1181256686655495E-3</v>
      </c>
    </row>
    <row r="135" spans="2:22" x14ac:dyDescent="0.25">
      <c r="B135" s="46"/>
      <c r="C135" s="6" t="s">
        <v>135</v>
      </c>
      <c r="D135" s="9">
        <v>1629944</v>
      </c>
      <c r="E135" s="10">
        <v>-3.5395684815659599E-2</v>
      </c>
      <c r="S135" s="32" t="s">
        <v>132</v>
      </c>
      <c r="T135" s="28" t="s">
        <v>134</v>
      </c>
      <c r="U135" s="9">
        <v>514709</v>
      </c>
      <c r="V135" s="20">
        <v>1.28797002542486E-2</v>
      </c>
    </row>
    <row r="136" spans="2:22" x14ac:dyDescent="0.25">
      <c r="B136" s="46"/>
      <c r="C136" s="6" t="s">
        <v>136</v>
      </c>
      <c r="D136" s="9">
        <v>854664</v>
      </c>
      <c r="E136" s="10">
        <v>4.3349602150511403E-2</v>
      </c>
      <c r="S136" s="32" t="s">
        <v>132</v>
      </c>
      <c r="T136" s="28" t="s">
        <v>135</v>
      </c>
      <c r="U136" s="9">
        <v>1629944</v>
      </c>
      <c r="V136" s="20">
        <v>-3.5395684815659599E-2</v>
      </c>
    </row>
    <row r="137" spans="2:22" x14ac:dyDescent="0.25">
      <c r="B137" s="46"/>
      <c r="C137" s="6" t="s">
        <v>137</v>
      </c>
      <c r="D137" s="9">
        <v>232463</v>
      </c>
      <c r="E137" s="10">
        <v>-0.208359016097559</v>
      </c>
      <c r="S137" s="32" t="s">
        <v>132</v>
      </c>
      <c r="T137" s="28" t="s">
        <v>136</v>
      </c>
      <c r="U137" s="9">
        <v>854664</v>
      </c>
      <c r="V137" s="20">
        <v>4.3349602150511403E-2</v>
      </c>
    </row>
    <row r="138" spans="2:22" x14ac:dyDescent="0.25">
      <c r="B138" s="46"/>
      <c r="C138" s="6" t="s">
        <v>138</v>
      </c>
      <c r="D138" s="9">
        <v>73661</v>
      </c>
      <c r="E138" s="10">
        <v>3.9499308515142099E-2</v>
      </c>
      <c r="S138" s="32" t="s">
        <v>132</v>
      </c>
      <c r="T138" s="28" t="s">
        <v>137</v>
      </c>
      <c r="U138" s="9">
        <v>232463</v>
      </c>
      <c r="V138" s="20">
        <v>-0.208359016097559</v>
      </c>
    </row>
    <row r="139" spans="2:22" x14ac:dyDescent="0.25">
      <c r="B139" s="46"/>
      <c r="C139" s="6" t="s">
        <v>139</v>
      </c>
      <c r="D139" s="9">
        <v>930907</v>
      </c>
      <c r="E139" s="10">
        <v>-0.13599065180285999</v>
      </c>
      <c r="S139" s="32" t="s">
        <v>132</v>
      </c>
      <c r="T139" s="28" t="s">
        <v>138</v>
      </c>
      <c r="U139" s="9">
        <v>73661</v>
      </c>
      <c r="V139" s="20">
        <v>3.9499308515142099E-2</v>
      </c>
    </row>
    <row r="140" spans="2:22" x14ac:dyDescent="0.25">
      <c r="B140" s="46"/>
      <c r="C140" s="6" t="s">
        <v>140</v>
      </c>
      <c r="D140" s="9">
        <v>232082</v>
      </c>
      <c r="E140" s="10">
        <v>3.4150558333110502E-2</v>
      </c>
      <c r="S140" s="32" t="s">
        <v>132</v>
      </c>
      <c r="T140" s="28" t="s">
        <v>139</v>
      </c>
      <c r="U140" s="9">
        <v>930907</v>
      </c>
      <c r="V140" s="20">
        <v>-0.13599065180285999</v>
      </c>
    </row>
    <row r="141" spans="2:22" x14ac:dyDescent="0.25">
      <c r="B141" s="46"/>
      <c r="C141" s="6" t="s">
        <v>141</v>
      </c>
      <c r="D141" s="9">
        <v>557810</v>
      </c>
      <c r="E141" s="10">
        <v>-0.103451601237594</v>
      </c>
      <c r="S141" s="32" t="s">
        <v>132</v>
      </c>
      <c r="T141" s="28" t="s">
        <v>140</v>
      </c>
      <c r="U141" s="9">
        <v>232082</v>
      </c>
      <c r="V141" s="20">
        <v>3.4150558333110502E-2</v>
      </c>
    </row>
    <row r="142" spans="2:22" x14ac:dyDescent="0.25">
      <c r="B142" s="46"/>
      <c r="C142" s="6" t="s">
        <v>142</v>
      </c>
      <c r="D142" s="9">
        <v>3578481.75</v>
      </c>
      <c r="E142" s="10">
        <v>0.19976096857765199</v>
      </c>
      <c r="S142" s="32" t="s">
        <v>132</v>
      </c>
      <c r="T142" s="28" t="s">
        <v>141</v>
      </c>
      <c r="U142" s="9">
        <v>557810</v>
      </c>
      <c r="V142" s="20">
        <v>-0.103451601237594</v>
      </c>
    </row>
    <row r="143" spans="2:22" x14ac:dyDescent="0.25">
      <c r="B143" s="46"/>
      <c r="C143" s="6" t="s">
        <v>143</v>
      </c>
      <c r="D143" s="9">
        <v>1148494</v>
      </c>
      <c r="E143" s="10">
        <v>-7.3363976624606794E-2</v>
      </c>
      <c r="S143" s="32" t="s">
        <v>132</v>
      </c>
      <c r="T143" s="28" t="s">
        <v>142</v>
      </c>
      <c r="U143" s="9">
        <v>3578481.75</v>
      </c>
      <c r="V143" s="20">
        <v>0.19976096857765199</v>
      </c>
    </row>
    <row r="144" spans="2:22" x14ac:dyDescent="0.25">
      <c r="B144" s="47"/>
      <c r="C144" s="12" t="s">
        <v>144</v>
      </c>
      <c r="D144" s="13">
        <v>10855363.75</v>
      </c>
      <c r="E144" s="14">
        <v>2.0243231276009702E-2</v>
      </c>
      <c r="S144" s="32" t="s">
        <v>132</v>
      </c>
      <c r="T144" s="28" t="s">
        <v>143</v>
      </c>
      <c r="U144" s="9">
        <v>1148494</v>
      </c>
      <c r="V144" s="20">
        <v>-7.3363976624606794E-2</v>
      </c>
    </row>
    <row r="145" spans="2:22" x14ac:dyDescent="0.25">
      <c r="B145" s="45" t="s">
        <v>145</v>
      </c>
      <c r="C145" s="6" t="s">
        <v>7</v>
      </c>
      <c r="D145" s="7" t="s">
        <v>7</v>
      </c>
      <c r="E145" s="8" t="s">
        <v>7</v>
      </c>
      <c r="S145" s="32"/>
      <c r="T145" s="29" t="s">
        <v>144</v>
      </c>
      <c r="U145" s="13">
        <v>10855363.75</v>
      </c>
      <c r="V145" s="21">
        <v>2.0243231276009702E-2</v>
      </c>
    </row>
    <row r="146" spans="2:22" ht="16.5" x14ac:dyDescent="0.3">
      <c r="B146" s="46"/>
      <c r="C146" s="6" t="s">
        <v>146</v>
      </c>
      <c r="D146" s="9">
        <v>134216</v>
      </c>
      <c r="E146" s="10">
        <v>-1.8070614400889601E-2</v>
      </c>
      <c r="S146"/>
      <c r="T146" s="28" t="s">
        <v>7</v>
      </c>
      <c r="U146" s="7" t="s">
        <v>7</v>
      </c>
      <c r="V146" s="19" t="s">
        <v>7</v>
      </c>
    </row>
    <row r="147" spans="2:22" x14ac:dyDescent="0.25">
      <c r="B147" s="46"/>
      <c r="C147" s="6" t="s">
        <v>147</v>
      </c>
      <c r="D147" s="9">
        <v>2736385</v>
      </c>
      <c r="E147" s="10">
        <v>-0.137658656676344</v>
      </c>
      <c r="S147" s="32" t="s">
        <v>145</v>
      </c>
      <c r="T147" s="28" t="s">
        <v>146</v>
      </c>
      <c r="U147" s="9">
        <v>134216</v>
      </c>
      <c r="V147" s="20">
        <v>-1.8070614400889601E-2</v>
      </c>
    </row>
    <row r="148" spans="2:22" x14ac:dyDescent="0.25">
      <c r="B148" s="46"/>
      <c r="C148" s="6" t="s">
        <v>148</v>
      </c>
      <c r="D148" s="9">
        <v>513869</v>
      </c>
      <c r="E148" s="10">
        <v>2.5304951350445401E-2</v>
      </c>
      <c r="S148" s="32" t="s">
        <v>145</v>
      </c>
      <c r="T148" s="28" t="s">
        <v>147</v>
      </c>
      <c r="U148" s="9">
        <v>2736385</v>
      </c>
      <c r="V148" s="20">
        <v>-0.137658656676344</v>
      </c>
    </row>
    <row r="149" spans="2:22" x14ac:dyDescent="0.25">
      <c r="B149" s="46"/>
      <c r="C149" s="6" t="s">
        <v>149</v>
      </c>
      <c r="D149" s="9">
        <v>61896</v>
      </c>
      <c r="E149" s="10">
        <v>3.4029970430511702E-2</v>
      </c>
      <c r="S149" s="32" t="s">
        <v>145</v>
      </c>
      <c r="T149" s="28" t="s">
        <v>148</v>
      </c>
      <c r="U149" s="9">
        <v>513869</v>
      </c>
      <c r="V149" s="20">
        <v>2.5304951350445401E-2</v>
      </c>
    </row>
    <row r="150" spans="2:22" x14ac:dyDescent="0.25">
      <c r="B150" s="46"/>
      <c r="C150" s="6" t="s">
        <v>150</v>
      </c>
      <c r="D150" s="9">
        <v>192906</v>
      </c>
      <c r="E150" s="10">
        <v>-4.5921925308248103E-2</v>
      </c>
      <c r="S150" s="32" t="s">
        <v>145</v>
      </c>
      <c r="T150" s="28" t="s">
        <v>149</v>
      </c>
      <c r="U150" s="9">
        <v>61896</v>
      </c>
      <c r="V150" s="20">
        <v>3.4029970430511702E-2</v>
      </c>
    </row>
    <row r="151" spans="2:22" x14ac:dyDescent="0.25">
      <c r="B151" s="46"/>
      <c r="C151" s="6" t="s">
        <v>151</v>
      </c>
      <c r="D151" s="9">
        <v>344921</v>
      </c>
      <c r="E151" s="10">
        <v>-9.9293632244839294E-2</v>
      </c>
      <c r="S151" s="32" t="s">
        <v>145</v>
      </c>
      <c r="T151" s="28" t="s">
        <v>150</v>
      </c>
      <c r="U151" s="9">
        <v>192906</v>
      </c>
      <c r="V151" s="20">
        <v>-4.5921925308248103E-2</v>
      </c>
    </row>
    <row r="152" spans="2:22" x14ac:dyDescent="0.25">
      <c r="B152" s="46"/>
      <c r="C152" s="6" t="s">
        <v>152</v>
      </c>
      <c r="D152" s="9">
        <v>66441</v>
      </c>
      <c r="E152" s="10">
        <v>-2.0000884994911299E-2</v>
      </c>
      <c r="S152" s="32" t="s">
        <v>145</v>
      </c>
      <c r="T152" s="28" t="s">
        <v>151</v>
      </c>
      <c r="U152" s="9">
        <v>344921</v>
      </c>
      <c r="V152" s="20">
        <v>-9.9293632244839294E-2</v>
      </c>
    </row>
    <row r="153" spans="2:22" x14ac:dyDescent="0.25">
      <c r="B153" s="46"/>
      <c r="C153" s="6" t="s">
        <v>153</v>
      </c>
      <c r="D153" s="9">
        <v>2360256</v>
      </c>
      <c r="E153" s="10">
        <v>8.52400373355649E-2</v>
      </c>
      <c r="S153" s="32" t="s">
        <v>145</v>
      </c>
      <c r="T153" s="28" t="s">
        <v>152</v>
      </c>
      <c r="U153" s="9">
        <v>66441</v>
      </c>
      <c r="V153" s="20">
        <v>-2.0000884994911299E-2</v>
      </c>
    </row>
    <row r="154" spans="2:22" x14ac:dyDescent="0.25">
      <c r="B154" s="46"/>
      <c r="C154" s="6" t="s">
        <v>154</v>
      </c>
      <c r="D154" s="9">
        <v>467715</v>
      </c>
      <c r="E154" s="10">
        <v>-0.30578067113137603</v>
      </c>
      <c r="S154" s="32" t="s">
        <v>145</v>
      </c>
      <c r="T154" s="28" t="s">
        <v>153</v>
      </c>
      <c r="U154" s="9">
        <v>2360256</v>
      </c>
      <c r="V154" s="20">
        <v>8.52400373355649E-2</v>
      </c>
    </row>
    <row r="155" spans="2:22" x14ac:dyDescent="0.25">
      <c r="B155" s="46"/>
      <c r="C155" s="6" t="s">
        <v>155</v>
      </c>
      <c r="D155" s="9">
        <v>162260</v>
      </c>
      <c r="E155" s="10">
        <v>4.42247792622339E-2</v>
      </c>
      <c r="S155" s="32" t="s">
        <v>145</v>
      </c>
      <c r="T155" s="28" t="s">
        <v>154</v>
      </c>
      <c r="U155" s="9">
        <v>467715</v>
      </c>
      <c r="V155" s="20">
        <v>-0.30578067113137603</v>
      </c>
    </row>
    <row r="156" spans="2:22" x14ac:dyDescent="0.25">
      <c r="B156" s="47"/>
      <c r="C156" s="12" t="s">
        <v>156</v>
      </c>
      <c r="D156" s="13">
        <v>7040865</v>
      </c>
      <c r="E156" s="14">
        <v>-6.4691672773431005E-2</v>
      </c>
      <c r="S156" s="32" t="s">
        <v>145</v>
      </c>
      <c r="T156" s="28" t="s">
        <v>155</v>
      </c>
      <c r="U156" s="9">
        <v>162260</v>
      </c>
      <c r="V156" s="20">
        <v>4.42247792622339E-2</v>
      </c>
    </row>
    <row r="157" spans="2:22" x14ac:dyDescent="0.25">
      <c r="B157" s="45" t="s">
        <v>157</v>
      </c>
      <c r="C157" s="6" t="s">
        <v>7</v>
      </c>
      <c r="D157" s="7" t="s">
        <v>7</v>
      </c>
      <c r="E157" s="8" t="s">
        <v>7</v>
      </c>
      <c r="S157" s="33"/>
      <c r="T157" s="29" t="s">
        <v>156</v>
      </c>
      <c r="U157" s="13">
        <v>7040865</v>
      </c>
      <c r="V157" s="21">
        <v>-6.4691672773431005E-2</v>
      </c>
    </row>
    <row r="158" spans="2:22" ht="16.5" x14ac:dyDescent="0.3">
      <c r="B158" s="46"/>
      <c r="C158" s="6" t="s">
        <v>158</v>
      </c>
      <c r="D158" s="9">
        <v>488988</v>
      </c>
      <c r="E158" s="10">
        <v>0.51641583685570103</v>
      </c>
      <c r="S158"/>
      <c r="T158" s="28" t="s">
        <v>7</v>
      </c>
      <c r="U158" s="7" t="s">
        <v>7</v>
      </c>
      <c r="V158" s="19" t="s">
        <v>7</v>
      </c>
    </row>
    <row r="159" spans="2:22" x14ac:dyDescent="0.25">
      <c r="B159" s="47"/>
      <c r="C159" s="12" t="s">
        <v>159</v>
      </c>
      <c r="D159" s="13">
        <v>488988</v>
      </c>
      <c r="E159" s="14">
        <v>0.51641583685570103</v>
      </c>
      <c r="S159" s="32" t="s">
        <v>157</v>
      </c>
      <c r="T159" s="28" t="s">
        <v>158</v>
      </c>
      <c r="U159" s="9">
        <v>488988</v>
      </c>
      <c r="V159" s="20">
        <v>0.51641583685570103</v>
      </c>
    </row>
    <row r="160" spans="2:22" x14ac:dyDescent="0.25">
      <c r="B160" s="45" t="s">
        <v>160</v>
      </c>
      <c r="C160" s="6" t="s">
        <v>7</v>
      </c>
      <c r="D160" s="7" t="s">
        <v>7</v>
      </c>
      <c r="E160" s="8" t="s">
        <v>7</v>
      </c>
      <c r="S160" s="33"/>
      <c r="T160" s="29" t="s">
        <v>159</v>
      </c>
      <c r="U160" s="13">
        <v>488988</v>
      </c>
      <c r="V160" s="21">
        <v>0.51641583685570103</v>
      </c>
    </row>
    <row r="161" spans="2:22" ht="16.5" x14ac:dyDescent="0.3">
      <c r="B161" s="46"/>
      <c r="C161" s="6" t="s">
        <v>161</v>
      </c>
      <c r="D161" s="9">
        <v>1263558</v>
      </c>
      <c r="E161" s="10">
        <v>3.8450917673976702E-2</v>
      </c>
      <c r="S161"/>
      <c r="T161" s="28" t="s">
        <v>7</v>
      </c>
      <c r="U161" s="7" t="s">
        <v>7</v>
      </c>
      <c r="V161" s="19" t="s">
        <v>7</v>
      </c>
    </row>
    <row r="162" spans="2:22" x14ac:dyDescent="0.25">
      <c r="B162" s="46"/>
      <c r="C162" s="6" t="s">
        <v>162</v>
      </c>
      <c r="D162" s="9">
        <v>1887580</v>
      </c>
      <c r="E162" s="10">
        <v>2.9967369834011801E-2</v>
      </c>
      <c r="S162" s="32" t="s">
        <v>160</v>
      </c>
      <c r="T162" s="28" t="s">
        <v>161</v>
      </c>
      <c r="U162" s="9">
        <v>1263558</v>
      </c>
      <c r="V162" s="20">
        <v>3.8450917673976702E-2</v>
      </c>
    </row>
    <row r="163" spans="2:22" x14ac:dyDescent="0.25">
      <c r="B163" s="46"/>
      <c r="C163" s="6" t="s">
        <v>163</v>
      </c>
      <c r="D163" s="9">
        <v>71527</v>
      </c>
      <c r="E163" s="10">
        <v>5.35564360519067E-2</v>
      </c>
      <c r="S163" s="32" t="s">
        <v>160</v>
      </c>
      <c r="T163" s="28" t="s">
        <v>162</v>
      </c>
      <c r="U163" s="9">
        <v>1887580</v>
      </c>
      <c r="V163" s="20">
        <v>2.9967369834011801E-2</v>
      </c>
    </row>
    <row r="164" spans="2:22" x14ac:dyDescent="0.25">
      <c r="B164" s="46"/>
      <c r="C164" s="6" t="s">
        <v>164</v>
      </c>
      <c r="D164" s="9">
        <v>185041</v>
      </c>
      <c r="E164" s="10">
        <v>8.4120855621239402E-2</v>
      </c>
      <c r="S164" s="32" t="s">
        <v>160</v>
      </c>
      <c r="T164" s="28" t="s">
        <v>163</v>
      </c>
      <c r="U164" s="9">
        <v>71527</v>
      </c>
      <c r="V164" s="20">
        <v>5.35564360519067E-2</v>
      </c>
    </row>
    <row r="165" spans="2:22" x14ac:dyDescent="0.25">
      <c r="B165" s="46"/>
      <c r="C165" s="6" t="s">
        <v>165</v>
      </c>
      <c r="D165" s="9">
        <v>1819020</v>
      </c>
      <c r="E165" s="10">
        <v>0.15555256277014501</v>
      </c>
      <c r="S165" s="32" t="s">
        <v>160</v>
      </c>
      <c r="T165" s="28" t="s">
        <v>164</v>
      </c>
      <c r="U165" s="9">
        <v>185041</v>
      </c>
      <c r="V165" s="20">
        <v>8.4120855621239402E-2</v>
      </c>
    </row>
    <row r="166" spans="2:22" x14ac:dyDescent="0.25">
      <c r="B166" s="46"/>
      <c r="C166" s="6" t="s">
        <v>166</v>
      </c>
      <c r="D166" s="9">
        <v>421027</v>
      </c>
      <c r="E166" s="10">
        <v>-3.7181615693161897E-2</v>
      </c>
      <c r="S166" s="32" t="s">
        <v>160</v>
      </c>
      <c r="T166" s="28" t="s">
        <v>165</v>
      </c>
      <c r="U166" s="9">
        <v>1819020</v>
      </c>
      <c r="V166" s="20">
        <v>0.15555256277014501</v>
      </c>
    </row>
    <row r="167" spans="2:22" x14ac:dyDescent="0.25">
      <c r="B167" s="46"/>
      <c r="C167" s="6" t="s">
        <v>167</v>
      </c>
      <c r="D167" s="9">
        <v>138565</v>
      </c>
      <c r="E167" s="10">
        <v>-7.3144871262160998E-3</v>
      </c>
      <c r="S167" s="32" t="s">
        <v>160</v>
      </c>
      <c r="T167" s="28" t="s">
        <v>166</v>
      </c>
      <c r="U167" s="9">
        <v>421027</v>
      </c>
      <c r="V167" s="20">
        <v>-3.7181615693161897E-2</v>
      </c>
    </row>
    <row r="168" spans="2:22" x14ac:dyDescent="0.25">
      <c r="B168" s="47"/>
      <c r="C168" s="12" t="s">
        <v>168</v>
      </c>
      <c r="D168" s="13">
        <v>5786318</v>
      </c>
      <c r="E168" s="14">
        <v>6.3850308712907505E-2</v>
      </c>
      <c r="S168" s="32" t="s">
        <v>160</v>
      </c>
      <c r="T168" s="28" t="s">
        <v>167</v>
      </c>
      <c r="U168" s="9">
        <v>138565</v>
      </c>
      <c r="V168" s="20">
        <v>-7.3144871262160998E-3</v>
      </c>
    </row>
    <row r="169" spans="2:22" x14ac:dyDescent="0.25">
      <c r="B169" s="45" t="s">
        <v>169</v>
      </c>
      <c r="C169" s="6" t="s">
        <v>7</v>
      </c>
      <c r="D169" s="7" t="s">
        <v>7</v>
      </c>
      <c r="E169" s="8" t="s">
        <v>7</v>
      </c>
      <c r="S169" s="33"/>
      <c r="T169" s="29" t="s">
        <v>168</v>
      </c>
      <c r="U169" s="13">
        <v>5786318</v>
      </c>
      <c r="V169" s="21">
        <v>6.3850308712907505E-2</v>
      </c>
    </row>
    <row r="170" spans="2:22" ht="16.5" x14ac:dyDescent="0.3">
      <c r="B170" s="46"/>
      <c r="C170" s="6" t="s">
        <v>170</v>
      </c>
      <c r="D170" s="9">
        <v>107865</v>
      </c>
      <c r="E170" s="10">
        <v>2.44659935985716E-2</v>
      </c>
      <c r="S170"/>
      <c r="T170" s="28" t="s">
        <v>7</v>
      </c>
      <c r="U170" s="7" t="s">
        <v>7</v>
      </c>
      <c r="V170" s="19" t="s">
        <v>7</v>
      </c>
    </row>
    <row r="171" spans="2:22" x14ac:dyDescent="0.25">
      <c r="B171" s="46"/>
      <c r="C171" s="6" t="s">
        <v>171</v>
      </c>
      <c r="D171" s="9">
        <v>255436</v>
      </c>
      <c r="E171" s="10">
        <v>3.48828729550371E-2</v>
      </c>
      <c r="S171" s="32" t="s">
        <v>169</v>
      </c>
      <c r="T171" s="28" t="s">
        <v>170</v>
      </c>
      <c r="U171" s="9">
        <v>107865</v>
      </c>
      <c r="V171" s="20">
        <v>2.44659935985716E-2</v>
      </c>
    </row>
    <row r="172" spans="2:22" x14ac:dyDescent="0.25">
      <c r="B172" s="46"/>
      <c r="C172" s="6" t="s">
        <v>172</v>
      </c>
      <c r="D172" s="9">
        <v>25982</v>
      </c>
      <c r="E172" s="10">
        <v>5.2115812917594699E-2</v>
      </c>
      <c r="S172" s="32" t="s">
        <v>169</v>
      </c>
      <c r="T172" s="28" t="s">
        <v>171</v>
      </c>
      <c r="U172" s="9">
        <v>255436</v>
      </c>
      <c r="V172" s="20">
        <v>3.48828729550371E-2</v>
      </c>
    </row>
    <row r="173" spans="2:22" x14ac:dyDescent="0.25">
      <c r="B173" s="46"/>
      <c r="C173" s="6" t="s">
        <v>173</v>
      </c>
      <c r="D173" s="9">
        <v>239908</v>
      </c>
      <c r="E173" s="10">
        <v>6.6414185191605898E-2</v>
      </c>
      <c r="S173" s="32" t="s">
        <v>169</v>
      </c>
      <c r="T173" s="28" t="s">
        <v>172</v>
      </c>
      <c r="U173" s="9">
        <v>25982</v>
      </c>
      <c r="V173" s="20">
        <v>5.2115812917594699E-2</v>
      </c>
    </row>
    <row r="174" spans="2:22" x14ac:dyDescent="0.25">
      <c r="B174" s="47"/>
      <c r="C174" s="12" t="s">
        <v>174</v>
      </c>
      <c r="D174" s="13">
        <v>629191</v>
      </c>
      <c r="E174" s="14">
        <v>4.5555081035001298E-2</v>
      </c>
      <c r="S174" s="32" t="s">
        <v>169</v>
      </c>
      <c r="T174" s="28" t="s">
        <v>173</v>
      </c>
      <c r="U174" s="9">
        <v>239908</v>
      </c>
      <c r="V174" s="20">
        <v>6.6414185191605898E-2</v>
      </c>
    </row>
    <row r="175" spans="2:22" x14ac:dyDescent="0.25">
      <c r="B175" s="45" t="s">
        <v>175</v>
      </c>
      <c r="C175" s="6" t="s">
        <v>7</v>
      </c>
      <c r="D175" s="7" t="s">
        <v>7</v>
      </c>
      <c r="E175" s="8" t="s">
        <v>7</v>
      </c>
      <c r="S175" s="33"/>
      <c r="T175" s="29" t="s">
        <v>174</v>
      </c>
      <c r="U175" s="13">
        <v>629191</v>
      </c>
      <c r="V175" s="21">
        <v>4.5555081035001298E-2</v>
      </c>
    </row>
    <row r="176" spans="2:22" ht="16.5" x14ac:dyDescent="0.3">
      <c r="B176" s="46"/>
      <c r="C176" s="6" t="s">
        <v>176</v>
      </c>
      <c r="D176" s="9">
        <v>239719</v>
      </c>
      <c r="E176" s="10">
        <v>2.7518334840697999E-2</v>
      </c>
      <c r="S176"/>
      <c r="T176" s="28" t="s">
        <v>7</v>
      </c>
      <c r="U176" s="7" t="s">
        <v>7</v>
      </c>
      <c r="V176" s="19" t="s">
        <v>7</v>
      </c>
    </row>
    <row r="177" spans="2:22" x14ac:dyDescent="0.25">
      <c r="B177" s="47"/>
      <c r="C177" s="12" t="s">
        <v>177</v>
      </c>
      <c r="D177" s="13">
        <v>239719</v>
      </c>
      <c r="E177" s="14">
        <v>2.7518334840697999E-2</v>
      </c>
      <c r="S177" s="32" t="s">
        <v>175</v>
      </c>
      <c r="T177" s="28" t="s">
        <v>176</v>
      </c>
      <c r="U177" s="9">
        <v>239719</v>
      </c>
      <c r="V177" s="20">
        <v>2.7518334840697999E-2</v>
      </c>
    </row>
    <row r="178" spans="2:22" x14ac:dyDescent="0.25">
      <c r="B178" s="45" t="s">
        <v>178</v>
      </c>
      <c r="C178" s="6" t="s">
        <v>7</v>
      </c>
      <c r="D178" s="7" t="s">
        <v>7</v>
      </c>
      <c r="E178" s="8" t="s">
        <v>7</v>
      </c>
      <c r="S178" s="33"/>
      <c r="T178" s="29" t="s">
        <v>177</v>
      </c>
      <c r="U178" s="13">
        <v>239719</v>
      </c>
      <c r="V178" s="21">
        <v>2.7518334840697999E-2</v>
      </c>
    </row>
    <row r="179" spans="2:22" ht="16.5" x14ac:dyDescent="0.3">
      <c r="B179" s="46"/>
      <c r="C179" s="6" t="s">
        <v>179</v>
      </c>
      <c r="D179" s="9">
        <v>126095</v>
      </c>
      <c r="E179" s="10">
        <v>-7.1848133317630403E-2</v>
      </c>
      <c r="S179"/>
      <c r="T179" s="28" t="s">
        <v>7</v>
      </c>
      <c r="U179" s="7" t="s">
        <v>7</v>
      </c>
      <c r="V179" s="19" t="s">
        <v>7</v>
      </c>
    </row>
    <row r="180" spans="2:22" x14ac:dyDescent="0.25">
      <c r="B180" s="46"/>
      <c r="C180" s="6" t="s">
        <v>180</v>
      </c>
      <c r="D180" s="9">
        <v>1698223</v>
      </c>
      <c r="E180" s="10">
        <v>3.53787202131454E-2</v>
      </c>
      <c r="S180" s="32" t="s">
        <v>178</v>
      </c>
      <c r="T180" s="28" t="s">
        <v>179</v>
      </c>
      <c r="U180" s="9">
        <v>126095</v>
      </c>
      <c r="V180" s="20">
        <v>-7.1848133317630403E-2</v>
      </c>
    </row>
    <row r="181" spans="2:22" x14ac:dyDescent="0.25">
      <c r="B181" s="46"/>
      <c r="C181" s="6" t="s">
        <v>181</v>
      </c>
      <c r="D181" s="9">
        <v>125562</v>
      </c>
      <c r="E181" s="10">
        <v>0.123989580256197</v>
      </c>
      <c r="S181" s="32" t="s">
        <v>178</v>
      </c>
      <c r="T181" s="28" t="s">
        <v>180</v>
      </c>
      <c r="U181" s="9">
        <v>1698223</v>
      </c>
      <c r="V181" s="20">
        <v>3.53787202131454E-2</v>
      </c>
    </row>
    <row r="182" spans="2:22" x14ac:dyDescent="0.25">
      <c r="B182" s="47"/>
      <c r="C182" s="12" t="s">
        <v>182</v>
      </c>
      <c r="D182" s="13">
        <v>1949880</v>
      </c>
      <c r="E182" s="14">
        <v>3.2905631112396597E-2</v>
      </c>
      <c r="S182" s="32" t="s">
        <v>178</v>
      </c>
      <c r="T182" s="28" t="s">
        <v>181</v>
      </c>
      <c r="U182" s="9">
        <v>125562</v>
      </c>
      <c r="V182" s="20">
        <v>0.123989580256197</v>
      </c>
    </row>
    <row r="183" spans="2:22" x14ac:dyDescent="0.25">
      <c r="B183" s="45" t="s">
        <v>183</v>
      </c>
      <c r="C183" s="6" t="s">
        <v>7</v>
      </c>
      <c r="D183" s="7" t="s">
        <v>7</v>
      </c>
      <c r="E183" s="8" t="s">
        <v>7</v>
      </c>
      <c r="S183" s="32"/>
      <c r="T183" s="29" t="s">
        <v>182</v>
      </c>
      <c r="U183" s="13">
        <v>1949880</v>
      </c>
      <c r="V183" s="21">
        <v>3.2905631112396597E-2</v>
      </c>
    </row>
    <row r="184" spans="2:22" ht="16.5" x14ac:dyDescent="0.3">
      <c r="B184" s="46"/>
      <c r="C184" s="6" t="s">
        <v>184</v>
      </c>
      <c r="D184" s="9">
        <v>77195</v>
      </c>
      <c r="E184" s="10">
        <v>-5.7459615877705997E-2</v>
      </c>
      <c r="S184"/>
      <c r="T184" s="28" t="s">
        <v>7</v>
      </c>
      <c r="U184" s="7" t="s">
        <v>7</v>
      </c>
      <c r="V184" s="19" t="s">
        <v>7</v>
      </c>
    </row>
    <row r="185" spans="2:22" x14ac:dyDescent="0.25">
      <c r="B185" s="46"/>
      <c r="C185" s="6" t="s">
        <v>185</v>
      </c>
      <c r="D185" s="9">
        <v>152382</v>
      </c>
      <c r="E185" s="10">
        <v>0.198405083599415</v>
      </c>
      <c r="S185" s="32" t="s">
        <v>183</v>
      </c>
      <c r="T185" s="28" t="s">
        <v>184</v>
      </c>
      <c r="U185" s="9">
        <v>77195</v>
      </c>
      <c r="V185" s="20">
        <v>-5.7459615877705997E-2</v>
      </c>
    </row>
    <row r="186" spans="2:22" x14ac:dyDescent="0.25">
      <c r="B186" s="47"/>
      <c r="C186" s="12" t="s">
        <v>186</v>
      </c>
      <c r="D186" s="13">
        <v>229577</v>
      </c>
      <c r="E186" s="14">
        <v>9.8165554519145701E-2</v>
      </c>
      <c r="S186" s="32" t="s">
        <v>183</v>
      </c>
      <c r="T186" s="28" t="s">
        <v>185</v>
      </c>
      <c r="U186" s="9">
        <v>152382</v>
      </c>
      <c r="V186" s="20">
        <v>0.198405083599415</v>
      </c>
    </row>
    <row r="187" spans="2:22" x14ac:dyDescent="0.25">
      <c r="B187" s="45" t="s">
        <v>187</v>
      </c>
      <c r="C187" s="6" t="s">
        <v>7</v>
      </c>
      <c r="D187" s="7" t="s">
        <v>7</v>
      </c>
      <c r="E187" s="8" t="s">
        <v>7</v>
      </c>
      <c r="S187" s="33"/>
      <c r="T187" s="29" t="s">
        <v>186</v>
      </c>
      <c r="U187" s="13">
        <v>229577</v>
      </c>
      <c r="V187" s="21">
        <v>9.8165554519145701E-2</v>
      </c>
    </row>
    <row r="188" spans="2:22" ht="16.5" x14ac:dyDescent="0.3">
      <c r="B188" s="46"/>
      <c r="C188" s="6" t="s">
        <v>188</v>
      </c>
      <c r="D188" s="9">
        <v>27968</v>
      </c>
      <c r="E188" s="10">
        <v>0.103796669034652</v>
      </c>
      <c r="S188"/>
      <c r="T188" s="28" t="s">
        <v>7</v>
      </c>
      <c r="U188" s="7" t="s">
        <v>7</v>
      </c>
      <c r="V188" s="19" t="s">
        <v>7</v>
      </c>
    </row>
    <row r="189" spans="2:22" x14ac:dyDescent="0.25">
      <c r="B189" s="46"/>
      <c r="C189" s="6" t="s">
        <v>189</v>
      </c>
      <c r="D189" s="9">
        <v>31060</v>
      </c>
      <c r="E189" s="10">
        <v>-3.4504196456325797E-2</v>
      </c>
      <c r="S189" s="32" t="s">
        <v>187</v>
      </c>
      <c r="T189" s="28" t="s">
        <v>188</v>
      </c>
      <c r="U189" s="9">
        <v>27968</v>
      </c>
      <c r="V189" s="20">
        <v>0.103796669034652</v>
      </c>
    </row>
    <row r="190" spans="2:22" x14ac:dyDescent="0.25">
      <c r="B190" s="46"/>
      <c r="C190" s="6" t="s">
        <v>190</v>
      </c>
      <c r="D190" s="9">
        <v>29291</v>
      </c>
      <c r="E190" s="10">
        <v>0.14727194391132301</v>
      </c>
      <c r="S190" s="32" t="s">
        <v>187</v>
      </c>
      <c r="T190" s="28" t="s">
        <v>189</v>
      </c>
      <c r="U190" s="9">
        <v>31060</v>
      </c>
      <c r="V190" s="20">
        <v>-3.4504196456325797E-2</v>
      </c>
    </row>
    <row r="191" spans="2:22" x14ac:dyDescent="0.25">
      <c r="B191" s="46"/>
      <c r="C191" s="6" t="s">
        <v>191</v>
      </c>
      <c r="D191" s="9">
        <v>3552</v>
      </c>
      <c r="E191" s="10">
        <v>7.4410163339382898E-2</v>
      </c>
      <c r="S191" s="32" t="s">
        <v>187</v>
      </c>
      <c r="T191" s="28" t="s">
        <v>190</v>
      </c>
      <c r="U191" s="9">
        <v>29291</v>
      </c>
      <c r="V191" s="20">
        <v>0.14727194391132301</v>
      </c>
    </row>
    <row r="192" spans="2:22" x14ac:dyDescent="0.25">
      <c r="B192" s="46"/>
      <c r="C192" s="6" t="s">
        <v>192</v>
      </c>
      <c r="D192" s="9">
        <v>29378</v>
      </c>
      <c r="E192" s="10">
        <v>-6.0897219026997797E-3</v>
      </c>
      <c r="S192" s="32" t="s">
        <v>187</v>
      </c>
      <c r="T192" s="28" t="s">
        <v>191</v>
      </c>
      <c r="U192" s="9">
        <v>3552</v>
      </c>
      <c r="V192" s="20">
        <v>7.4410163339382898E-2</v>
      </c>
    </row>
    <row r="193" spans="2:22" x14ac:dyDescent="0.25">
      <c r="B193" s="47"/>
      <c r="C193" s="12" t="s">
        <v>193</v>
      </c>
      <c r="D193" s="13">
        <v>121249</v>
      </c>
      <c r="E193" s="14">
        <v>4.6124776752974501E-2</v>
      </c>
      <c r="S193" s="32" t="s">
        <v>187</v>
      </c>
      <c r="T193" s="28" t="s">
        <v>192</v>
      </c>
      <c r="U193" s="9">
        <v>29378</v>
      </c>
      <c r="V193" s="20">
        <v>-6.0897219026997797E-3</v>
      </c>
    </row>
    <row r="194" spans="2:22" x14ac:dyDescent="0.25">
      <c r="B194" s="45" t="s">
        <v>194</v>
      </c>
      <c r="C194" s="6" t="s">
        <v>7</v>
      </c>
      <c r="D194" s="7" t="s">
        <v>7</v>
      </c>
      <c r="E194" s="8" t="s">
        <v>7</v>
      </c>
      <c r="S194" s="33"/>
      <c r="T194" s="29" t="s">
        <v>193</v>
      </c>
      <c r="U194" s="13">
        <v>121249</v>
      </c>
      <c r="V194" s="21">
        <v>4.6124776752974501E-2</v>
      </c>
    </row>
    <row r="195" spans="2:22" ht="16.5" x14ac:dyDescent="0.3">
      <c r="B195" s="46"/>
      <c r="C195" s="6" t="s">
        <v>195</v>
      </c>
      <c r="D195" s="9">
        <v>252495</v>
      </c>
      <c r="E195" s="10">
        <v>0.69910164530130203</v>
      </c>
      <c r="S195"/>
      <c r="T195" s="28" t="s">
        <v>7</v>
      </c>
      <c r="U195" s="7" t="s">
        <v>7</v>
      </c>
      <c r="V195" s="19" t="s">
        <v>7</v>
      </c>
    </row>
    <row r="196" spans="2:22" x14ac:dyDescent="0.25">
      <c r="B196" s="46"/>
      <c r="C196" s="6" t="s">
        <v>196</v>
      </c>
      <c r="D196" s="9">
        <v>280733.15000000002</v>
      </c>
      <c r="E196" s="10">
        <v>6.4652055944708506E-2</v>
      </c>
      <c r="S196" s="32" t="s">
        <v>194</v>
      </c>
      <c r="T196" s="28" t="s">
        <v>195</v>
      </c>
      <c r="U196" s="9">
        <v>252495</v>
      </c>
      <c r="V196" s="20">
        <v>0.69910164530130203</v>
      </c>
    </row>
    <row r="197" spans="2:22" x14ac:dyDescent="0.25">
      <c r="B197" s="46"/>
      <c r="C197" s="6" t="s">
        <v>197</v>
      </c>
      <c r="D197" s="9">
        <v>762959.91</v>
      </c>
      <c r="E197" s="10">
        <v>-2.4047080600665498E-2</v>
      </c>
      <c r="S197" s="32" t="s">
        <v>194</v>
      </c>
      <c r="T197" s="28" t="s">
        <v>196</v>
      </c>
      <c r="U197" s="9">
        <v>280733.15000000002</v>
      </c>
      <c r="V197" s="20">
        <v>6.4652055944708506E-2</v>
      </c>
    </row>
    <row r="198" spans="2:22" x14ac:dyDescent="0.25">
      <c r="B198" s="46"/>
      <c r="C198" s="6" t="s">
        <v>198</v>
      </c>
      <c r="D198" s="9">
        <v>586514</v>
      </c>
      <c r="E198" s="10">
        <v>3.4607819790261E-2</v>
      </c>
      <c r="S198" s="32" t="s">
        <v>194</v>
      </c>
      <c r="T198" s="28" t="s">
        <v>197</v>
      </c>
      <c r="U198" s="9">
        <v>762959.91</v>
      </c>
      <c r="V198" s="20">
        <v>-2.4047080600665498E-2</v>
      </c>
    </row>
    <row r="199" spans="2:22" x14ac:dyDescent="0.25">
      <c r="B199" s="47"/>
      <c r="C199" s="12" t="s">
        <v>199</v>
      </c>
      <c r="D199" s="13">
        <v>1882702.06</v>
      </c>
      <c r="E199" s="14">
        <v>6.9143459780567296E-2</v>
      </c>
      <c r="S199" s="32" t="s">
        <v>194</v>
      </c>
      <c r="T199" s="28" t="s">
        <v>198</v>
      </c>
      <c r="U199" s="9">
        <v>586514</v>
      </c>
      <c r="V199" s="20">
        <v>3.4607819790261E-2</v>
      </c>
    </row>
    <row r="200" spans="2:22" x14ac:dyDescent="0.25">
      <c r="B200" s="45" t="s">
        <v>200</v>
      </c>
      <c r="C200" s="6" t="s">
        <v>7</v>
      </c>
      <c r="D200" s="7" t="s">
        <v>7</v>
      </c>
      <c r="E200" s="8" t="s">
        <v>7</v>
      </c>
      <c r="S200" s="33"/>
      <c r="T200" s="29" t="s">
        <v>199</v>
      </c>
      <c r="U200" s="13">
        <v>1882702.06</v>
      </c>
      <c r="V200" s="21">
        <v>6.9143459780567296E-2</v>
      </c>
    </row>
    <row r="201" spans="2:22" ht="16.5" x14ac:dyDescent="0.3">
      <c r="B201" s="46"/>
      <c r="C201" s="6" t="s">
        <v>201</v>
      </c>
      <c r="D201" s="9">
        <v>26863</v>
      </c>
      <c r="E201" s="10">
        <v>-0.13014053493944699</v>
      </c>
      <c r="S201"/>
      <c r="T201" s="28" t="s">
        <v>7</v>
      </c>
      <c r="U201" s="7" t="s">
        <v>7</v>
      </c>
      <c r="V201" s="19" t="s">
        <v>7</v>
      </c>
    </row>
    <row r="202" spans="2:22" x14ac:dyDescent="0.25">
      <c r="B202" s="46"/>
      <c r="C202" s="6" t="s">
        <v>202</v>
      </c>
      <c r="D202" s="9">
        <v>438420</v>
      </c>
      <c r="E202" s="10">
        <v>8.0869192195612602E-2</v>
      </c>
      <c r="S202" s="32" t="s">
        <v>200</v>
      </c>
      <c r="T202" s="28" t="s">
        <v>201</v>
      </c>
      <c r="U202" s="9">
        <v>26863</v>
      </c>
      <c r="V202" s="20">
        <v>-0.13014053493944699</v>
      </c>
    </row>
    <row r="203" spans="2:22" x14ac:dyDescent="0.25">
      <c r="B203" s="46"/>
      <c r="C203" s="6" t="s">
        <v>203</v>
      </c>
      <c r="D203" s="9">
        <v>35514</v>
      </c>
      <c r="E203" s="10">
        <v>-0.389667972777892</v>
      </c>
      <c r="S203" s="32" t="s">
        <v>200</v>
      </c>
      <c r="T203" s="28" t="s">
        <v>202</v>
      </c>
      <c r="U203" s="9">
        <v>438420</v>
      </c>
      <c r="V203" s="20">
        <v>8.0869192195612602E-2</v>
      </c>
    </row>
    <row r="204" spans="2:22" x14ac:dyDescent="0.25">
      <c r="B204" s="47"/>
      <c r="C204" s="12" t="s">
        <v>204</v>
      </c>
      <c r="D204" s="13">
        <v>500797</v>
      </c>
      <c r="E204" s="14">
        <v>1.2349197878258601E-2</v>
      </c>
      <c r="S204" s="32" t="s">
        <v>200</v>
      </c>
      <c r="T204" s="28" t="s">
        <v>203</v>
      </c>
      <c r="U204" s="9">
        <v>35514</v>
      </c>
      <c r="V204" s="20">
        <v>-0.389667972777892</v>
      </c>
    </row>
    <row r="205" spans="2:22" x14ac:dyDescent="0.25">
      <c r="B205" s="45" t="s">
        <v>205</v>
      </c>
      <c r="C205" s="6" t="s">
        <v>7</v>
      </c>
      <c r="D205" s="7" t="s">
        <v>7</v>
      </c>
      <c r="E205" s="8" t="s">
        <v>7</v>
      </c>
      <c r="S205" s="33"/>
      <c r="T205" s="29" t="s">
        <v>204</v>
      </c>
      <c r="U205" s="13">
        <v>500797</v>
      </c>
      <c r="V205" s="21">
        <v>1.2349197878258601E-2</v>
      </c>
    </row>
    <row r="206" spans="2:22" ht="16.5" x14ac:dyDescent="0.3">
      <c r="B206" s="46"/>
      <c r="C206" s="6" t="s">
        <v>206</v>
      </c>
      <c r="D206" s="9">
        <v>3303393</v>
      </c>
      <c r="E206" s="10">
        <v>0.17508957080006099</v>
      </c>
      <c r="S206"/>
      <c r="T206" s="28" t="s">
        <v>7</v>
      </c>
      <c r="U206" s="7" t="s">
        <v>7</v>
      </c>
      <c r="V206" s="19" t="s">
        <v>7</v>
      </c>
    </row>
    <row r="207" spans="2:22" x14ac:dyDescent="0.25">
      <c r="B207" s="46"/>
      <c r="C207" s="6" t="s">
        <v>207</v>
      </c>
      <c r="D207" s="9">
        <v>13857</v>
      </c>
      <c r="E207" s="10">
        <v>0.103527912718006</v>
      </c>
      <c r="S207" s="32" t="s">
        <v>205</v>
      </c>
      <c r="T207" s="28" t="s">
        <v>206</v>
      </c>
      <c r="U207" s="9">
        <v>3303393</v>
      </c>
      <c r="V207" s="20">
        <v>0.17508957080006099</v>
      </c>
    </row>
    <row r="208" spans="2:22" x14ac:dyDescent="0.25">
      <c r="B208" s="47"/>
      <c r="C208" s="12" t="s">
        <v>208</v>
      </c>
      <c r="D208" s="13">
        <v>3317250</v>
      </c>
      <c r="E208" s="14">
        <v>0.174771340572666</v>
      </c>
      <c r="S208" s="32" t="s">
        <v>205</v>
      </c>
      <c r="T208" s="28" t="s">
        <v>207</v>
      </c>
      <c r="U208" s="9">
        <v>13857</v>
      </c>
      <c r="V208" s="20">
        <v>0.103527912718006</v>
      </c>
    </row>
    <row r="209" spans="2:22" x14ac:dyDescent="0.25">
      <c r="B209" s="45" t="s">
        <v>209</v>
      </c>
      <c r="C209" s="6" t="s">
        <v>7</v>
      </c>
      <c r="D209" s="7" t="s">
        <v>7</v>
      </c>
      <c r="E209" s="8" t="s">
        <v>7</v>
      </c>
      <c r="S209" s="33"/>
      <c r="T209" s="29" t="s">
        <v>208</v>
      </c>
      <c r="U209" s="13">
        <v>3317250</v>
      </c>
      <c r="V209" s="21">
        <v>0.174771340572666</v>
      </c>
    </row>
    <row r="210" spans="2:22" ht="16.5" x14ac:dyDescent="0.3">
      <c r="B210" s="46"/>
      <c r="C210" s="6" t="s">
        <v>210</v>
      </c>
      <c r="D210" s="9">
        <v>351911</v>
      </c>
      <c r="E210" s="10">
        <v>1.3626937035543501E-2</v>
      </c>
      <c r="S210"/>
      <c r="T210" s="28" t="s">
        <v>7</v>
      </c>
      <c r="U210" s="7" t="s">
        <v>7</v>
      </c>
      <c r="V210" s="19" t="s">
        <v>7</v>
      </c>
    </row>
    <row r="211" spans="2:22" x14ac:dyDescent="0.25">
      <c r="B211" s="46"/>
      <c r="C211" s="6" t="s">
        <v>211</v>
      </c>
      <c r="D211" s="9">
        <v>748380.93</v>
      </c>
      <c r="E211" s="10">
        <v>-3.42106674002432E-3</v>
      </c>
      <c r="S211" s="32" t="s">
        <v>209</v>
      </c>
      <c r="T211" s="28" t="s">
        <v>210</v>
      </c>
      <c r="U211" s="9">
        <v>351911</v>
      </c>
      <c r="V211" s="20">
        <v>1.3626937035543501E-2</v>
      </c>
    </row>
    <row r="212" spans="2:22" x14ac:dyDescent="0.25">
      <c r="B212" s="46"/>
      <c r="C212" s="6" t="s">
        <v>212</v>
      </c>
      <c r="D212" s="9">
        <v>221750</v>
      </c>
      <c r="E212" s="10">
        <v>-3.2930514912713003E-2</v>
      </c>
      <c r="S212" s="32" t="s">
        <v>209</v>
      </c>
      <c r="T212" s="28" t="s">
        <v>211</v>
      </c>
      <c r="U212" s="9">
        <v>748380.93</v>
      </c>
      <c r="V212" s="20">
        <v>-3.42106674002432E-3</v>
      </c>
    </row>
    <row r="213" spans="2:22" x14ac:dyDescent="0.25">
      <c r="B213" s="46"/>
      <c r="C213" s="6" t="s">
        <v>113</v>
      </c>
      <c r="D213" s="9">
        <v>3657939.28</v>
      </c>
      <c r="E213" s="10">
        <v>3.07733219515521E-3</v>
      </c>
      <c r="S213" s="32" t="s">
        <v>209</v>
      </c>
      <c r="T213" s="28" t="s">
        <v>212</v>
      </c>
      <c r="U213" s="9">
        <v>221750</v>
      </c>
      <c r="V213" s="20">
        <v>-3.2930514912713003E-2</v>
      </c>
    </row>
    <row r="214" spans="2:22" x14ac:dyDescent="0.25">
      <c r="B214" s="46"/>
      <c r="C214" s="6" t="s">
        <v>213</v>
      </c>
      <c r="D214" s="9">
        <v>0</v>
      </c>
      <c r="E214" s="10">
        <v>-1</v>
      </c>
      <c r="S214" s="32" t="s">
        <v>209</v>
      </c>
      <c r="T214" s="28" t="s">
        <v>113</v>
      </c>
      <c r="U214" s="9">
        <v>3657939.28</v>
      </c>
      <c r="V214" s="20">
        <v>3.07733219515521E-3</v>
      </c>
    </row>
    <row r="215" spans="2:22" x14ac:dyDescent="0.25">
      <c r="B215" s="46"/>
      <c r="C215" s="6" t="s">
        <v>214</v>
      </c>
      <c r="D215" s="9">
        <v>610987</v>
      </c>
      <c r="E215" s="10">
        <v>-1.11718914369872E-2</v>
      </c>
      <c r="S215" s="32" t="s">
        <v>209</v>
      </c>
      <c r="T215" s="28" t="s">
        <v>213</v>
      </c>
      <c r="U215" s="9">
        <v>0</v>
      </c>
      <c r="V215" s="20">
        <v>-1</v>
      </c>
    </row>
    <row r="216" spans="2:22" x14ac:dyDescent="0.25">
      <c r="B216" s="46"/>
      <c r="C216" s="6" t="s">
        <v>215</v>
      </c>
      <c r="D216" s="9">
        <v>560358</v>
      </c>
      <c r="E216" s="10">
        <v>0.66064966971220995</v>
      </c>
      <c r="S216" s="32" t="s">
        <v>209</v>
      </c>
      <c r="T216" s="28" t="s">
        <v>214</v>
      </c>
      <c r="U216" s="9">
        <v>610987</v>
      </c>
      <c r="V216" s="20">
        <v>-1.11718914369872E-2</v>
      </c>
    </row>
    <row r="217" spans="2:22" x14ac:dyDescent="0.25">
      <c r="B217" s="46"/>
      <c r="C217" s="6" t="s">
        <v>216</v>
      </c>
      <c r="D217" s="9">
        <v>137900</v>
      </c>
      <c r="E217" s="10">
        <v>1.9517965399970399E-2</v>
      </c>
      <c r="S217" s="32" t="s">
        <v>209</v>
      </c>
      <c r="T217" s="28" t="s">
        <v>215</v>
      </c>
      <c r="U217" s="9">
        <v>560358</v>
      </c>
      <c r="V217" s="20">
        <v>0.66064966971220995</v>
      </c>
    </row>
    <row r="218" spans="2:22" x14ac:dyDescent="0.25">
      <c r="B218" s="46"/>
      <c r="C218" s="6" t="s">
        <v>217</v>
      </c>
      <c r="D218" s="9">
        <v>34942</v>
      </c>
      <c r="E218" s="10">
        <v>7.4095430301283002E-3</v>
      </c>
      <c r="S218" s="32" t="s">
        <v>209</v>
      </c>
      <c r="T218" s="28" t="s">
        <v>216</v>
      </c>
      <c r="U218" s="9">
        <v>137900</v>
      </c>
      <c r="V218" s="20">
        <v>1.9517965399970399E-2</v>
      </c>
    </row>
    <row r="219" spans="2:22" x14ac:dyDescent="0.25">
      <c r="B219" s="46"/>
      <c r="C219" s="6" t="s">
        <v>218</v>
      </c>
      <c r="D219" s="9">
        <v>87547</v>
      </c>
      <c r="E219" s="10">
        <v>0.35530063781039101</v>
      </c>
      <c r="S219" s="32" t="s">
        <v>209</v>
      </c>
      <c r="T219" s="28" t="s">
        <v>217</v>
      </c>
      <c r="U219" s="9">
        <v>34942</v>
      </c>
      <c r="V219" s="20">
        <v>7.4095430301283002E-3</v>
      </c>
    </row>
    <row r="220" spans="2:22" x14ac:dyDescent="0.25">
      <c r="B220" s="46"/>
      <c r="C220" s="6" t="s">
        <v>122</v>
      </c>
      <c r="D220" s="9">
        <v>122467.1</v>
      </c>
      <c r="E220" s="10">
        <v>3.4972054313206599E-3</v>
      </c>
      <c r="S220" s="32" t="s">
        <v>209</v>
      </c>
      <c r="T220" s="28" t="s">
        <v>218</v>
      </c>
      <c r="U220" s="9">
        <v>87547</v>
      </c>
      <c r="V220" s="20">
        <v>0.35530063781039101</v>
      </c>
    </row>
    <row r="221" spans="2:22" x14ac:dyDescent="0.25">
      <c r="B221" s="46"/>
      <c r="C221" s="6" t="s">
        <v>219</v>
      </c>
      <c r="D221" s="9">
        <v>123381</v>
      </c>
      <c r="E221" s="10">
        <v>-0.170430783505571</v>
      </c>
      <c r="S221" s="32" t="s">
        <v>209</v>
      </c>
      <c r="T221" s="28" t="s">
        <v>122</v>
      </c>
      <c r="U221" s="9">
        <v>122467.1</v>
      </c>
      <c r="V221" s="20">
        <v>3.4972054313206599E-3</v>
      </c>
    </row>
    <row r="222" spans="2:22" x14ac:dyDescent="0.25">
      <c r="B222" s="46"/>
      <c r="C222" s="6" t="s">
        <v>220</v>
      </c>
      <c r="D222" s="9">
        <v>10652</v>
      </c>
      <c r="E222" s="10">
        <v>0.84546084546084499</v>
      </c>
      <c r="S222" s="32" t="s">
        <v>209</v>
      </c>
      <c r="T222" s="28" t="s">
        <v>219</v>
      </c>
      <c r="U222" s="9">
        <v>123381</v>
      </c>
      <c r="V222" s="20">
        <v>-0.170430783505571</v>
      </c>
    </row>
    <row r="223" spans="2:22" x14ac:dyDescent="0.25">
      <c r="B223" s="47"/>
      <c r="C223" s="12" t="s">
        <v>221</v>
      </c>
      <c r="D223" s="13">
        <v>6668215.3099999996</v>
      </c>
      <c r="E223" s="14">
        <v>3.4894579494067803E-2</v>
      </c>
      <c r="S223" s="32" t="s">
        <v>209</v>
      </c>
      <c r="T223" s="28" t="s">
        <v>220</v>
      </c>
      <c r="U223" s="9">
        <v>10652</v>
      </c>
      <c r="V223" s="20">
        <v>0.84546084546084499</v>
      </c>
    </row>
    <row r="224" spans="2:22" x14ac:dyDescent="0.25">
      <c r="B224" s="45" t="s">
        <v>222</v>
      </c>
      <c r="C224" s="6" t="s">
        <v>7</v>
      </c>
      <c r="D224" s="7" t="s">
        <v>7</v>
      </c>
      <c r="E224" s="8" t="s">
        <v>7</v>
      </c>
      <c r="S224" s="33"/>
      <c r="T224" s="29" t="s">
        <v>221</v>
      </c>
      <c r="U224" s="13">
        <v>6668215.3099999996</v>
      </c>
      <c r="V224" s="21">
        <v>3.4894579494067803E-2</v>
      </c>
    </row>
    <row r="225" spans="2:22" ht="16.5" x14ac:dyDescent="0.3">
      <c r="B225" s="46"/>
      <c r="C225" s="6" t="s">
        <v>223</v>
      </c>
      <c r="D225" s="9">
        <v>199301</v>
      </c>
      <c r="E225" s="10">
        <v>8.5328265226104399E-2</v>
      </c>
      <c r="S225"/>
      <c r="T225" s="28" t="s">
        <v>7</v>
      </c>
      <c r="U225" s="7" t="s">
        <v>7</v>
      </c>
      <c r="V225" s="19" t="s">
        <v>7</v>
      </c>
    </row>
    <row r="226" spans="2:22" x14ac:dyDescent="0.25">
      <c r="B226" s="46"/>
      <c r="C226" s="6" t="s">
        <v>224</v>
      </c>
      <c r="D226" s="9">
        <v>414170</v>
      </c>
      <c r="E226" s="10">
        <v>4.3479631502241897E-3</v>
      </c>
      <c r="S226" s="32" t="s">
        <v>222</v>
      </c>
      <c r="T226" s="28" t="s">
        <v>223</v>
      </c>
      <c r="U226" s="9">
        <v>199301</v>
      </c>
      <c r="V226" s="20">
        <v>8.5328265226104399E-2</v>
      </c>
    </row>
    <row r="227" spans="2:22" x14ac:dyDescent="0.25">
      <c r="B227" s="46"/>
      <c r="C227" s="6" t="s">
        <v>225</v>
      </c>
      <c r="D227" s="9">
        <v>2594495</v>
      </c>
      <c r="E227" s="10">
        <v>0.146565313250025</v>
      </c>
      <c r="S227" s="32" t="s">
        <v>222</v>
      </c>
      <c r="T227" s="28" t="s">
        <v>224</v>
      </c>
      <c r="U227" s="9">
        <v>414170</v>
      </c>
      <c r="V227" s="20">
        <v>4.3479631502241897E-3</v>
      </c>
    </row>
    <row r="228" spans="2:22" x14ac:dyDescent="0.25">
      <c r="B228" s="46"/>
      <c r="C228" s="6" t="s">
        <v>226</v>
      </c>
      <c r="D228" s="9">
        <v>4692796</v>
      </c>
      <c r="E228" s="10">
        <v>4.2097876630499999E-2</v>
      </c>
      <c r="S228" s="32" t="s">
        <v>222</v>
      </c>
      <c r="T228" s="28" t="s">
        <v>225</v>
      </c>
      <c r="U228" s="9">
        <v>2594495</v>
      </c>
      <c r="V228" s="20">
        <v>0.146565313250025</v>
      </c>
    </row>
    <row r="229" spans="2:22" x14ac:dyDescent="0.25">
      <c r="B229" s="46"/>
      <c r="C229" s="6" t="s">
        <v>227</v>
      </c>
      <c r="D229" s="9">
        <v>8935</v>
      </c>
      <c r="E229" s="10">
        <v>-5.6792990604876997E-2</v>
      </c>
      <c r="S229" s="32" t="s">
        <v>222</v>
      </c>
      <c r="T229" s="28" t="s">
        <v>226</v>
      </c>
      <c r="U229" s="9">
        <v>4692796</v>
      </c>
      <c r="V229" s="20">
        <v>4.2097876630499999E-2</v>
      </c>
    </row>
    <row r="230" spans="2:22" x14ac:dyDescent="0.25">
      <c r="B230" s="46"/>
      <c r="C230" s="6" t="s">
        <v>228</v>
      </c>
      <c r="D230" s="9">
        <v>25467</v>
      </c>
      <c r="E230" s="10">
        <v>0.37771165810116297</v>
      </c>
      <c r="S230" s="32" t="s">
        <v>222</v>
      </c>
      <c r="T230" s="28" t="s">
        <v>227</v>
      </c>
      <c r="U230" s="9">
        <v>8935</v>
      </c>
      <c r="V230" s="20">
        <v>-5.6792990604876997E-2</v>
      </c>
    </row>
    <row r="231" spans="2:22" x14ac:dyDescent="0.25">
      <c r="B231" s="46"/>
      <c r="C231" s="6" t="s">
        <v>229</v>
      </c>
      <c r="D231" s="9">
        <v>49697</v>
      </c>
      <c r="E231" s="10">
        <v>-2.1404379332073099E-2</v>
      </c>
      <c r="S231" s="32" t="s">
        <v>222</v>
      </c>
      <c r="T231" s="28" t="s">
        <v>228</v>
      </c>
      <c r="U231" s="9">
        <v>25467</v>
      </c>
      <c r="V231" s="20">
        <v>0.37771165810116297</v>
      </c>
    </row>
    <row r="232" spans="2:22" x14ac:dyDescent="0.25">
      <c r="B232" s="46"/>
      <c r="C232" s="6" t="s">
        <v>230</v>
      </c>
      <c r="D232" s="9">
        <v>541825</v>
      </c>
      <c r="E232" s="10">
        <v>2.0280385270828798E-2</v>
      </c>
      <c r="S232" s="32" t="s">
        <v>222</v>
      </c>
      <c r="T232" s="28" t="s">
        <v>229</v>
      </c>
      <c r="U232" s="9">
        <v>49697</v>
      </c>
      <c r="V232" s="20">
        <v>-2.1404379332073099E-2</v>
      </c>
    </row>
    <row r="233" spans="2:22" x14ac:dyDescent="0.25">
      <c r="B233" s="46"/>
      <c r="C233" s="6" t="s">
        <v>231</v>
      </c>
      <c r="D233" s="9">
        <v>1049414</v>
      </c>
      <c r="E233" s="10">
        <v>8.8231207159374894E-2</v>
      </c>
      <c r="S233" s="32" t="s">
        <v>222</v>
      </c>
      <c r="T233" s="28" t="s">
        <v>230</v>
      </c>
      <c r="U233" s="9">
        <v>541825</v>
      </c>
      <c r="V233" s="20">
        <v>2.0280385270828798E-2</v>
      </c>
    </row>
    <row r="234" spans="2:22" x14ac:dyDescent="0.25">
      <c r="B234" s="46"/>
      <c r="C234" s="6" t="s">
        <v>232</v>
      </c>
      <c r="D234" s="9">
        <v>145500</v>
      </c>
      <c r="E234" s="10">
        <v>-0.132844627212587</v>
      </c>
      <c r="S234" s="32" t="s">
        <v>222</v>
      </c>
      <c r="T234" s="28" t="s">
        <v>231</v>
      </c>
      <c r="U234" s="9">
        <v>1049414</v>
      </c>
      <c r="V234" s="20">
        <v>8.8231207159374894E-2</v>
      </c>
    </row>
    <row r="235" spans="2:22" x14ac:dyDescent="0.25">
      <c r="B235" s="46"/>
      <c r="C235" s="6" t="s">
        <v>233</v>
      </c>
      <c r="D235" s="9">
        <v>371989</v>
      </c>
      <c r="E235" s="10">
        <v>0.404898406224035</v>
      </c>
      <c r="S235" s="32" t="s">
        <v>222</v>
      </c>
      <c r="T235" s="28" t="s">
        <v>232</v>
      </c>
      <c r="U235" s="9">
        <v>145500</v>
      </c>
      <c r="V235" s="20">
        <v>-0.132844627212587</v>
      </c>
    </row>
    <row r="236" spans="2:22" x14ac:dyDescent="0.25">
      <c r="B236" s="46"/>
      <c r="C236" s="6" t="s">
        <v>234</v>
      </c>
      <c r="D236" s="9">
        <v>11159</v>
      </c>
      <c r="E236" s="10">
        <v>0.19641899860619699</v>
      </c>
      <c r="S236" s="32" t="s">
        <v>222</v>
      </c>
      <c r="T236" s="28" t="s">
        <v>233</v>
      </c>
      <c r="U236" s="9">
        <v>371989</v>
      </c>
      <c r="V236" s="20">
        <v>0.404898406224035</v>
      </c>
    </row>
    <row r="237" spans="2:22" x14ac:dyDescent="0.25">
      <c r="B237" s="46"/>
      <c r="C237" s="6" t="s">
        <v>235</v>
      </c>
      <c r="D237" s="9">
        <v>22434</v>
      </c>
      <c r="E237" s="10">
        <v>2.7903780068728502E-2</v>
      </c>
      <c r="S237" s="32" t="s">
        <v>222</v>
      </c>
      <c r="T237" s="28" t="s">
        <v>234</v>
      </c>
      <c r="U237" s="9">
        <v>11159</v>
      </c>
      <c r="V237" s="20">
        <v>0.19641899860619699</v>
      </c>
    </row>
    <row r="238" spans="2:22" x14ac:dyDescent="0.25">
      <c r="B238" s="47"/>
      <c r="C238" s="12" t="s">
        <v>236</v>
      </c>
      <c r="D238" s="13">
        <v>10127182</v>
      </c>
      <c r="E238" s="14">
        <v>7.7369070946249605E-2</v>
      </c>
      <c r="S238" s="32" t="s">
        <v>222</v>
      </c>
      <c r="T238" s="28" t="s">
        <v>235</v>
      </c>
      <c r="U238" s="9">
        <v>22434</v>
      </c>
      <c r="V238" s="20">
        <v>2.7903780068728502E-2</v>
      </c>
    </row>
    <row r="239" spans="2:22" x14ac:dyDescent="0.25">
      <c r="B239" s="45" t="s">
        <v>237</v>
      </c>
      <c r="C239" s="6" t="s">
        <v>7</v>
      </c>
      <c r="D239" s="7" t="s">
        <v>7</v>
      </c>
      <c r="E239" s="8" t="s">
        <v>7</v>
      </c>
      <c r="S239" s="33"/>
      <c r="T239" s="29" t="s">
        <v>236</v>
      </c>
      <c r="U239" s="13">
        <v>10127182</v>
      </c>
      <c r="V239" s="21">
        <v>7.7369070946249605E-2</v>
      </c>
    </row>
    <row r="240" spans="2:22" ht="16.5" x14ac:dyDescent="0.3">
      <c r="B240" s="46"/>
      <c r="C240" s="6" t="s">
        <v>238</v>
      </c>
      <c r="D240" s="9">
        <v>24966</v>
      </c>
      <c r="E240" s="10">
        <v>0.33622350674373802</v>
      </c>
      <c r="S240"/>
      <c r="T240" s="28" t="s">
        <v>7</v>
      </c>
      <c r="U240" s="7" t="s">
        <v>7</v>
      </c>
      <c r="V240" s="19" t="s">
        <v>7</v>
      </c>
    </row>
    <row r="241" spans="2:22" x14ac:dyDescent="0.25">
      <c r="B241" s="46"/>
      <c r="C241" s="6" t="s">
        <v>239</v>
      </c>
      <c r="D241" s="9">
        <v>14612</v>
      </c>
      <c r="E241" s="8" t="s">
        <v>7</v>
      </c>
      <c r="S241" s="32" t="s">
        <v>237</v>
      </c>
      <c r="T241" s="28" t="s">
        <v>238</v>
      </c>
      <c r="U241" s="9">
        <v>24966</v>
      </c>
      <c r="V241" s="20">
        <v>0.33622350674373802</v>
      </c>
    </row>
    <row r="242" spans="2:22" x14ac:dyDescent="0.25">
      <c r="B242" s="46"/>
      <c r="C242" s="6" t="s">
        <v>240</v>
      </c>
      <c r="D242" s="9">
        <v>777428</v>
      </c>
      <c r="E242" s="10">
        <v>7.5016109450232196E-2</v>
      </c>
      <c r="S242" s="32" t="s">
        <v>237</v>
      </c>
      <c r="T242" s="28" t="s">
        <v>239</v>
      </c>
      <c r="U242" s="9">
        <v>14612</v>
      </c>
      <c r="V242" s="19" t="s">
        <v>7</v>
      </c>
    </row>
    <row r="243" spans="2:22" x14ac:dyDescent="0.25">
      <c r="B243" s="46"/>
      <c r="C243" s="6" t="s">
        <v>241</v>
      </c>
      <c r="D243" s="9">
        <v>202375</v>
      </c>
      <c r="E243" s="10">
        <v>0.85464359684011804</v>
      </c>
      <c r="S243" s="32" t="s">
        <v>237</v>
      </c>
      <c r="T243" s="28" t="s">
        <v>240</v>
      </c>
      <c r="U243" s="9">
        <v>777428</v>
      </c>
      <c r="V243" s="20">
        <v>7.5016109450232196E-2</v>
      </c>
    </row>
    <row r="244" spans="2:22" x14ac:dyDescent="0.25">
      <c r="B244" s="46"/>
      <c r="C244" s="6" t="s">
        <v>242</v>
      </c>
      <c r="D244" s="9">
        <v>1683553</v>
      </c>
      <c r="E244" s="10">
        <v>9.6325098509865301E-2</v>
      </c>
      <c r="S244" s="32" t="s">
        <v>237</v>
      </c>
      <c r="T244" s="28" t="s">
        <v>241</v>
      </c>
      <c r="U244" s="9">
        <v>202375</v>
      </c>
      <c r="V244" s="20">
        <v>0.85464359684011804</v>
      </c>
    </row>
    <row r="245" spans="2:22" x14ac:dyDescent="0.25">
      <c r="B245" s="47"/>
      <c r="C245" s="12" t="s">
        <v>243</v>
      </c>
      <c r="D245" s="13">
        <v>2702934</v>
      </c>
      <c r="E245" s="14">
        <v>0.13253971213598501</v>
      </c>
      <c r="S245" s="32" t="s">
        <v>237</v>
      </c>
      <c r="T245" s="28" t="s">
        <v>242</v>
      </c>
      <c r="U245" s="9">
        <v>1683553</v>
      </c>
      <c r="V245" s="20">
        <v>9.6325098509865301E-2</v>
      </c>
    </row>
    <row r="246" spans="2:22" x14ac:dyDescent="0.25">
      <c r="B246" s="45" t="s">
        <v>244</v>
      </c>
      <c r="C246" s="6" t="s">
        <v>7</v>
      </c>
      <c r="D246" s="7" t="s">
        <v>7</v>
      </c>
      <c r="E246" s="8" t="s">
        <v>7</v>
      </c>
      <c r="S246" s="33"/>
      <c r="T246" s="29" t="s">
        <v>243</v>
      </c>
      <c r="U246" s="13">
        <v>2702934</v>
      </c>
      <c r="V246" s="21">
        <v>0.13253971213598501</v>
      </c>
    </row>
    <row r="247" spans="2:22" ht="16.5" x14ac:dyDescent="0.3">
      <c r="B247" s="46"/>
      <c r="C247" s="6" t="s">
        <v>245</v>
      </c>
      <c r="D247" s="9">
        <v>95862</v>
      </c>
      <c r="E247" s="10">
        <v>4.48060511602053E-2</v>
      </c>
      <c r="S247"/>
      <c r="T247" s="28" t="s">
        <v>7</v>
      </c>
      <c r="U247" s="7" t="s">
        <v>7</v>
      </c>
      <c r="V247" s="19" t="s">
        <v>7</v>
      </c>
    </row>
    <row r="248" spans="2:22" x14ac:dyDescent="0.25">
      <c r="B248" s="46"/>
      <c r="C248" s="6" t="s">
        <v>246</v>
      </c>
      <c r="D248" s="9">
        <v>256944</v>
      </c>
      <c r="E248" s="10">
        <v>1.01311552473851</v>
      </c>
      <c r="S248" s="32" t="s">
        <v>244</v>
      </c>
      <c r="T248" s="28" t="s">
        <v>245</v>
      </c>
      <c r="U248" s="9">
        <v>95862</v>
      </c>
      <c r="V248" s="20">
        <v>4.48060511602053E-2</v>
      </c>
    </row>
    <row r="249" spans="2:22" x14ac:dyDescent="0.25">
      <c r="B249" s="46"/>
      <c r="C249" s="6" t="s">
        <v>247</v>
      </c>
      <c r="D249" s="9">
        <v>67489</v>
      </c>
      <c r="E249" s="10">
        <v>-4.6064906428450299E-2</v>
      </c>
      <c r="S249" s="32" t="s">
        <v>244</v>
      </c>
      <c r="T249" s="28" t="s">
        <v>246</v>
      </c>
      <c r="U249" s="9">
        <v>256944</v>
      </c>
      <c r="V249" s="20">
        <v>1.01311552473851</v>
      </c>
    </row>
    <row r="250" spans="2:22" x14ac:dyDescent="0.25">
      <c r="B250" s="46"/>
      <c r="C250" s="6" t="s">
        <v>248</v>
      </c>
      <c r="D250" s="9">
        <v>354129</v>
      </c>
      <c r="E250" s="10">
        <v>0.13662814023577999</v>
      </c>
      <c r="S250" s="32" t="s">
        <v>244</v>
      </c>
      <c r="T250" s="28" t="s">
        <v>247</v>
      </c>
      <c r="U250" s="9">
        <v>67489</v>
      </c>
      <c r="V250" s="20">
        <v>-4.6064906428450299E-2</v>
      </c>
    </row>
    <row r="251" spans="2:22" x14ac:dyDescent="0.25">
      <c r="B251" s="46"/>
      <c r="C251" s="6" t="s">
        <v>249</v>
      </c>
      <c r="D251" s="9">
        <v>241912</v>
      </c>
      <c r="E251" s="10">
        <v>1.5101987722029401E-2</v>
      </c>
      <c r="S251" s="32" t="s">
        <v>244</v>
      </c>
      <c r="T251" s="28" t="s">
        <v>248</v>
      </c>
      <c r="U251" s="9">
        <v>354129</v>
      </c>
      <c r="V251" s="20">
        <v>0.13662814023577999</v>
      </c>
    </row>
    <row r="252" spans="2:22" x14ac:dyDescent="0.25">
      <c r="B252" s="47"/>
      <c r="C252" s="12" t="s">
        <v>250</v>
      </c>
      <c r="D252" s="13">
        <v>1016336</v>
      </c>
      <c r="E252" s="14">
        <v>0.20991228654965199</v>
      </c>
      <c r="S252" s="32" t="s">
        <v>244</v>
      </c>
      <c r="T252" s="28" t="s">
        <v>249</v>
      </c>
      <c r="U252" s="9">
        <v>241912</v>
      </c>
      <c r="V252" s="20">
        <v>1.5101987722029401E-2</v>
      </c>
    </row>
    <row r="253" spans="2:22" x14ac:dyDescent="0.25">
      <c r="B253" s="45" t="s">
        <v>251</v>
      </c>
      <c r="C253" s="6" t="s">
        <v>7</v>
      </c>
      <c r="D253" s="7" t="s">
        <v>7</v>
      </c>
      <c r="E253" s="8" t="s">
        <v>7</v>
      </c>
      <c r="S253" s="33"/>
      <c r="T253" s="29" t="s">
        <v>250</v>
      </c>
      <c r="U253" s="13">
        <v>1016336</v>
      </c>
      <c r="V253" s="21">
        <v>0.20991228654965199</v>
      </c>
    </row>
    <row r="254" spans="2:22" ht="16.5" x14ac:dyDescent="0.3">
      <c r="B254" s="46"/>
      <c r="C254" s="6" t="s">
        <v>142</v>
      </c>
      <c r="D254" s="9">
        <v>1192827.25</v>
      </c>
      <c r="E254" s="10">
        <v>0.19976096857765199</v>
      </c>
      <c r="S254"/>
      <c r="T254" s="28" t="s">
        <v>7</v>
      </c>
      <c r="U254" s="7" t="s">
        <v>7</v>
      </c>
      <c r="V254" s="19" t="s">
        <v>7</v>
      </c>
    </row>
    <row r="255" spans="2:22" x14ac:dyDescent="0.25">
      <c r="B255" s="46"/>
      <c r="C255" s="6" t="s">
        <v>252</v>
      </c>
      <c r="D255" s="9">
        <v>204120</v>
      </c>
      <c r="E255" s="10">
        <v>-1.03752716167805E-3</v>
      </c>
      <c r="S255" s="32" t="s">
        <v>251</v>
      </c>
      <c r="T255" s="28" t="s">
        <v>142</v>
      </c>
      <c r="U255" s="9">
        <v>1192827.25</v>
      </c>
      <c r="V255" s="20">
        <v>0.19976096857765199</v>
      </c>
    </row>
    <row r="256" spans="2:22" x14ac:dyDescent="0.25">
      <c r="B256" s="46"/>
      <c r="C256" s="6" t="s">
        <v>10</v>
      </c>
      <c r="D256" s="9">
        <v>4713052</v>
      </c>
      <c r="E256" s="10">
        <v>1.8234778454605902E-2</v>
      </c>
      <c r="S256" s="32" t="s">
        <v>251</v>
      </c>
      <c r="T256" s="28" t="s">
        <v>252</v>
      </c>
      <c r="U256" s="9">
        <v>204120</v>
      </c>
      <c r="V256" s="20">
        <v>-1.03752716167805E-3</v>
      </c>
    </row>
    <row r="257" spans="2:22" x14ac:dyDescent="0.25">
      <c r="B257" s="46"/>
      <c r="C257" s="6" t="s">
        <v>253</v>
      </c>
      <c r="D257" s="9">
        <v>508914</v>
      </c>
      <c r="E257" s="10">
        <v>-4.4192440895192697E-2</v>
      </c>
      <c r="S257" s="32" t="s">
        <v>251</v>
      </c>
      <c r="T257" s="28" t="s">
        <v>10</v>
      </c>
      <c r="U257" s="9">
        <v>4713052</v>
      </c>
      <c r="V257" s="20">
        <v>1.8234778454605902E-2</v>
      </c>
    </row>
    <row r="258" spans="2:22" x14ac:dyDescent="0.25">
      <c r="B258" s="47"/>
      <c r="C258" s="12" t="s">
        <v>254</v>
      </c>
      <c r="D258" s="13">
        <v>6618913.25</v>
      </c>
      <c r="E258" s="14">
        <v>4.0767502740148502E-2</v>
      </c>
      <c r="S258" s="32" t="s">
        <v>251</v>
      </c>
      <c r="T258" s="28" t="s">
        <v>253</v>
      </c>
      <c r="U258" s="9">
        <v>508914</v>
      </c>
      <c r="V258" s="20">
        <v>-4.4192440895192697E-2</v>
      </c>
    </row>
    <row r="259" spans="2:22" x14ac:dyDescent="0.25">
      <c r="B259" s="45" t="s">
        <v>255</v>
      </c>
      <c r="C259" s="6" t="s">
        <v>7</v>
      </c>
      <c r="D259" s="7" t="s">
        <v>7</v>
      </c>
      <c r="E259" s="8" t="s">
        <v>7</v>
      </c>
      <c r="S259" s="33"/>
      <c r="T259" s="29" t="s">
        <v>254</v>
      </c>
      <c r="U259" s="13">
        <v>6618913.25</v>
      </c>
      <c r="V259" s="21">
        <v>4.0767502740148502E-2</v>
      </c>
    </row>
    <row r="260" spans="2:22" ht="16.5" x14ac:dyDescent="0.3">
      <c r="B260" s="46"/>
      <c r="C260" s="6" t="s">
        <v>256</v>
      </c>
      <c r="D260" s="9">
        <v>1271855</v>
      </c>
      <c r="E260" s="10">
        <v>-0.25125805342576701</v>
      </c>
      <c r="S260"/>
      <c r="T260" s="28" t="s">
        <v>7</v>
      </c>
      <c r="U260" s="7" t="s">
        <v>7</v>
      </c>
      <c r="V260" s="19" t="s">
        <v>7</v>
      </c>
    </row>
    <row r="261" spans="2:22" x14ac:dyDescent="0.25">
      <c r="B261" s="46"/>
      <c r="C261" s="6" t="s">
        <v>257</v>
      </c>
      <c r="D261" s="9">
        <v>46397</v>
      </c>
      <c r="E261" s="10">
        <v>0.22922241356471099</v>
      </c>
      <c r="S261" s="32" t="s">
        <v>255</v>
      </c>
      <c r="T261" s="28" t="s">
        <v>256</v>
      </c>
      <c r="U261" s="9">
        <v>1271855</v>
      </c>
      <c r="V261" s="20">
        <v>-0.25125805342576701</v>
      </c>
    </row>
    <row r="262" spans="2:22" x14ac:dyDescent="0.25">
      <c r="B262" s="46"/>
      <c r="C262" s="6" t="s">
        <v>258</v>
      </c>
      <c r="D262" s="9">
        <v>34616</v>
      </c>
      <c r="E262" s="10">
        <v>5.4562071591774598E-2</v>
      </c>
      <c r="S262" s="32" t="s">
        <v>255</v>
      </c>
      <c r="T262" s="28" t="s">
        <v>257</v>
      </c>
      <c r="U262" s="9">
        <v>46397</v>
      </c>
      <c r="V262" s="20">
        <v>0.22922241356471099</v>
      </c>
    </row>
    <row r="263" spans="2:22" x14ac:dyDescent="0.25">
      <c r="B263" s="46"/>
      <c r="C263" s="6" t="s">
        <v>259</v>
      </c>
      <c r="D263" s="9">
        <v>1241480</v>
      </c>
      <c r="E263" s="10">
        <v>-2.85310511205134E-2</v>
      </c>
      <c r="S263" s="32" t="s">
        <v>255</v>
      </c>
      <c r="T263" s="28" t="s">
        <v>258</v>
      </c>
      <c r="U263" s="9">
        <v>34616</v>
      </c>
      <c r="V263" s="20">
        <v>5.4562071591774598E-2</v>
      </c>
    </row>
    <row r="264" spans="2:22" x14ac:dyDescent="0.25">
      <c r="B264" s="46"/>
      <c r="C264" s="6" t="s">
        <v>260</v>
      </c>
      <c r="D264" s="9">
        <v>46071</v>
      </c>
      <c r="E264" s="10">
        <v>0.179855562384757</v>
      </c>
      <c r="S264" s="32" t="s">
        <v>255</v>
      </c>
      <c r="T264" s="28" t="s">
        <v>259</v>
      </c>
      <c r="U264" s="9">
        <v>1241480</v>
      </c>
      <c r="V264" s="20">
        <v>-2.85310511205134E-2</v>
      </c>
    </row>
    <row r="265" spans="2:22" x14ac:dyDescent="0.25">
      <c r="B265" s="46"/>
      <c r="C265" s="6" t="s">
        <v>261</v>
      </c>
      <c r="D265" s="9">
        <v>183698</v>
      </c>
      <c r="E265" s="10">
        <v>0.14095301980075001</v>
      </c>
      <c r="S265" s="32" t="s">
        <v>255</v>
      </c>
      <c r="T265" s="28" t="s">
        <v>260</v>
      </c>
      <c r="U265" s="9">
        <v>46071</v>
      </c>
      <c r="V265" s="20">
        <v>0.179855562384757</v>
      </c>
    </row>
    <row r="266" spans="2:22" x14ac:dyDescent="0.25">
      <c r="B266" s="47"/>
      <c r="C266" s="12" t="s">
        <v>262</v>
      </c>
      <c r="D266" s="13">
        <v>2824117</v>
      </c>
      <c r="E266" s="14">
        <v>-0.13029672467425199</v>
      </c>
      <c r="S266" s="32" t="s">
        <v>255</v>
      </c>
      <c r="T266" s="28" t="s">
        <v>261</v>
      </c>
      <c r="U266" s="9">
        <v>183698</v>
      </c>
      <c r="V266" s="20">
        <v>0.14095301980075001</v>
      </c>
    </row>
    <row r="267" spans="2:22" x14ac:dyDescent="0.25">
      <c r="B267" s="45" t="s">
        <v>263</v>
      </c>
      <c r="C267" s="6" t="s">
        <v>7</v>
      </c>
      <c r="D267" s="7" t="s">
        <v>7</v>
      </c>
      <c r="E267" s="8" t="s">
        <v>7</v>
      </c>
      <c r="S267" s="33"/>
      <c r="T267" s="29" t="s">
        <v>262</v>
      </c>
      <c r="U267" s="13">
        <v>2824117</v>
      </c>
      <c r="V267" s="21">
        <v>-0.13029672467425199</v>
      </c>
    </row>
    <row r="268" spans="2:22" ht="16.5" x14ac:dyDescent="0.3">
      <c r="B268" s="46"/>
      <c r="C268" s="6" t="s">
        <v>264</v>
      </c>
      <c r="D268" s="9">
        <v>41795</v>
      </c>
      <c r="E268" s="10">
        <v>5.6790310753748498E-2</v>
      </c>
      <c r="S268"/>
      <c r="T268" s="28" t="s">
        <v>7</v>
      </c>
      <c r="U268" s="7" t="s">
        <v>7</v>
      </c>
      <c r="V268" s="19" t="s">
        <v>7</v>
      </c>
    </row>
    <row r="269" spans="2:22" x14ac:dyDescent="0.25">
      <c r="B269" s="46"/>
      <c r="C269" s="6" t="s">
        <v>265</v>
      </c>
      <c r="D269" s="9">
        <v>140121.9</v>
      </c>
      <c r="E269" s="10">
        <v>5.8375106557410301E-2</v>
      </c>
      <c r="S269" s="32" t="s">
        <v>263</v>
      </c>
      <c r="T269" s="28" t="s">
        <v>264</v>
      </c>
      <c r="U269" s="9">
        <v>41795</v>
      </c>
      <c r="V269" s="20">
        <v>5.6790310753748498E-2</v>
      </c>
    </row>
    <row r="270" spans="2:22" x14ac:dyDescent="0.25">
      <c r="B270" s="46"/>
      <c r="C270" s="6" t="s">
        <v>266</v>
      </c>
      <c r="D270" s="9">
        <v>2946681</v>
      </c>
      <c r="E270" s="10">
        <v>0.24539782659413001</v>
      </c>
      <c r="S270" s="32" t="s">
        <v>263</v>
      </c>
      <c r="T270" s="28" t="s">
        <v>265</v>
      </c>
      <c r="U270" s="9">
        <v>140121.9</v>
      </c>
      <c r="V270" s="20">
        <v>5.8375106557410301E-2</v>
      </c>
    </row>
    <row r="271" spans="2:22" x14ac:dyDescent="0.25">
      <c r="B271" s="46"/>
      <c r="C271" s="6" t="s">
        <v>267</v>
      </c>
      <c r="D271" s="9">
        <v>23176</v>
      </c>
      <c r="E271" s="10">
        <v>4.6840417363024502E-2</v>
      </c>
      <c r="S271" s="32" t="s">
        <v>263</v>
      </c>
      <c r="T271" s="28" t="s">
        <v>266</v>
      </c>
      <c r="U271" s="9">
        <v>2946681</v>
      </c>
      <c r="V271" s="20">
        <v>0.24539782659413001</v>
      </c>
    </row>
    <row r="272" spans="2:22" x14ac:dyDescent="0.25">
      <c r="B272" s="46"/>
      <c r="C272" s="6" t="s">
        <v>268</v>
      </c>
      <c r="D272" s="9">
        <v>332328</v>
      </c>
      <c r="E272" s="10">
        <v>4.5773517694520101E-2</v>
      </c>
      <c r="S272" s="32" t="s">
        <v>263</v>
      </c>
      <c r="T272" s="28" t="s">
        <v>267</v>
      </c>
      <c r="U272" s="9">
        <v>23176</v>
      </c>
      <c r="V272" s="20">
        <v>4.6840417363024502E-2</v>
      </c>
    </row>
    <row r="273" spans="2:22" x14ac:dyDescent="0.25">
      <c r="B273" s="46"/>
      <c r="C273" s="6" t="s">
        <v>269</v>
      </c>
      <c r="D273" s="9">
        <v>2171160.27</v>
      </c>
      <c r="E273" s="10">
        <v>3.8916126324215199E-2</v>
      </c>
      <c r="S273" s="32" t="s">
        <v>263</v>
      </c>
      <c r="T273" s="28" t="s">
        <v>268</v>
      </c>
      <c r="U273" s="9">
        <v>332328</v>
      </c>
      <c r="V273" s="20">
        <v>4.5773517694520101E-2</v>
      </c>
    </row>
    <row r="274" spans="2:22" x14ac:dyDescent="0.25">
      <c r="B274" s="47"/>
      <c r="C274" s="12" t="s">
        <v>270</v>
      </c>
      <c r="D274" s="13">
        <v>5655262.1699999999</v>
      </c>
      <c r="E274" s="14">
        <v>0.13839473396205601</v>
      </c>
      <c r="S274" s="32" t="s">
        <v>263</v>
      </c>
      <c r="T274" s="28" t="s">
        <v>269</v>
      </c>
      <c r="U274" s="9">
        <v>2171160.27</v>
      </c>
      <c r="V274" s="20">
        <v>3.8916126324215199E-2</v>
      </c>
    </row>
    <row r="275" spans="2:22" x14ac:dyDescent="0.25">
      <c r="B275" s="45" t="s">
        <v>271</v>
      </c>
      <c r="C275" s="6" t="s">
        <v>7</v>
      </c>
      <c r="D275" s="7" t="s">
        <v>7</v>
      </c>
      <c r="E275" s="8" t="s">
        <v>7</v>
      </c>
      <c r="S275" s="33"/>
      <c r="T275" s="29" t="s">
        <v>270</v>
      </c>
      <c r="U275" s="13">
        <v>5655262.1699999999</v>
      </c>
      <c r="V275" s="21">
        <v>0.13839473396205601</v>
      </c>
    </row>
    <row r="276" spans="2:22" ht="16.5" x14ac:dyDescent="0.3">
      <c r="B276" s="46"/>
      <c r="C276" s="6" t="s">
        <v>272</v>
      </c>
      <c r="D276" s="9">
        <v>15555</v>
      </c>
      <c r="E276" s="10">
        <v>0.17272316043425801</v>
      </c>
      <c r="S276"/>
      <c r="T276" s="28" t="s">
        <v>7</v>
      </c>
      <c r="U276" s="7" t="s">
        <v>7</v>
      </c>
      <c r="V276" s="19" t="s">
        <v>7</v>
      </c>
    </row>
    <row r="277" spans="2:22" x14ac:dyDescent="0.25">
      <c r="B277" s="46"/>
      <c r="C277" s="6" t="s">
        <v>273</v>
      </c>
      <c r="D277" s="9">
        <v>87755</v>
      </c>
      <c r="E277" s="10">
        <v>0.114504883221783</v>
      </c>
      <c r="S277" s="32" t="s">
        <v>271</v>
      </c>
      <c r="T277" s="28" t="s">
        <v>272</v>
      </c>
      <c r="U277" s="9">
        <v>15555</v>
      </c>
      <c r="V277" s="20">
        <v>0.17272316043425801</v>
      </c>
    </row>
    <row r="278" spans="2:22" x14ac:dyDescent="0.25">
      <c r="B278" s="46"/>
      <c r="C278" s="6" t="s">
        <v>274</v>
      </c>
      <c r="D278" s="9">
        <v>73813</v>
      </c>
      <c r="E278" s="10">
        <v>8.3732197915137294E-2</v>
      </c>
      <c r="S278" s="32" t="s">
        <v>271</v>
      </c>
      <c r="T278" s="28" t="s">
        <v>273</v>
      </c>
      <c r="U278" s="9">
        <v>87755</v>
      </c>
      <c r="V278" s="20">
        <v>0.114504883221783</v>
      </c>
    </row>
    <row r="279" spans="2:22" x14ac:dyDescent="0.25">
      <c r="B279" s="46"/>
      <c r="C279" s="6" t="s">
        <v>275</v>
      </c>
      <c r="D279" s="9">
        <v>130085</v>
      </c>
      <c r="E279" s="10">
        <v>-7.9086652125501394E-3</v>
      </c>
      <c r="S279" s="32" t="s">
        <v>271</v>
      </c>
      <c r="T279" s="28" t="s">
        <v>274</v>
      </c>
      <c r="U279" s="9">
        <v>73813</v>
      </c>
      <c r="V279" s="20">
        <v>8.3732197915137294E-2</v>
      </c>
    </row>
    <row r="280" spans="2:22" x14ac:dyDescent="0.25">
      <c r="B280" s="47"/>
      <c r="C280" s="12" t="s">
        <v>276</v>
      </c>
      <c r="D280" s="13">
        <v>307208</v>
      </c>
      <c r="E280" s="14">
        <v>5.48457431284015E-2</v>
      </c>
      <c r="S280" s="32" t="s">
        <v>271</v>
      </c>
      <c r="T280" s="28" t="s">
        <v>275</v>
      </c>
      <c r="U280" s="9">
        <v>130085</v>
      </c>
      <c r="V280" s="20">
        <v>-7.9086652125501394E-3</v>
      </c>
    </row>
    <row r="281" spans="2:22" x14ac:dyDescent="0.25">
      <c r="B281" s="45" t="s">
        <v>277</v>
      </c>
      <c r="C281" s="6" t="s">
        <v>7</v>
      </c>
      <c r="D281" s="7" t="s">
        <v>7</v>
      </c>
      <c r="E281" s="8" t="s">
        <v>7</v>
      </c>
      <c r="S281" s="33"/>
      <c r="T281" s="29" t="s">
        <v>276</v>
      </c>
      <c r="U281" s="13">
        <v>307208</v>
      </c>
      <c r="V281" s="21">
        <v>5.48457431284015E-2</v>
      </c>
    </row>
    <row r="282" spans="2:22" ht="16.5" x14ac:dyDescent="0.3">
      <c r="B282" s="46"/>
      <c r="C282" s="6" t="s">
        <v>71</v>
      </c>
      <c r="D282" s="7"/>
      <c r="E282" s="8" t="s">
        <v>7</v>
      </c>
      <c r="S282"/>
      <c r="T282" s="28" t="s">
        <v>7</v>
      </c>
      <c r="U282" s="7" t="s">
        <v>7</v>
      </c>
      <c r="V282" s="19" t="s">
        <v>7</v>
      </c>
    </row>
    <row r="283" spans="2:22" x14ac:dyDescent="0.25">
      <c r="B283" s="46"/>
      <c r="C283" s="6" t="s">
        <v>278</v>
      </c>
      <c r="D283" s="9">
        <v>144846</v>
      </c>
      <c r="E283" s="10">
        <v>0.24734979289202</v>
      </c>
      <c r="S283" s="32" t="s">
        <v>277</v>
      </c>
      <c r="T283" s="28" t="s">
        <v>71</v>
      </c>
      <c r="U283" s="7"/>
      <c r="V283" s="19" t="s">
        <v>7</v>
      </c>
    </row>
    <row r="284" spans="2:22" x14ac:dyDescent="0.25">
      <c r="B284" s="46"/>
      <c r="C284" s="6" t="s">
        <v>44</v>
      </c>
      <c r="D284" s="9">
        <v>5381918.25</v>
      </c>
      <c r="E284" s="10">
        <v>-1.6794490348312999E-2</v>
      </c>
      <c r="S284" s="32" t="s">
        <v>277</v>
      </c>
      <c r="T284" s="28" t="s">
        <v>278</v>
      </c>
      <c r="U284" s="9">
        <v>144846</v>
      </c>
      <c r="V284" s="20">
        <v>0.24734979289202</v>
      </c>
    </row>
    <row r="285" spans="2:22" x14ac:dyDescent="0.25">
      <c r="B285" s="47"/>
      <c r="C285" s="12" t="s">
        <v>279</v>
      </c>
      <c r="D285" s="13">
        <v>5526764.25</v>
      </c>
      <c r="E285" s="14">
        <v>-1.1307302223844001E-2</v>
      </c>
      <c r="S285" s="32" t="s">
        <v>277</v>
      </c>
      <c r="T285" s="28" t="s">
        <v>44</v>
      </c>
      <c r="U285" s="9">
        <v>5381918.25</v>
      </c>
      <c r="V285" s="20">
        <v>-1.6794490348312999E-2</v>
      </c>
    </row>
    <row r="286" spans="2:22" x14ac:dyDescent="0.25">
      <c r="B286" s="45" t="s">
        <v>280</v>
      </c>
      <c r="C286" s="6" t="s">
        <v>7</v>
      </c>
      <c r="D286" s="7" t="s">
        <v>7</v>
      </c>
      <c r="E286" s="8" t="s">
        <v>7</v>
      </c>
      <c r="S286" s="33"/>
      <c r="T286" s="29" t="s">
        <v>279</v>
      </c>
      <c r="U286" s="13">
        <v>5526764.25</v>
      </c>
      <c r="V286" s="21">
        <v>-1.1307302223844001E-2</v>
      </c>
    </row>
    <row r="287" spans="2:22" ht="16.5" x14ac:dyDescent="0.3">
      <c r="B287" s="46"/>
      <c r="C287" s="6" t="s">
        <v>281</v>
      </c>
      <c r="D287" s="9">
        <v>42377</v>
      </c>
      <c r="E287" s="10">
        <v>7.9888894551755796E-2</v>
      </c>
      <c r="S287"/>
      <c r="T287" s="28" t="s">
        <v>7</v>
      </c>
      <c r="U287" s="7" t="s">
        <v>7</v>
      </c>
      <c r="V287" s="19" t="s">
        <v>7</v>
      </c>
    </row>
    <row r="288" spans="2:22" x14ac:dyDescent="0.25">
      <c r="B288" s="47"/>
      <c r="C288" s="12" t="s">
        <v>282</v>
      </c>
      <c r="D288" s="13">
        <v>42377</v>
      </c>
      <c r="E288" s="14">
        <v>7.9888894551755796E-2</v>
      </c>
      <c r="S288" s="32" t="s">
        <v>280</v>
      </c>
      <c r="T288" s="28" t="s">
        <v>281</v>
      </c>
      <c r="U288" s="9">
        <v>42377</v>
      </c>
      <c r="V288" s="20">
        <v>7.9888894551755796E-2</v>
      </c>
    </row>
    <row r="289" spans="2:22" x14ac:dyDescent="0.25">
      <c r="B289" s="45" t="s">
        <v>283</v>
      </c>
      <c r="C289" s="6" t="s">
        <v>7</v>
      </c>
      <c r="D289" s="7" t="s">
        <v>7</v>
      </c>
      <c r="E289" s="8" t="s">
        <v>7</v>
      </c>
      <c r="S289" s="33"/>
      <c r="T289" s="29" t="s">
        <v>282</v>
      </c>
      <c r="U289" s="13">
        <v>42377</v>
      </c>
      <c r="V289" s="21">
        <v>7.9888894551755796E-2</v>
      </c>
    </row>
    <row r="290" spans="2:22" ht="16.5" x14ac:dyDescent="0.3">
      <c r="B290" s="46"/>
      <c r="C290" s="6" t="s">
        <v>284</v>
      </c>
      <c r="D290" s="9">
        <v>2611198.2400000002</v>
      </c>
      <c r="E290" s="10">
        <v>-1.5364910602939499E-2</v>
      </c>
      <c r="S290"/>
      <c r="T290" s="28" t="s">
        <v>7</v>
      </c>
      <c r="U290" s="7" t="s">
        <v>7</v>
      </c>
      <c r="V290" s="19" t="s">
        <v>7</v>
      </c>
    </row>
    <row r="291" spans="2:22" x14ac:dyDescent="0.25">
      <c r="B291" s="46"/>
      <c r="C291" s="6" t="s">
        <v>285</v>
      </c>
      <c r="D291" s="9">
        <v>1730354</v>
      </c>
      <c r="E291" s="10">
        <v>0.35341134583692102</v>
      </c>
      <c r="S291" s="32" t="s">
        <v>283</v>
      </c>
      <c r="T291" s="28" t="s">
        <v>284</v>
      </c>
      <c r="U291" s="9">
        <v>2611198.2400000002</v>
      </c>
      <c r="V291" s="20">
        <v>-1.5364910602939499E-2</v>
      </c>
    </row>
    <row r="292" spans="2:22" x14ac:dyDescent="0.25">
      <c r="B292" s="46"/>
      <c r="C292" s="6" t="s">
        <v>286</v>
      </c>
      <c r="D292" s="9">
        <v>252514</v>
      </c>
      <c r="E292" s="10">
        <v>0.15324786832237999</v>
      </c>
      <c r="S292" s="32" t="s">
        <v>283</v>
      </c>
      <c r="T292" s="28" t="s">
        <v>285</v>
      </c>
      <c r="U292" s="9">
        <v>1730354</v>
      </c>
      <c r="V292" s="20">
        <v>0.35341134583692102</v>
      </c>
    </row>
    <row r="293" spans="2:22" x14ac:dyDescent="0.25">
      <c r="B293" s="46"/>
      <c r="C293" s="6" t="s">
        <v>287</v>
      </c>
      <c r="D293" s="9">
        <v>177498</v>
      </c>
      <c r="E293" s="8" t="s">
        <v>7</v>
      </c>
      <c r="S293" s="32" t="s">
        <v>283</v>
      </c>
      <c r="T293" s="28" t="s">
        <v>286</v>
      </c>
      <c r="U293" s="9">
        <v>252514</v>
      </c>
      <c r="V293" s="20">
        <v>0.15324786832237999</v>
      </c>
    </row>
    <row r="294" spans="2:22" x14ac:dyDescent="0.25">
      <c r="B294" s="46"/>
      <c r="C294" s="6" t="s">
        <v>288</v>
      </c>
      <c r="D294" s="9">
        <v>57694</v>
      </c>
      <c r="E294" s="10">
        <v>2.44508762895751E-2</v>
      </c>
      <c r="S294" s="32" t="s">
        <v>283</v>
      </c>
      <c r="T294" s="28" t="s">
        <v>287</v>
      </c>
      <c r="U294" s="9">
        <v>177498</v>
      </c>
      <c r="V294" s="19" t="s">
        <v>7</v>
      </c>
    </row>
    <row r="295" spans="2:22" x14ac:dyDescent="0.25">
      <c r="B295" s="47"/>
      <c r="C295" s="12" t="s">
        <v>289</v>
      </c>
      <c r="D295" s="13">
        <v>4829258.24</v>
      </c>
      <c r="E295" s="14">
        <v>0.14825570976295699</v>
      </c>
      <c r="S295" s="32" t="s">
        <v>283</v>
      </c>
      <c r="T295" s="28" t="s">
        <v>288</v>
      </c>
      <c r="U295" s="9">
        <v>57694</v>
      </c>
      <c r="V295" s="20">
        <v>2.44508762895751E-2</v>
      </c>
    </row>
    <row r="296" spans="2:22" x14ac:dyDescent="0.25">
      <c r="B296" s="45" t="s">
        <v>290</v>
      </c>
      <c r="C296" s="6" t="s">
        <v>7</v>
      </c>
      <c r="D296" s="7" t="s">
        <v>7</v>
      </c>
      <c r="E296" s="8" t="s">
        <v>7</v>
      </c>
      <c r="S296" s="33"/>
      <c r="T296" s="29" t="s">
        <v>289</v>
      </c>
      <c r="U296" s="13">
        <v>4829258.24</v>
      </c>
      <c r="V296" s="21">
        <v>0.14825570976295699</v>
      </c>
    </row>
    <row r="297" spans="2:22" ht="16.5" x14ac:dyDescent="0.3">
      <c r="B297" s="46"/>
      <c r="C297" s="6" t="s">
        <v>291</v>
      </c>
      <c r="D297" s="9">
        <v>57692</v>
      </c>
      <c r="E297" s="10">
        <v>8.5150004702341797E-2</v>
      </c>
      <c r="S297"/>
      <c r="T297" s="28" t="s">
        <v>7</v>
      </c>
      <c r="U297" s="7" t="s">
        <v>7</v>
      </c>
      <c r="V297" s="19" t="s">
        <v>7</v>
      </c>
    </row>
    <row r="298" spans="2:22" x14ac:dyDescent="0.25">
      <c r="B298" s="46"/>
      <c r="C298" s="6" t="s">
        <v>292</v>
      </c>
      <c r="D298" s="9">
        <v>198478</v>
      </c>
      <c r="E298" s="10">
        <v>0.140199801232816</v>
      </c>
      <c r="S298" s="32" t="s">
        <v>290</v>
      </c>
      <c r="T298" s="28" t="s">
        <v>291</v>
      </c>
      <c r="U298" s="9">
        <v>57692</v>
      </c>
      <c r="V298" s="20">
        <v>8.5150004702341797E-2</v>
      </c>
    </row>
    <row r="299" spans="2:22" x14ac:dyDescent="0.25">
      <c r="B299" s="46"/>
      <c r="C299" s="6" t="s">
        <v>293</v>
      </c>
      <c r="D299" s="9">
        <v>60132</v>
      </c>
      <c r="E299" s="10">
        <v>8.3342341368500703E-2</v>
      </c>
      <c r="S299" s="32" t="s">
        <v>290</v>
      </c>
      <c r="T299" s="28" t="s">
        <v>292</v>
      </c>
      <c r="U299" s="9">
        <v>198478</v>
      </c>
      <c r="V299" s="20">
        <v>0.140199801232816</v>
      </c>
    </row>
    <row r="300" spans="2:22" x14ac:dyDescent="0.25">
      <c r="B300" s="46"/>
      <c r="C300" s="6" t="s">
        <v>294</v>
      </c>
      <c r="D300" s="9">
        <v>466773</v>
      </c>
      <c r="E300" s="10">
        <v>4.72336893116755E-2</v>
      </c>
      <c r="S300" s="32" t="s">
        <v>290</v>
      </c>
      <c r="T300" s="28" t="s">
        <v>293</v>
      </c>
      <c r="U300" s="9">
        <v>60132</v>
      </c>
      <c r="V300" s="20">
        <v>8.3342341368500703E-2</v>
      </c>
    </row>
    <row r="301" spans="2:22" x14ac:dyDescent="0.25">
      <c r="B301" s="46"/>
      <c r="C301" s="6" t="s">
        <v>295</v>
      </c>
      <c r="D301" s="9">
        <v>54084</v>
      </c>
      <c r="E301" s="10">
        <v>0.38983399290743698</v>
      </c>
      <c r="S301" s="32" t="s">
        <v>290</v>
      </c>
      <c r="T301" s="28" t="s">
        <v>294</v>
      </c>
      <c r="U301" s="9">
        <v>466773</v>
      </c>
      <c r="V301" s="20">
        <v>4.72336893116755E-2</v>
      </c>
    </row>
    <row r="302" spans="2:22" x14ac:dyDescent="0.25">
      <c r="B302" s="46"/>
      <c r="C302" s="6" t="s">
        <v>296</v>
      </c>
      <c r="D302" s="9">
        <v>157440</v>
      </c>
      <c r="E302" s="10">
        <v>-9.7418493060372799E-2</v>
      </c>
      <c r="S302" s="32" t="s">
        <v>290</v>
      </c>
      <c r="T302" s="28" t="s">
        <v>295</v>
      </c>
      <c r="U302" s="9">
        <v>54084</v>
      </c>
      <c r="V302" s="20">
        <v>0.38983399290743698</v>
      </c>
    </row>
    <row r="303" spans="2:22" x14ac:dyDescent="0.25">
      <c r="B303" s="46"/>
      <c r="C303" s="6" t="s">
        <v>297</v>
      </c>
      <c r="D303" s="9">
        <v>59422</v>
      </c>
      <c r="E303" s="10">
        <v>0.20311804008908699</v>
      </c>
      <c r="S303" s="32" t="s">
        <v>290</v>
      </c>
      <c r="T303" s="28" t="s">
        <v>296</v>
      </c>
      <c r="U303" s="9">
        <v>157440</v>
      </c>
      <c r="V303" s="20">
        <v>-9.7418493060372799E-2</v>
      </c>
    </row>
    <row r="304" spans="2:22" x14ac:dyDescent="0.25">
      <c r="B304" s="46"/>
      <c r="C304" s="6" t="s">
        <v>298</v>
      </c>
      <c r="D304" s="9">
        <v>11953</v>
      </c>
      <c r="E304" s="10">
        <v>1.9358690090397399E-2</v>
      </c>
      <c r="S304" s="32" t="s">
        <v>290</v>
      </c>
      <c r="T304" s="28" t="s">
        <v>297</v>
      </c>
      <c r="U304" s="9">
        <v>59422</v>
      </c>
      <c r="V304" s="20">
        <v>0.20311804008908699</v>
      </c>
    </row>
    <row r="305" spans="2:22" x14ac:dyDescent="0.25">
      <c r="B305" s="46"/>
      <c r="C305" s="6" t="s">
        <v>299</v>
      </c>
      <c r="D305" s="9">
        <v>41519</v>
      </c>
      <c r="E305" s="10">
        <v>0.136946163535791</v>
      </c>
      <c r="S305" s="32" t="s">
        <v>290</v>
      </c>
      <c r="T305" s="28" t="s">
        <v>298</v>
      </c>
      <c r="U305" s="9">
        <v>11953</v>
      </c>
      <c r="V305" s="20">
        <v>1.9358690090397399E-2</v>
      </c>
    </row>
    <row r="306" spans="2:22" x14ac:dyDescent="0.25">
      <c r="B306" s="46"/>
      <c r="C306" s="6" t="s">
        <v>300</v>
      </c>
      <c r="D306" s="9">
        <v>12452</v>
      </c>
      <c r="E306" s="8" t="s">
        <v>7</v>
      </c>
      <c r="S306" s="32" t="s">
        <v>290</v>
      </c>
      <c r="T306" s="28" t="s">
        <v>299</v>
      </c>
      <c r="U306" s="9">
        <v>41519</v>
      </c>
      <c r="V306" s="20">
        <v>0.136946163535791</v>
      </c>
    </row>
    <row r="307" spans="2:22" x14ac:dyDescent="0.25">
      <c r="B307" s="46"/>
      <c r="C307" s="6" t="s">
        <v>301</v>
      </c>
      <c r="D307" s="9">
        <v>39715</v>
      </c>
      <c r="E307" s="10">
        <v>0.31380462469813802</v>
      </c>
      <c r="S307" s="32" t="s">
        <v>290</v>
      </c>
      <c r="T307" s="28" t="s">
        <v>300</v>
      </c>
      <c r="U307" s="9">
        <v>12452</v>
      </c>
      <c r="V307" s="19" t="s">
        <v>7</v>
      </c>
    </row>
    <row r="308" spans="2:22" x14ac:dyDescent="0.25">
      <c r="B308" s="46"/>
      <c r="C308" s="6" t="s">
        <v>302</v>
      </c>
      <c r="D308" s="9">
        <v>124177</v>
      </c>
      <c r="E308" s="10">
        <v>5.3910460428601703E-2</v>
      </c>
      <c r="S308" s="32" t="s">
        <v>290</v>
      </c>
      <c r="T308" s="28" t="s">
        <v>301</v>
      </c>
      <c r="U308" s="9">
        <v>39715</v>
      </c>
      <c r="V308" s="20">
        <v>0.31380462469813802</v>
      </c>
    </row>
    <row r="309" spans="2:22" x14ac:dyDescent="0.25">
      <c r="B309" s="46"/>
      <c r="C309" s="6" t="s">
        <v>303</v>
      </c>
      <c r="D309" s="9">
        <v>32414</v>
      </c>
      <c r="E309" s="10">
        <v>9.2410353194931294E-2</v>
      </c>
      <c r="S309" s="32" t="s">
        <v>290</v>
      </c>
      <c r="T309" s="28" t="s">
        <v>302</v>
      </c>
      <c r="U309" s="9">
        <v>124177</v>
      </c>
      <c r="V309" s="20">
        <v>5.3910460428601703E-2</v>
      </c>
    </row>
    <row r="310" spans="2:22" x14ac:dyDescent="0.25">
      <c r="B310" s="46"/>
      <c r="C310" s="6" t="s">
        <v>304</v>
      </c>
      <c r="D310" s="9">
        <v>555793</v>
      </c>
      <c r="E310" s="10">
        <v>0.117158386029515</v>
      </c>
      <c r="S310" s="32" t="s">
        <v>290</v>
      </c>
      <c r="T310" s="28" t="s">
        <v>303</v>
      </c>
      <c r="U310" s="9">
        <v>32414</v>
      </c>
      <c r="V310" s="20">
        <v>9.2410353194931294E-2</v>
      </c>
    </row>
    <row r="311" spans="2:22" x14ac:dyDescent="0.25">
      <c r="B311" s="47"/>
      <c r="C311" s="12" t="s">
        <v>305</v>
      </c>
      <c r="D311" s="13">
        <v>1872044</v>
      </c>
      <c r="E311" s="14">
        <v>9.1776468687688698E-2</v>
      </c>
      <c r="S311" s="32" t="s">
        <v>290</v>
      </c>
      <c r="T311" s="28" t="s">
        <v>304</v>
      </c>
      <c r="U311" s="9">
        <v>555793</v>
      </c>
      <c r="V311" s="20">
        <v>0.117158386029515</v>
      </c>
    </row>
    <row r="312" spans="2:22" x14ac:dyDescent="0.25">
      <c r="B312" s="45" t="s">
        <v>306</v>
      </c>
      <c r="C312" s="6" t="s">
        <v>7</v>
      </c>
      <c r="D312" s="7" t="s">
        <v>7</v>
      </c>
      <c r="E312" s="8" t="s">
        <v>7</v>
      </c>
      <c r="S312" s="33"/>
      <c r="T312" s="29" t="s">
        <v>305</v>
      </c>
      <c r="U312" s="13">
        <v>1872044</v>
      </c>
      <c r="V312" s="21">
        <v>9.1776468687688698E-2</v>
      </c>
    </row>
    <row r="313" spans="2:22" ht="16.5" x14ac:dyDescent="0.3">
      <c r="B313" s="46"/>
      <c r="C313" s="6" t="s">
        <v>307</v>
      </c>
      <c r="D313" s="9">
        <v>46526</v>
      </c>
      <c r="E313" s="10">
        <v>-0.17430964719244699</v>
      </c>
      <c r="S313"/>
      <c r="T313" s="28" t="s">
        <v>7</v>
      </c>
      <c r="U313" s="7" t="s">
        <v>7</v>
      </c>
      <c r="V313" s="19" t="s">
        <v>7</v>
      </c>
    </row>
    <row r="314" spans="2:22" x14ac:dyDescent="0.25">
      <c r="B314" s="46"/>
      <c r="C314" s="6" t="s">
        <v>308</v>
      </c>
      <c r="D314" s="9">
        <v>4812930</v>
      </c>
      <c r="E314" s="10">
        <v>4.6965333479514697E-2</v>
      </c>
      <c r="S314" s="32" t="s">
        <v>306</v>
      </c>
      <c r="T314" s="28" t="s">
        <v>307</v>
      </c>
      <c r="U314" s="9">
        <v>46526</v>
      </c>
      <c r="V314" s="20">
        <v>-0.17430964719244699</v>
      </c>
    </row>
    <row r="315" spans="2:22" x14ac:dyDescent="0.25">
      <c r="B315" s="46"/>
      <c r="C315" s="6" t="s">
        <v>309</v>
      </c>
      <c r="D315" s="9">
        <v>63480</v>
      </c>
      <c r="E315" s="10">
        <v>-2.0234291799786999E-2</v>
      </c>
      <c r="S315" s="32" t="s">
        <v>306</v>
      </c>
      <c r="T315" s="28" t="s">
        <v>308</v>
      </c>
      <c r="U315" s="9">
        <v>4812930</v>
      </c>
      <c r="V315" s="20">
        <v>4.6965333479514697E-2</v>
      </c>
    </row>
    <row r="316" spans="2:22" x14ac:dyDescent="0.25">
      <c r="B316" s="46"/>
      <c r="C316" s="6" t="s">
        <v>310</v>
      </c>
      <c r="D316" s="9">
        <v>314531</v>
      </c>
      <c r="E316" s="10">
        <v>0.82826468570897105</v>
      </c>
      <c r="S316" s="32" t="s">
        <v>306</v>
      </c>
      <c r="T316" s="28" t="s">
        <v>309</v>
      </c>
      <c r="U316" s="9">
        <v>63480</v>
      </c>
      <c r="V316" s="20">
        <v>-2.0234291799786999E-2</v>
      </c>
    </row>
    <row r="317" spans="2:22" x14ac:dyDescent="0.25">
      <c r="B317" s="46"/>
      <c r="C317" s="6" t="s">
        <v>311</v>
      </c>
      <c r="D317" s="9">
        <v>431303</v>
      </c>
      <c r="E317" s="10">
        <v>-2.3978329889861701E-2</v>
      </c>
      <c r="S317" s="32" t="s">
        <v>306</v>
      </c>
      <c r="T317" s="28" t="s">
        <v>310</v>
      </c>
      <c r="U317" s="9">
        <v>314531</v>
      </c>
      <c r="V317" s="20">
        <v>0.82826468570897105</v>
      </c>
    </row>
    <row r="318" spans="2:22" x14ac:dyDescent="0.25">
      <c r="B318" s="46"/>
      <c r="C318" s="6" t="s">
        <v>312</v>
      </c>
      <c r="D318" s="9">
        <v>94006</v>
      </c>
      <c r="E318" s="10">
        <v>8.4542790558157804E-2</v>
      </c>
      <c r="S318" s="32" t="s">
        <v>306</v>
      </c>
      <c r="T318" s="28" t="s">
        <v>311</v>
      </c>
      <c r="U318" s="9">
        <v>431303</v>
      </c>
      <c r="V318" s="20">
        <v>-2.3978329889861701E-2</v>
      </c>
    </row>
    <row r="319" spans="2:22" x14ac:dyDescent="0.25">
      <c r="B319" s="46"/>
      <c r="C319" s="6" t="s">
        <v>285</v>
      </c>
      <c r="D319" s="9">
        <v>6921416</v>
      </c>
      <c r="E319" s="10">
        <v>0.35341134583692102</v>
      </c>
      <c r="S319" s="32" t="s">
        <v>306</v>
      </c>
      <c r="T319" s="28" t="s">
        <v>312</v>
      </c>
      <c r="U319" s="9">
        <v>94006</v>
      </c>
      <c r="V319" s="20">
        <v>8.4542790558157804E-2</v>
      </c>
    </row>
    <row r="320" spans="2:22" x14ac:dyDescent="0.25">
      <c r="B320" s="46"/>
      <c r="C320" s="6" t="s">
        <v>313</v>
      </c>
      <c r="D320" s="9">
        <v>109151</v>
      </c>
      <c r="E320" s="10">
        <v>0.142631325503004</v>
      </c>
      <c r="S320" s="32" t="s">
        <v>306</v>
      </c>
      <c r="T320" s="28" t="s">
        <v>285</v>
      </c>
      <c r="U320" s="9">
        <v>6921416</v>
      </c>
      <c r="V320" s="20">
        <v>0.35341134583692102</v>
      </c>
    </row>
    <row r="321" spans="2:22" x14ac:dyDescent="0.25">
      <c r="B321" s="46"/>
      <c r="C321" s="6" t="s">
        <v>314</v>
      </c>
      <c r="D321" s="9">
        <v>522859</v>
      </c>
      <c r="E321" s="10">
        <v>0.19207365034780099</v>
      </c>
      <c r="S321" s="32" t="s">
        <v>306</v>
      </c>
      <c r="T321" s="28" t="s">
        <v>313</v>
      </c>
      <c r="U321" s="9">
        <v>109151</v>
      </c>
      <c r="V321" s="20">
        <v>0.142631325503004</v>
      </c>
    </row>
    <row r="322" spans="2:22" x14ac:dyDescent="0.25">
      <c r="B322" s="46"/>
      <c r="C322" s="6" t="s">
        <v>315</v>
      </c>
      <c r="D322" s="9">
        <v>85348</v>
      </c>
      <c r="E322" s="10">
        <v>1.40783163121368</v>
      </c>
      <c r="S322" s="32" t="s">
        <v>306</v>
      </c>
      <c r="T322" s="28" t="s">
        <v>314</v>
      </c>
      <c r="U322" s="9">
        <v>522859</v>
      </c>
      <c r="V322" s="20">
        <v>0.19207365034780099</v>
      </c>
    </row>
    <row r="323" spans="2:22" x14ac:dyDescent="0.25">
      <c r="B323" s="46"/>
      <c r="C323" s="6" t="s">
        <v>316</v>
      </c>
      <c r="D323" s="9">
        <v>193272</v>
      </c>
      <c r="E323" s="10">
        <v>7.1322856905296397E-2</v>
      </c>
      <c r="S323" s="32" t="s">
        <v>306</v>
      </c>
      <c r="T323" s="28" t="s">
        <v>315</v>
      </c>
      <c r="U323" s="9">
        <v>85348</v>
      </c>
      <c r="V323" s="20">
        <v>1.40783163121368</v>
      </c>
    </row>
    <row r="324" spans="2:22" x14ac:dyDescent="0.25">
      <c r="B324" s="46"/>
      <c r="C324" s="6" t="s">
        <v>317</v>
      </c>
      <c r="D324" s="9">
        <v>22100</v>
      </c>
      <c r="E324" s="10">
        <v>0.19156736938588501</v>
      </c>
      <c r="S324" s="32" t="s">
        <v>306</v>
      </c>
      <c r="T324" s="28" t="s">
        <v>316</v>
      </c>
      <c r="U324" s="9">
        <v>193272</v>
      </c>
      <c r="V324" s="20">
        <v>7.1322856905296397E-2</v>
      </c>
    </row>
    <row r="325" spans="2:22" x14ac:dyDescent="0.25">
      <c r="B325" s="46"/>
      <c r="C325" s="6" t="s">
        <v>318</v>
      </c>
      <c r="D325" s="9">
        <v>53920</v>
      </c>
      <c r="E325" s="10">
        <v>0.273921466710769</v>
      </c>
      <c r="S325" s="32" t="s">
        <v>306</v>
      </c>
      <c r="T325" s="28" t="s">
        <v>317</v>
      </c>
      <c r="U325" s="9">
        <v>22100</v>
      </c>
      <c r="V325" s="20">
        <v>0.19156736938588501</v>
      </c>
    </row>
    <row r="326" spans="2:22" x14ac:dyDescent="0.25">
      <c r="B326" s="46"/>
      <c r="C326" s="6" t="s">
        <v>319</v>
      </c>
      <c r="D326" s="9">
        <v>20830</v>
      </c>
      <c r="E326" s="10">
        <v>0.21245634458672899</v>
      </c>
      <c r="S326" s="32" t="s">
        <v>306</v>
      </c>
      <c r="T326" s="28" t="s">
        <v>318</v>
      </c>
      <c r="U326" s="9">
        <v>53920</v>
      </c>
      <c r="V326" s="20">
        <v>0.273921466710769</v>
      </c>
    </row>
    <row r="327" spans="2:22" x14ac:dyDescent="0.25">
      <c r="B327" s="46"/>
      <c r="C327" s="6" t="s">
        <v>320</v>
      </c>
      <c r="D327" s="9">
        <v>102808</v>
      </c>
      <c r="E327" s="10">
        <v>0.58141824334717696</v>
      </c>
      <c r="S327" s="32" t="s">
        <v>306</v>
      </c>
      <c r="T327" s="28" t="s">
        <v>319</v>
      </c>
      <c r="U327" s="9">
        <v>20830</v>
      </c>
      <c r="V327" s="20">
        <v>0.21245634458672899</v>
      </c>
    </row>
    <row r="328" spans="2:22" x14ac:dyDescent="0.25">
      <c r="B328" s="46"/>
      <c r="C328" s="6" t="s">
        <v>321</v>
      </c>
      <c r="D328" s="9">
        <v>4501547</v>
      </c>
      <c r="E328" s="10">
        <v>5.2004197222728601E-2</v>
      </c>
      <c r="S328" s="32" t="s">
        <v>306</v>
      </c>
      <c r="T328" s="28" t="s">
        <v>320</v>
      </c>
      <c r="U328" s="9">
        <v>102808</v>
      </c>
      <c r="V328" s="20">
        <v>0.58141824334717696</v>
      </c>
    </row>
    <row r="329" spans="2:22" x14ac:dyDescent="0.25">
      <c r="B329" s="46"/>
      <c r="C329" s="6" t="s">
        <v>322</v>
      </c>
      <c r="D329" s="9">
        <v>6582</v>
      </c>
      <c r="E329" s="10">
        <v>-1.54076290201945E-2</v>
      </c>
      <c r="S329" s="32" t="s">
        <v>306</v>
      </c>
      <c r="T329" s="28" t="s">
        <v>321</v>
      </c>
      <c r="U329" s="9">
        <v>4501547</v>
      </c>
      <c r="V329" s="20">
        <v>5.2004197222728601E-2</v>
      </c>
    </row>
    <row r="330" spans="2:22" x14ac:dyDescent="0.25">
      <c r="B330" s="46"/>
      <c r="C330" s="6" t="s">
        <v>323</v>
      </c>
      <c r="D330" s="9">
        <v>29199</v>
      </c>
      <c r="E330" s="10">
        <v>0.17283901028277601</v>
      </c>
      <c r="S330" s="32" t="s">
        <v>306</v>
      </c>
      <c r="T330" s="28" t="s">
        <v>322</v>
      </c>
      <c r="U330" s="9">
        <v>6582</v>
      </c>
      <c r="V330" s="20">
        <v>-1.54076290201945E-2</v>
      </c>
    </row>
    <row r="331" spans="2:22" x14ac:dyDescent="0.25">
      <c r="B331" s="46"/>
      <c r="C331" s="6" t="s">
        <v>324</v>
      </c>
      <c r="D331" s="9">
        <v>132181</v>
      </c>
      <c r="E331" s="10">
        <v>8.6809238384187207E-2</v>
      </c>
      <c r="S331" s="32" t="s">
        <v>306</v>
      </c>
      <c r="T331" s="28" t="s">
        <v>323</v>
      </c>
      <c r="U331" s="9">
        <v>29199</v>
      </c>
      <c r="V331" s="20">
        <v>0.17283901028277601</v>
      </c>
    </row>
    <row r="332" spans="2:22" x14ac:dyDescent="0.25">
      <c r="B332" s="46"/>
      <c r="C332" s="6" t="s">
        <v>325</v>
      </c>
      <c r="D332" s="9">
        <v>387856</v>
      </c>
      <c r="E332" s="10">
        <v>-0.102104125140927</v>
      </c>
      <c r="S332" s="32" t="s">
        <v>306</v>
      </c>
      <c r="T332" s="28" t="s">
        <v>324</v>
      </c>
      <c r="U332" s="9">
        <v>132181</v>
      </c>
      <c r="V332" s="20">
        <v>8.6809238384187207E-2</v>
      </c>
    </row>
    <row r="333" spans="2:22" x14ac:dyDescent="0.25">
      <c r="B333" s="46"/>
      <c r="C333" s="6" t="s">
        <v>326</v>
      </c>
      <c r="D333" s="9">
        <v>52683</v>
      </c>
      <c r="E333" s="10">
        <v>0.38134193345394501</v>
      </c>
      <c r="S333" s="32" t="s">
        <v>306</v>
      </c>
      <c r="T333" s="28" t="s">
        <v>325</v>
      </c>
      <c r="U333" s="9">
        <v>387856</v>
      </c>
      <c r="V333" s="20">
        <v>-0.102104125140927</v>
      </c>
    </row>
    <row r="334" spans="2:22" x14ac:dyDescent="0.25">
      <c r="B334" s="47"/>
      <c r="C334" s="12" t="s">
        <v>327</v>
      </c>
      <c r="D334" s="13">
        <v>18904528</v>
      </c>
      <c r="E334" s="14">
        <v>0.15778310570685899</v>
      </c>
      <c r="S334" s="32" t="s">
        <v>306</v>
      </c>
      <c r="T334" s="28" t="s">
        <v>326</v>
      </c>
      <c r="U334" s="9">
        <v>52683</v>
      </c>
      <c r="V334" s="20">
        <v>0.38134193345394501</v>
      </c>
    </row>
    <row r="335" spans="2:22" x14ac:dyDescent="0.25">
      <c r="B335" s="45" t="s">
        <v>328</v>
      </c>
      <c r="C335" s="6" t="s">
        <v>7</v>
      </c>
      <c r="D335" s="7" t="s">
        <v>7</v>
      </c>
      <c r="E335" s="8" t="s">
        <v>7</v>
      </c>
      <c r="S335" s="33"/>
      <c r="T335" s="29" t="s">
        <v>327</v>
      </c>
      <c r="U335" s="13">
        <v>18904528</v>
      </c>
      <c r="V335" s="21">
        <v>0.15778310570685899</v>
      </c>
    </row>
    <row r="336" spans="2:22" ht="16.5" x14ac:dyDescent="0.3">
      <c r="B336" s="46"/>
      <c r="C336" s="6" t="s">
        <v>329</v>
      </c>
      <c r="D336" s="9">
        <v>9408858.3599999994</v>
      </c>
      <c r="E336" s="10">
        <v>8.0357482691506398E-3</v>
      </c>
      <c r="S336"/>
      <c r="T336" s="28" t="s">
        <v>7</v>
      </c>
      <c r="U336" s="7" t="s">
        <v>7</v>
      </c>
      <c r="V336" s="19" t="s">
        <v>7</v>
      </c>
    </row>
    <row r="337" spans="2:22" x14ac:dyDescent="0.25">
      <c r="B337" s="46"/>
      <c r="C337" s="6" t="s">
        <v>330</v>
      </c>
      <c r="D337" s="9">
        <v>2411711</v>
      </c>
      <c r="E337" s="10">
        <v>6.0262855359211498E-2</v>
      </c>
      <c r="S337" s="32" t="s">
        <v>328</v>
      </c>
      <c r="T337" s="28" t="s">
        <v>329</v>
      </c>
      <c r="U337" s="9">
        <v>9408858.3599999994</v>
      </c>
      <c r="V337" s="20">
        <v>8.0357482691506398E-3</v>
      </c>
    </row>
    <row r="338" spans="2:22" x14ac:dyDescent="0.25">
      <c r="B338" s="46"/>
      <c r="C338" s="6" t="s">
        <v>331</v>
      </c>
      <c r="D338" s="9">
        <v>458000</v>
      </c>
      <c r="E338" s="10">
        <v>0.143819006875401</v>
      </c>
      <c r="S338" s="32" t="s">
        <v>328</v>
      </c>
      <c r="T338" s="28" t="s">
        <v>330</v>
      </c>
      <c r="U338" s="9">
        <v>2411711</v>
      </c>
      <c r="V338" s="20">
        <v>6.0262855359211498E-2</v>
      </c>
    </row>
    <row r="339" spans="2:22" x14ac:dyDescent="0.25">
      <c r="B339" s="46"/>
      <c r="C339" s="6" t="s">
        <v>332</v>
      </c>
      <c r="D339" s="9">
        <v>80696</v>
      </c>
      <c r="E339" s="10">
        <v>0.11142329834999901</v>
      </c>
      <c r="S339" s="32" t="s">
        <v>328</v>
      </c>
      <c r="T339" s="28" t="s">
        <v>331</v>
      </c>
      <c r="U339" s="9">
        <v>458000</v>
      </c>
      <c r="V339" s="20">
        <v>0.143819006875401</v>
      </c>
    </row>
    <row r="340" spans="2:22" x14ac:dyDescent="0.25">
      <c r="B340" s="46"/>
      <c r="C340" s="6" t="s">
        <v>333</v>
      </c>
      <c r="D340" s="9">
        <v>292367</v>
      </c>
      <c r="E340" s="10">
        <v>8.5620159718509097E-3</v>
      </c>
      <c r="S340" s="32" t="s">
        <v>328</v>
      </c>
      <c r="T340" s="28" t="s">
        <v>332</v>
      </c>
      <c r="U340" s="9">
        <v>80696</v>
      </c>
      <c r="V340" s="20">
        <v>0.11142329834999901</v>
      </c>
    </row>
    <row r="341" spans="2:22" x14ac:dyDescent="0.25">
      <c r="B341" s="46"/>
      <c r="C341" s="6" t="s">
        <v>334</v>
      </c>
      <c r="D341" s="9">
        <v>4977625.84</v>
      </c>
      <c r="E341" s="10">
        <v>5.6018880066732203E-2</v>
      </c>
      <c r="S341" s="32" t="s">
        <v>328</v>
      </c>
      <c r="T341" s="28" t="s">
        <v>333</v>
      </c>
      <c r="U341" s="9">
        <v>292367</v>
      </c>
      <c r="V341" s="20">
        <v>8.5620159718509097E-3</v>
      </c>
    </row>
    <row r="342" spans="2:22" x14ac:dyDescent="0.25">
      <c r="B342" s="46"/>
      <c r="C342" s="6" t="s">
        <v>335</v>
      </c>
      <c r="D342" s="9">
        <v>321796</v>
      </c>
      <c r="E342" s="10">
        <v>0.44561145003189601</v>
      </c>
      <c r="S342" s="32" t="s">
        <v>328</v>
      </c>
      <c r="T342" s="28" t="s">
        <v>334</v>
      </c>
      <c r="U342" s="9">
        <v>4977625.84</v>
      </c>
      <c r="V342" s="20">
        <v>5.6018880066732203E-2</v>
      </c>
    </row>
    <row r="343" spans="2:22" x14ac:dyDescent="0.25">
      <c r="B343" s="46"/>
      <c r="C343" s="6" t="s">
        <v>336</v>
      </c>
      <c r="D343" s="9">
        <v>83889</v>
      </c>
      <c r="E343" s="10">
        <v>-6.7319665569687798E-2</v>
      </c>
      <c r="S343" s="32" t="s">
        <v>328</v>
      </c>
      <c r="T343" s="28" t="s">
        <v>335</v>
      </c>
      <c r="U343" s="9">
        <v>321796</v>
      </c>
      <c r="V343" s="20">
        <v>0.44561145003189601</v>
      </c>
    </row>
    <row r="344" spans="2:22" x14ac:dyDescent="0.25">
      <c r="B344" s="46"/>
      <c r="C344" s="6" t="s">
        <v>337</v>
      </c>
      <c r="D344" s="9">
        <v>458776</v>
      </c>
      <c r="E344" s="10">
        <v>4.9388815693163501E-2</v>
      </c>
      <c r="S344" s="32" t="s">
        <v>328</v>
      </c>
      <c r="T344" s="28" t="s">
        <v>336</v>
      </c>
      <c r="U344" s="9">
        <v>83889</v>
      </c>
      <c r="V344" s="20">
        <v>-6.7319665569687798E-2</v>
      </c>
    </row>
    <row r="345" spans="2:22" x14ac:dyDescent="0.25">
      <c r="B345" s="47"/>
      <c r="C345" s="12" t="s">
        <v>338</v>
      </c>
      <c r="D345" s="13">
        <v>18493719.199999999</v>
      </c>
      <c r="E345" s="14">
        <v>3.6951549587708202E-2</v>
      </c>
      <c r="S345" s="32" t="s">
        <v>328</v>
      </c>
      <c r="T345" s="28" t="s">
        <v>337</v>
      </c>
      <c r="U345" s="9">
        <v>458776</v>
      </c>
      <c r="V345" s="20">
        <v>4.9388815693163501E-2</v>
      </c>
    </row>
    <row r="346" spans="2:22" x14ac:dyDescent="0.25">
      <c r="B346" s="45" t="s">
        <v>339</v>
      </c>
      <c r="C346" s="6" t="s">
        <v>7</v>
      </c>
      <c r="D346" s="7" t="s">
        <v>7</v>
      </c>
      <c r="E346" s="8" t="s">
        <v>7</v>
      </c>
      <c r="S346" s="33"/>
      <c r="T346" s="29" t="s">
        <v>338</v>
      </c>
      <c r="U346" s="13">
        <v>18493719.199999999</v>
      </c>
      <c r="V346" s="21">
        <v>3.6951549587708202E-2</v>
      </c>
    </row>
    <row r="347" spans="2:22" ht="16.5" x14ac:dyDescent="0.3">
      <c r="B347" s="46"/>
      <c r="C347" s="6" t="s">
        <v>340</v>
      </c>
      <c r="D347" s="9">
        <v>17502</v>
      </c>
      <c r="E347" s="10">
        <v>0.286438809261301</v>
      </c>
      <c r="S347"/>
      <c r="T347" s="28" t="s">
        <v>7</v>
      </c>
      <c r="U347" s="7" t="s">
        <v>7</v>
      </c>
      <c r="V347" s="19" t="s">
        <v>7</v>
      </c>
    </row>
    <row r="348" spans="2:22" x14ac:dyDescent="0.25">
      <c r="B348" s="46"/>
      <c r="C348" s="6" t="s">
        <v>341</v>
      </c>
      <c r="D348" s="9">
        <v>13328</v>
      </c>
      <c r="E348" s="10">
        <v>0.17148633207348199</v>
      </c>
      <c r="S348" s="32" t="s">
        <v>339</v>
      </c>
      <c r="T348" s="28" t="s">
        <v>340</v>
      </c>
      <c r="U348" s="9">
        <v>17502</v>
      </c>
      <c r="V348" s="20">
        <v>0.286438809261301</v>
      </c>
    </row>
    <row r="349" spans="2:22" x14ac:dyDescent="0.25">
      <c r="B349" s="46"/>
      <c r="C349" s="6" t="s">
        <v>342</v>
      </c>
      <c r="D349" s="9">
        <v>753880</v>
      </c>
      <c r="E349" s="10">
        <v>0.29971915391020898</v>
      </c>
      <c r="S349" s="32" t="s">
        <v>339</v>
      </c>
      <c r="T349" s="28" t="s">
        <v>341</v>
      </c>
      <c r="U349" s="9">
        <v>13328</v>
      </c>
      <c r="V349" s="20">
        <v>0.17148633207348199</v>
      </c>
    </row>
    <row r="350" spans="2:22" x14ac:dyDescent="0.25">
      <c r="B350" s="47"/>
      <c r="C350" s="12" t="s">
        <v>343</v>
      </c>
      <c r="D350" s="13">
        <v>784710</v>
      </c>
      <c r="E350" s="14">
        <v>0.29700916506202302</v>
      </c>
      <c r="S350" s="32" t="s">
        <v>339</v>
      </c>
      <c r="T350" s="28" t="s">
        <v>342</v>
      </c>
      <c r="U350" s="9">
        <v>753880</v>
      </c>
      <c r="V350" s="20">
        <v>0.29971915391020898</v>
      </c>
    </row>
    <row r="351" spans="2:22" x14ac:dyDescent="0.25">
      <c r="B351" s="45" t="s">
        <v>344</v>
      </c>
      <c r="C351" s="6" t="s">
        <v>7</v>
      </c>
      <c r="D351" s="7" t="s">
        <v>7</v>
      </c>
      <c r="E351" s="8" t="s">
        <v>7</v>
      </c>
      <c r="S351" s="33"/>
      <c r="T351" s="29" t="s">
        <v>343</v>
      </c>
      <c r="U351" s="13">
        <v>784710</v>
      </c>
      <c r="V351" s="21">
        <v>0.29700916506202302</v>
      </c>
    </row>
    <row r="352" spans="2:22" ht="16.5" x14ac:dyDescent="0.3">
      <c r="B352" s="46"/>
      <c r="C352" s="6" t="s">
        <v>345</v>
      </c>
      <c r="D352" s="9">
        <v>10211</v>
      </c>
      <c r="E352" s="10">
        <v>1.557225144002</v>
      </c>
      <c r="S352"/>
      <c r="T352" s="28" t="s">
        <v>7</v>
      </c>
      <c r="U352" s="7" t="s">
        <v>7</v>
      </c>
      <c r="V352" s="19" t="s">
        <v>7</v>
      </c>
    </row>
    <row r="353" spans="2:22" x14ac:dyDescent="0.25">
      <c r="B353" s="46"/>
      <c r="C353" s="6" t="s">
        <v>346</v>
      </c>
      <c r="D353" s="9">
        <v>2423390</v>
      </c>
      <c r="E353" s="10">
        <v>6.0744669116681499E-2</v>
      </c>
      <c r="S353" s="32" t="s">
        <v>344</v>
      </c>
      <c r="T353" s="28" t="s">
        <v>345</v>
      </c>
      <c r="U353" s="9">
        <v>10211</v>
      </c>
      <c r="V353" s="20">
        <v>1.557225144002</v>
      </c>
    </row>
    <row r="354" spans="2:22" x14ac:dyDescent="0.25">
      <c r="B354" s="46"/>
      <c r="C354" s="6" t="s">
        <v>347</v>
      </c>
      <c r="D354" s="9">
        <v>95334</v>
      </c>
      <c r="E354" s="10">
        <v>0.295510137522422</v>
      </c>
      <c r="S354" s="32" t="s">
        <v>344</v>
      </c>
      <c r="T354" s="28" t="s">
        <v>346</v>
      </c>
      <c r="U354" s="9">
        <v>2423390</v>
      </c>
      <c r="V354" s="20">
        <v>6.0744669116681499E-2</v>
      </c>
    </row>
    <row r="355" spans="2:22" x14ac:dyDescent="0.25">
      <c r="B355" s="46"/>
      <c r="C355" s="6" t="s">
        <v>348</v>
      </c>
      <c r="D355" s="9">
        <v>13378</v>
      </c>
      <c r="E355" s="10">
        <v>3.7295495076374301E-2</v>
      </c>
      <c r="S355" s="32" t="s">
        <v>344</v>
      </c>
      <c r="T355" s="28" t="s">
        <v>347</v>
      </c>
      <c r="U355" s="9">
        <v>95334</v>
      </c>
      <c r="V355" s="20">
        <v>0.295510137522422</v>
      </c>
    </row>
    <row r="356" spans="2:22" x14ac:dyDescent="0.25">
      <c r="B356" s="46"/>
      <c r="C356" s="6" t="s">
        <v>349</v>
      </c>
      <c r="D356" s="9">
        <v>58058</v>
      </c>
      <c r="E356" s="10">
        <v>0.33200266134397899</v>
      </c>
      <c r="S356" s="32" t="s">
        <v>344</v>
      </c>
      <c r="T356" s="28" t="s">
        <v>348</v>
      </c>
      <c r="U356" s="9">
        <v>13378</v>
      </c>
      <c r="V356" s="20">
        <v>3.7295495076374301E-2</v>
      </c>
    </row>
    <row r="357" spans="2:22" x14ac:dyDescent="0.25">
      <c r="B357" s="46"/>
      <c r="C357" s="6" t="s">
        <v>350</v>
      </c>
      <c r="D357" s="9">
        <v>45437</v>
      </c>
      <c r="E357" s="10">
        <v>0.854117359014119</v>
      </c>
      <c r="S357" s="32" t="s">
        <v>344</v>
      </c>
      <c r="T357" s="28" t="s">
        <v>349</v>
      </c>
      <c r="U357" s="9">
        <v>58058</v>
      </c>
      <c r="V357" s="20">
        <v>0.33200266134397899</v>
      </c>
    </row>
    <row r="358" spans="2:22" x14ac:dyDescent="0.25">
      <c r="B358" s="46"/>
      <c r="C358" s="6" t="s">
        <v>351</v>
      </c>
      <c r="D358" s="9">
        <v>142152</v>
      </c>
      <c r="E358" s="10">
        <v>-9.2132994418117495E-2</v>
      </c>
      <c r="S358" s="32" t="s">
        <v>344</v>
      </c>
      <c r="T358" s="28" t="s">
        <v>350</v>
      </c>
      <c r="U358" s="9">
        <v>45437</v>
      </c>
      <c r="V358" s="20">
        <v>0.854117359014119</v>
      </c>
    </row>
    <row r="359" spans="2:22" x14ac:dyDescent="0.25">
      <c r="B359" s="46"/>
      <c r="C359" s="6" t="s">
        <v>352</v>
      </c>
      <c r="D359" s="9">
        <v>30723</v>
      </c>
      <c r="E359" s="10">
        <v>0.25991388148451899</v>
      </c>
      <c r="S359" s="32" t="s">
        <v>344</v>
      </c>
      <c r="T359" s="28" t="s">
        <v>351</v>
      </c>
      <c r="U359" s="9">
        <v>142152</v>
      </c>
      <c r="V359" s="20">
        <v>-9.2132994418117495E-2</v>
      </c>
    </row>
    <row r="360" spans="2:22" x14ac:dyDescent="0.25">
      <c r="B360" s="47"/>
      <c r="C360" s="12" t="s">
        <v>353</v>
      </c>
      <c r="D360" s="13">
        <v>2818683</v>
      </c>
      <c r="E360" s="14">
        <v>7.4133451416194096E-2</v>
      </c>
      <c r="S360" s="32" t="s">
        <v>344</v>
      </c>
      <c r="T360" s="28" t="s">
        <v>352</v>
      </c>
      <c r="U360" s="9">
        <v>30723</v>
      </c>
      <c r="V360" s="20">
        <v>0.25991388148451899</v>
      </c>
    </row>
    <row r="361" spans="2:22" x14ac:dyDescent="0.25">
      <c r="B361" s="45" t="s">
        <v>354</v>
      </c>
      <c r="C361" s="6" t="s">
        <v>7</v>
      </c>
      <c r="D361" s="7" t="s">
        <v>7</v>
      </c>
      <c r="E361" s="8" t="s">
        <v>7</v>
      </c>
      <c r="S361" s="33"/>
      <c r="T361" s="29" t="s">
        <v>353</v>
      </c>
      <c r="U361" s="13">
        <v>2818683</v>
      </c>
      <c r="V361" s="21">
        <v>7.4133451416194096E-2</v>
      </c>
    </row>
    <row r="362" spans="2:22" ht="16.5" x14ac:dyDescent="0.3">
      <c r="B362" s="46"/>
      <c r="C362" s="6" t="s">
        <v>355</v>
      </c>
      <c r="D362" s="9">
        <v>1676421</v>
      </c>
      <c r="E362" s="10">
        <v>0.33674692310452498</v>
      </c>
      <c r="S362"/>
      <c r="T362" s="28" t="s">
        <v>7</v>
      </c>
      <c r="U362" s="7" t="s">
        <v>7</v>
      </c>
      <c r="V362" s="19" t="s">
        <v>7</v>
      </c>
    </row>
    <row r="363" spans="2:22" x14ac:dyDescent="0.25">
      <c r="B363" s="46"/>
      <c r="C363" s="6" t="s">
        <v>356</v>
      </c>
      <c r="D363" s="9">
        <v>12312</v>
      </c>
      <c r="E363" s="10">
        <v>2.0303306538493399E-2</v>
      </c>
      <c r="S363" s="32" t="s">
        <v>354</v>
      </c>
      <c r="T363" s="28" t="s">
        <v>355</v>
      </c>
      <c r="U363" s="9">
        <v>1676421</v>
      </c>
      <c r="V363" s="20">
        <v>0.33674692310452498</v>
      </c>
    </row>
    <row r="364" spans="2:22" x14ac:dyDescent="0.25">
      <c r="B364" s="47"/>
      <c r="C364" s="12" t="s">
        <v>357</v>
      </c>
      <c r="D364" s="13">
        <v>1688733</v>
      </c>
      <c r="E364" s="14">
        <v>0.33373112025854301</v>
      </c>
      <c r="S364" s="32" t="s">
        <v>354</v>
      </c>
      <c r="T364" s="28" t="s">
        <v>356</v>
      </c>
      <c r="U364" s="9">
        <v>12312</v>
      </c>
      <c r="V364" s="20">
        <v>2.0303306538493399E-2</v>
      </c>
    </row>
    <row r="365" spans="2:22" x14ac:dyDescent="0.25">
      <c r="B365" s="45" t="s">
        <v>358</v>
      </c>
      <c r="C365" s="6" t="s">
        <v>7</v>
      </c>
      <c r="D365" s="7" t="s">
        <v>7</v>
      </c>
      <c r="E365" s="8" t="s">
        <v>7</v>
      </c>
      <c r="S365" s="33"/>
      <c r="T365" s="29" t="s">
        <v>357</v>
      </c>
      <c r="U365" s="13">
        <v>1688733</v>
      </c>
      <c r="V365" s="21">
        <v>0.33373112025854301</v>
      </c>
    </row>
    <row r="366" spans="2:22" ht="16.5" x14ac:dyDescent="0.3">
      <c r="B366" s="46"/>
      <c r="C366" s="6" t="s">
        <v>359</v>
      </c>
      <c r="D366" s="9">
        <v>756344</v>
      </c>
      <c r="E366" s="10">
        <v>0.23040383138770701</v>
      </c>
      <c r="S366"/>
      <c r="T366" s="28" t="s">
        <v>7</v>
      </c>
      <c r="U366" s="7" t="s">
        <v>7</v>
      </c>
      <c r="V366" s="19" t="s">
        <v>7</v>
      </c>
    </row>
    <row r="367" spans="2:22" x14ac:dyDescent="0.25">
      <c r="B367" s="46"/>
      <c r="C367" s="6" t="s">
        <v>360</v>
      </c>
      <c r="D367" s="9">
        <v>210110</v>
      </c>
      <c r="E367" s="10">
        <v>7.0476928014999204E-2</v>
      </c>
      <c r="S367" s="32" t="s">
        <v>358</v>
      </c>
      <c r="T367" s="28" t="s">
        <v>359</v>
      </c>
      <c r="U367" s="9">
        <v>756344</v>
      </c>
      <c r="V367" s="20">
        <v>0.23040383138770701</v>
      </c>
    </row>
    <row r="368" spans="2:22" x14ac:dyDescent="0.25">
      <c r="B368" s="46"/>
      <c r="C368" s="6" t="s">
        <v>361</v>
      </c>
      <c r="D368" s="9">
        <v>281576</v>
      </c>
      <c r="E368" s="10">
        <v>4.1292851595725003E-2</v>
      </c>
      <c r="S368" s="32" t="s">
        <v>358</v>
      </c>
      <c r="T368" s="28" t="s">
        <v>360</v>
      </c>
      <c r="U368" s="9">
        <v>210110</v>
      </c>
      <c r="V368" s="20">
        <v>7.0476928014999204E-2</v>
      </c>
    </row>
    <row r="369" spans="2:22" x14ac:dyDescent="0.25">
      <c r="B369" s="46"/>
      <c r="C369" s="6" t="s">
        <v>362</v>
      </c>
      <c r="D369" s="9">
        <v>80613</v>
      </c>
      <c r="E369" s="10">
        <v>0.108707312712319</v>
      </c>
      <c r="S369" s="32" t="s">
        <v>358</v>
      </c>
      <c r="T369" s="28" t="s">
        <v>361</v>
      </c>
      <c r="U369" s="9">
        <v>281576</v>
      </c>
      <c r="V369" s="20">
        <v>4.1292851595725003E-2</v>
      </c>
    </row>
    <row r="370" spans="2:22" x14ac:dyDescent="0.25">
      <c r="B370" s="47"/>
      <c r="C370" s="12" t="s">
        <v>363</v>
      </c>
      <c r="D370" s="13">
        <v>1328643</v>
      </c>
      <c r="E370" s="14">
        <v>0.15122934768669799</v>
      </c>
      <c r="S370" s="32" t="s">
        <v>358</v>
      </c>
      <c r="T370" s="28" t="s">
        <v>362</v>
      </c>
      <c r="U370" s="9">
        <v>80613</v>
      </c>
      <c r="V370" s="20">
        <v>0.108707312712319</v>
      </c>
    </row>
    <row r="371" spans="2:22" x14ac:dyDescent="0.25">
      <c r="B371" s="45" t="s">
        <v>364</v>
      </c>
      <c r="C371" s="6" t="s">
        <v>7</v>
      </c>
      <c r="D371" s="7" t="s">
        <v>7</v>
      </c>
      <c r="E371" s="8" t="s">
        <v>7</v>
      </c>
      <c r="S371" s="33"/>
      <c r="T371" s="29" t="s">
        <v>363</v>
      </c>
      <c r="U371" s="13">
        <v>1328643</v>
      </c>
      <c r="V371" s="21">
        <v>0.15122934768669799</v>
      </c>
    </row>
    <row r="372" spans="2:22" ht="16.5" x14ac:dyDescent="0.3">
      <c r="B372" s="46"/>
      <c r="C372" s="6" t="s">
        <v>365</v>
      </c>
      <c r="D372" s="9">
        <v>189371</v>
      </c>
      <c r="E372" s="10">
        <v>0.124310556719883</v>
      </c>
      <c r="S372"/>
      <c r="T372" s="28" t="s">
        <v>7</v>
      </c>
      <c r="U372" s="7" t="s">
        <v>7</v>
      </c>
      <c r="V372" s="19" t="s">
        <v>7</v>
      </c>
    </row>
    <row r="373" spans="2:22" x14ac:dyDescent="0.25">
      <c r="B373" s="46"/>
      <c r="C373" s="6" t="s">
        <v>284</v>
      </c>
      <c r="D373" s="9">
        <v>1066545.76</v>
      </c>
      <c r="E373" s="10">
        <v>-1.53649106029396E-2</v>
      </c>
      <c r="S373" s="32" t="s">
        <v>364</v>
      </c>
      <c r="T373" s="28" t="s">
        <v>365</v>
      </c>
      <c r="U373" s="9">
        <v>189371</v>
      </c>
      <c r="V373" s="20">
        <v>0.124310556719883</v>
      </c>
    </row>
    <row r="374" spans="2:22" x14ac:dyDescent="0.25">
      <c r="B374" s="46"/>
      <c r="C374" s="6" t="s">
        <v>366</v>
      </c>
      <c r="D374" s="9">
        <v>14827</v>
      </c>
      <c r="E374" s="10">
        <v>6.9614774202856694E-2</v>
      </c>
      <c r="S374" s="32" t="s">
        <v>364</v>
      </c>
      <c r="T374" s="28" t="s">
        <v>284</v>
      </c>
      <c r="U374" s="9">
        <v>1066545.76</v>
      </c>
      <c r="V374" s="20">
        <v>-1.53649106029396E-2</v>
      </c>
    </row>
    <row r="375" spans="2:22" x14ac:dyDescent="0.25">
      <c r="B375" s="46"/>
      <c r="C375" s="6" t="s">
        <v>367</v>
      </c>
      <c r="D375" s="9">
        <v>55550</v>
      </c>
      <c r="E375" s="10">
        <v>2.15716203541939E-2</v>
      </c>
      <c r="S375" s="32" t="s">
        <v>364</v>
      </c>
      <c r="T375" s="28" t="s">
        <v>366</v>
      </c>
      <c r="U375" s="9">
        <v>14827</v>
      </c>
      <c r="V375" s="20">
        <v>6.9614774202856694E-2</v>
      </c>
    </row>
    <row r="376" spans="2:22" x14ac:dyDescent="0.25">
      <c r="B376" s="46"/>
      <c r="C376" s="6" t="s">
        <v>368</v>
      </c>
      <c r="D376" s="9">
        <v>385123</v>
      </c>
      <c r="E376" s="10">
        <v>0.14206282601410999</v>
      </c>
      <c r="S376" s="32" t="s">
        <v>364</v>
      </c>
      <c r="T376" s="28" t="s">
        <v>367</v>
      </c>
      <c r="U376" s="9">
        <v>55550</v>
      </c>
      <c r="V376" s="20">
        <v>2.15716203541939E-2</v>
      </c>
    </row>
    <row r="377" spans="2:22" x14ac:dyDescent="0.25">
      <c r="B377" s="46"/>
      <c r="C377" s="6" t="s">
        <v>369</v>
      </c>
      <c r="D377" s="9">
        <v>290021</v>
      </c>
      <c r="E377" s="10">
        <v>3.3187866265296302E-2</v>
      </c>
      <c r="S377" s="32" t="s">
        <v>364</v>
      </c>
      <c r="T377" s="28" t="s">
        <v>368</v>
      </c>
      <c r="U377" s="9">
        <v>385123</v>
      </c>
      <c r="V377" s="20">
        <v>0.14206282601410999</v>
      </c>
    </row>
    <row r="378" spans="2:22" x14ac:dyDescent="0.25">
      <c r="B378" s="46"/>
      <c r="C378" s="6" t="s">
        <v>370</v>
      </c>
      <c r="D378" s="9">
        <v>37847</v>
      </c>
      <c r="E378" s="10">
        <v>9.1100412258194693E-2</v>
      </c>
      <c r="S378" s="32" t="s">
        <v>364</v>
      </c>
      <c r="T378" s="28" t="s">
        <v>369</v>
      </c>
      <c r="U378" s="9">
        <v>290021</v>
      </c>
      <c r="V378" s="20">
        <v>3.3187866265296302E-2</v>
      </c>
    </row>
    <row r="379" spans="2:22" x14ac:dyDescent="0.25">
      <c r="B379" s="46"/>
      <c r="C379" s="6" t="s">
        <v>371</v>
      </c>
      <c r="D379" s="9">
        <v>1091320</v>
      </c>
      <c r="E379" s="10">
        <v>1.03084193911228E-2</v>
      </c>
      <c r="S379" s="32" t="s">
        <v>364</v>
      </c>
      <c r="T379" s="28" t="s">
        <v>370</v>
      </c>
      <c r="U379" s="9">
        <v>37847</v>
      </c>
      <c r="V379" s="20">
        <v>9.1100412258194693E-2</v>
      </c>
    </row>
    <row r="380" spans="2:22" x14ac:dyDescent="0.25">
      <c r="B380" s="46"/>
      <c r="C380" s="6" t="s">
        <v>372</v>
      </c>
      <c r="D380" s="9">
        <v>54167</v>
      </c>
      <c r="E380" s="10">
        <v>5.6875829235932297E-2</v>
      </c>
      <c r="S380" s="32" t="s">
        <v>364</v>
      </c>
      <c r="T380" s="28" t="s">
        <v>371</v>
      </c>
      <c r="U380" s="9">
        <v>1091320</v>
      </c>
      <c r="V380" s="20">
        <v>1.03084193911228E-2</v>
      </c>
    </row>
    <row r="381" spans="2:22" x14ac:dyDescent="0.25">
      <c r="B381" s="46"/>
      <c r="C381" s="6" t="s">
        <v>373</v>
      </c>
      <c r="D381" s="9">
        <v>5067510</v>
      </c>
      <c r="E381" s="10">
        <v>0.175324973524799</v>
      </c>
      <c r="S381" s="32" t="s">
        <v>364</v>
      </c>
      <c r="T381" s="28" t="s">
        <v>372</v>
      </c>
      <c r="U381" s="9">
        <v>54167</v>
      </c>
      <c r="V381" s="20">
        <v>5.6875829235932297E-2</v>
      </c>
    </row>
    <row r="382" spans="2:22" x14ac:dyDescent="0.25">
      <c r="B382" s="46"/>
      <c r="C382" s="6" t="s">
        <v>374</v>
      </c>
      <c r="D382" s="9">
        <v>154931</v>
      </c>
      <c r="E382" s="10">
        <v>-5.2009716638826198E-2</v>
      </c>
      <c r="S382" s="32" t="s">
        <v>364</v>
      </c>
      <c r="T382" s="28" t="s">
        <v>373</v>
      </c>
      <c r="U382" s="9">
        <v>5067510</v>
      </c>
      <c r="V382" s="20">
        <v>0.175324973524799</v>
      </c>
    </row>
    <row r="383" spans="2:22" x14ac:dyDescent="0.25">
      <c r="B383" s="46"/>
      <c r="C383" s="6" t="s">
        <v>375</v>
      </c>
      <c r="D383" s="9">
        <v>99660</v>
      </c>
      <c r="E383" s="10">
        <v>0.112376105009376</v>
      </c>
      <c r="S383" s="32" t="s">
        <v>364</v>
      </c>
      <c r="T383" s="28" t="s">
        <v>374</v>
      </c>
      <c r="U383" s="9">
        <v>154931</v>
      </c>
      <c r="V383" s="20">
        <v>-5.2009716638826198E-2</v>
      </c>
    </row>
    <row r="384" spans="2:22" x14ac:dyDescent="0.25">
      <c r="B384" s="46"/>
      <c r="C384" s="6" t="s">
        <v>376</v>
      </c>
      <c r="D384" s="9">
        <v>2794</v>
      </c>
      <c r="E384" s="10">
        <v>1.2157018239492501</v>
      </c>
      <c r="S384" s="32" t="s">
        <v>364</v>
      </c>
      <c r="T384" s="28" t="s">
        <v>375</v>
      </c>
      <c r="U384" s="9">
        <v>99660</v>
      </c>
      <c r="V384" s="20">
        <v>0.112376105009376</v>
      </c>
    </row>
    <row r="385" spans="2:22" x14ac:dyDescent="0.25">
      <c r="B385" s="46"/>
      <c r="C385" s="6" t="s">
        <v>324</v>
      </c>
      <c r="D385" s="9">
        <v>132181</v>
      </c>
      <c r="E385" s="10">
        <v>8.6809238384187207E-2</v>
      </c>
      <c r="S385" s="32" t="s">
        <v>364</v>
      </c>
      <c r="T385" s="28" t="s">
        <v>376</v>
      </c>
      <c r="U385" s="9">
        <v>2794</v>
      </c>
      <c r="V385" s="20">
        <v>1.2157018239492501</v>
      </c>
    </row>
    <row r="386" spans="2:22" x14ac:dyDescent="0.25">
      <c r="B386" s="46"/>
      <c r="C386" s="6" t="s">
        <v>377</v>
      </c>
      <c r="D386" s="9">
        <v>2428724</v>
      </c>
      <c r="E386" s="10">
        <v>0.132818865979622</v>
      </c>
      <c r="S386" s="32" t="s">
        <v>364</v>
      </c>
      <c r="T386" s="28" t="s">
        <v>324</v>
      </c>
      <c r="U386" s="9">
        <v>132181</v>
      </c>
      <c r="V386" s="20">
        <v>8.6809238384187207E-2</v>
      </c>
    </row>
    <row r="387" spans="2:22" x14ac:dyDescent="0.25">
      <c r="B387" s="47"/>
      <c r="C387" s="12" t="s">
        <v>378</v>
      </c>
      <c r="D387" s="13">
        <v>11070571.76</v>
      </c>
      <c r="E387" s="14">
        <v>0.114259654580881</v>
      </c>
      <c r="S387" s="32" t="s">
        <v>364</v>
      </c>
      <c r="T387" s="28" t="s">
        <v>377</v>
      </c>
      <c r="U387" s="9">
        <v>2428724</v>
      </c>
      <c r="V387" s="20">
        <v>0.132818865979622</v>
      </c>
    </row>
    <row r="388" spans="2:22" x14ac:dyDescent="0.25">
      <c r="B388" s="45" t="s">
        <v>379</v>
      </c>
      <c r="C388" s="6" t="s">
        <v>7</v>
      </c>
      <c r="D388" s="7" t="s">
        <v>7</v>
      </c>
      <c r="E388" s="8" t="s">
        <v>7</v>
      </c>
      <c r="S388" s="33"/>
      <c r="T388" s="29" t="s">
        <v>378</v>
      </c>
      <c r="U388" s="13">
        <v>11070571.76</v>
      </c>
      <c r="V388" s="21">
        <v>0.114259654580881</v>
      </c>
    </row>
    <row r="389" spans="2:22" ht="16.5" x14ac:dyDescent="0.3">
      <c r="B389" s="46"/>
      <c r="C389" s="6" t="s">
        <v>380</v>
      </c>
      <c r="D389" s="9">
        <v>1456553</v>
      </c>
      <c r="E389" s="10">
        <v>-4.9754765405938602E-2</v>
      </c>
      <c r="S389"/>
      <c r="T389" s="28" t="s">
        <v>7</v>
      </c>
      <c r="U389" s="7" t="s">
        <v>7</v>
      </c>
      <c r="V389" s="19" t="s">
        <v>7</v>
      </c>
    </row>
    <row r="390" spans="2:22" x14ac:dyDescent="0.25">
      <c r="B390" s="47"/>
      <c r="C390" s="12" t="s">
        <v>381</v>
      </c>
      <c r="D390" s="13">
        <v>1456553</v>
      </c>
      <c r="E390" s="14">
        <v>-4.9754765405938602E-2</v>
      </c>
      <c r="S390" s="32" t="s">
        <v>379</v>
      </c>
      <c r="T390" s="28" t="s">
        <v>380</v>
      </c>
      <c r="U390" s="9">
        <v>1456553</v>
      </c>
      <c r="V390" s="20">
        <v>-4.9754765405938602E-2</v>
      </c>
    </row>
    <row r="391" spans="2:22" x14ac:dyDescent="0.25">
      <c r="B391" s="45" t="s">
        <v>382</v>
      </c>
      <c r="C391" s="6" t="s">
        <v>7</v>
      </c>
      <c r="D391" s="7" t="s">
        <v>7</v>
      </c>
      <c r="E391" s="8" t="s">
        <v>7</v>
      </c>
      <c r="S391" s="33"/>
      <c r="T391" s="29" t="s">
        <v>381</v>
      </c>
      <c r="U391" s="13">
        <v>1456553</v>
      </c>
      <c r="V391" s="21">
        <v>-4.9754765405938602E-2</v>
      </c>
    </row>
    <row r="392" spans="2:22" ht="16.5" x14ac:dyDescent="0.3">
      <c r="B392" s="46"/>
      <c r="C392" s="6" t="s">
        <v>383</v>
      </c>
      <c r="D392" s="9">
        <v>65588</v>
      </c>
      <c r="E392" s="10">
        <v>8.4009585984629404E-2</v>
      </c>
      <c r="S392"/>
      <c r="T392" s="28" t="s">
        <v>7</v>
      </c>
      <c r="U392" s="7" t="s">
        <v>7</v>
      </c>
      <c r="V392" s="19" t="s">
        <v>7</v>
      </c>
    </row>
    <row r="393" spans="2:22" x14ac:dyDescent="0.25">
      <c r="B393" s="47"/>
      <c r="C393" s="12" t="s">
        <v>384</v>
      </c>
      <c r="D393" s="13">
        <v>65588</v>
      </c>
      <c r="E393" s="14">
        <v>8.4009585984629404E-2</v>
      </c>
      <c r="S393" s="32" t="s">
        <v>382</v>
      </c>
      <c r="T393" s="28" t="s">
        <v>383</v>
      </c>
      <c r="U393" s="9">
        <v>65588</v>
      </c>
      <c r="V393" s="20">
        <v>8.4009585984629404E-2</v>
      </c>
    </row>
    <row r="394" spans="2:22" x14ac:dyDescent="0.25">
      <c r="B394" s="45" t="s">
        <v>385</v>
      </c>
      <c r="C394" s="6" t="s">
        <v>7</v>
      </c>
      <c r="D394" s="7" t="s">
        <v>7</v>
      </c>
      <c r="E394" s="8" t="s">
        <v>7</v>
      </c>
      <c r="S394" s="33"/>
      <c r="T394" s="29" t="s">
        <v>384</v>
      </c>
      <c r="U394" s="13">
        <v>65588</v>
      </c>
      <c r="V394" s="21">
        <v>8.4009585984629404E-2</v>
      </c>
    </row>
    <row r="395" spans="2:22" ht="16.5" x14ac:dyDescent="0.3">
      <c r="B395" s="46"/>
      <c r="C395" s="6" t="s">
        <v>386</v>
      </c>
      <c r="D395" s="9">
        <v>53184</v>
      </c>
      <c r="E395" s="10">
        <v>0.13169486115544199</v>
      </c>
      <c r="S395"/>
      <c r="T395" s="28" t="s">
        <v>7</v>
      </c>
      <c r="U395" s="7" t="s">
        <v>7</v>
      </c>
      <c r="V395" s="19" t="s">
        <v>7</v>
      </c>
    </row>
    <row r="396" spans="2:22" x14ac:dyDescent="0.25">
      <c r="B396" s="46"/>
      <c r="C396" s="6" t="s">
        <v>387</v>
      </c>
      <c r="D396" s="9">
        <v>143843</v>
      </c>
      <c r="E396" s="10">
        <v>0.64367579673876996</v>
      </c>
      <c r="S396" s="32" t="s">
        <v>385</v>
      </c>
      <c r="T396" s="28" t="s">
        <v>386</v>
      </c>
      <c r="U396" s="9">
        <v>53184</v>
      </c>
      <c r="V396" s="20">
        <v>0.13169486115544199</v>
      </c>
    </row>
    <row r="397" spans="2:22" x14ac:dyDescent="0.25">
      <c r="B397" s="46"/>
      <c r="C397" s="6" t="s">
        <v>388</v>
      </c>
      <c r="D397" s="9">
        <v>213299</v>
      </c>
      <c r="E397" s="10">
        <v>3.1725839218341899E-2</v>
      </c>
      <c r="S397" s="32" t="s">
        <v>385</v>
      </c>
      <c r="T397" s="28" t="s">
        <v>387</v>
      </c>
      <c r="U397" s="9">
        <v>143843</v>
      </c>
      <c r="V397" s="20">
        <v>0.64367579673876996</v>
      </c>
    </row>
    <row r="398" spans="2:22" x14ac:dyDescent="0.25">
      <c r="B398" s="46"/>
      <c r="C398" s="6" t="s">
        <v>389</v>
      </c>
      <c r="D398" s="9">
        <v>888330</v>
      </c>
      <c r="E398" s="10">
        <v>5.6641342863362101E-2</v>
      </c>
      <c r="S398" s="32" t="s">
        <v>385</v>
      </c>
      <c r="T398" s="28" t="s">
        <v>388</v>
      </c>
      <c r="U398" s="9">
        <v>213299</v>
      </c>
      <c r="V398" s="20">
        <v>3.1725839218341899E-2</v>
      </c>
    </row>
    <row r="399" spans="2:22" x14ac:dyDescent="0.25">
      <c r="B399" s="46"/>
      <c r="C399" s="6" t="s">
        <v>390</v>
      </c>
      <c r="D399" s="9">
        <v>263357</v>
      </c>
      <c r="E399" s="10">
        <v>2.4428478627026101E-2</v>
      </c>
      <c r="S399" s="32" t="s">
        <v>385</v>
      </c>
      <c r="T399" s="28" t="s">
        <v>389</v>
      </c>
      <c r="U399" s="9">
        <v>888330</v>
      </c>
      <c r="V399" s="20">
        <v>5.6641342863362101E-2</v>
      </c>
    </row>
    <row r="400" spans="2:22" x14ac:dyDescent="0.25">
      <c r="B400" s="46"/>
      <c r="C400" s="6" t="s">
        <v>391</v>
      </c>
      <c r="D400" s="9">
        <v>118002</v>
      </c>
      <c r="E400" s="10">
        <v>0.470924797128006</v>
      </c>
      <c r="S400" s="32" t="s">
        <v>385</v>
      </c>
      <c r="T400" s="28" t="s">
        <v>390</v>
      </c>
      <c r="U400" s="9">
        <v>263357</v>
      </c>
      <c r="V400" s="20">
        <v>2.4428478627026101E-2</v>
      </c>
    </row>
    <row r="401" spans="2:22" x14ac:dyDescent="0.25">
      <c r="B401" s="47"/>
      <c r="C401" s="12" t="s">
        <v>392</v>
      </c>
      <c r="D401" s="13">
        <v>1680015</v>
      </c>
      <c r="E401" s="14">
        <v>0.105812109719278</v>
      </c>
      <c r="S401" s="32" t="s">
        <v>385</v>
      </c>
      <c r="T401" s="28" t="s">
        <v>391</v>
      </c>
      <c r="U401" s="9">
        <v>118002</v>
      </c>
      <c r="V401" s="20">
        <v>0.470924797128006</v>
      </c>
    </row>
    <row r="402" spans="2:22" x14ac:dyDescent="0.25">
      <c r="B402" s="45" t="s">
        <v>393</v>
      </c>
      <c r="C402" s="6" t="s">
        <v>7</v>
      </c>
      <c r="D402" s="7" t="s">
        <v>7</v>
      </c>
      <c r="E402" s="8" t="s">
        <v>7</v>
      </c>
      <c r="S402" s="33"/>
      <c r="T402" s="29" t="s">
        <v>392</v>
      </c>
      <c r="U402" s="13">
        <v>1680015</v>
      </c>
      <c r="V402" s="21">
        <v>0.105812109719278</v>
      </c>
    </row>
    <row r="403" spans="2:22" ht="16.5" x14ac:dyDescent="0.3">
      <c r="B403" s="46"/>
      <c r="C403" s="6" t="s">
        <v>394</v>
      </c>
      <c r="D403" s="9">
        <v>996263</v>
      </c>
      <c r="E403" s="10">
        <v>6.9833446875435896E-3</v>
      </c>
      <c r="S403"/>
      <c r="T403" s="28" t="s">
        <v>7</v>
      </c>
      <c r="U403" s="7" t="s">
        <v>7</v>
      </c>
      <c r="V403" s="19" t="s">
        <v>7</v>
      </c>
    </row>
    <row r="404" spans="2:22" x14ac:dyDescent="0.25">
      <c r="B404" s="46"/>
      <c r="C404" s="6" t="s">
        <v>395</v>
      </c>
      <c r="D404" s="9">
        <v>137275</v>
      </c>
      <c r="E404" s="10">
        <v>0.17889285836968799</v>
      </c>
      <c r="S404" s="32" t="s">
        <v>393</v>
      </c>
      <c r="T404" s="28" t="s">
        <v>394</v>
      </c>
      <c r="U404" s="9">
        <v>996263</v>
      </c>
      <c r="V404" s="20">
        <v>6.9833446875435896E-3</v>
      </c>
    </row>
    <row r="405" spans="2:22" x14ac:dyDescent="0.25">
      <c r="B405" s="46"/>
      <c r="C405" s="6" t="s">
        <v>396</v>
      </c>
      <c r="D405" s="9">
        <v>133895</v>
      </c>
      <c r="E405" s="10">
        <v>0.332447655441446</v>
      </c>
      <c r="S405" s="32" t="s">
        <v>393</v>
      </c>
      <c r="T405" s="28" t="s">
        <v>395</v>
      </c>
      <c r="U405" s="9">
        <v>137275</v>
      </c>
      <c r="V405" s="20">
        <v>0.17889285836968799</v>
      </c>
    </row>
    <row r="406" spans="2:22" x14ac:dyDescent="0.25">
      <c r="B406" s="46"/>
      <c r="C406" s="6" t="s">
        <v>397</v>
      </c>
      <c r="D406" s="9">
        <v>148210</v>
      </c>
      <c r="E406" s="10">
        <v>2.2109734903864701E-2</v>
      </c>
      <c r="S406" s="32" t="s">
        <v>393</v>
      </c>
      <c r="T406" s="28" t="s">
        <v>396</v>
      </c>
      <c r="U406" s="9">
        <v>133895</v>
      </c>
      <c r="V406" s="20">
        <v>0.332447655441446</v>
      </c>
    </row>
    <row r="407" spans="2:22" x14ac:dyDescent="0.25">
      <c r="B407" s="46"/>
      <c r="C407" s="6" t="s">
        <v>398</v>
      </c>
      <c r="D407" s="9">
        <v>2431231</v>
      </c>
      <c r="E407" s="10">
        <v>-1.2595012030167201E-3</v>
      </c>
      <c r="S407" s="32" t="s">
        <v>393</v>
      </c>
      <c r="T407" s="28" t="s">
        <v>397</v>
      </c>
      <c r="U407" s="9">
        <v>148210</v>
      </c>
      <c r="V407" s="20">
        <v>2.2109734903864701E-2</v>
      </c>
    </row>
    <row r="408" spans="2:22" x14ac:dyDescent="0.25">
      <c r="B408" s="46"/>
      <c r="C408" s="6" t="s">
        <v>399</v>
      </c>
      <c r="D408" s="9">
        <v>617377</v>
      </c>
      <c r="E408" s="10">
        <v>8.4596813449243496E-3</v>
      </c>
      <c r="S408" s="32" t="s">
        <v>393</v>
      </c>
      <c r="T408" s="28" t="s">
        <v>398</v>
      </c>
      <c r="U408" s="9">
        <v>2431231</v>
      </c>
      <c r="V408" s="20">
        <v>-1.2595012030167201E-3</v>
      </c>
    </row>
    <row r="409" spans="2:22" x14ac:dyDescent="0.25">
      <c r="B409" s="47"/>
      <c r="C409" s="12" t="s">
        <v>400</v>
      </c>
      <c r="D409" s="13">
        <v>4464251</v>
      </c>
      <c r="E409" s="14">
        <v>1.51135173729502E-2</v>
      </c>
      <c r="S409" s="32" t="s">
        <v>393</v>
      </c>
      <c r="T409" s="28" t="s">
        <v>399</v>
      </c>
      <c r="U409" s="9">
        <v>617377</v>
      </c>
      <c r="V409" s="20">
        <v>8.4596813449243496E-3</v>
      </c>
    </row>
    <row r="410" spans="2:22" x14ac:dyDescent="0.25">
      <c r="B410" s="45" t="s">
        <v>401</v>
      </c>
      <c r="C410" s="6" t="s">
        <v>7</v>
      </c>
      <c r="D410" s="7" t="s">
        <v>7</v>
      </c>
      <c r="E410" s="8" t="s">
        <v>7</v>
      </c>
      <c r="S410" s="33"/>
      <c r="T410" s="29" t="s">
        <v>400</v>
      </c>
      <c r="U410" s="13">
        <v>4464251</v>
      </c>
      <c r="V410" s="21">
        <v>1.51135173729502E-2</v>
      </c>
    </row>
    <row r="411" spans="2:22" ht="16.5" x14ac:dyDescent="0.3">
      <c r="B411" s="46"/>
      <c r="C411" s="6" t="s">
        <v>402</v>
      </c>
      <c r="D411" s="9">
        <v>45937</v>
      </c>
      <c r="E411" s="10">
        <v>1.27874418502106E-2</v>
      </c>
      <c r="S411"/>
      <c r="T411" s="28" t="s">
        <v>7</v>
      </c>
      <c r="U411" s="7" t="s">
        <v>7</v>
      </c>
      <c r="V411" s="19" t="s">
        <v>7</v>
      </c>
    </row>
    <row r="412" spans="2:22" x14ac:dyDescent="0.25">
      <c r="B412" s="46"/>
      <c r="C412" s="6" t="s">
        <v>196</v>
      </c>
      <c r="D412" s="9">
        <v>403981.85</v>
      </c>
      <c r="E412" s="10">
        <v>6.46520559447082E-2</v>
      </c>
      <c r="S412" s="32" t="s">
        <v>401</v>
      </c>
      <c r="T412" s="28" t="s">
        <v>402</v>
      </c>
      <c r="U412" s="9">
        <v>45937</v>
      </c>
      <c r="V412" s="20">
        <v>1.27874418502106E-2</v>
      </c>
    </row>
    <row r="413" spans="2:22" x14ac:dyDescent="0.25">
      <c r="B413" s="46"/>
      <c r="C413" s="6" t="s">
        <v>148</v>
      </c>
      <c r="D413" s="9">
        <v>513869</v>
      </c>
      <c r="E413" s="10">
        <v>2.5304951350445401E-2</v>
      </c>
      <c r="S413" s="32" t="s">
        <v>401</v>
      </c>
      <c r="T413" s="28" t="s">
        <v>196</v>
      </c>
      <c r="U413" s="9">
        <v>403981.85</v>
      </c>
      <c r="V413" s="20">
        <v>6.46520559447082E-2</v>
      </c>
    </row>
    <row r="414" spans="2:22" x14ac:dyDescent="0.25">
      <c r="B414" s="46"/>
      <c r="C414" s="6" t="s">
        <v>403</v>
      </c>
      <c r="D414" s="9">
        <v>259343</v>
      </c>
      <c r="E414" s="10">
        <v>-5.3730862455128401E-3</v>
      </c>
      <c r="S414" s="32" t="s">
        <v>401</v>
      </c>
      <c r="T414" s="28" t="s">
        <v>148</v>
      </c>
      <c r="U414" s="9">
        <v>513869</v>
      </c>
      <c r="V414" s="20">
        <v>2.5304951350445401E-2</v>
      </c>
    </row>
    <row r="415" spans="2:22" x14ac:dyDescent="0.25">
      <c r="B415" s="46"/>
      <c r="C415" s="6" t="s">
        <v>334</v>
      </c>
      <c r="D415" s="9">
        <v>6335160.1600000001</v>
      </c>
      <c r="E415" s="10">
        <v>5.6018880066732099E-2</v>
      </c>
      <c r="S415" s="32" t="s">
        <v>401</v>
      </c>
      <c r="T415" s="28" t="s">
        <v>403</v>
      </c>
      <c r="U415" s="9">
        <v>259343</v>
      </c>
      <c r="V415" s="20">
        <v>-5.3730862455128401E-3</v>
      </c>
    </row>
    <row r="416" spans="2:22" x14ac:dyDescent="0.25">
      <c r="B416" s="46"/>
      <c r="C416" s="6" t="s">
        <v>300</v>
      </c>
      <c r="D416" s="9">
        <v>78275</v>
      </c>
      <c r="E416" s="8" t="s">
        <v>7</v>
      </c>
      <c r="S416" s="32" t="s">
        <v>401</v>
      </c>
      <c r="T416" s="28" t="s">
        <v>334</v>
      </c>
      <c r="U416" s="9">
        <v>6335160.1600000001</v>
      </c>
      <c r="V416" s="20">
        <v>5.6018880066732099E-2</v>
      </c>
    </row>
    <row r="417" spans="2:22" x14ac:dyDescent="0.25">
      <c r="B417" s="46"/>
      <c r="C417" s="6" t="s">
        <v>10</v>
      </c>
      <c r="D417" s="9">
        <v>765870.95</v>
      </c>
      <c r="E417" s="10">
        <v>1.82347784546057E-2</v>
      </c>
      <c r="S417" s="32" t="s">
        <v>401</v>
      </c>
      <c r="T417" s="28" t="s">
        <v>300</v>
      </c>
      <c r="U417" s="9">
        <v>78275</v>
      </c>
      <c r="V417" s="19" t="s">
        <v>7</v>
      </c>
    </row>
    <row r="418" spans="2:22" x14ac:dyDescent="0.25">
      <c r="B418" s="46"/>
      <c r="C418" s="6" t="s">
        <v>404</v>
      </c>
      <c r="D418" s="9">
        <v>231390</v>
      </c>
      <c r="E418" s="10">
        <v>7.9038057087963604E-2</v>
      </c>
      <c r="S418" s="32" t="s">
        <v>401</v>
      </c>
      <c r="T418" s="28" t="s">
        <v>10</v>
      </c>
      <c r="U418" s="9">
        <v>765870.95</v>
      </c>
      <c r="V418" s="20">
        <v>1.82347784546057E-2</v>
      </c>
    </row>
    <row r="419" spans="2:22" x14ac:dyDescent="0.25">
      <c r="B419" s="46"/>
      <c r="C419" s="6" t="s">
        <v>405</v>
      </c>
      <c r="D419" s="9">
        <v>421862</v>
      </c>
      <c r="E419" s="10">
        <v>0.18322745312521899</v>
      </c>
      <c r="S419" s="32" t="s">
        <v>401</v>
      </c>
      <c r="T419" s="28" t="s">
        <v>404</v>
      </c>
      <c r="U419" s="9">
        <v>231390</v>
      </c>
      <c r="V419" s="20">
        <v>7.9038057087963604E-2</v>
      </c>
    </row>
    <row r="420" spans="2:22" x14ac:dyDescent="0.25">
      <c r="B420" s="46"/>
      <c r="C420" s="6" t="s">
        <v>406</v>
      </c>
      <c r="D420" s="9">
        <v>346213</v>
      </c>
      <c r="E420" s="10">
        <v>0.306834009625366</v>
      </c>
      <c r="S420" s="32" t="s">
        <v>401</v>
      </c>
      <c r="T420" s="28" t="s">
        <v>405</v>
      </c>
      <c r="U420" s="9">
        <v>421862</v>
      </c>
      <c r="V420" s="20">
        <v>0.18322745312521899</v>
      </c>
    </row>
    <row r="421" spans="2:22" x14ac:dyDescent="0.25">
      <c r="B421" s="47"/>
      <c r="C421" s="12" t="s">
        <v>407</v>
      </c>
      <c r="D421" s="13">
        <v>9401901.9600000009</v>
      </c>
      <c r="E421" s="14">
        <v>7.1577228308787294E-2</v>
      </c>
      <c r="S421" s="32" t="s">
        <v>401</v>
      </c>
      <c r="T421" s="28" t="s">
        <v>406</v>
      </c>
      <c r="U421" s="9">
        <v>346213</v>
      </c>
      <c r="V421" s="20">
        <v>0.306834009625366</v>
      </c>
    </row>
    <row r="422" spans="2:22" x14ac:dyDescent="0.25">
      <c r="B422" s="45" t="s">
        <v>408</v>
      </c>
      <c r="C422" s="6" t="s">
        <v>7</v>
      </c>
      <c r="D422" s="7" t="s">
        <v>7</v>
      </c>
      <c r="E422" s="8" t="s">
        <v>7</v>
      </c>
      <c r="S422" s="33"/>
      <c r="T422" s="29" t="s">
        <v>407</v>
      </c>
      <c r="U422" s="13">
        <v>9401901.9600000009</v>
      </c>
      <c r="V422" s="21">
        <v>7.1577228308787294E-2</v>
      </c>
    </row>
    <row r="423" spans="2:22" ht="16.5" x14ac:dyDescent="0.3">
      <c r="B423" s="46"/>
      <c r="C423" s="6" t="s">
        <v>409</v>
      </c>
      <c r="D423" s="9">
        <v>8153</v>
      </c>
      <c r="E423" s="10">
        <v>-0.141066160977665</v>
      </c>
      <c r="S423"/>
      <c r="T423" s="28" t="s">
        <v>7</v>
      </c>
      <c r="U423" s="7" t="s">
        <v>7</v>
      </c>
      <c r="V423" s="19" t="s">
        <v>7</v>
      </c>
    </row>
    <row r="424" spans="2:22" x14ac:dyDescent="0.25">
      <c r="B424" s="46"/>
      <c r="C424" s="6" t="s">
        <v>410</v>
      </c>
      <c r="D424" s="9">
        <v>1164530</v>
      </c>
      <c r="E424" s="10">
        <v>-6.8414008708444704E-2</v>
      </c>
      <c r="S424" s="32" t="s">
        <v>408</v>
      </c>
      <c r="T424" s="28" t="s">
        <v>409</v>
      </c>
      <c r="U424" s="9">
        <v>8153</v>
      </c>
      <c r="V424" s="20">
        <v>-0.141066160977665</v>
      </c>
    </row>
    <row r="425" spans="2:22" x14ac:dyDescent="0.25">
      <c r="B425" s="46"/>
      <c r="C425" s="6" t="s">
        <v>411</v>
      </c>
      <c r="D425" s="9">
        <v>388290</v>
      </c>
      <c r="E425" s="10">
        <v>1.71396238870247E-2</v>
      </c>
      <c r="S425" s="32" t="s">
        <v>408</v>
      </c>
      <c r="T425" s="28" t="s">
        <v>410</v>
      </c>
      <c r="U425" s="9">
        <v>1164530</v>
      </c>
      <c r="V425" s="20">
        <v>-6.8414008708444704E-2</v>
      </c>
    </row>
    <row r="426" spans="2:22" x14ac:dyDescent="0.25">
      <c r="B426" s="46"/>
      <c r="C426" s="6" t="s">
        <v>412</v>
      </c>
      <c r="D426" s="9">
        <v>192809</v>
      </c>
      <c r="E426" s="10">
        <v>0.53227318964969195</v>
      </c>
      <c r="S426" s="32" t="s">
        <v>408</v>
      </c>
      <c r="T426" s="28" t="s">
        <v>411</v>
      </c>
      <c r="U426" s="9">
        <v>388290</v>
      </c>
      <c r="V426" s="20">
        <v>1.71396238870247E-2</v>
      </c>
    </row>
    <row r="427" spans="2:22" x14ac:dyDescent="0.25">
      <c r="B427" s="46"/>
      <c r="C427" s="6" t="s">
        <v>413</v>
      </c>
      <c r="D427" s="9">
        <v>147937</v>
      </c>
      <c r="E427" s="10">
        <v>0.20832958972809201</v>
      </c>
      <c r="S427" s="32" t="s">
        <v>408</v>
      </c>
      <c r="T427" s="28" t="s">
        <v>412</v>
      </c>
      <c r="U427" s="9">
        <v>192809</v>
      </c>
      <c r="V427" s="20">
        <v>0.53227318964969195</v>
      </c>
    </row>
    <row r="428" spans="2:22" x14ac:dyDescent="0.25">
      <c r="B428" s="46"/>
      <c r="C428" s="6" t="s">
        <v>414</v>
      </c>
      <c r="D428" s="9">
        <v>61823</v>
      </c>
      <c r="E428" s="10">
        <v>0.10486998480922199</v>
      </c>
      <c r="S428" s="32" t="s">
        <v>408</v>
      </c>
      <c r="T428" s="28" t="s">
        <v>413</v>
      </c>
      <c r="U428" s="9">
        <v>147937</v>
      </c>
      <c r="V428" s="20">
        <v>0.20832958972809201</v>
      </c>
    </row>
    <row r="429" spans="2:22" x14ac:dyDescent="0.25">
      <c r="B429" s="46"/>
      <c r="C429" s="6" t="s">
        <v>415</v>
      </c>
      <c r="D429" s="9">
        <v>181839</v>
      </c>
      <c r="E429" s="10">
        <v>7.25749845164715E-2</v>
      </c>
      <c r="S429" s="32" t="s">
        <v>408</v>
      </c>
      <c r="T429" s="28" t="s">
        <v>414</v>
      </c>
      <c r="U429" s="9">
        <v>61823</v>
      </c>
      <c r="V429" s="20">
        <v>0.10486998480922199</v>
      </c>
    </row>
    <row r="430" spans="2:22" x14ac:dyDescent="0.25">
      <c r="B430" s="46"/>
      <c r="C430" s="6" t="s">
        <v>416</v>
      </c>
      <c r="D430" s="9">
        <v>1025613</v>
      </c>
      <c r="E430" s="10">
        <v>0.233636125257706</v>
      </c>
      <c r="S430" s="32" t="s">
        <v>408</v>
      </c>
      <c r="T430" s="28" t="s">
        <v>415</v>
      </c>
      <c r="U430" s="9">
        <v>181839</v>
      </c>
      <c r="V430" s="20">
        <v>7.25749845164715E-2</v>
      </c>
    </row>
    <row r="431" spans="2:22" x14ac:dyDescent="0.25">
      <c r="B431" s="46"/>
      <c r="C431" s="6" t="s">
        <v>417</v>
      </c>
      <c r="D431" s="9">
        <v>140303</v>
      </c>
      <c r="E431" s="10">
        <v>0.12261259891661801</v>
      </c>
      <c r="S431" s="32" t="s">
        <v>408</v>
      </c>
      <c r="T431" s="28" t="s">
        <v>416</v>
      </c>
      <c r="U431" s="9">
        <v>1025613</v>
      </c>
      <c r="V431" s="20">
        <v>0.233636125257706</v>
      </c>
    </row>
    <row r="432" spans="2:22" x14ac:dyDescent="0.25">
      <c r="B432" s="46"/>
      <c r="C432" s="6" t="s">
        <v>418</v>
      </c>
      <c r="D432" s="9">
        <v>634012</v>
      </c>
      <c r="E432" s="10">
        <v>8.7799546701576206E-2</v>
      </c>
      <c r="S432" s="32" t="s">
        <v>408</v>
      </c>
      <c r="T432" s="28" t="s">
        <v>417</v>
      </c>
      <c r="U432" s="9">
        <v>140303</v>
      </c>
      <c r="V432" s="20">
        <v>0.12261259891661801</v>
      </c>
    </row>
    <row r="433" spans="2:22" x14ac:dyDescent="0.25">
      <c r="B433" s="46"/>
      <c r="C433" s="6" t="s">
        <v>419</v>
      </c>
      <c r="D433" s="9">
        <v>58556</v>
      </c>
      <c r="E433" s="10">
        <v>0.223331801278569</v>
      </c>
      <c r="S433" s="32" t="s">
        <v>408</v>
      </c>
      <c r="T433" s="28" t="s">
        <v>418</v>
      </c>
      <c r="U433" s="9">
        <v>634012</v>
      </c>
      <c r="V433" s="20">
        <v>8.7799546701576206E-2</v>
      </c>
    </row>
    <row r="434" spans="2:22" x14ac:dyDescent="0.25">
      <c r="B434" s="46"/>
      <c r="C434" s="6" t="s">
        <v>420</v>
      </c>
      <c r="D434" s="9">
        <v>463</v>
      </c>
      <c r="E434" s="10">
        <v>2.8583333333333298</v>
      </c>
      <c r="S434" s="32" t="s">
        <v>408</v>
      </c>
      <c r="T434" s="28" t="s">
        <v>419</v>
      </c>
      <c r="U434" s="9">
        <v>58556</v>
      </c>
      <c r="V434" s="20">
        <v>0.223331801278569</v>
      </c>
    </row>
    <row r="435" spans="2:22" x14ac:dyDescent="0.25">
      <c r="B435" s="46"/>
      <c r="C435" s="6" t="s">
        <v>421</v>
      </c>
      <c r="D435" s="9">
        <v>1358911</v>
      </c>
      <c r="E435" s="10">
        <v>2.7800846194921298E-2</v>
      </c>
      <c r="S435" s="32" t="s">
        <v>408</v>
      </c>
      <c r="T435" s="28" t="s">
        <v>420</v>
      </c>
      <c r="U435" s="9">
        <v>463</v>
      </c>
      <c r="V435" s="20">
        <v>2.8583333333333298</v>
      </c>
    </row>
    <row r="436" spans="2:22" x14ac:dyDescent="0.25">
      <c r="B436" s="46"/>
      <c r="C436" s="6" t="s">
        <v>422</v>
      </c>
      <c r="D436" s="9">
        <v>69510</v>
      </c>
      <c r="E436" s="10">
        <v>2.3823171621818902</v>
      </c>
      <c r="S436" s="32" t="s">
        <v>408</v>
      </c>
      <c r="T436" s="28" t="s">
        <v>421</v>
      </c>
      <c r="U436" s="9">
        <v>1358911</v>
      </c>
      <c r="V436" s="20">
        <v>2.7800846194921298E-2</v>
      </c>
    </row>
    <row r="437" spans="2:22" x14ac:dyDescent="0.25">
      <c r="B437" s="47"/>
      <c r="C437" s="12" t="s">
        <v>423</v>
      </c>
      <c r="D437" s="13">
        <v>5432749</v>
      </c>
      <c r="E437" s="14">
        <v>7.6873872877421798E-2</v>
      </c>
      <c r="S437" s="32" t="s">
        <v>408</v>
      </c>
      <c r="T437" s="28" t="s">
        <v>422</v>
      </c>
      <c r="U437" s="9">
        <v>69510</v>
      </c>
      <c r="V437" s="20">
        <v>2.3823171621818902</v>
      </c>
    </row>
    <row r="438" spans="2:22" x14ac:dyDescent="0.25">
      <c r="B438" s="45" t="s">
        <v>424</v>
      </c>
      <c r="C438" s="6" t="s">
        <v>7</v>
      </c>
      <c r="D438" s="7" t="s">
        <v>7</v>
      </c>
      <c r="E438" s="8" t="s">
        <v>7</v>
      </c>
      <c r="S438" s="33"/>
      <c r="T438" s="29" t="s">
        <v>423</v>
      </c>
      <c r="U438" s="13">
        <v>5432749</v>
      </c>
      <c r="V438" s="21">
        <v>7.6873872877421798E-2</v>
      </c>
    </row>
    <row r="439" spans="2:22" ht="16.5" x14ac:dyDescent="0.3">
      <c r="B439" s="46"/>
      <c r="C439" s="6" t="s">
        <v>425</v>
      </c>
      <c r="D439" s="9">
        <v>1585718</v>
      </c>
      <c r="E439" s="10">
        <v>0.13326524909469201</v>
      </c>
      <c r="S439"/>
      <c r="T439" s="28" t="s">
        <v>7</v>
      </c>
      <c r="U439" s="7" t="s">
        <v>7</v>
      </c>
      <c r="V439" s="19" t="s">
        <v>7</v>
      </c>
    </row>
    <row r="440" spans="2:22" x14ac:dyDescent="0.25">
      <c r="B440" s="46"/>
      <c r="C440" s="6" t="s">
        <v>426</v>
      </c>
      <c r="D440" s="9">
        <v>2365110</v>
      </c>
      <c r="E440" s="10">
        <v>0.354739707321097</v>
      </c>
      <c r="S440" s="32" t="s">
        <v>424</v>
      </c>
      <c r="T440" s="28" t="s">
        <v>425</v>
      </c>
      <c r="U440" s="9">
        <v>1585718</v>
      </c>
      <c r="V440" s="20">
        <v>0.13326524909469201</v>
      </c>
    </row>
    <row r="441" spans="2:22" x14ac:dyDescent="0.25">
      <c r="B441" s="46"/>
      <c r="C441" s="6" t="s">
        <v>427</v>
      </c>
      <c r="D441" s="9">
        <v>776218</v>
      </c>
      <c r="E441" s="10">
        <v>0.22314755431314201</v>
      </c>
      <c r="S441" s="32" t="s">
        <v>424</v>
      </c>
      <c r="T441" s="28" t="s">
        <v>426</v>
      </c>
      <c r="U441" s="9">
        <v>2365110</v>
      </c>
      <c r="V441" s="20">
        <v>0.354739707321097</v>
      </c>
    </row>
    <row r="442" spans="2:22" x14ac:dyDescent="0.25">
      <c r="B442" s="46"/>
      <c r="C442" s="6" t="s">
        <v>428</v>
      </c>
      <c r="D442" s="9">
        <v>1064904</v>
      </c>
      <c r="E442" s="10">
        <v>0.131637813499903</v>
      </c>
      <c r="S442" s="32" t="s">
        <v>424</v>
      </c>
      <c r="T442" s="28" t="s">
        <v>427</v>
      </c>
      <c r="U442" s="9">
        <v>776218</v>
      </c>
      <c r="V442" s="20">
        <v>0.22314755431314201</v>
      </c>
    </row>
    <row r="443" spans="2:22" x14ac:dyDescent="0.25">
      <c r="B443" s="46"/>
      <c r="C443" s="6" t="s">
        <v>429</v>
      </c>
      <c r="D443" s="9">
        <v>899676</v>
      </c>
      <c r="E443" s="10">
        <v>0.13366288600946799</v>
      </c>
      <c r="S443" s="32" t="s">
        <v>424</v>
      </c>
      <c r="T443" s="28" t="s">
        <v>428</v>
      </c>
      <c r="U443" s="9">
        <v>1064904</v>
      </c>
      <c r="V443" s="20">
        <v>0.131637813499903</v>
      </c>
    </row>
    <row r="444" spans="2:22" x14ac:dyDescent="0.25">
      <c r="B444" s="46"/>
      <c r="C444" s="6" t="s">
        <v>100</v>
      </c>
      <c r="D444" s="9">
        <v>79121.119999999995</v>
      </c>
      <c r="E444" s="10">
        <v>4.2882257992659198E-2</v>
      </c>
      <c r="S444" s="32" t="s">
        <v>424</v>
      </c>
      <c r="T444" s="28" t="s">
        <v>429</v>
      </c>
      <c r="U444" s="9">
        <v>899676</v>
      </c>
      <c r="V444" s="20">
        <v>0.13366288600946799</v>
      </c>
    </row>
    <row r="445" spans="2:22" x14ac:dyDescent="0.25">
      <c r="B445" s="46"/>
      <c r="C445" s="6" t="s">
        <v>41</v>
      </c>
      <c r="D445" s="9">
        <v>2980363</v>
      </c>
      <c r="E445" s="10">
        <v>0.29835841790265899</v>
      </c>
      <c r="S445" s="32" t="s">
        <v>424</v>
      </c>
      <c r="T445" s="28" t="s">
        <v>100</v>
      </c>
      <c r="U445" s="9">
        <v>79121.119999999995</v>
      </c>
      <c r="V445" s="20">
        <v>4.2882257992659198E-2</v>
      </c>
    </row>
    <row r="446" spans="2:22" x14ac:dyDescent="0.25">
      <c r="B446" s="46"/>
      <c r="C446" s="6" t="s">
        <v>430</v>
      </c>
      <c r="D446" s="9">
        <v>60027</v>
      </c>
      <c r="E446" s="10">
        <v>1.4878184861446901E-2</v>
      </c>
      <c r="S446" s="32" t="s">
        <v>424</v>
      </c>
      <c r="T446" s="28" t="s">
        <v>41</v>
      </c>
      <c r="U446" s="9">
        <v>2980363</v>
      </c>
      <c r="V446" s="20">
        <v>0.29835841790265899</v>
      </c>
    </row>
    <row r="447" spans="2:22" x14ac:dyDescent="0.25">
      <c r="B447" s="46"/>
      <c r="C447" s="6" t="s">
        <v>103</v>
      </c>
      <c r="D447" s="9">
        <v>24002.720000000001</v>
      </c>
      <c r="E447" s="10">
        <v>0.22054845231654199</v>
      </c>
      <c r="S447" s="32" t="s">
        <v>424</v>
      </c>
      <c r="T447" s="28" t="s">
        <v>430</v>
      </c>
      <c r="U447" s="9">
        <v>60027</v>
      </c>
      <c r="V447" s="20">
        <v>1.4878184861446901E-2</v>
      </c>
    </row>
    <row r="448" spans="2:22" x14ac:dyDescent="0.25">
      <c r="B448" s="46"/>
      <c r="C448" s="6" t="s">
        <v>431</v>
      </c>
      <c r="D448" s="9">
        <v>101843</v>
      </c>
      <c r="E448" s="10">
        <v>7.4327246642826306E-2</v>
      </c>
      <c r="S448" s="32" t="s">
        <v>424</v>
      </c>
      <c r="T448" s="28" t="s">
        <v>103</v>
      </c>
      <c r="U448" s="9">
        <v>24002.720000000001</v>
      </c>
      <c r="V448" s="20">
        <v>0.22054845231654199</v>
      </c>
    </row>
    <row r="449" spans="2:22" x14ac:dyDescent="0.25">
      <c r="B449" s="46"/>
      <c r="C449" s="6" t="s">
        <v>432</v>
      </c>
      <c r="D449" s="9">
        <v>86369</v>
      </c>
      <c r="E449" s="10">
        <v>0.117755920797205</v>
      </c>
      <c r="S449" s="32" t="s">
        <v>424</v>
      </c>
      <c r="T449" s="28" t="s">
        <v>431</v>
      </c>
      <c r="U449" s="9">
        <v>101843</v>
      </c>
      <c r="V449" s="20">
        <v>7.4327246642826306E-2</v>
      </c>
    </row>
    <row r="450" spans="2:22" x14ac:dyDescent="0.25">
      <c r="B450" s="46"/>
      <c r="C450" s="6" t="s">
        <v>433</v>
      </c>
      <c r="D450" s="9">
        <v>91261</v>
      </c>
      <c r="E450" s="10">
        <v>-0.12268440633321499</v>
      </c>
      <c r="S450" s="32" t="s">
        <v>424</v>
      </c>
      <c r="T450" s="28" t="s">
        <v>432</v>
      </c>
      <c r="U450" s="9">
        <v>86369</v>
      </c>
      <c r="V450" s="20">
        <v>0.117755920797205</v>
      </c>
    </row>
    <row r="451" spans="2:22" x14ac:dyDescent="0.25">
      <c r="B451" s="46"/>
      <c r="C451" s="6" t="s">
        <v>434</v>
      </c>
      <c r="D451" s="9">
        <v>4295127</v>
      </c>
      <c r="E451" s="10">
        <v>0.17711928648125999</v>
      </c>
      <c r="S451" s="32" t="s">
        <v>424</v>
      </c>
      <c r="T451" s="28" t="s">
        <v>433</v>
      </c>
      <c r="U451" s="9">
        <v>91261</v>
      </c>
      <c r="V451" s="20">
        <v>-0.12268440633321499</v>
      </c>
    </row>
    <row r="452" spans="2:22" x14ac:dyDescent="0.25">
      <c r="B452" s="47"/>
      <c r="C452" s="12" t="s">
        <v>435</v>
      </c>
      <c r="D452" s="13">
        <v>14409739.84</v>
      </c>
      <c r="E452" s="14">
        <v>0.21198312597677099</v>
      </c>
      <c r="S452" s="32" t="s">
        <v>424</v>
      </c>
      <c r="T452" s="28" t="s">
        <v>434</v>
      </c>
      <c r="U452" s="9">
        <v>4295127</v>
      </c>
      <c r="V452" s="20">
        <v>0.17711928648125999</v>
      </c>
    </row>
    <row r="453" spans="2:22" x14ac:dyDescent="0.25">
      <c r="B453" s="45" t="s">
        <v>436</v>
      </c>
      <c r="C453" s="6" t="s">
        <v>7</v>
      </c>
      <c r="D453" s="7" t="s">
        <v>7</v>
      </c>
      <c r="E453" s="8" t="s">
        <v>7</v>
      </c>
      <c r="S453" s="33"/>
      <c r="T453" s="29" t="s">
        <v>435</v>
      </c>
      <c r="U453" s="13">
        <v>14409739.84</v>
      </c>
      <c r="V453" s="21">
        <v>0.21198312597677099</v>
      </c>
    </row>
    <row r="454" spans="2:22" ht="16.5" x14ac:dyDescent="0.3">
      <c r="B454" s="46"/>
      <c r="C454" s="6" t="s">
        <v>437</v>
      </c>
      <c r="D454" s="9">
        <v>55716</v>
      </c>
      <c r="E454" s="10">
        <v>0.59174927863325999</v>
      </c>
      <c r="S454"/>
      <c r="T454" s="28" t="s">
        <v>7</v>
      </c>
      <c r="U454" s="7" t="s">
        <v>7</v>
      </c>
      <c r="V454" s="19" t="s">
        <v>7</v>
      </c>
    </row>
    <row r="455" spans="2:22" x14ac:dyDescent="0.25">
      <c r="B455" s="47"/>
      <c r="C455" s="12" t="s">
        <v>438</v>
      </c>
      <c r="D455" s="13">
        <v>55716</v>
      </c>
      <c r="E455" s="14">
        <v>0.59174927863325999</v>
      </c>
      <c r="S455" s="32" t="s">
        <v>436</v>
      </c>
      <c r="T455" s="28" t="s">
        <v>437</v>
      </c>
      <c r="U455" s="9">
        <v>55716</v>
      </c>
      <c r="V455" s="20">
        <v>0.59174927863325999</v>
      </c>
    </row>
    <row r="456" spans="2:22" x14ac:dyDescent="0.25">
      <c r="B456" s="45" t="s">
        <v>439</v>
      </c>
      <c r="C456" s="6" t="s">
        <v>7</v>
      </c>
      <c r="D456" s="7" t="s">
        <v>7</v>
      </c>
      <c r="E456" s="8" t="s">
        <v>7</v>
      </c>
      <c r="S456" s="33"/>
      <c r="T456" s="29" t="s">
        <v>438</v>
      </c>
      <c r="U456" s="13">
        <v>55716</v>
      </c>
      <c r="V456" s="21">
        <v>0.59174927863325999</v>
      </c>
    </row>
    <row r="457" spans="2:22" ht="16.5" x14ac:dyDescent="0.3">
      <c r="B457" s="46"/>
      <c r="C457" s="6" t="s">
        <v>440</v>
      </c>
      <c r="D457" s="9">
        <v>38929</v>
      </c>
      <c r="E457" s="10">
        <v>-7.1704502098435693E-2</v>
      </c>
      <c r="S457"/>
      <c r="T457" s="28" t="s">
        <v>7</v>
      </c>
      <c r="U457" s="7" t="s">
        <v>7</v>
      </c>
      <c r="V457" s="19" t="s">
        <v>7</v>
      </c>
    </row>
    <row r="458" spans="2:22" x14ac:dyDescent="0.25">
      <c r="B458" s="46"/>
      <c r="C458" s="6" t="s">
        <v>441</v>
      </c>
      <c r="D458" s="9">
        <v>115446</v>
      </c>
      <c r="E458" s="10">
        <v>-1.17363055034798E-2</v>
      </c>
      <c r="S458" s="32" t="s">
        <v>439</v>
      </c>
      <c r="T458" s="28" t="s">
        <v>440</v>
      </c>
      <c r="U458" s="9">
        <v>38929</v>
      </c>
      <c r="V458" s="20">
        <v>-7.1704502098435693E-2</v>
      </c>
    </row>
    <row r="459" spans="2:22" x14ac:dyDescent="0.25">
      <c r="B459" s="46"/>
      <c r="C459" s="6" t="s">
        <v>442</v>
      </c>
      <c r="D459" s="9">
        <v>16449</v>
      </c>
      <c r="E459" s="10">
        <v>1.0287370498273301</v>
      </c>
      <c r="S459" s="32" t="s">
        <v>439</v>
      </c>
      <c r="T459" s="28" t="s">
        <v>441</v>
      </c>
      <c r="U459" s="9">
        <v>115446</v>
      </c>
      <c r="V459" s="20">
        <v>-1.17363055034798E-2</v>
      </c>
    </row>
    <row r="460" spans="2:22" x14ac:dyDescent="0.25">
      <c r="B460" s="46"/>
      <c r="C460" s="6" t="s">
        <v>443</v>
      </c>
      <c r="D460" s="9">
        <v>411343</v>
      </c>
      <c r="E460" s="10">
        <v>-6.1657678866350998E-2</v>
      </c>
      <c r="S460" s="32" t="s">
        <v>439</v>
      </c>
      <c r="T460" s="28" t="s">
        <v>442</v>
      </c>
      <c r="U460" s="9">
        <v>16449</v>
      </c>
      <c r="V460" s="20">
        <v>1.0287370498273301</v>
      </c>
    </row>
    <row r="461" spans="2:22" x14ac:dyDescent="0.25">
      <c r="B461" s="47"/>
      <c r="C461" s="12" t="s">
        <v>444</v>
      </c>
      <c r="D461" s="13">
        <v>582167</v>
      </c>
      <c r="E461" s="14">
        <v>-3.8110942397390803E-2</v>
      </c>
      <c r="S461" s="32" t="s">
        <v>439</v>
      </c>
      <c r="T461" s="28" t="s">
        <v>443</v>
      </c>
      <c r="U461" s="9">
        <v>411343</v>
      </c>
      <c r="V461" s="20">
        <v>-6.1657678866350998E-2</v>
      </c>
    </row>
    <row r="462" spans="2:22" x14ac:dyDescent="0.25">
      <c r="B462" s="45" t="s">
        <v>445</v>
      </c>
      <c r="C462" s="6" t="s">
        <v>7</v>
      </c>
      <c r="D462" s="7" t="s">
        <v>7</v>
      </c>
      <c r="E462" s="8" t="s">
        <v>7</v>
      </c>
      <c r="S462" s="33"/>
      <c r="T462" s="29" t="s">
        <v>444</v>
      </c>
      <c r="U462" s="13">
        <v>582167</v>
      </c>
      <c r="V462" s="21">
        <v>-3.8110942397390803E-2</v>
      </c>
    </row>
    <row r="463" spans="2:22" ht="16.5" x14ac:dyDescent="0.3">
      <c r="B463" s="46"/>
      <c r="C463" s="6" t="s">
        <v>446</v>
      </c>
      <c r="D463" s="9">
        <v>303139</v>
      </c>
      <c r="E463" s="10">
        <v>-0.26536690577743299</v>
      </c>
      <c r="S463"/>
      <c r="T463" s="28" t="s">
        <v>7</v>
      </c>
      <c r="U463" s="7" t="s">
        <v>7</v>
      </c>
      <c r="V463" s="19" t="s">
        <v>7</v>
      </c>
    </row>
    <row r="464" spans="2:22" x14ac:dyDescent="0.25">
      <c r="B464" s="46"/>
      <c r="C464" s="6" t="s">
        <v>447</v>
      </c>
      <c r="D464" s="9">
        <v>1057500</v>
      </c>
      <c r="E464" s="10">
        <v>0.98759515083168903</v>
      </c>
      <c r="S464" s="32" t="s">
        <v>445</v>
      </c>
      <c r="T464" s="28" t="s">
        <v>446</v>
      </c>
      <c r="U464" s="9">
        <v>303139</v>
      </c>
      <c r="V464" s="20">
        <v>-0.26536690577743299</v>
      </c>
    </row>
    <row r="465" spans="2:22" x14ac:dyDescent="0.25">
      <c r="B465" s="46"/>
      <c r="C465" s="6" t="s">
        <v>211</v>
      </c>
      <c r="D465" s="9">
        <v>1519440.07</v>
      </c>
      <c r="E465" s="10">
        <v>-3.4210667400243898E-3</v>
      </c>
      <c r="S465" s="32" t="s">
        <v>445</v>
      </c>
      <c r="T465" s="28" t="s">
        <v>447</v>
      </c>
      <c r="U465" s="9">
        <v>1057500</v>
      </c>
      <c r="V465" s="20">
        <v>0.98759515083168903</v>
      </c>
    </row>
    <row r="466" spans="2:22" x14ac:dyDescent="0.25">
      <c r="B466" s="46"/>
      <c r="C466" s="6" t="s">
        <v>329</v>
      </c>
      <c r="D466" s="9">
        <v>5766719.6399999997</v>
      </c>
      <c r="E466" s="10">
        <v>8.0357482691506398E-3</v>
      </c>
      <c r="S466" s="32" t="s">
        <v>445</v>
      </c>
      <c r="T466" s="28" t="s">
        <v>211</v>
      </c>
      <c r="U466" s="9">
        <v>1519440.07</v>
      </c>
      <c r="V466" s="20">
        <v>-3.4210667400243898E-3</v>
      </c>
    </row>
    <row r="467" spans="2:22" x14ac:dyDescent="0.25">
      <c r="B467" s="46"/>
      <c r="C467" s="6" t="s">
        <v>448</v>
      </c>
      <c r="D467" s="9">
        <v>23440</v>
      </c>
      <c r="E467" s="10">
        <v>-0.13839367763278801</v>
      </c>
      <c r="S467" s="32" t="s">
        <v>445</v>
      </c>
      <c r="T467" s="28" t="s">
        <v>329</v>
      </c>
      <c r="U467" s="9">
        <v>5766719.6399999997</v>
      </c>
      <c r="V467" s="20">
        <v>8.0357482691506398E-3</v>
      </c>
    </row>
    <row r="468" spans="2:22" x14ac:dyDescent="0.25">
      <c r="B468" s="46"/>
      <c r="C468" s="6" t="s">
        <v>449</v>
      </c>
      <c r="D468" s="9">
        <v>3352656</v>
      </c>
      <c r="E468" s="10">
        <v>2.6158008486475001E-3</v>
      </c>
      <c r="S468" s="32" t="s">
        <v>445</v>
      </c>
      <c r="T468" s="28" t="s">
        <v>448</v>
      </c>
      <c r="U468" s="9">
        <v>23440</v>
      </c>
      <c r="V468" s="20">
        <v>-0.13839367763278801</v>
      </c>
    </row>
    <row r="469" spans="2:22" x14ac:dyDescent="0.25">
      <c r="B469" s="46"/>
      <c r="C469" s="6" t="s">
        <v>197</v>
      </c>
      <c r="D469" s="9">
        <v>57427.09</v>
      </c>
      <c r="E469" s="10">
        <v>-2.4047080600665498E-2</v>
      </c>
      <c r="S469" s="32" t="s">
        <v>445</v>
      </c>
      <c r="T469" s="28" t="s">
        <v>449</v>
      </c>
      <c r="U469" s="9">
        <v>3352656</v>
      </c>
      <c r="V469" s="20">
        <v>2.6158008486475001E-3</v>
      </c>
    </row>
    <row r="470" spans="2:22" x14ac:dyDescent="0.25">
      <c r="B470" s="46"/>
      <c r="C470" s="6" t="s">
        <v>450</v>
      </c>
      <c r="D470" s="9">
        <v>969895</v>
      </c>
      <c r="E470" s="10">
        <v>8.7427417573608293E-2</v>
      </c>
      <c r="S470" s="32" t="s">
        <v>445</v>
      </c>
      <c r="T470" s="28" t="s">
        <v>197</v>
      </c>
      <c r="U470" s="9">
        <v>57427.09</v>
      </c>
      <c r="V470" s="20">
        <v>-2.4047080600665498E-2</v>
      </c>
    </row>
    <row r="471" spans="2:22" x14ac:dyDescent="0.25">
      <c r="B471" s="46"/>
      <c r="C471" s="6" t="s">
        <v>451</v>
      </c>
      <c r="D471" s="9">
        <v>129750</v>
      </c>
      <c r="E471" s="10">
        <v>-9.1789357932677597E-3</v>
      </c>
      <c r="S471" s="32" t="s">
        <v>445</v>
      </c>
      <c r="T471" s="28" t="s">
        <v>450</v>
      </c>
      <c r="U471" s="9">
        <v>969895</v>
      </c>
      <c r="V471" s="20">
        <v>8.7427417573608293E-2</v>
      </c>
    </row>
    <row r="472" spans="2:22" x14ac:dyDescent="0.25">
      <c r="B472" s="46"/>
      <c r="C472" s="6" t="s">
        <v>452</v>
      </c>
      <c r="D472" s="9">
        <v>10323339</v>
      </c>
      <c r="E472" s="10">
        <v>0.41678328703515</v>
      </c>
      <c r="S472" s="32" t="s">
        <v>445</v>
      </c>
      <c r="T472" s="28" t="s">
        <v>451</v>
      </c>
      <c r="U472" s="9">
        <v>129750</v>
      </c>
      <c r="V472" s="20">
        <v>-9.1789357932677597E-3</v>
      </c>
    </row>
    <row r="473" spans="2:22" x14ac:dyDescent="0.25">
      <c r="B473" s="46"/>
      <c r="C473" s="6" t="s">
        <v>453</v>
      </c>
      <c r="D473" s="9">
        <v>260234</v>
      </c>
      <c r="E473" s="10">
        <v>0.117450039075583</v>
      </c>
      <c r="S473" s="32" t="s">
        <v>445</v>
      </c>
      <c r="T473" s="28" t="s">
        <v>452</v>
      </c>
      <c r="U473" s="9">
        <v>10323339</v>
      </c>
      <c r="V473" s="20">
        <v>0.41678328703515</v>
      </c>
    </row>
    <row r="474" spans="2:22" x14ac:dyDescent="0.25">
      <c r="B474" s="46"/>
      <c r="C474" s="6" t="s">
        <v>454</v>
      </c>
      <c r="D474" s="9">
        <v>9589</v>
      </c>
      <c r="E474" s="10">
        <v>0.26353933324548701</v>
      </c>
      <c r="S474" s="32" t="s">
        <v>445</v>
      </c>
      <c r="T474" s="28" t="s">
        <v>453</v>
      </c>
      <c r="U474" s="9">
        <v>260234</v>
      </c>
      <c r="V474" s="20">
        <v>0.117450039075583</v>
      </c>
    </row>
    <row r="475" spans="2:22" x14ac:dyDescent="0.25">
      <c r="B475" s="46"/>
      <c r="C475" s="6" t="s">
        <v>455</v>
      </c>
      <c r="D475" s="9">
        <v>534835</v>
      </c>
      <c r="E475" s="10">
        <v>6.5312870360226705E-2</v>
      </c>
      <c r="S475" s="32" t="s">
        <v>445</v>
      </c>
      <c r="T475" s="28" t="s">
        <v>454</v>
      </c>
      <c r="U475" s="9">
        <v>9589</v>
      </c>
      <c r="V475" s="20">
        <v>0.26353933324548701</v>
      </c>
    </row>
    <row r="476" spans="2:22" x14ac:dyDescent="0.25">
      <c r="B476" s="46"/>
      <c r="C476" s="6" t="s">
        <v>456</v>
      </c>
      <c r="D476" s="9">
        <v>191898</v>
      </c>
      <c r="E476" s="10">
        <v>-3.9293036775583301E-3</v>
      </c>
      <c r="S476" s="32" t="s">
        <v>445</v>
      </c>
      <c r="T476" s="28" t="s">
        <v>455</v>
      </c>
      <c r="U476" s="9">
        <v>534835</v>
      </c>
      <c r="V476" s="20">
        <v>6.5312870360226705E-2</v>
      </c>
    </row>
    <row r="477" spans="2:22" x14ac:dyDescent="0.25">
      <c r="B477" s="46"/>
      <c r="C477" s="6" t="s">
        <v>457</v>
      </c>
      <c r="D477" s="9">
        <v>344435</v>
      </c>
      <c r="E477" s="10">
        <v>0.10357279027519201</v>
      </c>
      <c r="S477" s="32" t="s">
        <v>445</v>
      </c>
      <c r="T477" s="28" t="s">
        <v>456</v>
      </c>
      <c r="U477" s="9">
        <v>191898</v>
      </c>
      <c r="V477" s="20">
        <v>-3.9293036775583301E-3</v>
      </c>
    </row>
    <row r="478" spans="2:22" x14ac:dyDescent="0.25">
      <c r="B478" s="46"/>
      <c r="C478" s="6" t="s">
        <v>458</v>
      </c>
      <c r="D478" s="9">
        <v>208969</v>
      </c>
      <c r="E478" s="10">
        <v>0.134621962807113</v>
      </c>
      <c r="S478" s="32" t="s">
        <v>445</v>
      </c>
      <c r="T478" s="28" t="s">
        <v>457</v>
      </c>
      <c r="U478" s="9">
        <v>344435</v>
      </c>
      <c r="V478" s="20">
        <v>0.10357279027519201</v>
      </c>
    </row>
    <row r="479" spans="2:22" x14ac:dyDescent="0.25">
      <c r="B479" s="46"/>
      <c r="C479" s="6" t="s">
        <v>459</v>
      </c>
      <c r="D479" s="9">
        <v>1437341</v>
      </c>
      <c r="E479" s="10">
        <v>8.7351810650493703E-2</v>
      </c>
      <c r="S479" s="32" t="s">
        <v>445</v>
      </c>
      <c r="T479" s="28" t="s">
        <v>458</v>
      </c>
      <c r="U479" s="9">
        <v>208969</v>
      </c>
      <c r="V479" s="20">
        <v>0.134621962807113</v>
      </c>
    </row>
    <row r="480" spans="2:22" x14ac:dyDescent="0.25">
      <c r="B480" s="46"/>
      <c r="C480" s="6" t="s">
        <v>460</v>
      </c>
      <c r="D480" s="9">
        <v>164360</v>
      </c>
      <c r="E480" s="10">
        <v>2.8921998247151599E-2</v>
      </c>
      <c r="S480" s="32" t="s">
        <v>445</v>
      </c>
      <c r="T480" s="28" t="s">
        <v>459</v>
      </c>
      <c r="U480" s="9">
        <v>1437341</v>
      </c>
      <c r="V480" s="20">
        <v>8.7351810650493703E-2</v>
      </c>
    </row>
    <row r="481" spans="2:22" x14ac:dyDescent="0.25">
      <c r="B481" s="46"/>
      <c r="C481" s="6" t="s">
        <v>461</v>
      </c>
      <c r="D481" s="9">
        <v>437513</v>
      </c>
      <c r="E481" s="10">
        <v>7.4044251763221394E-2</v>
      </c>
      <c r="S481" s="32" t="s">
        <v>445</v>
      </c>
      <c r="T481" s="28" t="s">
        <v>460</v>
      </c>
      <c r="U481" s="9">
        <v>164360</v>
      </c>
      <c r="V481" s="20">
        <v>2.8921998247151599E-2</v>
      </c>
    </row>
    <row r="482" spans="2:22" x14ac:dyDescent="0.25">
      <c r="B482" s="47"/>
      <c r="C482" s="12" t="s">
        <v>462</v>
      </c>
      <c r="D482" s="13">
        <v>27092479.800000001</v>
      </c>
      <c r="E482" s="14">
        <v>0.165277860516235</v>
      </c>
      <c r="S482" s="32" t="s">
        <v>445</v>
      </c>
      <c r="T482" s="28" t="s">
        <v>461</v>
      </c>
      <c r="U482" s="9">
        <v>437513</v>
      </c>
      <c r="V482" s="20">
        <v>7.4044251763221394E-2</v>
      </c>
    </row>
    <row r="483" spans="2:22" x14ac:dyDescent="0.25">
      <c r="B483" s="45" t="s">
        <v>463</v>
      </c>
      <c r="C483" s="6" t="s">
        <v>7</v>
      </c>
      <c r="D483" s="7" t="s">
        <v>7</v>
      </c>
      <c r="E483" s="8" t="s">
        <v>7</v>
      </c>
      <c r="S483" s="33"/>
      <c r="T483" s="29" t="s">
        <v>462</v>
      </c>
      <c r="U483" s="13">
        <v>27092479.800000001</v>
      </c>
      <c r="V483" s="21">
        <v>0.165277860516235</v>
      </c>
    </row>
    <row r="484" spans="2:22" ht="16.5" x14ac:dyDescent="0.3">
      <c r="B484" s="46"/>
      <c r="C484" s="6" t="s">
        <v>464</v>
      </c>
      <c r="D484" s="9">
        <v>1092031</v>
      </c>
      <c r="E484" s="10">
        <v>0.33390539801043601</v>
      </c>
      <c r="S484"/>
      <c r="T484" s="28" t="s">
        <v>7</v>
      </c>
      <c r="U484" s="7" t="s">
        <v>7</v>
      </c>
      <c r="V484" s="19" t="s">
        <v>7</v>
      </c>
    </row>
    <row r="485" spans="2:22" x14ac:dyDescent="0.25">
      <c r="B485" s="46"/>
      <c r="C485" s="6" t="s">
        <v>465</v>
      </c>
      <c r="D485" s="9">
        <v>69435</v>
      </c>
      <c r="E485" s="10">
        <v>0.150119260584377</v>
      </c>
      <c r="S485" s="32" t="s">
        <v>463</v>
      </c>
      <c r="T485" s="28" t="s">
        <v>464</v>
      </c>
      <c r="U485" s="9">
        <v>1092031</v>
      </c>
      <c r="V485" s="20">
        <v>0.33390539801043601</v>
      </c>
    </row>
    <row r="486" spans="2:22" x14ac:dyDescent="0.25">
      <c r="B486" s="46"/>
      <c r="C486" s="6" t="s">
        <v>466</v>
      </c>
      <c r="D486" s="9">
        <v>45514</v>
      </c>
      <c r="E486" s="10">
        <v>0.41409308394954297</v>
      </c>
      <c r="S486" s="32" t="s">
        <v>463</v>
      </c>
      <c r="T486" s="28" t="s">
        <v>465</v>
      </c>
      <c r="U486" s="9">
        <v>69435</v>
      </c>
      <c r="V486" s="20">
        <v>0.150119260584377</v>
      </c>
    </row>
    <row r="487" spans="2:22" x14ac:dyDescent="0.25">
      <c r="B487" s="46"/>
      <c r="C487" s="6" t="s">
        <v>467</v>
      </c>
      <c r="D487" s="9">
        <v>1253571</v>
      </c>
      <c r="E487" s="10">
        <v>7.0656783189548003E-2</v>
      </c>
      <c r="S487" s="32" t="s">
        <v>463</v>
      </c>
      <c r="T487" s="28" t="s">
        <v>466</v>
      </c>
      <c r="U487" s="9">
        <v>45514</v>
      </c>
      <c r="V487" s="20">
        <v>0.41409308394954297</v>
      </c>
    </row>
    <row r="488" spans="2:22" x14ac:dyDescent="0.25">
      <c r="B488" s="46"/>
      <c r="C488" s="6" t="s">
        <v>300</v>
      </c>
      <c r="D488" s="9">
        <v>13987</v>
      </c>
      <c r="E488" s="8" t="s">
        <v>7</v>
      </c>
      <c r="S488" s="32" t="s">
        <v>463</v>
      </c>
      <c r="T488" s="28" t="s">
        <v>467</v>
      </c>
      <c r="U488" s="9">
        <v>1253571</v>
      </c>
      <c r="V488" s="20">
        <v>7.0656783189548003E-2</v>
      </c>
    </row>
    <row r="489" spans="2:22" x14ac:dyDescent="0.25">
      <c r="B489" s="46"/>
      <c r="C489" s="6" t="s">
        <v>468</v>
      </c>
      <c r="D489" s="9">
        <v>1356913</v>
      </c>
      <c r="E489" s="10">
        <v>9.6733754650505793E-2</v>
      </c>
      <c r="S489" s="32" t="s">
        <v>463</v>
      </c>
      <c r="T489" s="28" t="s">
        <v>300</v>
      </c>
      <c r="U489" s="9">
        <v>13987</v>
      </c>
      <c r="V489" s="19" t="s">
        <v>7</v>
      </c>
    </row>
    <row r="490" spans="2:22" x14ac:dyDescent="0.25">
      <c r="B490" s="46"/>
      <c r="C490" s="6" t="s">
        <v>469</v>
      </c>
      <c r="D490" s="9">
        <v>28646</v>
      </c>
      <c r="E490" s="10">
        <v>0.38540407215747002</v>
      </c>
      <c r="S490" s="32" t="s">
        <v>463</v>
      </c>
      <c r="T490" s="28" t="s">
        <v>468</v>
      </c>
      <c r="U490" s="9">
        <v>1356913</v>
      </c>
      <c r="V490" s="20">
        <v>9.6733754650505793E-2</v>
      </c>
    </row>
    <row r="491" spans="2:22" x14ac:dyDescent="0.25">
      <c r="B491" s="46"/>
      <c r="C491" s="6" t="s">
        <v>470</v>
      </c>
      <c r="D491" s="9">
        <v>3390221</v>
      </c>
      <c r="E491" s="10">
        <v>3.8746709700863503E-2</v>
      </c>
      <c r="S491" s="32" t="s">
        <v>463</v>
      </c>
      <c r="T491" s="28" t="s">
        <v>469</v>
      </c>
      <c r="U491" s="9">
        <v>28646</v>
      </c>
      <c r="V491" s="20">
        <v>0.38540407215747002</v>
      </c>
    </row>
    <row r="492" spans="2:22" x14ac:dyDescent="0.25">
      <c r="B492" s="46"/>
      <c r="C492" s="6" t="s">
        <v>471</v>
      </c>
      <c r="D492" s="9">
        <v>905418</v>
      </c>
      <c r="E492" s="10">
        <v>0.17194228680821</v>
      </c>
      <c r="S492" s="32" t="s">
        <v>463</v>
      </c>
      <c r="T492" s="28" t="s">
        <v>470</v>
      </c>
      <c r="U492" s="9">
        <v>3390221</v>
      </c>
      <c r="V492" s="20">
        <v>3.8746709700863503E-2</v>
      </c>
    </row>
    <row r="493" spans="2:22" x14ac:dyDescent="0.25">
      <c r="B493" s="46"/>
      <c r="C493" s="6" t="s">
        <v>472</v>
      </c>
      <c r="D493" s="9">
        <v>316122</v>
      </c>
      <c r="E493" s="10">
        <v>0.222114834459616</v>
      </c>
      <c r="S493" s="32" t="s">
        <v>463</v>
      </c>
      <c r="T493" s="28" t="s">
        <v>471</v>
      </c>
      <c r="U493" s="9">
        <v>905418</v>
      </c>
      <c r="V493" s="20">
        <v>0.17194228680821</v>
      </c>
    </row>
    <row r="494" spans="2:22" x14ac:dyDescent="0.25">
      <c r="B494" s="46"/>
      <c r="C494" s="6" t="s">
        <v>473</v>
      </c>
      <c r="D494" s="9">
        <v>50148</v>
      </c>
      <c r="E494" s="10">
        <v>0.26876660341556002</v>
      </c>
      <c r="S494" s="32" t="s">
        <v>463</v>
      </c>
      <c r="T494" s="28" t="s">
        <v>472</v>
      </c>
      <c r="U494" s="9">
        <v>316122</v>
      </c>
      <c r="V494" s="20">
        <v>0.222114834459616</v>
      </c>
    </row>
    <row r="495" spans="2:22" x14ac:dyDescent="0.25">
      <c r="B495" s="47"/>
      <c r="C495" s="12" t="s">
        <v>474</v>
      </c>
      <c r="D495" s="13">
        <v>8522006</v>
      </c>
      <c r="E495" s="14">
        <v>0.110429403086632</v>
      </c>
      <c r="S495" s="32" t="s">
        <v>463</v>
      </c>
      <c r="T495" s="28" t="s">
        <v>473</v>
      </c>
      <c r="U495" s="9">
        <v>50148</v>
      </c>
      <c r="V495" s="20">
        <v>0.26876660341556002</v>
      </c>
    </row>
    <row r="496" spans="2:22" x14ac:dyDescent="0.25">
      <c r="B496" s="45" t="s">
        <v>475</v>
      </c>
      <c r="C496" s="6" t="s">
        <v>7</v>
      </c>
      <c r="D496" s="7" t="s">
        <v>7</v>
      </c>
      <c r="E496" s="8" t="s">
        <v>7</v>
      </c>
      <c r="S496" s="33"/>
      <c r="T496" s="29" t="s">
        <v>474</v>
      </c>
      <c r="U496" s="13">
        <v>8522006</v>
      </c>
      <c r="V496" s="21">
        <v>0.110429403086632</v>
      </c>
    </row>
    <row r="497" spans="2:22" ht="16.5" x14ac:dyDescent="0.3">
      <c r="B497" s="46"/>
      <c r="C497" s="6" t="s">
        <v>476</v>
      </c>
      <c r="D497" s="9">
        <v>34139</v>
      </c>
      <c r="E497" s="10">
        <v>-7.0617700705088104E-2</v>
      </c>
      <c r="S497"/>
      <c r="T497" s="28" t="s">
        <v>7</v>
      </c>
      <c r="U497" s="7" t="s">
        <v>7</v>
      </c>
      <c r="V497" s="19" t="s">
        <v>7</v>
      </c>
    </row>
    <row r="498" spans="2:22" x14ac:dyDescent="0.25">
      <c r="B498" s="46"/>
      <c r="C498" s="6" t="s">
        <v>477</v>
      </c>
      <c r="D498" s="9">
        <v>115888</v>
      </c>
      <c r="E498" s="10">
        <v>9.9777933835671004E-2</v>
      </c>
      <c r="S498" s="32" t="s">
        <v>475</v>
      </c>
      <c r="T498" s="28" t="s">
        <v>476</v>
      </c>
      <c r="U498" s="9">
        <v>34139</v>
      </c>
      <c r="V498" s="20">
        <v>-7.0617700705088104E-2</v>
      </c>
    </row>
    <row r="499" spans="2:22" x14ac:dyDescent="0.25">
      <c r="B499" s="46"/>
      <c r="C499" s="6" t="s">
        <v>478</v>
      </c>
      <c r="D499" s="9">
        <v>335691</v>
      </c>
      <c r="E499" s="10">
        <v>0.186635936555517</v>
      </c>
      <c r="S499" s="32" t="s">
        <v>475</v>
      </c>
      <c r="T499" s="28" t="s">
        <v>477</v>
      </c>
      <c r="U499" s="9">
        <v>115888</v>
      </c>
      <c r="V499" s="20">
        <v>9.9777933835671004E-2</v>
      </c>
    </row>
    <row r="500" spans="2:22" x14ac:dyDescent="0.25">
      <c r="B500" s="46"/>
      <c r="C500" s="6" t="s">
        <v>479</v>
      </c>
      <c r="D500" s="9">
        <v>1197931</v>
      </c>
      <c r="E500" s="10">
        <v>1.6269735898869399E-2</v>
      </c>
      <c r="S500" s="32" t="s">
        <v>475</v>
      </c>
      <c r="T500" s="28" t="s">
        <v>478</v>
      </c>
      <c r="U500" s="9">
        <v>335691</v>
      </c>
      <c r="V500" s="20">
        <v>0.186635936555517</v>
      </c>
    </row>
    <row r="501" spans="2:22" x14ac:dyDescent="0.25">
      <c r="B501" s="47"/>
      <c r="C501" s="12" t="s">
        <v>480</v>
      </c>
      <c r="D501" s="13">
        <v>1683649</v>
      </c>
      <c r="E501" s="14">
        <v>4.9818145312900401E-2</v>
      </c>
      <c r="S501" s="32" t="s">
        <v>475</v>
      </c>
      <c r="T501" s="28" t="s">
        <v>479</v>
      </c>
      <c r="U501" s="9">
        <v>1197931</v>
      </c>
      <c r="V501" s="20">
        <v>1.6269735898869399E-2</v>
      </c>
    </row>
    <row r="502" spans="2:22" x14ac:dyDescent="0.25">
      <c r="B502" s="45" t="s">
        <v>481</v>
      </c>
      <c r="C502" s="6" t="s">
        <v>7</v>
      </c>
      <c r="D502" s="7" t="s">
        <v>7</v>
      </c>
      <c r="E502" s="8" t="s">
        <v>7</v>
      </c>
      <c r="S502" s="33"/>
      <c r="T502" s="29" t="s">
        <v>480</v>
      </c>
      <c r="U502" s="13">
        <v>1683649</v>
      </c>
      <c r="V502" s="21">
        <v>4.9818145312900401E-2</v>
      </c>
    </row>
    <row r="503" spans="2:22" ht="16.5" x14ac:dyDescent="0.3">
      <c r="B503" s="46"/>
      <c r="C503" s="6" t="s">
        <v>482</v>
      </c>
      <c r="D503" s="9">
        <v>183796</v>
      </c>
      <c r="E503" s="10">
        <v>-0.21003000060173099</v>
      </c>
      <c r="S503"/>
      <c r="T503" s="28" t="s">
        <v>7</v>
      </c>
      <c r="U503" s="7" t="s">
        <v>7</v>
      </c>
      <c r="V503" s="19" t="s">
        <v>7</v>
      </c>
    </row>
    <row r="504" spans="2:22" x14ac:dyDescent="0.25">
      <c r="B504" s="46"/>
      <c r="C504" s="6" t="s">
        <v>248</v>
      </c>
      <c r="D504" s="9">
        <v>354129</v>
      </c>
      <c r="E504" s="10">
        <v>0.13662814023577999</v>
      </c>
      <c r="S504" s="32" t="s">
        <v>481</v>
      </c>
      <c r="T504" s="28" t="s">
        <v>482</v>
      </c>
      <c r="U504" s="9">
        <v>183796</v>
      </c>
      <c r="V504" s="20">
        <v>-0.21003000060173099</v>
      </c>
    </row>
    <row r="505" spans="2:22" x14ac:dyDescent="0.25">
      <c r="B505" s="47"/>
      <c r="C505" s="12" t="s">
        <v>483</v>
      </c>
      <c r="D505" s="13">
        <v>537925</v>
      </c>
      <c r="E505" s="14">
        <v>-1.15724620238395E-2</v>
      </c>
      <c r="S505" s="32" t="s">
        <v>481</v>
      </c>
      <c r="T505" s="28" t="s">
        <v>248</v>
      </c>
      <c r="U505" s="9">
        <v>354129</v>
      </c>
      <c r="V505" s="20">
        <v>0.13662814023577999</v>
      </c>
    </row>
    <row r="506" spans="2:22" x14ac:dyDescent="0.25">
      <c r="B506" s="45" t="s">
        <v>484</v>
      </c>
      <c r="C506" s="6" t="s">
        <v>7</v>
      </c>
      <c r="D506" s="7" t="s">
        <v>7</v>
      </c>
      <c r="E506" s="8" t="s">
        <v>7</v>
      </c>
      <c r="S506" s="33"/>
      <c r="T506" s="29" t="s">
        <v>483</v>
      </c>
      <c r="U506" s="13">
        <v>537925</v>
      </c>
      <c r="V506" s="21">
        <v>-1.15724620238395E-2</v>
      </c>
    </row>
    <row r="507" spans="2:22" ht="16.5" x14ac:dyDescent="0.3">
      <c r="B507" s="46"/>
      <c r="C507" s="6" t="s">
        <v>265</v>
      </c>
      <c r="D507" s="9">
        <v>119363.1</v>
      </c>
      <c r="E507" s="10">
        <v>5.8375106557410503E-2</v>
      </c>
      <c r="S507"/>
      <c r="T507" s="28" t="s">
        <v>7</v>
      </c>
      <c r="U507" s="7" t="s">
        <v>7</v>
      </c>
      <c r="V507" s="19" t="s">
        <v>7</v>
      </c>
    </row>
    <row r="508" spans="2:22" x14ac:dyDescent="0.25">
      <c r="B508" s="46"/>
      <c r="C508" s="6" t="s">
        <v>485</v>
      </c>
      <c r="D508" s="9">
        <v>496210</v>
      </c>
      <c r="E508" s="10">
        <v>3.62903141596339E-2</v>
      </c>
      <c r="S508" s="32" t="s">
        <v>484</v>
      </c>
      <c r="T508" s="28" t="s">
        <v>265</v>
      </c>
      <c r="U508" s="9">
        <v>119363.1</v>
      </c>
      <c r="V508" s="20">
        <v>5.8375106557410503E-2</v>
      </c>
    </row>
    <row r="509" spans="2:22" x14ac:dyDescent="0.25">
      <c r="B509" s="46"/>
      <c r="C509" s="6" t="s">
        <v>486</v>
      </c>
      <c r="D509" s="9">
        <v>57444</v>
      </c>
      <c r="E509" s="10">
        <v>0.112910725356479</v>
      </c>
      <c r="S509" s="32" t="s">
        <v>484</v>
      </c>
      <c r="T509" s="28" t="s">
        <v>485</v>
      </c>
      <c r="U509" s="9">
        <v>496210</v>
      </c>
      <c r="V509" s="20">
        <v>3.62903141596339E-2</v>
      </c>
    </row>
    <row r="510" spans="2:22" x14ac:dyDescent="0.25">
      <c r="B510" s="46"/>
      <c r="C510" s="6" t="s">
        <v>487</v>
      </c>
      <c r="D510" s="9">
        <v>20737</v>
      </c>
      <c r="E510" s="10">
        <v>7.4845798994453899E-2</v>
      </c>
      <c r="S510" s="32" t="s">
        <v>484</v>
      </c>
      <c r="T510" s="28" t="s">
        <v>486</v>
      </c>
      <c r="U510" s="9">
        <v>57444</v>
      </c>
      <c r="V510" s="20">
        <v>0.112910725356479</v>
      </c>
    </row>
    <row r="511" spans="2:22" x14ac:dyDescent="0.25">
      <c r="B511" s="46"/>
      <c r="C511" s="6" t="s">
        <v>488</v>
      </c>
      <c r="D511" s="9">
        <v>3270076</v>
      </c>
      <c r="E511" s="10">
        <v>3.8145401106884899E-2</v>
      </c>
      <c r="S511" s="32" t="s">
        <v>484</v>
      </c>
      <c r="T511" s="28" t="s">
        <v>487</v>
      </c>
      <c r="U511" s="9">
        <v>20737</v>
      </c>
      <c r="V511" s="20">
        <v>7.4845798994453899E-2</v>
      </c>
    </row>
    <row r="512" spans="2:22" x14ac:dyDescent="0.25">
      <c r="B512" s="46"/>
      <c r="C512" s="6" t="s">
        <v>489</v>
      </c>
      <c r="D512" s="9">
        <v>1411819</v>
      </c>
      <c r="E512" s="10">
        <v>-1.2946599297927699E-2</v>
      </c>
      <c r="S512" s="32" t="s">
        <v>484</v>
      </c>
      <c r="T512" s="28" t="s">
        <v>488</v>
      </c>
      <c r="U512" s="9">
        <v>3270076</v>
      </c>
      <c r="V512" s="20">
        <v>3.8145401106884899E-2</v>
      </c>
    </row>
    <row r="513" spans="2:22" x14ac:dyDescent="0.25">
      <c r="B513" s="46"/>
      <c r="C513" s="6" t="s">
        <v>269</v>
      </c>
      <c r="D513" s="9">
        <v>2086016.73</v>
      </c>
      <c r="E513" s="10">
        <v>3.8916126324215303E-2</v>
      </c>
      <c r="S513" s="32" t="s">
        <v>484</v>
      </c>
      <c r="T513" s="28" t="s">
        <v>489</v>
      </c>
      <c r="U513" s="9">
        <v>1411819</v>
      </c>
      <c r="V513" s="20">
        <v>-1.2946599297927699E-2</v>
      </c>
    </row>
    <row r="514" spans="2:22" x14ac:dyDescent="0.25">
      <c r="B514" s="47"/>
      <c r="C514" s="12" t="s">
        <v>490</v>
      </c>
      <c r="D514" s="13">
        <v>7461665.8300000001</v>
      </c>
      <c r="E514" s="14">
        <v>2.9101960833488399E-2</v>
      </c>
      <c r="S514" s="32" t="s">
        <v>484</v>
      </c>
      <c r="T514" s="28" t="s">
        <v>269</v>
      </c>
      <c r="U514" s="9">
        <v>2086016.73</v>
      </c>
      <c r="V514" s="20">
        <v>3.8916126324215303E-2</v>
      </c>
    </row>
    <row r="515" spans="2:22" x14ac:dyDescent="0.25">
      <c r="B515" s="15" t="s">
        <v>491</v>
      </c>
      <c r="C515" s="16" t="s">
        <v>492</v>
      </c>
      <c r="D515" s="17">
        <v>330971688</v>
      </c>
      <c r="E515" s="18">
        <v>7.7216104767635199E-2</v>
      </c>
      <c r="S515" s="33"/>
      <c r="T515" s="29" t="s">
        <v>490</v>
      </c>
      <c r="U515" s="13">
        <v>7461665.8300000001</v>
      </c>
      <c r="V515" s="21">
        <v>2.9101960833488399E-2</v>
      </c>
    </row>
    <row r="516" spans="2:22" x14ac:dyDescent="0.25">
      <c r="S516" s="32" t="s">
        <v>491</v>
      </c>
      <c r="T516" s="36" t="s">
        <v>492</v>
      </c>
      <c r="U516" s="24">
        <v>330971688</v>
      </c>
      <c r="V516" s="25">
        <v>7.7216104767635199E-2</v>
      </c>
    </row>
  </sheetData>
  <mergeCells count="56">
    <mergeCell ref="B502:B505"/>
    <mergeCell ref="B506:B514"/>
    <mergeCell ref="B438:B452"/>
    <mergeCell ref="B453:B455"/>
    <mergeCell ref="B456:B461"/>
    <mergeCell ref="B462:B482"/>
    <mergeCell ref="B483:B495"/>
    <mergeCell ref="B496:B501"/>
    <mergeCell ref="B422:B437"/>
    <mergeCell ref="B335:B345"/>
    <mergeCell ref="B346:B350"/>
    <mergeCell ref="B351:B360"/>
    <mergeCell ref="B361:B364"/>
    <mergeCell ref="B365:B370"/>
    <mergeCell ref="B371:B387"/>
    <mergeCell ref="B388:B390"/>
    <mergeCell ref="B391:B393"/>
    <mergeCell ref="B394:B401"/>
    <mergeCell ref="B402:B409"/>
    <mergeCell ref="B410:B421"/>
    <mergeCell ref="B312:B334"/>
    <mergeCell ref="B224:B238"/>
    <mergeCell ref="B239:B245"/>
    <mergeCell ref="B246:B252"/>
    <mergeCell ref="B253:B258"/>
    <mergeCell ref="B259:B266"/>
    <mergeCell ref="B267:B274"/>
    <mergeCell ref="B275:B280"/>
    <mergeCell ref="B281:B285"/>
    <mergeCell ref="B286:B288"/>
    <mergeCell ref="B289:B295"/>
    <mergeCell ref="B296:B311"/>
    <mergeCell ref="B209:B223"/>
    <mergeCell ref="B145:B156"/>
    <mergeCell ref="B157:B159"/>
    <mergeCell ref="B160:B168"/>
    <mergeCell ref="B169:B174"/>
    <mergeCell ref="B175:B177"/>
    <mergeCell ref="B178:B182"/>
    <mergeCell ref="B183:B186"/>
    <mergeCell ref="B187:B193"/>
    <mergeCell ref="B194:B199"/>
    <mergeCell ref="B200:B204"/>
    <mergeCell ref="B205:B208"/>
    <mergeCell ref="B132:B144"/>
    <mergeCell ref="B2:G2"/>
    <mergeCell ref="B4:G4"/>
    <mergeCell ref="B7:B14"/>
    <mergeCell ref="B15:B31"/>
    <mergeCell ref="B32:B34"/>
    <mergeCell ref="B35:B57"/>
    <mergeCell ref="B58:B66"/>
    <mergeCell ref="B67:B94"/>
    <mergeCell ref="B95:B107"/>
    <mergeCell ref="B108:B110"/>
    <mergeCell ref="B111:B13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 &amp; Q2</vt:lpstr>
      <vt:lpstr>Q3 &amp; Q4</vt:lpstr>
      <vt:lpstr>Q5</vt:lpstr>
      <vt:lpstr>Q6</vt:lpstr>
      <vt:lpstr>Q7</vt:lpstr>
      <vt:lpstr>Maps</vt:lpstr>
      <vt:lpstr>Recreation Visitation By State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GetInnotized</dc:creator>
  <cp:lastModifiedBy>USER</cp:lastModifiedBy>
  <dcterms:created xsi:type="dcterms:W3CDTF">2022-07-30T01:28:11Z</dcterms:created>
  <dcterms:modified xsi:type="dcterms:W3CDTF">2022-09-08T19:46:40Z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2022-09-06T14:23:21Z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b80bbdd8-ae3e-465c-a470-c0882a51aeb7</vt:lpwstr>
  </property>
  <property fmtid="{D5CDD505-2E9C-101B-9397-08002B2CF9AE}" pid="7" name="MSIP_Label_defa4170-0d19-0005-0004-bc88714345d2_ActionId">
    <vt:lpwstr>2076d6a4-3096-4b81-91e2-9533d0e7a037</vt:lpwstr>
  </property>
  <property fmtid="{D5CDD505-2E9C-101B-9397-08002B2CF9AE}" pid="8" name="MSIP_Label_defa4170-0d19-0005-0004-bc88714345d2_ContentBits">
    <vt:lpwstr>0</vt:lpwstr>
  </property>
</Properties>
</file>