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ikura\テクノオアシス\source\jyosetu\"/>
    </mc:Choice>
  </mc:AlternateContent>
  <xr:revisionPtr revIDLastSave="0" documentId="13_ncr:1_{E54F7E96-ECB6-4FD6-9870-AF6BCE610B6E}" xr6:coauthVersionLast="47" xr6:coauthVersionMax="47" xr10:uidLastSave="{00000000-0000-0000-0000-000000000000}"/>
  <bookViews>
    <workbookView xWindow="28680" yWindow="330" windowWidth="25440" windowHeight="15390" tabRatio="745" firstSheet="9" activeTab="10" xr2:uid="{00000000-000D-0000-FFFF-FFFF00000000}"/>
  </bookViews>
  <sheets>
    <sheet name="システム構成" sheetId="7" r:id="rId1"/>
    <sheet name="設計_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 name="PIPでのインストールコマンド"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8" l="1"/>
  <c r="B8" i="18"/>
  <c r="B11" i="18"/>
  <c r="B2" i="18"/>
  <c r="B7" i="18"/>
  <c r="B6" i="18"/>
  <c r="B5" i="18"/>
  <c r="B4" i="18"/>
  <c r="B3" i="18"/>
  <c r="L37" i="17"/>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M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24" i="17" l="1"/>
  <c r="M17" i="17"/>
  <c r="M10" i="17"/>
  <c r="K21" i="15"/>
  <c r="K10" i="15"/>
  <c r="D37" i="10"/>
  <c r="D36" i="10"/>
  <c r="D35" i="10"/>
  <c r="D34" i="10"/>
  <c r="D33"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<sst xmlns="http://schemas.openxmlformats.org/spreadsheetml/2006/main" count="1012" uniqueCount="486">
  <si>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</si>
  <si>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</si>
  <si>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</si>
  <si>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</si>
  <si>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</si>
  <si>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</si>
  <si>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</si>
  <si>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</si>
  <si>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</si>
  <si>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</si>
  <si>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</si>
  <si>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</si>
  <si>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</si>
  <si>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</si>
  <si>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</si>
  <si>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</si>
  <si>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</si>
  <si>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</si>
  <si>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</si>
  <si>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</si>
  <si>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</si>
  <si>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</si>
  <si>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</si>
  <si>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</si>
  <si>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</si>
  <si>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</si>
  <si>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</si>
  <si>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</si>
  <si>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</si>
  <si>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</si>
  <si>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</si>
  <si>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</si>
  <si>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</si>
  <si>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</si>
  <si>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</si>
  <si>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</si>
  <si>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</si>
  <si>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</si>
  <si>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</si>
  <si>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</si>
  <si>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</si>
  <si>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</si>
  <si>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</si>
  <si>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</si>
  <si>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</si>
  <si>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</si>
  <si>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</si>
  <si>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</si>
  <si>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</si>
  <si>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</si>
  <si>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</si>
  <si>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</si>
  <si>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</si>
  <si>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</si>
  <si>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</si>
  <si>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</si>
  <si>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</si>
  <si>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</si>
  <si>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</si>
  <si>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</si>
  <si>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</si>
  <si>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</si>
  <si>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</si>
  <si>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</si>
  <si>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</si>
  <si>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</si>
  <si>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</si>
  <si>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</si>
  <si>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</si>
  <si>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</si>
  <si>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</si>
  <si>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</si>
  <si>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</si>
  <si>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</si>
  <si>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</si>
  <si>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</si>
  <si>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</si>
  <si>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</si>
  <si>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</si>
  <si>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</si>
  <si>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</si>
  <si>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</si>
  <si>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</si>
  <si>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</si>
  <si>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</si>
  <si>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</si>
  <si>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</si>
  <si>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</si>
  <si>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</si>
  <si>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</si>
  <si>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</si>
  <si>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</si>
  <si>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</si>
  <si>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</si>
  <si>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</si>
  <si>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</si>
  <si>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</si>
  <si>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</si>
  <si>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</si>
  <si>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</si>
  <si>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</si>
  <si>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</si>
  <si>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</si>
  <si>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</si>
  <si>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</si>
  <si>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</si>
  <si>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</si>
  <si>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</si>
  <si>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</si>
  <si>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</si>
  <si>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</si>
  <si>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</si>
  <si>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</si>
  <si>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</si>
  <si>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</si>
  <si>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</si>
  <si>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</si>
  <si>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</si>
  <si>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</si>
  <si>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</si>
  <si>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</si>
  <si>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</si>
  <si>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</si>
  <si>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</si>
  <si>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</si>
  <si>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</si>
  <si>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</si>
  <si>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</si>
  <si>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</si>
  <si>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</si>
  <si>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</si>
  <si>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</si>
  <si>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</si>
  <si>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</si>
  <si>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</si>
  <si>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</si>
  <si>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</si>
  <si>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</si>
  <si>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</si>
  <si>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</si>
  <si>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</si>
  <si>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</si>
  <si>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</si>
  <si>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</si>
  <si>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</si>
  <si>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</si>
  <si>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</si>
  <si>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</si>
  <si>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</si>
  <si>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</si>
  <si>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</si>
  <si>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</si>
  <si>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</si>
  <si>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</si>
  <si>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</si>
  <si>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</si>
  <si>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</si>
  <si>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</si>
  <si>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</si>
  <si>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</si>
  <si>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</si>
  <si>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</si>
  <si>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</si>
  <si>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</si>
  <si>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</si>
  <si>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</si>
  <si>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</si>
  <si>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</si>
  <si>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</si>
  <si>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</si>
  <si>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</si>
  <si>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</si>
  <si>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</si>
  <si>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</si>
  <si>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</si>
  <si>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</si>
  <si>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</si>
  <si>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</si>
  <si>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</si>
  <si>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</si>
  <si>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</si>
  <si>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</si>
  <si>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</si>
  <si>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</si>
  <si>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</si>
  <si>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</si>
  <si>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</si>
  <si>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</si>
  <si>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</si>
  <si>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</si>
  <si>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</si>
  <si>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</si>
  <si>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</si>
  <si>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</si>
  <si>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</si>
  <si>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</si>
  <si>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</si>
  <si>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</si>
  <si>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</si>
  <si>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</si>
  <si>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</si>
  <si>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</si>
  <si>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</si>
  <si>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</si>
  <si>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</si>
  <si>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</si>
  <si>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</si>
  <si>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</si>
  <si>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</si>
  <si>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</si>
  <si>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</si>
  <si>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</si>
  <si>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</si>
  <si>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</si>
  <si>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</si>
  <si>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</si>
  <si>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</si>
  <si>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</si>
  <si>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</si>
  <si>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</si>
  <si>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</si>
  <si>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</si>
  <si>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</si>
  <si>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</si>
  <si>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</si>
  <si>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</si>
  <si>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</si>
  <si>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</si>
  <si>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</si>
  <si>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</si>
  <si>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</si>
  <si>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</si>
  <si>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</si>
  <si>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</si>
  <si>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</si>
  <si>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</si>
  <si>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</si>
  <si>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</si>
  <si>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</si>
  <si>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</si>
  <si>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</si>
  <si>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</si>
  <si>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</si>
  <si>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</si>
  <si>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</si>
  <si>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</si>
  <si>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</si>
  <si>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</si>
  <si>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</si>
  <si>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</si>
  <si>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</si>
  <si>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</si>
  <si>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</si>
  <si>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</si>
  <si>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</si>
  <si>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</si>
  <si>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</si>
  <si>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</si>
  <si>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</si>
  <si>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</si>
  <si>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</si>
  <si>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</si>
  <si>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</si>
  <si>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</si>
  <si>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</si>
  <si>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</si>
  <si>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</si>
  <si>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</si>
  <si>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</si>
  <si>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</si>
  <si>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</si>
  <si>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</si>
  <si>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</si>
  <si>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</si>
  <si>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</si>
  <si>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</si>
  <si>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</si>
  <si>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</si>
  <si>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</si>
  <si>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</si>
  <si>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</si>
  <si>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</si>
  <si>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</si>
  <si>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</si>
  <si>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</si>
  <si>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</si>
  <si>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</si>
  <si>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</si>
  <si>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</si>
  <si>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</si>
  <si>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</si>
  <si>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</si>
  <si>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</si>
  <si>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</si>
  <si>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</si>
  <si>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</si>
  <si>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</si>
  <si>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</si>
  <si>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</si>
  <si>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</si>
  <si>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</si>
  <si>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</si>
  <si>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</si>
  <si>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</si>
  <si>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</si>
  <si>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</si>
  <si>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</si>
  <si>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</si>
  <si>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</si>
  <si>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</si>
  <si>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</si>
  <si>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</si>
  <si>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</si>
  <si>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</si>
  <si>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</si>
  <si>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</si>
  <si>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</si>
  <si>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</si>
  <si>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</si>
  <si>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</si>
  <si>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</si>
  <si>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</si>
  <si>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</si>
  <si>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</si>
  <si>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</si>
  <si>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</si>
  <si>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</si>
  <si>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</si>
  <si>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</si>
  <si>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</si>
  <si>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</si>
  <si>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</si>
  <si>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</si>
  <si>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</si>
  <si>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</si>
  <si>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</si>
  <si>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</si>
  <si>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</si>
  <si>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</si>
  <si>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</si>
  <si>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</si>
  <si>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</si>
  <si>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</si>
  <si>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</si>
  <si>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</si>
  <si>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</si>
  <si>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</si>
  <si>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</si>
  <si>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</si>
  <si>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</si>
  <si>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</si>
  <si>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</si>
  <si>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</si>
  <si>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</si>
  <si>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</si>
  <si>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</si>
  <si>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</si>
  <si>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</si>
  <si>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</si>
  <si>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</si>
  <si>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</si>
  <si>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</si>
  <si>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</si>
  <si>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</si>
  <si>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</si>
  <si>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</si>
  <si>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</si>
  <si>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</si>
  <si>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</si>
  <si>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</si>
  <si>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</si>
  <si>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</si>
  <si>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</si>
  <si>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</si>
  <si>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</si>
  <si>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</si>
  <si>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</si>
  <si>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</si>
  <si>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</si>
  <si>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</si>
  <si>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</si>
  <si>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</si>
  <si>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</si>
  <si>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</si>
  <si>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</si>
  <si>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</si>
  <si>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</si>
  <si>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</si>
  <si>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</si>
  <si>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</si>
  <si>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</si>
  <si>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</si>
  <si>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</si>
  <si>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</si>
  <si>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</si>
  <si>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</si>
  <si>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</si>
  <si>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</si>
  <si>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</si>
  <si>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</si>
  <si>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</si>
  <si>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</si>
  <si>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</si>
  <si>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</si>
  <si>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</si>
  <si>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</si>
  <si>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</si>
  <si>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</si>
  <si>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</si>
  <si>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</si>
  <si>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</si>
  <si>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</si>
  <si>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</si>
  <si>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</si>
  <si>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</si>
  <si>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</si>
  <si>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</si>
  <si>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</si>
  <si>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</si>
  <si>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</si>
  <si>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</si>
  <si>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</si>
  <si>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</si>
  <si>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</si>
  <si>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</si>
  <si>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</si>
  <si>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</si>
  <si>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</si>
  <si>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</si>
  <si>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</si>
  <si>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</si>
  <si>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</si>
  <si>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</si>
  <si>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</si>
  <si>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</si>
  <si>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</si>
  <si>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</si>
  <si>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</si>
  <si>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</si>
  <si>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</si>
  <si>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</si>
  <si>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</si>
  <si>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</si>
  <si>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</si>
  <si>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</si>
  <si>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</si>
  <si>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</si>
  <si>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</si>
  <si>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</si>
  <si>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</si>
  <si>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</si>
  <si>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</si>
  <si>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</si>
  <si>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</si>
  <si>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</si>
  <si>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</si>
  <si>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</si>
  <si>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</si>
  <si>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</si>
  <si>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</si>
  <si>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</si>
  <si>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</si>
  <si>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</si>
  <si>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</si>
  <si>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</si>
  <si>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</si>
  <si>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</si>
  <si>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</si>
  <si>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</si>
  <si>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</si>
  <si>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</si>
  <si>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</si>
  <si>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</si>
  <si>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</si>
  <si>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</si>
  <si>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</si>
  <si>
    <t>pip install python_dotenv</t>
  </si>
  <si>
    <t>pip install watchdog</t>
  </si>
  <si>
    <t>pip install pyusb</t>
    <phoneticPr fontId="1"/>
  </si>
  <si>
    <t>pip install pigpio</t>
  </si>
  <si>
    <t>pip install colorama</t>
  </si>
  <si>
    <t>pip3 install adafruit-circuitpython-ads1x15</t>
  </si>
  <si>
    <t>pip</t>
    <phoneticPr fontId="1"/>
  </si>
  <si>
    <t>pip3 install adafruit-blinka</t>
  </si>
  <si>
    <t>pip install websockets</t>
  </si>
  <si>
    <t>pip3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</si>
</sst>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3">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18" fillId="0" borderId="0" xfId="0" applyFont="1"/>
    <xf numFmtId="0" fontId="19" fillId="0" borderId="0" xfId="0" applyFont="1"/>
    <xf numFmtId="0" fontId="20" fillId="0" borderId="0" xfId="0" applyFont="1"/>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applyAlignment="1">
      <alignment horizontal="center"/>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176" fontId="0" fillId="0" borderId="12" xfId="0" applyNumberFormat="1" applyBorder="1" applyAlignment="1">
      <alignment horizontal="center" shrinkToFit="1"/>
    </xf>
    <xf numFmtId="176" fontId="0" fillId="0" borderId="10" xfId="0" applyNumberFormat="1" applyBorder="1" applyAlignment="1">
      <alignment horizontal="center"/>
    </xf>
    <xf numFmtId="176" fontId="0" fillId="0" borderId="1" xfId="0" applyNumberFormat="1" applyBorder="1" applyAlignment="1">
      <alignment horizontal="center"/>
    </xf>
    <xf numFmtId="176" fontId="0" fillId="0" borderId="11" xfId="0" applyNumberFormat="1" applyBorder="1" applyAlignment="1">
      <alignment horizontal="center"/>
    </xf>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 xfId="0" applyBorder="1" applyAlignment="1">
      <alignment horizontal="left"/>
    </xf>
    <xf numFmtId="0" fontId="0" fillId="0" borderId="1" xfId="0" quotePrefix="1" applyBorder="1" applyAlignment="1">
      <alignment horizontal="right"/>
    </xf>
    <xf numFmtId="0" fontId="0" fillId="0" borderId="1" xfId="0" applyBorder="1" applyAlignment="1">
      <alignment horizontal="left" vertical="center"/>
    </xf>
    <xf numFmtId="0" fontId="0" fillId="4" borderId="1" xfId="0" applyFill="1" applyBorder="1" applyAlignment="1">
      <alignment horizontal="center"/>
    </xf>
    <xf numFmtId="0" fontId="0" fillId="2" borderId="1" xfId="0"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135</xdr:row>
      <xdr:rowOff>123825</xdr:rowOff>
    </xdr:from>
    <xdr:to>
      <xdr:col>22</xdr:col>
      <xdr:colOff>238125</xdr:colOff>
      <xdr:row>135</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140</xdr:row>
      <xdr:rowOff>114300</xdr:rowOff>
    </xdr:from>
    <xdr:to>
      <xdr:col>22</xdr:col>
      <xdr:colOff>247650</xdr:colOff>
      <xdr:row>140</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157</xdr:row>
      <xdr:rowOff>123825</xdr:rowOff>
    </xdr:from>
    <xdr:to>
      <xdr:col>22</xdr:col>
      <xdr:colOff>238125</xdr:colOff>
      <xdr:row>157</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178</xdr:row>
      <xdr:rowOff>123825</xdr:rowOff>
    </xdr:from>
    <xdr:to>
      <xdr:col>22</xdr:col>
      <xdr:colOff>247650</xdr:colOff>
      <xdr:row>178</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211</xdr:row>
      <xdr:rowOff>123825</xdr:rowOff>
    </xdr:from>
    <xdr:to>
      <xdr:col>22</xdr:col>
      <xdr:colOff>247650</xdr:colOff>
      <xdr:row>211</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902595" y="2625434"/>
          <a:ext cx="6110043" cy="7655454"/>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94798" y="8453310"/>
          <a:ext cx="1113364" cy="1398698"/>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twoCellAnchor editAs="oneCell">
    <xdr:from>
      <xdr:col>1</xdr:col>
      <xdr:colOff>-1</xdr:colOff>
      <xdr:row>80</xdr:row>
      <xdr:rowOff>231321</xdr:rowOff>
    </xdr:from>
    <xdr:to>
      <xdr:col>57</xdr:col>
      <xdr:colOff>4975</xdr:colOff>
      <xdr:row>117</xdr:row>
      <xdr:rowOff>92773</xdr:rowOff>
    </xdr:to>
    <xdr:pic>
      <xdr:nvPicPr>
        <xdr:cNvPr id="21" name="図 20">
          <a:extLst>
            <a:ext uri="{FF2B5EF4-FFF2-40B4-BE49-F238E27FC236}">
              <a16:creationId xmlns:a16="http://schemas.microsoft.com/office/drawing/2014/main" id="{3F8B79B0-2FDA-3F16-F6C4-54E0366F1BE5}"/>
            </a:ext>
          </a:extLst>
        </xdr:cNvPr>
        <xdr:cNvPicPr>
          <a:picLocks noChangeAspect="1"/>
        </xdr:cNvPicPr>
      </xdr:nvPicPr>
      <xdr:blipFill>
        <a:blip xmlns:r="http://schemas.openxmlformats.org/officeDocument/2006/relationships" r:embed="rId7"/>
        <a:stretch>
          <a:fillRect/>
        </a:stretch>
      </xdr:blipFill>
      <xdr:spPr>
        <a:xfrm>
          <a:off x="258535" y="19907250"/>
          <a:ext cx="14619047" cy="8923809"/>
        </a:xfrm>
        <a:prstGeom prst="rect">
          <a:avLst/>
        </a:prstGeom>
      </xdr:spPr>
    </xdr:pic>
    <xdr:clientData/>
  </xdr:twoCellAnchor>
  <xdr:twoCellAnchor>
    <xdr:from>
      <xdr:col>3</xdr:col>
      <xdr:colOff>108857</xdr:colOff>
      <xdr:row>86</xdr:row>
      <xdr:rowOff>0</xdr:rowOff>
    </xdr:from>
    <xdr:to>
      <xdr:col>9</xdr:col>
      <xdr:colOff>190500</xdr:colOff>
      <xdr:row>87</xdr:row>
      <xdr:rowOff>204106</xdr:rowOff>
    </xdr:to>
    <xdr:sp macro="" textlink="">
      <xdr:nvSpPr>
        <xdr:cNvPr id="22" name="テキスト ボックス 21">
          <a:extLst>
            <a:ext uri="{FF2B5EF4-FFF2-40B4-BE49-F238E27FC236}">
              <a16:creationId xmlns:a16="http://schemas.microsoft.com/office/drawing/2014/main" id="{FA466748-8EB4-F022-53C7-E8266E991715}"/>
            </a:ext>
          </a:extLst>
        </xdr:cNvPr>
        <xdr:cNvSpPr txBox="1"/>
      </xdr:nvSpPr>
      <xdr:spPr>
        <a:xfrm>
          <a:off x="884464" y="21145500"/>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操作コントロール</a:t>
          </a:r>
        </a:p>
      </xdr:txBody>
    </xdr:sp>
    <xdr:clientData/>
  </xdr:twoCellAnchor>
  <xdr:twoCellAnchor>
    <xdr:from>
      <xdr:col>22</xdr:col>
      <xdr:colOff>81643</xdr:colOff>
      <xdr:row>86</xdr:row>
      <xdr:rowOff>40822</xdr:rowOff>
    </xdr:from>
    <xdr:to>
      <xdr:col>28</xdr:col>
      <xdr:colOff>108858</xdr:colOff>
      <xdr:row>88</xdr:row>
      <xdr:rowOff>0</xdr:rowOff>
    </xdr:to>
    <xdr:sp macro="" textlink="">
      <xdr:nvSpPr>
        <xdr:cNvPr id="25" name="テキスト ボックス 24">
          <a:extLst>
            <a:ext uri="{FF2B5EF4-FFF2-40B4-BE49-F238E27FC236}">
              <a16:creationId xmlns:a16="http://schemas.microsoft.com/office/drawing/2014/main" id="{5E2A75F7-2782-E835-BFDD-6B9857BEC65D}"/>
            </a:ext>
          </a:extLst>
        </xdr:cNvPr>
        <xdr:cNvSpPr txBox="1"/>
      </xdr:nvSpPr>
      <xdr:spPr>
        <a:xfrm>
          <a:off x="5851072" y="21186322"/>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カメラ画像</a:t>
          </a:r>
        </a:p>
      </xdr:txBody>
    </xdr:sp>
    <xdr:clientData/>
  </xdr:twoCellAnchor>
  <xdr:twoCellAnchor editAs="oneCell">
    <xdr:from>
      <xdr:col>8</xdr:col>
      <xdr:colOff>163285</xdr:colOff>
      <xdr:row>122</xdr:row>
      <xdr:rowOff>108857</xdr:rowOff>
    </xdr:from>
    <xdr:to>
      <xdr:col>15</xdr:col>
      <xdr:colOff>94739</xdr:colOff>
      <xdr:row>126</xdr:row>
      <xdr:rowOff>163286</xdr:rowOff>
    </xdr:to>
    <xdr:pic>
      <xdr:nvPicPr>
        <xdr:cNvPr id="30" name="図 29">
          <a:extLst>
            <a:ext uri="{FF2B5EF4-FFF2-40B4-BE49-F238E27FC236}">
              <a16:creationId xmlns:a16="http://schemas.microsoft.com/office/drawing/2014/main" id="{41C63A98-35DC-4955-9186-65AEE138F2BA}"/>
            </a:ext>
          </a:extLst>
        </xdr:cNvPr>
        <xdr:cNvPicPr>
          <a:picLocks noChangeAspect="1"/>
        </xdr:cNvPicPr>
      </xdr:nvPicPr>
      <xdr:blipFill>
        <a:blip xmlns:r="http://schemas.openxmlformats.org/officeDocument/2006/relationships" r:embed="rId1"/>
        <a:stretch>
          <a:fillRect/>
        </a:stretch>
      </xdr:blipFill>
      <xdr:spPr>
        <a:xfrm>
          <a:off x="2231571" y="30071786"/>
          <a:ext cx="1741204" cy="1034143"/>
        </a:xfrm>
        <a:prstGeom prst="rect">
          <a:avLst/>
        </a:prstGeom>
      </xdr:spPr>
    </xdr:pic>
    <xdr:clientData/>
  </xdr:twoCellAnchor>
  <xdr:twoCellAnchor>
    <xdr:from>
      <xdr:col>12</xdr:col>
      <xdr:colOff>27214</xdr:colOff>
      <xdr:row>116</xdr:row>
      <xdr:rowOff>149679</xdr:rowOff>
    </xdr:from>
    <xdr:to>
      <xdr:col>12</xdr:col>
      <xdr:colOff>27214</xdr:colOff>
      <xdr:row>122</xdr:row>
      <xdr:rowOff>13607</xdr:rowOff>
    </xdr:to>
    <xdr:cxnSp macro="">
      <xdr:nvCxnSpPr>
        <xdr:cNvPr id="32" name="直線矢印コネクタ 31">
          <a:extLst>
            <a:ext uri="{FF2B5EF4-FFF2-40B4-BE49-F238E27FC236}">
              <a16:creationId xmlns:a16="http://schemas.microsoft.com/office/drawing/2014/main" id="{D666D035-065D-C010-3FBD-0DD9570F9C20}"/>
            </a:ext>
          </a:extLst>
        </xdr:cNvPr>
        <xdr:cNvCxnSpPr/>
      </xdr:nvCxnSpPr>
      <xdr:spPr>
        <a:xfrm flipV="1">
          <a:off x="3129643" y="28643036"/>
          <a:ext cx="0" cy="1333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231321</xdr:colOff>
      <xdr:row>119</xdr:row>
      <xdr:rowOff>40821</xdr:rowOff>
    </xdr:from>
    <xdr:to>
      <xdr:col>19</xdr:col>
      <xdr:colOff>244929</xdr:colOff>
      <xdr:row>120</xdr:row>
      <xdr:rowOff>244928</xdr:rowOff>
    </xdr:to>
    <xdr:sp macro="" textlink="">
      <xdr:nvSpPr>
        <xdr:cNvPr id="39" name="テキスト ボックス 38">
          <a:extLst>
            <a:ext uri="{FF2B5EF4-FFF2-40B4-BE49-F238E27FC236}">
              <a16:creationId xmlns:a16="http://schemas.microsoft.com/office/drawing/2014/main" id="{7A67D932-87AE-8E31-AD52-D292538BCEED}"/>
            </a:ext>
          </a:extLst>
        </xdr:cNvPr>
        <xdr:cNvSpPr txBox="1"/>
      </xdr:nvSpPr>
      <xdr:spPr>
        <a:xfrm>
          <a:off x="3333750" y="29268964"/>
          <a:ext cx="1905000"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コントローラーと連動</a:t>
          </a:r>
        </a:p>
      </xdr:txBody>
    </xdr:sp>
    <xdr:clientData/>
  </xdr:twoCellAnchor>
  <xdr:twoCellAnchor>
    <xdr:from>
      <xdr:col>63</xdr:col>
      <xdr:colOff>142876</xdr:colOff>
      <xdr:row>86</xdr:row>
      <xdr:rowOff>173182</xdr:rowOff>
    </xdr:from>
    <xdr:to>
      <xdr:col>79</xdr:col>
      <xdr:colOff>34638</xdr:colOff>
      <xdr:row>112</xdr:row>
      <xdr:rowOff>130952</xdr:rowOff>
    </xdr:to>
    <xdr:grpSp>
      <xdr:nvGrpSpPr>
        <xdr:cNvPr id="98" name="グループ化 97">
          <a:extLst>
            <a:ext uri="{FF2B5EF4-FFF2-40B4-BE49-F238E27FC236}">
              <a16:creationId xmlns:a16="http://schemas.microsoft.com/office/drawing/2014/main" id="{6E00F6C8-1690-F1E0-53DB-2F6CFFD59814}"/>
            </a:ext>
          </a:extLst>
        </xdr:cNvPr>
        <xdr:cNvGrpSpPr/>
      </xdr:nvGrpSpPr>
      <xdr:grpSpPr>
        <a:xfrm>
          <a:off x="16664421" y="21110864"/>
          <a:ext cx="4048126" cy="6261588"/>
          <a:chOff x="15469467" y="21162819"/>
          <a:chExt cx="4048126" cy="6261588"/>
        </a:xfrm>
      </xdr:grpSpPr>
      <xdr:pic>
        <xdr:nvPicPr>
          <xdr:cNvPr id="83" name="図 82">
            <a:extLst>
              <a:ext uri="{FF2B5EF4-FFF2-40B4-BE49-F238E27FC236}">
                <a16:creationId xmlns:a16="http://schemas.microsoft.com/office/drawing/2014/main" id="{CB75DA60-E2E3-4A4B-B4AE-6DD5FBCE1FAB}"/>
              </a:ext>
            </a:extLst>
          </xdr:cNvPr>
          <xdr:cNvPicPr>
            <a:picLocks noChangeAspect="1"/>
          </xdr:cNvPicPr>
        </xdr:nvPicPr>
        <xdr:blipFill>
          <a:blip xmlns:r="http://schemas.openxmlformats.org/officeDocument/2006/relationships" r:embed="rId2"/>
          <a:stretch>
            <a:fillRect/>
          </a:stretch>
        </xdr:blipFill>
        <xdr:spPr>
          <a:xfrm>
            <a:off x="16889063" y="21693841"/>
            <a:ext cx="1151776" cy="1148431"/>
          </a:xfrm>
          <a:prstGeom prst="rect">
            <a:avLst/>
          </a:prstGeom>
        </xdr:spPr>
      </xdr:pic>
      <xdr:pic>
        <xdr:nvPicPr>
          <xdr:cNvPr id="87" name="図 86">
            <a:extLst>
              <a:ext uri="{FF2B5EF4-FFF2-40B4-BE49-F238E27FC236}">
                <a16:creationId xmlns:a16="http://schemas.microsoft.com/office/drawing/2014/main" id="{4E659DF3-E769-D222-0085-D603A2443C8D}"/>
              </a:ext>
            </a:extLst>
          </xdr:cNvPr>
          <xdr:cNvPicPr>
            <a:picLocks noChangeAspect="1"/>
          </xdr:cNvPicPr>
        </xdr:nvPicPr>
        <xdr:blipFill>
          <a:blip xmlns:r="http://schemas.openxmlformats.org/officeDocument/2006/relationships" r:embed="rId2"/>
          <a:stretch>
            <a:fillRect/>
          </a:stretch>
        </xdr:blipFill>
        <xdr:spPr>
          <a:xfrm>
            <a:off x="16937504" y="26275976"/>
            <a:ext cx="1151776" cy="1148431"/>
          </a:xfrm>
          <a:prstGeom prst="rect">
            <a:avLst/>
          </a:prstGeom>
        </xdr:spPr>
      </xdr:pic>
      <xdr:pic>
        <xdr:nvPicPr>
          <xdr:cNvPr id="88" name="図 87">
            <a:extLst>
              <a:ext uri="{FF2B5EF4-FFF2-40B4-BE49-F238E27FC236}">
                <a16:creationId xmlns:a16="http://schemas.microsoft.com/office/drawing/2014/main" id="{4EEF28B7-C4EC-8A6E-B41B-34B8ACC0A955}"/>
              </a:ext>
            </a:extLst>
          </xdr:cNvPr>
          <xdr:cNvPicPr>
            <a:picLocks noChangeAspect="1"/>
          </xdr:cNvPicPr>
        </xdr:nvPicPr>
        <xdr:blipFill>
          <a:blip xmlns:r="http://schemas.openxmlformats.org/officeDocument/2006/relationships" r:embed="rId2"/>
          <a:stretch>
            <a:fillRect/>
          </a:stretch>
        </xdr:blipFill>
        <xdr:spPr>
          <a:xfrm>
            <a:off x="16898242" y="23643647"/>
            <a:ext cx="1151776" cy="1148431"/>
          </a:xfrm>
          <a:prstGeom prst="rect">
            <a:avLst/>
          </a:prstGeom>
        </xdr:spPr>
      </xdr:pic>
      <xdr:pic>
        <xdr:nvPicPr>
          <xdr:cNvPr id="89" name="図 88">
            <a:extLst>
              <a:ext uri="{FF2B5EF4-FFF2-40B4-BE49-F238E27FC236}">
                <a16:creationId xmlns:a16="http://schemas.microsoft.com/office/drawing/2014/main" id="{7E2F2B96-4C18-8957-A4B1-8574137A03DE}"/>
              </a:ext>
            </a:extLst>
          </xdr:cNvPr>
          <xdr:cNvPicPr>
            <a:picLocks noChangeAspect="1"/>
          </xdr:cNvPicPr>
        </xdr:nvPicPr>
        <xdr:blipFill>
          <a:blip xmlns:r="http://schemas.openxmlformats.org/officeDocument/2006/relationships" r:embed="rId2"/>
          <a:stretch>
            <a:fillRect/>
          </a:stretch>
        </xdr:blipFill>
        <xdr:spPr>
          <a:xfrm>
            <a:off x="15469467" y="24977113"/>
            <a:ext cx="1151776" cy="1148431"/>
          </a:xfrm>
          <a:prstGeom prst="rect">
            <a:avLst/>
          </a:prstGeom>
        </xdr:spPr>
      </xdr:pic>
      <xdr:pic>
        <xdr:nvPicPr>
          <xdr:cNvPr id="91" name="図 90">
            <a:extLst>
              <a:ext uri="{FF2B5EF4-FFF2-40B4-BE49-F238E27FC236}">
                <a16:creationId xmlns:a16="http://schemas.microsoft.com/office/drawing/2014/main" id="{99D9989B-FB18-1830-C457-1B51ED00C7F0}"/>
              </a:ext>
            </a:extLst>
          </xdr:cNvPr>
          <xdr:cNvPicPr>
            <a:picLocks noChangeAspect="1"/>
          </xdr:cNvPicPr>
        </xdr:nvPicPr>
        <xdr:blipFill>
          <a:blip xmlns:r="http://schemas.openxmlformats.org/officeDocument/2006/relationships" r:embed="rId2"/>
          <a:stretch>
            <a:fillRect/>
          </a:stretch>
        </xdr:blipFill>
        <xdr:spPr>
          <a:xfrm>
            <a:off x="18365817" y="24977113"/>
            <a:ext cx="1151776" cy="1148431"/>
          </a:xfrm>
          <a:prstGeom prst="rect">
            <a:avLst/>
          </a:prstGeom>
        </xdr:spPr>
      </xdr:pic>
      <xdr:sp macro="" textlink="">
        <xdr:nvSpPr>
          <xdr:cNvPr id="93" name="テキスト ボックス 92">
            <a:extLst>
              <a:ext uri="{FF2B5EF4-FFF2-40B4-BE49-F238E27FC236}">
                <a16:creationId xmlns:a16="http://schemas.microsoft.com/office/drawing/2014/main" id="{D3546714-7522-2BD3-C0DA-24CCF8C6D82D}"/>
              </a:ext>
            </a:extLst>
          </xdr:cNvPr>
          <xdr:cNvSpPr txBox="1"/>
        </xdr:nvSpPr>
        <xdr:spPr>
          <a:xfrm>
            <a:off x="16919865" y="21162819"/>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雪射出口</a:t>
            </a:r>
          </a:p>
        </xdr:txBody>
      </xdr:sp>
      <xdr:sp macro="" textlink="">
        <xdr:nvSpPr>
          <xdr:cNvPr id="94" name="テキスト ボックス 93">
            <a:extLst>
              <a:ext uri="{FF2B5EF4-FFF2-40B4-BE49-F238E27FC236}">
                <a16:creationId xmlns:a16="http://schemas.microsoft.com/office/drawing/2014/main" id="{20866023-ABD4-7BA2-E36E-FD9520697D1C}"/>
              </a:ext>
            </a:extLst>
          </xdr:cNvPr>
          <xdr:cNvSpPr txBox="1"/>
        </xdr:nvSpPr>
        <xdr:spPr>
          <a:xfrm>
            <a:off x="17248910" y="23067819"/>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前</a:t>
            </a:r>
          </a:p>
        </xdr:txBody>
      </xdr:sp>
      <xdr:sp macro="" textlink="">
        <xdr:nvSpPr>
          <xdr:cNvPr id="95" name="テキスト ボックス 94">
            <a:extLst>
              <a:ext uri="{FF2B5EF4-FFF2-40B4-BE49-F238E27FC236}">
                <a16:creationId xmlns:a16="http://schemas.microsoft.com/office/drawing/2014/main" id="{C0435A2F-44A7-6877-0019-BAB0228EEE51}"/>
              </a:ext>
            </a:extLst>
          </xdr:cNvPr>
          <xdr:cNvSpPr txBox="1"/>
        </xdr:nvSpPr>
        <xdr:spPr>
          <a:xfrm>
            <a:off x="15794183"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左</a:t>
            </a:r>
          </a:p>
        </xdr:txBody>
      </xdr:sp>
      <xdr:sp macro="" textlink="">
        <xdr:nvSpPr>
          <xdr:cNvPr id="96" name="テキスト ボックス 95">
            <a:extLst>
              <a:ext uri="{FF2B5EF4-FFF2-40B4-BE49-F238E27FC236}">
                <a16:creationId xmlns:a16="http://schemas.microsoft.com/office/drawing/2014/main" id="{0AA2F39A-9603-1298-7D00-C54D09B5A047}"/>
              </a:ext>
            </a:extLst>
          </xdr:cNvPr>
          <xdr:cNvSpPr txBox="1"/>
        </xdr:nvSpPr>
        <xdr:spPr>
          <a:xfrm>
            <a:off x="18669000"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右</a:t>
            </a:r>
          </a:p>
        </xdr:txBody>
      </xdr:sp>
      <xdr:sp macro="" textlink="">
        <xdr:nvSpPr>
          <xdr:cNvPr id="97" name="テキスト ボックス 96">
            <a:extLst>
              <a:ext uri="{FF2B5EF4-FFF2-40B4-BE49-F238E27FC236}">
                <a16:creationId xmlns:a16="http://schemas.microsoft.com/office/drawing/2014/main" id="{3E3831F4-615F-5DC9-6035-7DCAD4F3B9C5}"/>
              </a:ext>
            </a:extLst>
          </xdr:cNvPr>
          <xdr:cNvSpPr txBox="1"/>
        </xdr:nvSpPr>
        <xdr:spPr>
          <a:xfrm>
            <a:off x="17283545" y="25717501"/>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後</a:t>
            </a:r>
          </a:p>
        </xdr:txBody>
      </xdr:sp>
    </xdr:grpSp>
    <xdr:clientData/>
  </xdr:twoCellAnchor>
  <xdr:twoCellAnchor>
    <xdr:from>
      <xdr:col>58</xdr:col>
      <xdr:colOff>86590</xdr:colOff>
      <xdr:row>103</xdr:row>
      <xdr:rowOff>51955</xdr:rowOff>
    </xdr:from>
    <xdr:to>
      <xdr:col>62</xdr:col>
      <xdr:colOff>17317</xdr:colOff>
      <xdr:row>106</xdr:row>
      <xdr:rowOff>34636</xdr:rowOff>
    </xdr:to>
    <xdr:sp macro="" textlink="">
      <xdr:nvSpPr>
        <xdr:cNvPr id="100" name="矢印: 右 99">
          <a:extLst>
            <a:ext uri="{FF2B5EF4-FFF2-40B4-BE49-F238E27FC236}">
              <a16:creationId xmlns:a16="http://schemas.microsoft.com/office/drawing/2014/main" id="{8DD83612-4C71-C808-6BB7-FF0F70015E88}"/>
            </a:ext>
          </a:extLst>
        </xdr:cNvPr>
        <xdr:cNvSpPr/>
      </xdr:nvSpPr>
      <xdr:spPr>
        <a:xfrm rot="10800000">
          <a:off x="15309272" y="25111364"/>
          <a:ext cx="969818" cy="71004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185552</xdr:colOff>
      <xdr:row>99</xdr:row>
      <xdr:rowOff>40822</xdr:rowOff>
    </xdr:from>
    <xdr:to>
      <xdr:col>64</xdr:col>
      <xdr:colOff>22267</xdr:colOff>
      <xdr:row>101</xdr:row>
      <xdr:rowOff>0</xdr:rowOff>
    </xdr:to>
    <xdr:sp macro="" textlink="">
      <xdr:nvSpPr>
        <xdr:cNvPr id="101" name="テキスト ボックス 100">
          <a:extLst>
            <a:ext uri="{FF2B5EF4-FFF2-40B4-BE49-F238E27FC236}">
              <a16:creationId xmlns:a16="http://schemas.microsoft.com/office/drawing/2014/main" id="{97BA5697-AEAD-7186-36C5-5EE9327730D7}"/>
            </a:ext>
          </a:extLst>
        </xdr:cNvPr>
        <xdr:cNvSpPr txBox="1"/>
      </xdr:nvSpPr>
      <xdr:spPr>
        <a:xfrm>
          <a:off x="15148461" y="24130413"/>
          <a:ext cx="1655124" cy="444087"/>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カメラ映像</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95250</xdr:rowOff>
    </xdr:from>
    <xdr:to>
      <xdr:col>4</xdr:col>
      <xdr:colOff>438578</xdr:colOff>
      <xdr:row>34</xdr:row>
      <xdr:rowOff>201070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09625"/>
          <a:ext cx="3067478" cy="7487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EB29-3816-4567-BC2E-E5789DBDFA61}">
  <dimension ref="A1:B12"/>
  <sheetViews>
    <sheetView tabSelected="1" workbookViewId="0">
      <selection activeCell="A9" sqref="A9"/>
    </sheetView>
  </sheetViews>
  <sheetFormatPr defaultRowHeight="18.75"/>
  <cols>
    <col min="1" max="1" width="41.25" bestFit="1" customWidth="1"/>
    <col min="2" max="2" width="67.25" bestFit="1" customWidth="1"/>
    <col min="3" max="3" width="66.125" bestFit="1" customWidth="1"/>
  </cols>
  <sheetData>
    <row r="1" spans="1:2">
      <c r="B1" t="s">
        <v>482</v>
      </c>
    </row>
    <row r="2" spans="1:2">
      <c r="A2" t="s">
        <v>476</v>
      </c>
      <c r="B2" t="str">
        <f>SUBSTITUTE(A2,"pip","C:\Python312\Scripts\pip.exe")</f>
        <v>C:\Python312\Scripts\pip.exe install python_dotenv</v>
      </c>
    </row>
    <row r="3" spans="1:2">
      <c r="A3" t="s">
        <v>477</v>
      </c>
      <c r="B3" t="str">
        <f t="shared" ref="B3:B8" si="0">SUBSTITUTE(A3,"pip","C:\Python312\Scripts\pip.exe")</f>
        <v>C:\Python312\Scripts\pip.exe install watchdog</v>
      </c>
    </row>
    <row r="4" spans="1:2">
      <c r="A4" t="s">
        <v>478</v>
      </c>
      <c r="B4" t="str">
        <f t="shared" si="0"/>
        <v>C:\Python312\Scripts\pip.exe install pyusb</v>
      </c>
    </row>
    <row r="5" spans="1:2">
      <c r="A5" t="s">
        <v>479</v>
      </c>
      <c r="B5" t="str">
        <f t="shared" si="0"/>
        <v>C:\Python312\Scripts\pip.exe install pigpio</v>
      </c>
    </row>
    <row r="6" spans="1:2">
      <c r="A6" t="s">
        <v>477</v>
      </c>
      <c r="B6" t="str">
        <f t="shared" si="0"/>
        <v>C:\Python312\Scripts\pip.exe install watchdog</v>
      </c>
    </row>
    <row r="7" spans="1:2">
      <c r="A7" t="s">
        <v>480</v>
      </c>
      <c r="B7" t="str">
        <f t="shared" si="0"/>
        <v>C:\Python312\Scripts\pip.exe install colorama</v>
      </c>
    </row>
    <row r="8" spans="1:2">
      <c r="A8" t="s">
        <v>484</v>
      </c>
      <c r="B8" t="str">
        <f t="shared" si="0"/>
        <v>C:\Python312\Scripts\pip.exe install websockets</v>
      </c>
    </row>
    <row r="10" spans="1:2">
      <c r="B10" t="s">
        <v>485</v>
      </c>
    </row>
    <row r="11" spans="1:2">
      <c r="A11" t="s">
        <v>481</v>
      </c>
      <c r="B11" t="str">
        <f>SUBSTITUTE(A11,"pip3","C:\Python312\Scripts\pip.exe")</f>
        <v>C:\Python312\Scripts\pip.exe install adafruit-circuitpython-ads1x15</v>
      </c>
    </row>
    <row r="12" spans="1:2">
      <c r="A12" t="s">
        <v>483</v>
      </c>
      <c r="B12" t="str">
        <f>SUBSTITUTE(A12,"pip3","C:\Python312\Scripts\pip.exe")</f>
        <v>C:\Python312\Scripts\pip.exe install adafruit-blinka</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90" t="s">
        <v>242</v>
      </c>
      <c r="U7" s="91"/>
      <c r="V7" s="92"/>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114" t="s">
        <v>136</v>
      </c>
      <c r="L10" s="114"/>
      <c r="M10" s="114"/>
      <c r="N10" s="114"/>
      <c r="O10" s="115">
        <v>9999</v>
      </c>
      <c r="P10" s="115"/>
      <c r="R10" s="114" t="s">
        <v>137</v>
      </c>
      <c r="S10" s="114"/>
      <c r="T10" s="114"/>
      <c r="U10" s="114"/>
      <c r="V10" s="115">
        <v>9999</v>
      </c>
      <c r="W10" s="115"/>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101" t="s">
        <v>244</v>
      </c>
      <c r="AZ10" s="102"/>
      <c r="BA10" s="102"/>
      <c r="BB10" s="102"/>
      <c r="BC10" s="103"/>
      <c r="BL10" s="96" t="s">
        <v>243</v>
      </c>
      <c r="BM10" s="97"/>
      <c r="BN10" s="97"/>
      <c r="BO10" s="97"/>
      <c r="BP10" s="97"/>
      <c r="BQ10" s="98"/>
      <c r="BR10" s="67" t="s">
        <v>251</v>
      </c>
      <c r="BT10" s="90" t="s">
        <v>250</v>
      </c>
      <c r="BU10" s="91"/>
      <c r="BV10" s="92"/>
      <c r="BX10" s="68"/>
      <c r="CL10" s="33"/>
    </row>
    <row r="11" spans="1:90" ht="18" customHeight="1">
      <c r="J11" s="32"/>
      <c r="K11" s="114" t="s">
        <v>138</v>
      </c>
      <c r="L11" s="114"/>
      <c r="M11" s="114"/>
      <c r="N11" s="114"/>
      <c r="O11" s="115"/>
      <c r="P11" s="115"/>
      <c r="R11" s="114" t="s">
        <v>139</v>
      </c>
      <c r="S11" s="114"/>
      <c r="T11" s="114"/>
      <c r="U11" s="114"/>
      <c r="V11" s="115"/>
      <c r="W11" s="115"/>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93" t="s">
        <v>253</v>
      </c>
      <c r="BA12" s="94"/>
      <c r="BB12" s="94"/>
      <c r="BC12" s="95"/>
      <c r="BD12" s="90" t="s">
        <v>248</v>
      </c>
      <c r="BE12" s="92"/>
      <c r="BF12" s="99">
        <v>50000</v>
      </c>
      <c r="BG12" s="100"/>
      <c r="BH12" s="90" t="s">
        <v>245</v>
      </c>
      <c r="BI12" s="92"/>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93" t="s">
        <v>247</v>
      </c>
      <c r="BA13" s="94"/>
      <c r="BB13" s="94"/>
      <c r="BC13" s="95"/>
      <c r="BD13" s="90" t="s">
        <v>248</v>
      </c>
      <c r="BE13" s="92"/>
      <c r="BF13" s="99">
        <v>50001</v>
      </c>
      <c r="BG13" s="100"/>
      <c r="BH13" s="90" t="s">
        <v>252</v>
      </c>
      <c r="BI13" s="92"/>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93" t="s">
        <v>249</v>
      </c>
      <c r="BA14" s="94"/>
      <c r="BB14" s="94"/>
      <c r="BC14" s="95"/>
      <c r="BD14" s="90" t="s">
        <v>248</v>
      </c>
      <c r="BE14" s="92"/>
      <c r="BF14" s="99">
        <v>50002</v>
      </c>
      <c r="BG14" s="100"/>
      <c r="BH14" s="90" t="s">
        <v>252</v>
      </c>
      <c r="BI14" s="92"/>
      <c r="BJ14" s="71"/>
      <c r="BL14" s="4"/>
      <c r="BX14" s="5"/>
      <c r="CL14" s="33"/>
    </row>
    <row r="15" spans="1:90" ht="18" customHeight="1">
      <c r="J15" s="32"/>
      <c r="K15" t="s">
        <v>141</v>
      </c>
      <c r="Q15" t="s">
        <v>142</v>
      </c>
      <c r="X15" s="33"/>
      <c r="Z15" s="32"/>
      <c r="AA15" s="4"/>
      <c r="AU15" s="5"/>
      <c r="AV15" s="33"/>
      <c r="AX15" s="32"/>
      <c r="AY15" s="72">
        <v>4</v>
      </c>
      <c r="AZ15" s="93"/>
      <c r="BA15" s="94"/>
      <c r="BB15" s="94"/>
      <c r="BC15" s="95"/>
      <c r="BD15" s="90" t="s">
        <v>248</v>
      </c>
      <c r="BE15" s="92"/>
      <c r="BF15" s="99">
        <v>50003</v>
      </c>
      <c r="BG15" s="100"/>
      <c r="BH15" s="90" t="s">
        <v>245</v>
      </c>
      <c r="BI15" s="92"/>
      <c r="BJ15" s="70"/>
      <c r="BL15" s="4"/>
      <c r="BQ15" t="s">
        <v>11</v>
      </c>
      <c r="BX15" s="5"/>
      <c r="CL15" s="33"/>
    </row>
    <row r="16" spans="1:90" ht="18" customHeight="1">
      <c r="J16" s="32"/>
      <c r="M16" s="52"/>
      <c r="X16" s="33"/>
      <c r="Z16" s="32"/>
      <c r="AA16" s="4"/>
      <c r="AU16" s="5"/>
      <c r="AV16" s="33"/>
      <c r="AX16" s="32"/>
      <c r="AY16" s="72">
        <v>5</v>
      </c>
      <c r="AZ16" s="93"/>
      <c r="BA16" s="94"/>
      <c r="BB16" s="94"/>
      <c r="BC16" s="95"/>
      <c r="BD16" s="90" t="s">
        <v>248</v>
      </c>
      <c r="BE16" s="92"/>
      <c r="BF16" s="99">
        <v>50004</v>
      </c>
      <c r="BG16" s="100"/>
      <c r="BH16" s="90" t="s">
        <v>245</v>
      </c>
      <c r="BI16" s="92"/>
      <c r="BJ16" s="70"/>
      <c r="BL16" s="4"/>
      <c r="BQ16" t="s">
        <v>140</v>
      </c>
      <c r="BX16" s="5"/>
      <c r="CL16" s="33"/>
    </row>
    <row r="17" spans="10:90" ht="18" customHeight="1">
      <c r="J17" s="32"/>
      <c r="L17" s="27"/>
      <c r="M17" s="15" t="s">
        <v>0</v>
      </c>
      <c r="N17" s="27"/>
      <c r="S17" s="111"/>
      <c r="T17" s="112"/>
      <c r="U17" s="112"/>
      <c r="V17" s="6"/>
      <c r="X17" s="33"/>
      <c r="Z17" s="32"/>
      <c r="AA17" s="4"/>
      <c r="AU17" s="5"/>
      <c r="AV17" s="33"/>
      <c r="AX17" s="32"/>
      <c r="AY17" s="72"/>
      <c r="AZ17" s="93"/>
      <c r="BA17" s="94"/>
      <c r="BB17" s="94"/>
      <c r="BC17" s="95"/>
      <c r="BD17" s="90"/>
      <c r="BE17" s="92"/>
      <c r="BF17" s="99"/>
      <c r="BG17" s="100"/>
      <c r="BH17" s="90"/>
      <c r="BI17" s="92"/>
      <c r="BJ17" s="52"/>
      <c r="BL17" s="4"/>
      <c r="BX17" s="5"/>
      <c r="CL17" s="33"/>
    </row>
    <row r="18" spans="10:90" ht="18" customHeight="1">
      <c r="J18" s="32"/>
      <c r="K18" s="52"/>
      <c r="L18" s="15" t="s">
        <v>1</v>
      </c>
      <c r="M18" s="27"/>
      <c r="N18" s="15" t="s">
        <v>2</v>
      </c>
      <c r="O18" s="52"/>
      <c r="Q18" s="111"/>
      <c r="R18" s="112"/>
      <c r="S18" s="113"/>
      <c r="T18" s="9"/>
      <c r="U18" s="90" t="s">
        <v>143</v>
      </c>
      <c r="V18" s="91"/>
      <c r="W18" s="91"/>
      <c r="X18" s="39"/>
      <c r="Z18" s="32"/>
      <c r="AA18" s="4"/>
      <c r="AU18" s="5"/>
      <c r="AV18" s="33"/>
      <c r="AX18" s="32"/>
      <c r="BL18" s="4"/>
      <c r="BX18" s="5"/>
      <c r="CL18" s="33"/>
    </row>
    <row r="19" spans="10:90" ht="18" customHeight="1">
      <c r="J19" s="32"/>
      <c r="L19" s="27"/>
      <c r="M19" s="15" t="s">
        <v>3</v>
      </c>
      <c r="N19" s="27"/>
      <c r="S19" s="90" t="s">
        <v>144</v>
      </c>
      <c r="T19" s="91"/>
      <c r="U19" s="91"/>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19" t="s">
        <v>145</v>
      </c>
      <c r="T21" s="120"/>
      <c r="U21" s="121"/>
      <c r="X21" s="33"/>
      <c r="Z21" s="32"/>
      <c r="AA21" s="4"/>
      <c r="AU21" s="5"/>
      <c r="AV21" s="33"/>
      <c r="AX21" s="32"/>
      <c r="BL21" s="96" t="s">
        <v>243</v>
      </c>
      <c r="BM21" s="97"/>
      <c r="BN21" s="97"/>
      <c r="BO21" s="97"/>
      <c r="BP21" s="97"/>
      <c r="BQ21" s="98"/>
      <c r="BR21" s="67" t="s">
        <v>251</v>
      </c>
      <c r="BT21" s="90" t="s">
        <v>242</v>
      </c>
      <c r="BU21" s="91"/>
      <c r="BV21" s="92"/>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16" t="s">
        <v>114</v>
      </c>
      <c r="P25" s="117"/>
      <c r="Q25" s="117"/>
      <c r="R25" s="118"/>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96" t="s">
        <v>243</v>
      </c>
      <c r="AZ31" s="97"/>
      <c r="BA31" s="97"/>
      <c r="BB31" s="97"/>
      <c r="BC31" s="97"/>
      <c r="BD31" s="98"/>
      <c r="BE31" s="67" t="s">
        <v>251</v>
      </c>
      <c r="BG31" s="90" t="s">
        <v>242</v>
      </c>
      <c r="BH31" s="91"/>
      <c r="BI31" s="92"/>
      <c r="BK31" s="69"/>
      <c r="BY31" s="96" t="s">
        <v>243</v>
      </c>
      <c r="BZ31" s="97"/>
      <c r="CA31" s="97"/>
      <c r="CB31" s="97"/>
      <c r="CC31" s="97"/>
      <c r="CD31" s="98"/>
      <c r="CE31" s="67" t="s">
        <v>251</v>
      </c>
      <c r="CG31" s="90" t="s">
        <v>242</v>
      </c>
      <c r="CH31" s="91"/>
      <c r="CI31" s="92"/>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108">
        <v>9999</v>
      </c>
      <c r="M34" s="108"/>
      <c r="U34" s="25" t="s">
        <v>9</v>
      </c>
      <c r="V34" s="109">
        <v>9999</v>
      </c>
      <c r="W34" s="110"/>
      <c r="X34" s="33"/>
      <c r="Z34" s="32"/>
      <c r="AA34" s="4"/>
      <c r="AU34" s="5"/>
      <c r="AV34" s="33"/>
      <c r="AX34" s="32"/>
      <c r="AY34" s="4"/>
      <c r="BK34" s="5"/>
      <c r="BY34" s="4"/>
      <c r="CK34" s="5"/>
      <c r="CL34" s="33"/>
    </row>
    <row r="35" spans="10:90" ht="18" customHeight="1">
      <c r="J35" s="32"/>
      <c r="K35" s="20" t="s">
        <v>10</v>
      </c>
      <c r="L35" s="108">
        <v>9999</v>
      </c>
      <c r="M35" s="108"/>
      <c r="U35" s="26" t="s">
        <v>10</v>
      </c>
      <c r="V35" s="109">
        <v>9999</v>
      </c>
      <c r="W35" s="110"/>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96" t="s">
        <v>243</v>
      </c>
      <c r="BM41" s="97"/>
      <c r="BN41" s="97"/>
      <c r="BO41" s="97"/>
      <c r="BP41" s="97"/>
      <c r="BQ41" s="98"/>
      <c r="BR41" s="67" t="s">
        <v>251</v>
      </c>
      <c r="BT41" s="90" t="s">
        <v>242</v>
      </c>
      <c r="BU41" s="91"/>
      <c r="BV41" s="92"/>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6">
        <v>-0.5</v>
      </c>
      <c r="U134" s="107"/>
      <c r="V134" s="59" t="s">
        <v>194</v>
      </c>
      <c r="W134" s="104" t="s">
        <v>197</v>
      </c>
      <c r="X134" s="104"/>
      <c r="Y134" s="104"/>
      <c r="Z134" s="59" t="s">
        <v>199</v>
      </c>
      <c r="AA134" s="104" t="s">
        <v>197</v>
      </c>
      <c r="AB134" s="104"/>
      <c r="AC134" s="104"/>
      <c r="AD134" s="55" t="s">
        <v>195</v>
      </c>
      <c r="AE134" s="105">
        <v>0.5</v>
      </c>
      <c r="AF134" s="106"/>
      <c r="AG134" s="53" t="s">
        <v>199</v>
      </c>
      <c r="AH134" s="106">
        <v>-1</v>
      </c>
      <c r="AI134" s="107"/>
      <c r="AJ134" s="60" t="s">
        <v>196</v>
      </c>
      <c r="AK134" s="104" t="s">
        <v>198</v>
      </c>
      <c r="AL134" s="104"/>
      <c r="AM134" s="104"/>
      <c r="AN134" s="59"/>
      <c r="AO134" s="104"/>
      <c r="AP134" s="104"/>
      <c r="AQ134" s="104"/>
      <c r="AR134" s="55"/>
      <c r="AS134" s="105"/>
      <c r="AT134" s="106"/>
      <c r="BB134" s="4"/>
      <c r="BF134" s="5"/>
    </row>
    <row r="135" spans="19:58" ht="18" customHeight="1">
      <c r="S135" s="53" t="s">
        <v>5</v>
      </c>
      <c r="T135" s="106">
        <v>0.5</v>
      </c>
      <c r="U135" s="107"/>
      <c r="V135" s="59" t="s">
        <v>194</v>
      </c>
      <c r="W135" s="104" t="s">
        <v>197</v>
      </c>
      <c r="X135" s="104"/>
      <c r="Y135" s="104"/>
      <c r="Z135" s="59" t="s">
        <v>199</v>
      </c>
      <c r="AA135" s="104" t="s">
        <v>197</v>
      </c>
      <c r="AB135" s="104"/>
      <c r="AC135" s="104"/>
      <c r="AD135" s="55" t="s">
        <v>194</v>
      </c>
      <c r="AE135" s="105">
        <v>1</v>
      </c>
      <c r="AF135" s="106"/>
      <c r="AG135" s="53" t="s">
        <v>199</v>
      </c>
      <c r="AH135" s="106">
        <v>-1</v>
      </c>
      <c r="AI135" s="107"/>
      <c r="AJ135" s="59" t="s">
        <v>194</v>
      </c>
      <c r="AK135" s="104" t="s">
        <v>198</v>
      </c>
      <c r="AL135" s="104"/>
      <c r="AM135" s="104"/>
      <c r="AN135" s="59" t="s">
        <v>199</v>
      </c>
      <c r="AO135" s="104" t="s">
        <v>198</v>
      </c>
      <c r="AP135" s="104"/>
      <c r="AQ135" s="104"/>
      <c r="AR135" s="55" t="s">
        <v>195</v>
      </c>
      <c r="AS135" s="105">
        <v>-0.5</v>
      </c>
      <c r="AT135" s="106"/>
      <c r="AX135" s="7"/>
      <c r="BB135" s="4"/>
      <c r="BF135" s="5"/>
    </row>
    <row r="136" spans="19:58" ht="18" customHeight="1">
      <c r="S136" s="53" t="s">
        <v>2</v>
      </c>
      <c r="T136" s="106">
        <v>1</v>
      </c>
      <c r="U136" s="107"/>
      <c r="V136" s="60" t="s">
        <v>196</v>
      </c>
      <c r="W136" s="104" t="s">
        <v>197</v>
      </c>
      <c r="X136" s="104"/>
      <c r="Y136" s="104"/>
      <c r="Z136" s="59"/>
      <c r="AA136" s="104"/>
      <c r="AB136" s="104"/>
      <c r="AC136" s="104"/>
      <c r="AD136" s="55"/>
      <c r="AE136" s="105"/>
      <c r="AF136" s="106"/>
      <c r="AG136" s="53" t="s">
        <v>199</v>
      </c>
      <c r="AH136" s="106">
        <v>-0.5</v>
      </c>
      <c r="AI136" s="107"/>
      <c r="AJ136" s="60" t="s">
        <v>194</v>
      </c>
      <c r="AK136" s="104" t="s">
        <v>198</v>
      </c>
      <c r="AL136" s="104"/>
      <c r="AM136" s="104"/>
      <c r="AN136" s="59" t="s">
        <v>199</v>
      </c>
      <c r="AO136" s="104" t="s">
        <v>198</v>
      </c>
      <c r="AP136" s="104"/>
      <c r="AQ136" s="104"/>
      <c r="AR136" s="55" t="s">
        <v>195</v>
      </c>
      <c r="AS136" s="105">
        <v>0.5</v>
      </c>
      <c r="AT136" s="106"/>
      <c r="AY136" s="7"/>
      <c r="AZ136" s="7"/>
      <c r="BA136" s="7"/>
      <c r="BB136" s="6"/>
      <c r="BC136" s="7"/>
      <c r="BD136" s="7"/>
      <c r="BE136" s="7"/>
      <c r="BF136" s="8"/>
    </row>
    <row r="137" spans="19:58" ht="18" customHeight="1">
      <c r="S137" s="53" t="s">
        <v>6</v>
      </c>
      <c r="T137" s="106">
        <v>0.5</v>
      </c>
      <c r="U137" s="107"/>
      <c r="V137" s="59" t="s">
        <v>194</v>
      </c>
      <c r="W137" s="104" t="s">
        <v>197</v>
      </c>
      <c r="X137" s="104"/>
      <c r="Y137" s="104"/>
      <c r="Z137" s="59" t="s">
        <v>199</v>
      </c>
      <c r="AA137" s="104" t="s">
        <v>197</v>
      </c>
      <c r="AB137" s="104"/>
      <c r="AC137" s="104"/>
      <c r="AD137" s="55" t="s">
        <v>194</v>
      </c>
      <c r="AE137" s="105">
        <v>1</v>
      </c>
      <c r="AF137" s="106"/>
      <c r="AG137" s="53" t="s">
        <v>199</v>
      </c>
      <c r="AH137" s="106">
        <v>0.5</v>
      </c>
      <c r="AI137" s="107"/>
      <c r="AJ137" s="59" t="s">
        <v>194</v>
      </c>
      <c r="AK137" s="104" t="s">
        <v>198</v>
      </c>
      <c r="AL137" s="104"/>
      <c r="AM137" s="104"/>
      <c r="AN137" s="59" t="s">
        <v>199</v>
      </c>
      <c r="AO137" s="104" t="s">
        <v>198</v>
      </c>
      <c r="AP137" s="104"/>
      <c r="AQ137" s="104"/>
      <c r="AR137" s="55" t="s">
        <v>194</v>
      </c>
      <c r="AS137" s="105">
        <v>1</v>
      </c>
      <c r="AT137" s="106"/>
    </row>
    <row r="138" spans="19:58" ht="18" customHeight="1">
      <c r="S138" s="53" t="s">
        <v>3</v>
      </c>
      <c r="T138" s="106">
        <v>-0.5</v>
      </c>
      <c r="U138" s="107"/>
      <c r="V138" s="59" t="s">
        <v>194</v>
      </c>
      <c r="W138" s="104" t="s">
        <v>197</v>
      </c>
      <c r="X138" s="104"/>
      <c r="Y138" s="104"/>
      <c r="Z138" s="59" t="s">
        <v>199</v>
      </c>
      <c r="AA138" s="104" t="s">
        <v>197</v>
      </c>
      <c r="AB138" s="104"/>
      <c r="AC138" s="104"/>
      <c r="AD138" s="55" t="s">
        <v>195</v>
      </c>
      <c r="AE138" s="105">
        <v>0.5</v>
      </c>
      <c r="AF138" s="106"/>
      <c r="AG138" s="53" t="s">
        <v>199</v>
      </c>
      <c r="AH138" s="106">
        <v>1</v>
      </c>
      <c r="AI138" s="107"/>
      <c r="AJ138" s="60" t="s">
        <v>196</v>
      </c>
      <c r="AK138" s="104" t="s">
        <v>198</v>
      </c>
      <c r="AL138" s="104"/>
      <c r="AM138" s="104"/>
      <c r="AN138" s="59"/>
      <c r="AO138" s="104"/>
      <c r="AP138" s="104"/>
      <c r="AQ138" s="104"/>
      <c r="AR138" s="55"/>
      <c r="AS138" s="105"/>
      <c r="AT138" s="106"/>
    </row>
    <row r="139" spans="19:58" ht="18" customHeight="1">
      <c r="S139" s="53" t="s">
        <v>7</v>
      </c>
      <c r="T139" s="106">
        <v>-1</v>
      </c>
      <c r="U139" s="107"/>
      <c r="V139" s="59" t="s">
        <v>194</v>
      </c>
      <c r="W139" s="104" t="s">
        <v>197</v>
      </c>
      <c r="X139" s="104"/>
      <c r="Y139" s="104"/>
      <c r="Z139" s="59" t="s">
        <v>199</v>
      </c>
      <c r="AA139" s="104" t="s">
        <v>197</v>
      </c>
      <c r="AB139" s="104"/>
      <c r="AC139" s="104"/>
      <c r="AD139" s="55" t="s">
        <v>195</v>
      </c>
      <c r="AE139" s="105">
        <v>-0.5</v>
      </c>
      <c r="AF139" s="106"/>
      <c r="AG139" s="53" t="s">
        <v>199</v>
      </c>
      <c r="AH139" s="106">
        <v>0.5</v>
      </c>
      <c r="AI139" s="107"/>
      <c r="AJ139" s="59" t="s">
        <v>194</v>
      </c>
      <c r="AK139" s="104" t="s">
        <v>198</v>
      </c>
      <c r="AL139" s="104"/>
      <c r="AM139" s="104"/>
      <c r="AN139" s="59" t="s">
        <v>199</v>
      </c>
      <c r="AO139" s="104" t="s">
        <v>198</v>
      </c>
      <c r="AP139" s="104"/>
      <c r="AQ139" s="104"/>
      <c r="AR139" s="55" t="s">
        <v>194</v>
      </c>
      <c r="AS139" s="105">
        <v>1</v>
      </c>
      <c r="AT139" s="106"/>
    </row>
    <row r="140" spans="19:58" ht="18" customHeight="1">
      <c r="S140" s="53" t="s">
        <v>1</v>
      </c>
      <c r="T140" s="106">
        <v>-1</v>
      </c>
      <c r="U140" s="107"/>
      <c r="V140" s="60" t="s">
        <v>196</v>
      </c>
      <c r="W140" s="104" t="s">
        <v>197</v>
      </c>
      <c r="X140" s="104"/>
      <c r="Y140" s="104"/>
      <c r="Z140" s="59"/>
      <c r="AA140" s="104"/>
      <c r="AB140" s="104"/>
      <c r="AC140" s="104"/>
      <c r="AD140" s="55"/>
      <c r="AE140" s="105"/>
      <c r="AF140" s="106"/>
      <c r="AG140" s="53" t="s">
        <v>199</v>
      </c>
      <c r="AH140" s="106">
        <v>-0.5</v>
      </c>
      <c r="AI140" s="107"/>
      <c r="AJ140" s="60" t="s">
        <v>194</v>
      </c>
      <c r="AK140" s="104" t="s">
        <v>198</v>
      </c>
      <c r="AL140" s="104"/>
      <c r="AM140" s="104"/>
      <c r="AN140" s="59" t="s">
        <v>199</v>
      </c>
      <c r="AO140" s="104" t="s">
        <v>198</v>
      </c>
      <c r="AP140" s="104"/>
      <c r="AQ140" s="104"/>
      <c r="AR140" s="55" t="s">
        <v>195</v>
      </c>
      <c r="AS140" s="105">
        <v>0.5</v>
      </c>
      <c r="AT140" s="106"/>
    </row>
    <row r="141" spans="19:58" ht="18" customHeight="1">
      <c r="S141" s="53" t="s">
        <v>8</v>
      </c>
      <c r="T141" s="106">
        <v>-1</v>
      </c>
      <c r="U141" s="107"/>
      <c r="V141" s="59" t="s">
        <v>194</v>
      </c>
      <c r="W141" s="104" t="s">
        <v>197</v>
      </c>
      <c r="X141" s="104"/>
      <c r="Y141" s="104"/>
      <c r="Z141" s="59" t="s">
        <v>199</v>
      </c>
      <c r="AA141" s="104" t="s">
        <v>197</v>
      </c>
      <c r="AB141" s="104"/>
      <c r="AC141" s="104"/>
      <c r="AD141" s="55" t="s">
        <v>195</v>
      </c>
      <c r="AE141" s="105">
        <v>-0.5</v>
      </c>
      <c r="AF141" s="106"/>
      <c r="AG141" s="53" t="s">
        <v>199</v>
      </c>
      <c r="AH141" s="106">
        <v>-1</v>
      </c>
      <c r="AI141" s="107"/>
      <c r="AJ141" s="60" t="s">
        <v>194</v>
      </c>
      <c r="AK141" s="104" t="s">
        <v>198</v>
      </c>
      <c r="AL141" s="104"/>
      <c r="AM141" s="104"/>
      <c r="AN141" s="59" t="s">
        <v>199</v>
      </c>
      <c r="AO141" s="104" t="s">
        <v>198</v>
      </c>
      <c r="AP141" s="104"/>
      <c r="AQ141" s="104"/>
      <c r="AR141" s="55" t="s">
        <v>194</v>
      </c>
      <c r="AS141" s="105">
        <v>-0.5</v>
      </c>
      <c r="AT141" s="106"/>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 ref="AO135:AQ135"/>
    <mergeCell ref="AO136:AQ136"/>
    <mergeCell ref="AH134:AI134"/>
    <mergeCell ref="AS134:AT134"/>
    <mergeCell ref="AK134:AM134"/>
    <mergeCell ref="AA134:AC134"/>
    <mergeCell ref="AO134:AQ134"/>
    <mergeCell ref="T134:U134"/>
    <mergeCell ref="AE134:AF134"/>
    <mergeCell ref="W134:Y134"/>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227"/>
  <sheetViews>
    <sheetView showGridLines="0" zoomScale="55" zoomScaleNormal="55" workbookViewId="0">
      <selection activeCell="P2" sqref="P2"/>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88"/>
    </row>
    <row r="56" spans="2:26">
      <c r="C56" s="44" t="s">
        <v>4</v>
      </c>
      <c r="D56" s="47" t="s">
        <v>21</v>
      </c>
    </row>
    <row r="57" spans="2:26">
      <c r="D57" s="46" t="s">
        <v>16</v>
      </c>
      <c r="E57" s="88" t="s">
        <v>459</v>
      </c>
    </row>
    <row r="58" spans="2:26">
      <c r="D58" s="46" t="s">
        <v>16</v>
      </c>
      <c r="E58" s="88" t="s">
        <v>460</v>
      </c>
    </row>
    <row r="59" spans="2:26">
      <c r="D59" s="46" t="s">
        <v>16</v>
      </c>
      <c r="E59" s="88" t="s">
        <v>461</v>
      </c>
    </row>
    <row r="60" spans="2:26">
      <c r="D60" s="46" t="s">
        <v>16</v>
      </c>
      <c r="E60" s="88" t="s">
        <v>462</v>
      </c>
    </row>
    <row r="61" spans="2:26">
      <c r="D61" s="46"/>
      <c r="E61" s="88"/>
    </row>
    <row r="62" spans="2:26">
      <c r="C62" s="44" t="s">
        <v>4</v>
      </c>
      <c r="D62" s="87" t="s">
        <v>472</v>
      </c>
    </row>
    <row r="63" spans="2:26">
      <c r="D63" s="46" t="s">
        <v>16</v>
      </c>
      <c r="E63" s="88" t="s">
        <v>463</v>
      </c>
    </row>
    <row r="65" spans="1:5">
      <c r="C65" s="44" t="s">
        <v>4</v>
      </c>
      <c r="D65" s="89" t="s">
        <v>464</v>
      </c>
    </row>
    <row r="66" spans="1:5">
      <c r="D66" s="46" t="s">
        <v>16</v>
      </c>
      <c r="E66" s="58" t="s">
        <v>465</v>
      </c>
    </row>
    <row r="68" spans="1:5">
      <c r="C68" s="44" t="s">
        <v>4</v>
      </c>
      <c r="D68" s="45" t="s">
        <v>466</v>
      </c>
    </row>
    <row r="69" spans="1:5">
      <c r="D69" s="46" t="s">
        <v>16</v>
      </c>
      <c r="E69" t="s">
        <v>467</v>
      </c>
    </row>
    <row r="70" spans="1:5">
      <c r="D70" s="46"/>
    </row>
    <row r="71" spans="1:5">
      <c r="C71" s="44" t="s">
        <v>4</v>
      </c>
      <c r="D71" s="87"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152</v>
      </c>
    </row>
    <row r="129" spans="1:25" s="43" customFormat="1" ht="19.5">
      <c r="A129" s="41" t="s">
        <v>12</v>
      </c>
      <c r="B129" s="42" t="s">
        <v>21</v>
      </c>
    </row>
    <row r="131" spans="1:25">
      <c r="B131" s="45" t="s">
        <v>166</v>
      </c>
    </row>
    <row r="133" spans="1:25">
      <c r="C133" s="45" t="s">
        <v>22</v>
      </c>
      <c r="W133" s="45" t="s">
        <v>23</v>
      </c>
    </row>
    <row r="135" spans="1:25">
      <c r="D135" t="s">
        <v>24</v>
      </c>
    </row>
    <row r="136" spans="1:25">
      <c r="D136" s="5"/>
      <c r="E136" s="4"/>
      <c r="W136" s="5"/>
      <c r="X136" s="4"/>
    </row>
    <row r="137" spans="1:25">
      <c r="D137" s="5"/>
      <c r="E137" s="4"/>
      <c r="W137" t="s">
        <v>25</v>
      </c>
      <c r="X137" s="4"/>
    </row>
    <row r="138" spans="1:25">
      <c r="D138" s="5"/>
      <c r="E138" s="4"/>
      <c r="W138" s="5"/>
      <c r="X138" s="4"/>
    </row>
    <row r="139" spans="1:25">
      <c r="D139" s="5"/>
      <c r="E139" s="4"/>
      <c r="W139" s="5"/>
      <c r="X139" s="4" t="s">
        <v>26</v>
      </c>
    </row>
    <row r="140" spans="1:25">
      <c r="D140" s="5"/>
      <c r="E140" s="4"/>
      <c r="W140" s="5"/>
      <c r="X140" s="48" t="s">
        <v>16</v>
      </c>
      <c r="Y140" t="s">
        <v>27</v>
      </c>
    </row>
    <row r="141" spans="1:25">
      <c r="D141" s="5"/>
      <c r="E141" s="4"/>
      <c r="W141" s="5"/>
      <c r="X141" s="48"/>
    </row>
    <row r="142" spans="1:25">
      <c r="D142" s="5" t="s">
        <v>28</v>
      </c>
      <c r="E142" s="4"/>
      <c r="W142" s="5"/>
      <c r="X142" s="4"/>
    </row>
    <row r="143" spans="1:25">
      <c r="D143" s="5"/>
      <c r="E143" s="4" t="s">
        <v>29</v>
      </c>
      <c r="W143" s="5"/>
      <c r="X143" s="4"/>
    </row>
    <row r="144" spans="1:25">
      <c r="D144" s="5"/>
      <c r="E144" s="4"/>
      <c r="F144" t="s">
        <v>30</v>
      </c>
      <c r="W144" s="5"/>
      <c r="X144" s="4"/>
    </row>
    <row r="145" spans="2:25">
      <c r="D145" s="5"/>
      <c r="E145" s="4" t="s">
        <v>31</v>
      </c>
      <c r="W145" s="5"/>
      <c r="X145" s="4"/>
    </row>
    <row r="146" spans="2:25">
      <c r="D146" s="5"/>
      <c r="E146" s="4"/>
      <c r="F146" s="49" t="s">
        <v>16</v>
      </c>
      <c r="G146" t="s">
        <v>32</v>
      </c>
      <c r="W146" s="5"/>
      <c r="X146" s="4"/>
    </row>
    <row r="147" spans="2:25">
      <c r="D147" s="5"/>
      <c r="E147" s="4"/>
      <c r="F147" s="49" t="s">
        <v>16</v>
      </c>
      <c r="G147" t="s">
        <v>33</v>
      </c>
      <c r="W147" s="5"/>
      <c r="X147" s="4"/>
    </row>
    <row r="148" spans="2:25">
      <c r="D148" s="5"/>
      <c r="E148" s="4"/>
      <c r="H148" t="s">
        <v>34</v>
      </c>
      <c r="W148" s="5"/>
      <c r="X148" s="4"/>
    </row>
    <row r="149" spans="2:25">
      <c r="D149" s="5"/>
      <c r="E149" s="4"/>
      <c r="H149" t="s">
        <v>35</v>
      </c>
      <c r="W149" s="5"/>
      <c r="X149" s="4"/>
    </row>
    <row r="150" spans="2:25">
      <c r="D150" s="5"/>
      <c r="E150" s="4"/>
      <c r="W150" s="5"/>
      <c r="X150" s="4"/>
    </row>
    <row r="152" spans="2:25">
      <c r="B152" s="45" t="s">
        <v>167</v>
      </c>
    </row>
    <row r="154" spans="2:25">
      <c r="C154" s="45" t="s">
        <v>22</v>
      </c>
      <c r="W154" s="45" t="s">
        <v>23</v>
      </c>
    </row>
    <row r="156" spans="2:25">
      <c r="D156" t="s">
        <v>36</v>
      </c>
    </row>
    <row r="157" spans="2:25">
      <c r="D157" s="5"/>
      <c r="E157" t="s">
        <v>37</v>
      </c>
    </row>
    <row r="158" spans="2:25">
      <c r="D158" s="5"/>
      <c r="E158" s="4"/>
      <c r="W158" s="5"/>
      <c r="X158" s="4"/>
    </row>
    <row r="159" spans="2:25">
      <c r="D159" s="5"/>
      <c r="E159" s="4"/>
      <c r="W159" t="s">
        <v>38</v>
      </c>
      <c r="X159" s="4"/>
    </row>
    <row r="160" spans="2:25">
      <c r="D160" s="5"/>
      <c r="E160" s="4"/>
      <c r="X160" s="4"/>
      <c r="Y160" t="s">
        <v>39</v>
      </c>
    </row>
    <row r="161" spans="4:29">
      <c r="D161" s="5"/>
      <c r="E161" s="4"/>
      <c r="W161" s="5"/>
      <c r="X161" s="4"/>
      <c r="Z161" t="s">
        <v>40</v>
      </c>
    </row>
    <row r="162" spans="4:29">
      <c r="D162" s="5"/>
      <c r="E162" s="4"/>
      <c r="W162" s="5"/>
      <c r="X162" s="4"/>
      <c r="AA162" t="s">
        <v>41</v>
      </c>
    </row>
    <row r="163" spans="4:29">
      <c r="D163" s="5"/>
      <c r="E163" s="4"/>
      <c r="W163" s="5"/>
      <c r="X163" s="48"/>
      <c r="Y163" s="49"/>
      <c r="AB163" s="46" t="s">
        <v>42</v>
      </c>
      <c r="AC163" t="s">
        <v>43</v>
      </c>
    </row>
    <row r="164" spans="4:29">
      <c r="D164" s="5"/>
      <c r="E164" s="4"/>
      <c r="W164" s="5"/>
      <c r="X164" s="4"/>
      <c r="AA164" t="s">
        <v>44</v>
      </c>
    </row>
    <row r="165" spans="4:29">
      <c r="D165" s="5"/>
      <c r="E165" s="4"/>
      <c r="W165" s="5"/>
      <c r="X165" s="4"/>
      <c r="AB165" t="s">
        <v>39</v>
      </c>
    </row>
    <row r="166" spans="4:29">
      <c r="D166" s="5"/>
      <c r="E166" s="4"/>
      <c r="W166" s="5"/>
      <c r="X166" s="4"/>
      <c r="AB166" s="46" t="s">
        <v>42</v>
      </c>
      <c r="AC166" t="s">
        <v>45</v>
      </c>
    </row>
    <row r="167" spans="4:29">
      <c r="D167" s="5"/>
      <c r="E167" s="4"/>
      <c r="W167" s="5"/>
      <c r="X167" s="4"/>
      <c r="AB167" s="46" t="s">
        <v>42</v>
      </c>
      <c r="AC167" t="s">
        <v>46</v>
      </c>
    </row>
    <row r="168" spans="4:29">
      <c r="D168" s="5"/>
      <c r="E168" s="4"/>
      <c r="W168" s="5"/>
      <c r="X168" s="4"/>
      <c r="AB168" t="s">
        <v>47</v>
      </c>
    </row>
    <row r="169" spans="4:29">
      <c r="D169" s="5"/>
      <c r="E169" s="4"/>
      <c r="W169" s="5"/>
      <c r="X169" s="4"/>
      <c r="AB169" s="46" t="s">
        <v>42</v>
      </c>
      <c r="AC169" t="s">
        <v>48</v>
      </c>
    </row>
    <row r="170" spans="4:29">
      <c r="D170" s="5"/>
      <c r="E170" s="4"/>
      <c r="W170" s="5"/>
      <c r="X170" s="4"/>
      <c r="AB170" t="s">
        <v>49</v>
      </c>
    </row>
    <row r="171" spans="4:29">
      <c r="D171" s="5"/>
      <c r="E171" s="4"/>
      <c r="W171" s="5"/>
      <c r="X171" s="4"/>
      <c r="AA171" s="46" t="s">
        <v>16</v>
      </c>
      <c r="AB171" t="s">
        <v>50</v>
      </c>
    </row>
    <row r="172" spans="4:29">
      <c r="D172" s="5"/>
      <c r="E172" s="4"/>
      <c r="W172" s="5"/>
      <c r="X172" s="4"/>
    </row>
    <row r="173" spans="4:29">
      <c r="D173" s="5"/>
      <c r="E173" s="4"/>
      <c r="F173" s="49"/>
      <c r="W173" s="5"/>
      <c r="X173" s="4"/>
      <c r="Y173" t="s">
        <v>51</v>
      </c>
      <c r="AC173" s="46"/>
    </row>
    <row r="174" spans="4:29">
      <c r="D174" s="5"/>
      <c r="E174" s="4"/>
      <c r="F174" s="49"/>
      <c r="W174" s="5"/>
      <c r="X174" s="4"/>
      <c r="Z174" s="46" t="s">
        <v>16</v>
      </c>
      <c r="AA174" t="s">
        <v>52</v>
      </c>
      <c r="AC174" s="46"/>
    </row>
    <row r="175" spans="4:29">
      <c r="D175" s="5"/>
      <c r="E175" s="4"/>
      <c r="F175" s="49"/>
      <c r="W175" s="5"/>
      <c r="X175" s="4"/>
      <c r="Z175" s="46" t="s">
        <v>16</v>
      </c>
      <c r="AA175" t="s">
        <v>50</v>
      </c>
    </row>
    <row r="176" spans="4:29">
      <c r="D176" s="5"/>
      <c r="E176" s="4"/>
      <c r="F176" s="49"/>
      <c r="W176" s="5"/>
      <c r="X176" s="4"/>
      <c r="Y176" t="s">
        <v>49</v>
      </c>
      <c r="AC176" s="46"/>
    </row>
    <row r="177" spans="2:29">
      <c r="D177" s="5"/>
      <c r="E177" s="4"/>
      <c r="F177" s="49"/>
      <c r="W177" s="5"/>
      <c r="X177" s="4"/>
      <c r="AC177" s="46"/>
    </row>
    <row r="178" spans="2:29">
      <c r="D178" s="5"/>
      <c r="E178" s="4"/>
      <c r="W178" s="5" t="s">
        <v>53</v>
      </c>
      <c r="X178" s="4"/>
    </row>
    <row r="179" spans="2:29">
      <c r="D179" s="5"/>
      <c r="E179" s="4"/>
      <c r="W179" s="5"/>
      <c r="X179" s="4"/>
    </row>
    <row r="180" spans="2:29">
      <c r="D180" s="5" t="s">
        <v>54</v>
      </c>
      <c r="E180" s="4"/>
      <c r="W180" s="5"/>
      <c r="X180" s="4"/>
    </row>
    <row r="181" spans="2:29">
      <c r="E181" t="s">
        <v>55</v>
      </c>
    </row>
    <row r="182" spans="2:29">
      <c r="F182" s="50" t="s">
        <v>56</v>
      </c>
    </row>
    <row r="183" spans="2:29">
      <c r="G183" s="46" t="s">
        <v>16</v>
      </c>
      <c r="H183" t="s">
        <v>57</v>
      </c>
    </row>
    <row r="184" spans="2:29">
      <c r="E184" t="s">
        <v>51</v>
      </c>
    </row>
    <row r="185" spans="2:29">
      <c r="F185" s="46" t="s">
        <v>16</v>
      </c>
      <c r="G185" t="s">
        <v>58</v>
      </c>
    </row>
    <row r="186" spans="2:29">
      <c r="E186" t="s">
        <v>49</v>
      </c>
    </row>
    <row r="188" spans="2:29">
      <c r="B188" s="45" t="s">
        <v>168</v>
      </c>
    </row>
    <row r="190" spans="2:29">
      <c r="C190" s="45" t="s">
        <v>22</v>
      </c>
      <c r="W190" s="45" t="s">
        <v>23</v>
      </c>
    </row>
    <row r="192" spans="2:29">
      <c r="D192" s="5"/>
      <c r="W192" t="s">
        <v>59</v>
      </c>
    </row>
    <row r="193" spans="4:30">
      <c r="D193" s="5"/>
      <c r="W193" s="5"/>
      <c r="Y193" t="s">
        <v>39</v>
      </c>
    </row>
    <row r="194" spans="4:30">
      <c r="D194" s="5"/>
      <c r="E194" s="4"/>
      <c r="F194" s="49"/>
      <c r="W194" s="5"/>
      <c r="X194" s="4"/>
      <c r="Z194" s="5" t="s">
        <v>60</v>
      </c>
    </row>
    <row r="195" spans="4:30">
      <c r="D195" s="5"/>
      <c r="E195" s="4"/>
      <c r="F195" s="49"/>
      <c r="W195" s="5"/>
      <c r="X195" s="4"/>
      <c r="AA195" t="s">
        <v>61</v>
      </c>
    </row>
    <row r="196" spans="4:30">
      <c r="D196" s="5"/>
      <c r="E196" s="4"/>
      <c r="F196" s="49"/>
      <c r="W196" s="5"/>
      <c r="X196" s="4"/>
      <c r="AB196" t="s">
        <v>39</v>
      </c>
    </row>
    <row r="197" spans="4:30">
      <c r="D197" s="5"/>
      <c r="E197" s="4"/>
      <c r="F197" s="49"/>
      <c r="W197" s="5"/>
      <c r="X197" s="4"/>
      <c r="AB197" s="46" t="s">
        <v>16</v>
      </c>
      <c r="AC197" t="s">
        <v>62</v>
      </c>
    </row>
    <row r="198" spans="4:30">
      <c r="D198" s="5"/>
      <c r="E198" s="4"/>
      <c r="F198" s="49"/>
      <c r="W198" s="5"/>
      <c r="X198" s="4"/>
      <c r="AC198" t="s">
        <v>63</v>
      </c>
    </row>
    <row r="199" spans="4:30">
      <c r="D199" s="5"/>
      <c r="E199" s="4"/>
      <c r="F199" s="49"/>
      <c r="W199" s="5"/>
      <c r="X199" s="4"/>
      <c r="AD199" t="s">
        <v>64</v>
      </c>
    </row>
    <row r="200" spans="4:30">
      <c r="D200" s="5"/>
      <c r="E200" s="4"/>
      <c r="F200" s="49"/>
      <c r="W200" s="5"/>
      <c r="X200" s="4"/>
      <c r="AD200" t="s">
        <v>65</v>
      </c>
    </row>
    <row r="201" spans="4:30">
      <c r="D201" s="5"/>
      <c r="E201" s="4"/>
      <c r="F201" s="49"/>
      <c r="W201" s="5"/>
      <c r="X201" s="4"/>
      <c r="AB201" s="46" t="s">
        <v>16</v>
      </c>
      <c r="AC201" t="s">
        <v>66</v>
      </c>
    </row>
    <row r="202" spans="4:30">
      <c r="D202" s="5"/>
      <c r="E202" s="4"/>
      <c r="F202" s="49"/>
      <c r="W202" s="5"/>
      <c r="X202" s="4"/>
      <c r="AB202" t="s">
        <v>51</v>
      </c>
    </row>
    <row r="203" spans="4:30">
      <c r="D203" s="5"/>
      <c r="E203" s="4"/>
      <c r="F203" s="49"/>
      <c r="W203" s="5"/>
      <c r="X203" s="4"/>
      <c r="AB203" s="46" t="s">
        <v>16</v>
      </c>
      <c r="AC203" t="s">
        <v>48</v>
      </c>
    </row>
    <row r="204" spans="4:30">
      <c r="D204" s="5"/>
      <c r="E204" s="4"/>
      <c r="F204" s="49"/>
      <c r="W204" s="5"/>
      <c r="X204" s="4"/>
      <c r="AB204" t="s">
        <v>49</v>
      </c>
      <c r="AC204" s="46"/>
    </row>
    <row r="205" spans="4:30">
      <c r="D205" s="5"/>
      <c r="E205" s="4"/>
      <c r="F205" s="49"/>
      <c r="W205" s="5"/>
      <c r="X205" s="4"/>
      <c r="AB205" s="46" t="s">
        <v>16</v>
      </c>
      <c r="AC205" t="s">
        <v>50</v>
      </c>
    </row>
    <row r="206" spans="4:30">
      <c r="D206" s="5"/>
      <c r="E206" s="4"/>
      <c r="F206" s="49"/>
      <c r="W206" s="5"/>
      <c r="X206" s="4"/>
      <c r="Y206" t="s">
        <v>51</v>
      </c>
      <c r="AC206" s="46"/>
    </row>
    <row r="207" spans="4:30">
      <c r="D207" s="5"/>
      <c r="E207" s="4"/>
      <c r="F207" s="49"/>
      <c r="W207" s="5"/>
      <c r="X207" s="4"/>
      <c r="Z207" s="46" t="s">
        <v>16</v>
      </c>
      <c r="AA207" t="s">
        <v>52</v>
      </c>
      <c r="AC207" s="46"/>
    </row>
    <row r="208" spans="4:30">
      <c r="D208" s="5"/>
      <c r="E208" s="4"/>
      <c r="F208" s="49"/>
      <c r="W208" s="5"/>
      <c r="X208" s="4"/>
      <c r="Z208" s="46" t="s">
        <v>16</v>
      </c>
      <c r="AA208" t="s">
        <v>50</v>
      </c>
    </row>
    <row r="209" spans="1:29">
      <c r="D209" s="5"/>
      <c r="E209" s="4"/>
      <c r="F209" s="49"/>
      <c r="W209" s="5"/>
      <c r="X209" s="4"/>
      <c r="Y209" t="s">
        <v>49</v>
      </c>
      <c r="AC209" s="46"/>
    </row>
    <row r="210" spans="1:29">
      <c r="D210" s="5"/>
      <c r="E210" s="4"/>
      <c r="F210" s="49"/>
      <c r="W210" s="5"/>
      <c r="X210" s="4"/>
      <c r="AC210" s="46"/>
    </row>
    <row r="211" spans="1:29">
      <c r="D211" s="5"/>
      <c r="E211" s="4"/>
      <c r="W211" s="5" t="s">
        <v>53</v>
      </c>
      <c r="X211" s="4"/>
    </row>
    <row r="212" spans="1:29">
      <c r="D212" s="5"/>
      <c r="E212" s="4"/>
      <c r="W212" s="5"/>
      <c r="X212" s="4"/>
    </row>
    <row r="213" spans="1:29">
      <c r="D213" s="5" t="s">
        <v>54</v>
      </c>
      <c r="E213" s="4"/>
      <c r="W213" s="5"/>
      <c r="X213" s="4"/>
    </row>
    <row r="214" spans="1:29">
      <c r="E214" t="s">
        <v>55</v>
      </c>
    </row>
    <row r="215" spans="1:29">
      <c r="F215" s="50" t="s">
        <v>56</v>
      </c>
    </row>
    <row r="216" spans="1:29">
      <c r="G216" s="46" t="s">
        <v>16</v>
      </c>
      <c r="H216" t="s">
        <v>57</v>
      </c>
    </row>
    <row r="217" spans="1:29">
      <c r="E217" t="s">
        <v>51</v>
      </c>
    </row>
    <row r="218" spans="1:29">
      <c r="F218" s="46" t="s">
        <v>16</v>
      </c>
      <c r="G218" t="s">
        <v>58</v>
      </c>
    </row>
    <row r="219" spans="1:29">
      <c r="E219" t="s">
        <v>49</v>
      </c>
    </row>
    <row r="221" spans="1:29" s="43" customFormat="1" ht="19.5">
      <c r="A221" s="41" t="s">
        <v>12</v>
      </c>
      <c r="B221" s="42" t="s">
        <v>453</v>
      </c>
    </row>
    <row r="223" spans="1:29">
      <c r="B223" t="s">
        <v>16</v>
      </c>
      <c r="C223" t="s">
        <v>454</v>
      </c>
    </row>
    <row r="224" spans="1:29">
      <c r="B224" t="s">
        <v>16</v>
      </c>
      <c r="C224" t="s">
        <v>455</v>
      </c>
    </row>
    <row r="227" spans="2:2">
      <c r="B227"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5" t="s">
        <v>73</v>
      </c>
      <c r="F31" s="125"/>
      <c r="G31" s="125"/>
      <c r="H31" s="125"/>
      <c r="I31" s="125"/>
      <c r="J31" s="125" t="s">
        <v>79</v>
      </c>
      <c r="K31" s="125"/>
      <c r="L31" s="125"/>
      <c r="M31" s="125"/>
      <c r="N31" s="125"/>
      <c r="O31" s="125"/>
      <c r="P31" s="125"/>
      <c r="Q31" s="125"/>
      <c r="R31" s="125"/>
      <c r="S31" s="125" t="s">
        <v>169</v>
      </c>
      <c r="T31" s="125"/>
      <c r="U31" s="125"/>
      <c r="V31" s="125"/>
      <c r="W31" s="125"/>
      <c r="X31" s="125" t="s">
        <v>80</v>
      </c>
      <c r="Y31" s="125"/>
      <c r="AA31" t="s">
        <v>172</v>
      </c>
      <c r="AN31" t="s">
        <v>287</v>
      </c>
    </row>
    <row r="32" spans="4:40">
      <c r="E32" s="124" t="s">
        <v>81</v>
      </c>
      <c r="F32" s="124"/>
      <c r="G32" s="124"/>
      <c r="H32" s="124"/>
      <c r="I32" s="124"/>
      <c r="J32" s="124" t="s">
        <v>82</v>
      </c>
      <c r="K32" s="124"/>
      <c r="L32" s="124"/>
      <c r="M32" s="124"/>
      <c r="N32" s="124"/>
      <c r="O32" s="124"/>
      <c r="P32" s="124"/>
      <c r="Q32" s="124"/>
      <c r="R32" s="124"/>
      <c r="S32" s="52">
        <v>1</v>
      </c>
      <c r="T32" s="108" t="s">
        <v>83</v>
      </c>
      <c r="U32" s="108"/>
      <c r="V32" s="108"/>
      <c r="W32" s="108"/>
      <c r="X32" s="108">
        <v>1</v>
      </c>
      <c r="Y32" s="108"/>
      <c r="AA32" t="str">
        <f>E32 &amp; " = " &amp; "'"&amp;E32&amp;"'," &amp; "    //" &amp; J32</f>
        <v>conn = 'conn',    //接続/接続解除</v>
      </c>
    </row>
    <row r="33" spans="1:46">
      <c r="E33" s="124"/>
      <c r="F33" s="124"/>
      <c r="G33" s="124"/>
      <c r="H33" s="124"/>
      <c r="I33" s="124"/>
      <c r="J33" s="124"/>
      <c r="K33" s="124"/>
      <c r="L33" s="124"/>
      <c r="M33" s="124"/>
      <c r="N33" s="124"/>
      <c r="O33" s="124"/>
      <c r="P33" s="124"/>
      <c r="Q33" s="124"/>
      <c r="R33" s="124"/>
      <c r="S33" s="52">
        <v>0</v>
      </c>
      <c r="T33" s="108" t="s">
        <v>84</v>
      </c>
      <c r="U33" s="108"/>
      <c r="V33" s="108"/>
      <c r="W33" s="108"/>
      <c r="X33" s="108">
        <v>1</v>
      </c>
      <c r="Y33" s="108"/>
      <c r="AN33" t="s">
        <v>204</v>
      </c>
      <c r="AR33" t="s">
        <v>303</v>
      </c>
      <c r="AT33" t="s">
        <v>305</v>
      </c>
    </row>
    <row r="34" spans="1:46">
      <c r="A34" t="s">
        <v>307</v>
      </c>
      <c r="E34" s="122" t="s">
        <v>85</v>
      </c>
      <c r="F34" s="122"/>
      <c r="G34" s="122"/>
      <c r="H34" s="122"/>
      <c r="I34" s="122"/>
      <c r="J34" s="122" t="s">
        <v>86</v>
      </c>
      <c r="K34" s="122"/>
      <c r="L34" s="122"/>
      <c r="M34" s="122"/>
      <c r="N34" s="122"/>
      <c r="O34" s="122"/>
      <c r="P34" s="122"/>
      <c r="Q34" s="122"/>
      <c r="R34" s="122"/>
      <c r="S34" s="52">
        <v>1</v>
      </c>
      <c r="T34" s="108"/>
      <c r="U34" s="108"/>
      <c r="V34" s="108"/>
      <c r="W34" s="108"/>
      <c r="X34" s="108">
        <v>1</v>
      </c>
      <c r="Y34" s="108"/>
      <c r="AA34" t="str">
        <f t="shared" ref="AA34:AA48" si="0">E34 &amp; " = " &amp; "'"&amp;E34&amp;"'," &amp; "    //" &amp; J34</f>
        <v>clutch_up = 'clutch_up',    //クラッチ アップ</v>
      </c>
      <c r="AN34" t="s">
        <v>289</v>
      </c>
      <c r="AR34">
        <v>1</v>
      </c>
      <c r="AT34" t="s">
        <v>304</v>
      </c>
    </row>
    <row r="35" spans="1:46">
      <c r="E35" s="122" t="s">
        <v>87</v>
      </c>
      <c r="F35" s="122"/>
      <c r="G35" s="122"/>
      <c r="H35" s="122"/>
      <c r="I35" s="122"/>
      <c r="J35" s="122" t="s">
        <v>88</v>
      </c>
      <c r="K35" s="122"/>
      <c r="L35" s="122"/>
      <c r="M35" s="122"/>
      <c r="N35" s="122"/>
      <c r="O35" s="122"/>
      <c r="P35" s="122"/>
      <c r="Q35" s="122"/>
      <c r="R35" s="122"/>
      <c r="S35" s="52">
        <v>1</v>
      </c>
      <c r="T35" s="108"/>
      <c r="U35" s="108"/>
      <c r="V35" s="108"/>
      <c r="W35" s="108"/>
      <c r="X35" s="108">
        <v>1</v>
      </c>
      <c r="Y35" s="108"/>
      <c r="AA35" t="str">
        <f t="shared" si="0"/>
        <v>clutch_dw = 'clutch_dw',    //クラッチ ダウン</v>
      </c>
      <c r="AN35" t="s">
        <v>288</v>
      </c>
    </row>
    <row r="36" spans="1:46" s="82" customFormat="1">
      <c r="A36" s="82" t="s">
        <v>306</v>
      </c>
      <c r="E36" s="126" t="s">
        <v>89</v>
      </c>
      <c r="F36" s="126"/>
      <c r="G36" s="126"/>
      <c r="H36" s="126"/>
      <c r="I36" s="126"/>
      <c r="J36" s="126" t="s">
        <v>90</v>
      </c>
      <c r="K36" s="126"/>
      <c r="L36" s="126"/>
      <c r="M36" s="126"/>
      <c r="N36" s="126"/>
      <c r="O36" s="126"/>
      <c r="P36" s="126"/>
      <c r="Q36" s="126"/>
      <c r="R36" s="126"/>
      <c r="S36" s="81">
        <v>1</v>
      </c>
      <c r="T36" s="114"/>
      <c r="U36" s="114"/>
      <c r="V36" s="114"/>
      <c r="W36" s="114"/>
      <c r="X36" s="114">
        <v>1</v>
      </c>
      <c r="Y36" s="114"/>
      <c r="AA36" s="82" t="str">
        <f t="shared" si="0"/>
        <v>accel_up = 'accel_up',    //アクセル アップ</v>
      </c>
      <c r="AN36" s="82" t="s">
        <v>290</v>
      </c>
    </row>
    <row r="37" spans="1:46" s="82" customFormat="1">
      <c r="A37" s="82" t="s">
        <v>306</v>
      </c>
      <c r="E37" s="126" t="s">
        <v>91</v>
      </c>
      <c r="F37" s="126"/>
      <c r="G37" s="126"/>
      <c r="H37" s="126"/>
      <c r="I37" s="126"/>
      <c r="J37" s="126" t="s">
        <v>92</v>
      </c>
      <c r="K37" s="126"/>
      <c r="L37" s="126"/>
      <c r="M37" s="126"/>
      <c r="N37" s="126"/>
      <c r="O37" s="126"/>
      <c r="P37" s="126"/>
      <c r="Q37" s="126"/>
      <c r="R37" s="126"/>
      <c r="S37" s="81">
        <v>1</v>
      </c>
      <c r="T37" s="114"/>
      <c r="U37" s="114"/>
      <c r="V37" s="114"/>
      <c r="W37" s="114"/>
      <c r="X37" s="114">
        <v>1</v>
      </c>
      <c r="Y37" s="114"/>
      <c r="AA37" s="82" t="str">
        <f t="shared" si="0"/>
        <v>accel_dw = 'accel_dw',    //アクセル ダウン</v>
      </c>
      <c r="AN37" s="82" t="s">
        <v>291</v>
      </c>
    </row>
    <row r="38" spans="1:46">
      <c r="E38" s="122" t="s">
        <v>93</v>
      </c>
      <c r="F38" s="122"/>
      <c r="G38" s="122"/>
      <c r="H38" s="122"/>
      <c r="I38" s="122"/>
      <c r="J38" s="122" t="s">
        <v>94</v>
      </c>
      <c r="K38" s="122"/>
      <c r="L38" s="122"/>
      <c r="M38" s="122"/>
      <c r="N38" s="122"/>
      <c r="O38" s="122"/>
      <c r="P38" s="122"/>
      <c r="Q38" s="122"/>
      <c r="R38" s="122"/>
      <c r="S38" s="52">
        <v>1</v>
      </c>
      <c r="T38" s="108"/>
      <c r="U38" s="108"/>
      <c r="V38" s="108"/>
      <c r="W38" s="108"/>
      <c r="X38" s="108">
        <v>1</v>
      </c>
      <c r="Y38" s="108"/>
      <c r="AA38" t="str">
        <f t="shared" si="0"/>
        <v>move_up = 'move_up',    //移動 前進</v>
      </c>
      <c r="AN38" t="s">
        <v>292</v>
      </c>
    </row>
    <row r="39" spans="1:46">
      <c r="E39" s="122" t="s">
        <v>95</v>
      </c>
      <c r="F39" s="122"/>
      <c r="G39" s="122"/>
      <c r="H39" s="122"/>
      <c r="I39" s="122"/>
      <c r="J39" s="122" t="s">
        <v>96</v>
      </c>
      <c r="K39" s="122"/>
      <c r="L39" s="122"/>
      <c r="M39" s="122"/>
      <c r="N39" s="122"/>
      <c r="O39" s="122"/>
      <c r="P39" s="122"/>
      <c r="Q39" s="122"/>
      <c r="R39" s="122"/>
      <c r="S39" s="52">
        <v>1</v>
      </c>
      <c r="T39" s="108"/>
      <c r="U39" s="108"/>
      <c r="V39" s="108"/>
      <c r="W39" s="108"/>
      <c r="X39" s="108">
        <v>1</v>
      </c>
      <c r="Y39" s="108"/>
      <c r="AA39" t="str">
        <f t="shared" si="0"/>
        <v>move_dw = 'move_dw',    //移動 後進</v>
      </c>
      <c r="AN39" t="s">
        <v>293</v>
      </c>
    </row>
    <row r="40" spans="1:46">
      <c r="E40" s="122" t="s">
        <v>97</v>
      </c>
      <c r="F40" s="122"/>
      <c r="G40" s="122"/>
      <c r="H40" s="122"/>
      <c r="I40" s="122"/>
      <c r="J40" s="122" t="s">
        <v>98</v>
      </c>
      <c r="K40" s="122"/>
      <c r="L40" s="122"/>
      <c r="M40" s="122"/>
      <c r="N40" s="122"/>
      <c r="O40" s="122"/>
      <c r="P40" s="122"/>
      <c r="Q40" s="122"/>
      <c r="R40" s="122"/>
      <c r="S40" s="52">
        <v>1</v>
      </c>
      <c r="T40" s="108"/>
      <c r="U40" s="108"/>
      <c r="V40" s="108"/>
      <c r="W40" s="108"/>
      <c r="X40" s="108">
        <v>1</v>
      </c>
      <c r="Y40" s="108"/>
      <c r="AA40" t="str">
        <f t="shared" si="0"/>
        <v>move_right = 'move_right',    //移動 右</v>
      </c>
      <c r="AN40" t="s">
        <v>294</v>
      </c>
    </row>
    <row r="41" spans="1:46">
      <c r="E41" s="122" t="s">
        <v>99</v>
      </c>
      <c r="F41" s="122"/>
      <c r="G41" s="122"/>
      <c r="H41" s="122"/>
      <c r="I41" s="122"/>
      <c r="J41" s="122" t="s">
        <v>100</v>
      </c>
      <c r="K41" s="122"/>
      <c r="L41" s="122"/>
      <c r="M41" s="122"/>
      <c r="N41" s="122"/>
      <c r="O41" s="122"/>
      <c r="P41" s="122"/>
      <c r="Q41" s="122"/>
      <c r="R41" s="122"/>
      <c r="S41" s="52">
        <v>1</v>
      </c>
      <c r="T41" s="108"/>
      <c r="U41" s="108"/>
      <c r="V41" s="108"/>
      <c r="W41" s="108"/>
      <c r="X41" s="108">
        <v>1</v>
      </c>
      <c r="Y41" s="108"/>
      <c r="AA41" t="str">
        <f t="shared" si="0"/>
        <v>move_left = 'move_left',    //移動 左</v>
      </c>
      <c r="AN41" t="s">
        <v>295</v>
      </c>
    </row>
    <row r="42" spans="1:46">
      <c r="E42" s="122" t="s">
        <v>101</v>
      </c>
      <c r="F42" s="122"/>
      <c r="G42" s="122"/>
      <c r="H42" s="122"/>
      <c r="I42" s="122"/>
      <c r="J42" s="122" t="s">
        <v>102</v>
      </c>
      <c r="K42" s="122"/>
      <c r="L42" s="122"/>
      <c r="M42" s="122"/>
      <c r="N42" s="122"/>
      <c r="O42" s="122"/>
      <c r="P42" s="122"/>
      <c r="Q42" s="122"/>
      <c r="R42" s="122"/>
      <c r="S42" s="52">
        <v>1</v>
      </c>
      <c r="T42" s="108"/>
      <c r="U42" s="108"/>
      <c r="V42" s="108"/>
      <c r="W42" s="108"/>
      <c r="X42" s="108">
        <v>1</v>
      </c>
      <c r="Y42" s="108"/>
      <c r="AA42" t="str">
        <f t="shared" si="0"/>
        <v>chute_up = 'chute_up',    //雪射出口 上向き</v>
      </c>
      <c r="AN42" t="s">
        <v>289</v>
      </c>
    </row>
    <row r="43" spans="1:46">
      <c r="E43" s="122" t="s">
        <v>103</v>
      </c>
      <c r="F43" s="122"/>
      <c r="G43" s="122"/>
      <c r="H43" s="122"/>
      <c r="I43" s="122"/>
      <c r="J43" s="122" t="s">
        <v>104</v>
      </c>
      <c r="K43" s="122"/>
      <c r="L43" s="122"/>
      <c r="M43" s="122"/>
      <c r="N43" s="122"/>
      <c r="O43" s="122"/>
      <c r="P43" s="122"/>
      <c r="Q43" s="122"/>
      <c r="R43" s="122"/>
      <c r="S43" s="52">
        <v>1</v>
      </c>
      <c r="T43" s="108"/>
      <c r="U43" s="108"/>
      <c r="V43" s="108"/>
      <c r="W43" s="108"/>
      <c r="X43" s="108">
        <v>1</v>
      </c>
      <c r="Y43" s="108"/>
      <c r="AA43" t="str">
        <f t="shared" si="0"/>
        <v>chute_dw = 'chute_dw',    //雪射出口 下向き</v>
      </c>
      <c r="AN43" t="s">
        <v>288</v>
      </c>
    </row>
    <row r="44" spans="1:46">
      <c r="E44" s="122" t="s">
        <v>105</v>
      </c>
      <c r="F44" s="122"/>
      <c r="G44" s="122"/>
      <c r="H44" s="122"/>
      <c r="I44" s="122"/>
      <c r="J44" s="122" t="s">
        <v>106</v>
      </c>
      <c r="K44" s="122"/>
      <c r="L44" s="122"/>
      <c r="M44" s="122"/>
      <c r="N44" s="122"/>
      <c r="O44" s="122"/>
      <c r="P44" s="122"/>
      <c r="Q44" s="122"/>
      <c r="R44" s="122"/>
      <c r="S44" s="52">
        <v>1</v>
      </c>
      <c r="T44" s="108"/>
      <c r="U44" s="108"/>
      <c r="V44" s="108"/>
      <c r="W44" s="108"/>
      <c r="X44" s="108">
        <v>1</v>
      </c>
      <c r="Y44" s="108"/>
      <c r="AA44" t="str">
        <f t="shared" si="0"/>
        <v>chute_left = 'chute_left',    //雪射出口 左向き</v>
      </c>
      <c r="AN44" t="s">
        <v>296</v>
      </c>
    </row>
    <row r="45" spans="1:46">
      <c r="E45" s="122" t="s">
        <v>107</v>
      </c>
      <c r="F45" s="122"/>
      <c r="G45" s="122"/>
      <c r="H45" s="122"/>
      <c r="I45" s="122"/>
      <c r="J45" s="122" t="s">
        <v>108</v>
      </c>
      <c r="K45" s="122"/>
      <c r="L45" s="122"/>
      <c r="M45" s="122"/>
      <c r="N45" s="122"/>
      <c r="O45" s="122"/>
      <c r="P45" s="122"/>
      <c r="Q45" s="122"/>
      <c r="R45" s="122"/>
      <c r="S45" s="52">
        <v>1</v>
      </c>
      <c r="T45" s="108"/>
      <c r="U45" s="108"/>
      <c r="V45" s="108"/>
      <c r="W45" s="108"/>
      <c r="X45" s="108">
        <v>1</v>
      </c>
      <c r="Y45" s="108"/>
      <c r="AA45" t="str">
        <f t="shared" si="0"/>
        <v>chute_right = 'chute_right',    //雪射出口 右向き</v>
      </c>
      <c r="AN45" t="s">
        <v>297</v>
      </c>
    </row>
    <row r="46" spans="1:46">
      <c r="E46" s="122" t="s">
        <v>109</v>
      </c>
      <c r="F46" s="122"/>
      <c r="G46" s="122"/>
      <c r="H46" s="122"/>
      <c r="I46" s="122"/>
      <c r="J46" s="122" t="s">
        <v>110</v>
      </c>
      <c r="K46" s="122"/>
      <c r="L46" s="122"/>
      <c r="M46" s="122"/>
      <c r="N46" s="122"/>
      <c r="O46" s="122"/>
      <c r="P46" s="122"/>
      <c r="Q46" s="122"/>
      <c r="R46" s="122"/>
      <c r="S46" s="52">
        <v>1</v>
      </c>
      <c r="T46" s="108"/>
      <c r="U46" s="108"/>
      <c r="V46" s="108"/>
      <c r="W46" s="108"/>
      <c r="X46" s="108">
        <v>1</v>
      </c>
      <c r="Y46" s="108"/>
      <c r="AA46" t="str">
        <f t="shared" si="0"/>
        <v>btn_on = 'btn_on',    //歯の回転のON</v>
      </c>
      <c r="AN46" t="s">
        <v>298</v>
      </c>
      <c r="AP46" t="s">
        <v>300</v>
      </c>
    </row>
    <row r="47" spans="1:46">
      <c r="E47" s="122" t="s">
        <v>111</v>
      </c>
      <c r="F47" s="122"/>
      <c r="G47" s="122"/>
      <c r="H47" s="122"/>
      <c r="I47" s="122"/>
      <c r="J47" s="122" t="s">
        <v>112</v>
      </c>
      <c r="K47" s="122"/>
      <c r="L47" s="122"/>
      <c r="M47" s="122"/>
      <c r="N47" s="122"/>
      <c r="O47" s="122"/>
      <c r="P47" s="122"/>
      <c r="Q47" s="122"/>
      <c r="R47" s="122"/>
      <c r="S47" s="52">
        <v>1</v>
      </c>
      <c r="T47" s="108"/>
      <c r="U47" s="108"/>
      <c r="V47" s="108"/>
      <c r="W47" s="108"/>
      <c r="X47" s="108">
        <v>1</v>
      </c>
      <c r="Y47" s="108"/>
      <c r="AA47" t="str">
        <f t="shared" si="0"/>
        <v>btn_off = 'btn_off',    //歯の回転のOFF</v>
      </c>
      <c r="AN47" t="s">
        <v>299</v>
      </c>
      <c r="AP47" t="s">
        <v>301</v>
      </c>
    </row>
    <row r="48" spans="1:46">
      <c r="E48" s="122" t="s">
        <v>113</v>
      </c>
      <c r="F48" s="122"/>
      <c r="G48" s="122"/>
      <c r="H48" s="122"/>
      <c r="I48" s="122"/>
      <c r="J48" s="122" t="s">
        <v>114</v>
      </c>
      <c r="K48" s="122"/>
      <c r="L48" s="122"/>
      <c r="M48" s="122"/>
      <c r="N48" s="122"/>
      <c r="O48" s="122"/>
      <c r="P48" s="122"/>
      <c r="Q48" s="122"/>
      <c r="R48" s="122"/>
      <c r="S48" s="52">
        <v>1</v>
      </c>
      <c r="T48" s="108"/>
      <c r="U48" s="108"/>
      <c r="V48" s="108"/>
      <c r="W48" s="108"/>
      <c r="X48" s="108">
        <v>1</v>
      </c>
      <c r="Y48" s="108"/>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5" t="s">
        <v>73</v>
      </c>
      <c r="F78" s="125"/>
      <c r="G78" s="125"/>
      <c r="H78" s="125"/>
      <c r="I78" s="125"/>
      <c r="J78" s="125" t="s">
        <v>79</v>
      </c>
      <c r="K78" s="125"/>
      <c r="L78" s="125"/>
      <c r="M78" s="125"/>
      <c r="N78" s="125"/>
      <c r="O78" s="125"/>
      <c r="P78" s="125"/>
      <c r="Q78" s="125"/>
      <c r="R78" s="125"/>
      <c r="S78" s="125" t="s">
        <v>122</v>
      </c>
      <c r="T78" s="125"/>
      <c r="U78" s="125"/>
      <c r="V78" s="125"/>
      <c r="W78" s="125"/>
      <c r="X78" s="125" t="s">
        <v>80</v>
      </c>
      <c r="Y78" s="125"/>
      <c r="Z78" s="125" t="s">
        <v>120</v>
      </c>
      <c r="AA78" s="125"/>
      <c r="AB78" s="125"/>
      <c r="AC78" s="125"/>
      <c r="AD78" s="125"/>
      <c r="AE78" s="125"/>
      <c r="AF78" s="125"/>
      <c r="AG78" s="125" t="s">
        <v>80</v>
      </c>
      <c r="AH78" s="125"/>
      <c r="AI78" s="125"/>
      <c r="AJ78" s="125"/>
      <c r="AK78" s="125"/>
      <c r="AL78" s="125"/>
      <c r="AM78" s="125"/>
    </row>
    <row r="79" spans="4:39">
      <c r="E79" s="124" t="s">
        <v>123</v>
      </c>
      <c r="F79" s="124"/>
      <c r="G79" s="124"/>
      <c r="H79" s="124"/>
      <c r="I79" s="124"/>
      <c r="J79" s="124" t="s">
        <v>124</v>
      </c>
      <c r="K79" s="124"/>
      <c r="L79" s="124"/>
      <c r="M79" s="124"/>
      <c r="N79" s="124"/>
      <c r="O79" s="124"/>
      <c r="P79" s="124"/>
      <c r="Q79" s="124"/>
      <c r="R79" s="124"/>
      <c r="S79" s="52">
        <v>1</v>
      </c>
      <c r="T79" s="108" t="s">
        <v>125</v>
      </c>
      <c r="U79" s="108"/>
      <c r="V79" s="108"/>
      <c r="W79" s="108"/>
      <c r="X79" s="108">
        <v>1</v>
      </c>
      <c r="Y79" s="108"/>
      <c r="Z79" s="123" t="s">
        <v>126</v>
      </c>
      <c r="AA79" s="123"/>
      <c r="AB79" s="123"/>
      <c r="AC79" s="108" t="s">
        <v>127</v>
      </c>
      <c r="AD79" s="108"/>
      <c r="AE79" s="108"/>
      <c r="AF79" s="108"/>
      <c r="AG79" s="122" t="s">
        <v>128</v>
      </c>
      <c r="AH79" s="122"/>
      <c r="AI79" s="122"/>
      <c r="AJ79" s="122"/>
      <c r="AK79" s="122"/>
      <c r="AL79" s="122"/>
      <c r="AM79" s="122"/>
    </row>
    <row r="80" spans="4:39">
      <c r="E80" s="124"/>
      <c r="F80" s="124"/>
      <c r="G80" s="124"/>
      <c r="H80" s="124"/>
      <c r="I80" s="124"/>
      <c r="J80" s="124"/>
      <c r="K80" s="124"/>
      <c r="L80" s="124"/>
      <c r="M80" s="124"/>
      <c r="N80" s="124"/>
      <c r="O80" s="124"/>
      <c r="P80" s="124"/>
      <c r="Q80" s="124"/>
      <c r="R80" s="124"/>
      <c r="S80" s="52">
        <v>0</v>
      </c>
      <c r="T80" s="108" t="s">
        <v>129</v>
      </c>
      <c r="U80" s="108"/>
      <c r="V80" s="108"/>
      <c r="W80" s="108"/>
      <c r="X80" s="108">
        <v>1</v>
      </c>
      <c r="Y80" s="108"/>
      <c r="Z80" s="123"/>
      <c r="AA80" s="123"/>
      <c r="AB80" s="123"/>
      <c r="AC80" s="108"/>
      <c r="AD80" s="108"/>
      <c r="AE80" s="108"/>
      <c r="AF80" s="108"/>
      <c r="AG80" s="122"/>
      <c r="AH80" s="122"/>
      <c r="AI80" s="122"/>
      <c r="AJ80" s="122"/>
      <c r="AK80" s="122"/>
      <c r="AL80" s="122"/>
      <c r="AM80" s="122"/>
    </row>
    <row r="81" spans="5:39">
      <c r="E81" s="124" t="s">
        <v>130</v>
      </c>
      <c r="F81" s="124"/>
      <c r="G81" s="124"/>
      <c r="H81" s="124"/>
      <c r="I81" s="124"/>
      <c r="J81" s="124" t="s">
        <v>131</v>
      </c>
      <c r="K81" s="124"/>
      <c r="L81" s="124"/>
      <c r="M81" s="124"/>
      <c r="N81" s="124"/>
      <c r="O81" s="124"/>
      <c r="P81" s="124"/>
      <c r="Q81" s="124"/>
      <c r="R81" s="124"/>
      <c r="S81" s="52">
        <v>1</v>
      </c>
      <c r="T81" s="108" t="s">
        <v>125</v>
      </c>
      <c r="U81" s="108"/>
      <c r="V81" s="108"/>
      <c r="W81" s="108"/>
      <c r="X81" s="108">
        <v>1</v>
      </c>
      <c r="Y81" s="108"/>
      <c r="Z81" s="123" t="s">
        <v>126</v>
      </c>
      <c r="AA81" s="123"/>
      <c r="AB81" s="123"/>
      <c r="AC81" s="108" t="s">
        <v>127</v>
      </c>
      <c r="AD81" s="108"/>
      <c r="AE81" s="108"/>
      <c r="AF81" s="108"/>
      <c r="AG81" s="122" t="s">
        <v>128</v>
      </c>
      <c r="AH81" s="122"/>
      <c r="AI81" s="122"/>
      <c r="AJ81" s="122"/>
      <c r="AK81" s="122"/>
      <c r="AL81" s="122"/>
      <c r="AM81" s="122"/>
    </row>
    <row r="82" spans="5:39">
      <c r="E82" s="124"/>
      <c r="F82" s="124"/>
      <c r="G82" s="124"/>
      <c r="H82" s="124"/>
      <c r="I82" s="124"/>
      <c r="J82" s="124"/>
      <c r="K82" s="124"/>
      <c r="L82" s="124"/>
      <c r="M82" s="124"/>
      <c r="N82" s="124"/>
      <c r="O82" s="124"/>
      <c r="P82" s="124"/>
      <c r="Q82" s="124"/>
      <c r="R82" s="124"/>
      <c r="S82" s="52">
        <v>0</v>
      </c>
      <c r="T82" s="108" t="s">
        <v>129</v>
      </c>
      <c r="U82" s="108"/>
      <c r="V82" s="108"/>
      <c r="W82" s="108"/>
      <c r="X82" s="108">
        <v>1</v>
      </c>
      <c r="Y82" s="108"/>
      <c r="Z82" s="123"/>
      <c r="AA82" s="123"/>
      <c r="AB82" s="123"/>
      <c r="AC82" s="108"/>
      <c r="AD82" s="108"/>
      <c r="AE82" s="108"/>
      <c r="AF82" s="108"/>
      <c r="AG82" s="122"/>
      <c r="AH82" s="122"/>
      <c r="AI82" s="122"/>
      <c r="AJ82" s="122"/>
      <c r="AK82" s="122"/>
      <c r="AL82" s="122"/>
      <c r="AM82" s="122"/>
    </row>
    <row r="83" spans="5:39" ht="18" customHeight="1">
      <c r="E83" s="124" t="s">
        <v>132</v>
      </c>
      <c r="F83" s="124"/>
      <c r="G83" s="124"/>
      <c r="H83" s="124"/>
      <c r="I83" s="124"/>
      <c r="J83" s="124" t="s">
        <v>133</v>
      </c>
      <c r="K83" s="124"/>
      <c r="L83" s="124"/>
      <c r="M83" s="124"/>
      <c r="N83" s="124"/>
      <c r="O83" s="124"/>
      <c r="P83" s="124"/>
      <c r="Q83" s="124"/>
      <c r="R83" s="124"/>
      <c r="S83" s="52">
        <v>1</v>
      </c>
      <c r="T83" s="108" t="s">
        <v>125</v>
      </c>
      <c r="U83" s="108"/>
      <c r="V83" s="108"/>
      <c r="W83" s="108"/>
      <c r="X83" s="108">
        <v>1</v>
      </c>
      <c r="Y83" s="108"/>
      <c r="Z83" s="123" t="s">
        <v>126</v>
      </c>
      <c r="AA83" s="123"/>
      <c r="AB83" s="123"/>
      <c r="AC83" s="108" t="s">
        <v>127</v>
      </c>
      <c r="AD83" s="108"/>
      <c r="AE83" s="108"/>
      <c r="AF83" s="108"/>
      <c r="AG83" s="122" t="s">
        <v>128</v>
      </c>
      <c r="AH83" s="122"/>
      <c r="AI83" s="122"/>
      <c r="AJ83" s="122"/>
      <c r="AK83" s="122"/>
      <c r="AL83" s="122"/>
      <c r="AM83" s="122"/>
    </row>
    <row r="84" spans="5:39">
      <c r="E84" s="124"/>
      <c r="F84" s="124"/>
      <c r="G84" s="124"/>
      <c r="H84" s="124"/>
      <c r="I84" s="124"/>
      <c r="J84" s="124"/>
      <c r="K84" s="124"/>
      <c r="L84" s="124"/>
      <c r="M84" s="124"/>
      <c r="N84" s="124"/>
      <c r="O84" s="124"/>
      <c r="P84" s="124"/>
      <c r="Q84" s="124"/>
      <c r="R84" s="124"/>
      <c r="S84" s="52">
        <v>0</v>
      </c>
      <c r="T84" s="108" t="s">
        <v>129</v>
      </c>
      <c r="U84" s="108"/>
      <c r="V84" s="108"/>
      <c r="W84" s="108"/>
      <c r="X84" s="108">
        <v>1</v>
      </c>
      <c r="Y84" s="108"/>
      <c r="Z84" s="123"/>
      <c r="AA84" s="123"/>
      <c r="AB84" s="123"/>
      <c r="AC84" s="108"/>
      <c r="AD84" s="108"/>
      <c r="AE84" s="108"/>
      <c r="AF84" s="108"/>
      <c r="AG84" s="122"/>
      <c r="AH84" s="122"/>
      <c r="AI84" s="122"/>
      <c r="AJ84" s="122"/>
      <c r="AK84" s="122"/>
      <c r="AL84" s="122"/>
      <c r="AM84" s="122"/>
    </row>
    <row r="85" spans="5:39" ht="18" customHeight="1">
      <c r="E85" s="124" t="s">
        <v>134</v>
      </c>
      <c r="F85" s="124"/>
      <c r="G85" s="124"/>
      <c r="H85" s="124"/>
      <c r="I85" s="124"/>
      <c r="J85" s="124" t="s">
        <v>135</v>
      </c>
      <c r="K85" s="124"/>
      <c r="L85" s="124"/>
      <c r="M85" s="124"/>
      <c r="N85" s="124"/>
      <c r="O85" s="124"/>
      <c r="P85" s="124"/>
      <c r="Q85" s="124"/>
      <c r="R85" s="124"/>
      <c r="S85" s="52">
        <v>1</v>
      </c>
      <c r="T85" s="108" t="s">
        <v>125</v>
      </c>
      <c r="U85" s="108"/>
      <c r="V85" s="108"/>
      <c r="W85" s="108"/>
      <c r="X85" s="108">
        <v>1</v>
      </c>
      <c r="Y85" s="108"/>
      <c r="Z85" s="123" t="s">
        <v>126</v>
      </c>
      <c r="AA85" s="123"/>
      <c r="AB85" s="123"/>
      <c r="AC85" s="108" t="s">
        <v>127</v>
      </c>
      <c r="AD85" s="108"/>
      <c r="AE85" s="108"/>
      <c r="AF85" s="108"/>
      <c r="AG85" s="122" t="s">
        <v>128</v>
      </c>
      <c r="AH85" s="122"/>
      <c r="AI85" s="122"/>
      <c r="AJ85" s="122"/>
      <c r="AK85" s="122"/>
      <c r="AL85" s="122"/>
      <c r="AM85" s="122"/>
    </row>
    <row r="86" spans="5:39">
      <c r="E86" s="124"/>
      <c r="F86" s="124"/>
      <c r="G86" s="124"/>
      <c r="H86" s="124"/>
      <c r="I86" s="124"/>
      <c r="J86" s="124"/>
      <c r="K86" s="124"/>
      <c r="L86" s="124"/>
      <c r="M86" s="124"/>
      <c r="N86" s="124"/>
      <c r="O86" s="124"/>
      <c r="P86" s="124"/>
      <c r="Q86" s="124"/>
      <c r="R86" s="124"/>
      <c r="S86" s="52">
        <v>0</v>
      </c>
      <c r="T86" s="108" t="s">
        <v>129</v>
      </c>
      <c r="U86" s="108"/>
      <c r="V86" s="108"/>
      <c r="W86" s="108"/>
      <c r="X86" s="108">
        <v>1</v>
      </c>
      <c r="Y86" s="108"/>
      <c r="Z86" s="123"/>
      <c r="AA86" s="123"/>
      <c r="AB86" s="123"/>
      <c r="AC86" s="108"/>
      <c r="AD86" s="108"/>
      <c r="AE86" s="108"/>
      <c r="AF86" s="108"/>
      <c r="AG86" s="122"/>
      <c r="AH86" s="122"/>
      <c r="AI86" s="122"/>
      <c r="AJ86" s="122"/>
      <c r="AK86" s="122"/>
      <c r="AL86" s="122"/>
      <c r="AM86" s="122"/>
    </row>
  </sheetData>
  <mergeCells count="124">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78:I78"/>
    <mergeCell ref="J78:R78"/>
    <mergeCell ref="S78:W78"/>
    <mergeCell ref="X78:Y78"/>
    <mergeCell ref="Z78:AF78"/>
    <mergeCell ref="AG78:AM78"/>
    <mergeCell ref="E48:I48"/>
    <mergeCell ref="J48:R48"/>
    <mergeCell ref="T48:W48"/>
    <mergeCell ref="X48:Y48"/>
    <mergeCell ref="AG79:AM79"/>
    <mergeCell ref="T80:W80"/>
    <mergeCell ref="X80:Y80"/>
    <mergeCell ref="Z80:AB80"/>
    <mergeCell ref="AC80:AF80"/>
    <mergeCell ref="AG80:AM80"/>
    <mergeCell ref="E79:I80"/>
    <mergeCell ref="J79:R80"/>
    <mergeCell ref="T79:W79"/>
    <mergeCell ref="X79:Y79"/>
    <mergeCell ref="Z79:AB79"/>
    <mergeCell ref="AC79:AF79"/>
    <mergeCell ref="AG81:AM81"/>
    <mergeCell ref="T82:W82"/>
    <mergeCell ref="X82:Y82"/>
    <mergeCell ref="Z82:AB82"/>
    <mergeCell ref="AC82:AF82"/>
    <mergeCell ref="AG82:AM82"/>
    <mergeCell ref="E81:I82"/>
    <mergeCell ref="J81:R82"/>
    <mergeCell ref="T81:W81"/>
    <mergeCell ref="X81:Y81"/>
    <mergeCell ref="Z81:AB81"/>
    <mergeCell ref="AC81:AF81"/>
    <mergeCell ref="AG83:AM83"/>
    <mergeCell ref="T84:W84"/>
    <mergeCell ref="X84:Y84"/>
    <mergeCell ref="Z84:AB84"/>
    <mergeCell ref="AC84:AF84"/>
    <mergeCell ref="AG84:AM84"/>
    <mergeCell ref="E83:I84"/>
    <mergeCell ref="J83:R84"/>
    <mergeCell ref="T83:W83"/>
    <mergeCell ref="X83:Y83"/>
    <mergeCell ref="Z83:AB83"/>
    <mergeCell ref="AC83:AF83"/>
    <mergeCell ref="AG85:AM85"/>
    <mergeCell ref="T86:W86"/>
    <mergeCell ref="X86:Y86"/>
    <mergeCell ref="Z86:AB86"/>
    <mergeCell ref="AC86:AF86"/>
    <mergeCell ref="AG86:AM86"/>
    <mergeCell ref="E85:I86"/>
    <mergeCell ref="J85:R86"/>
    <mergeCell ref="T85:W85"/>
    <mergeCell ref="X85:Y85"/>
    <mergeCell ref="Z85:AB85"/>
    <mergeCell ref="AC85:AF85"/>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opLeftCell="A25" workbookViewId="0">
      <selection activeCell="D37" sqref="D37"/>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7" t="s">
        <v>203</v>
      </c>
      <c r="E10" s="138"/>
      <c r="F10" s="138"/>
      <c r="G10" s="138"/>
      <c r="H10" s="138"/>
      <c r="I10" s="138"/>
      <c r="J10" s="138"/>
      <c r="K10" s="138"/>
      <c r="L10" s="138"/>
      <c r="M10" s="138"/>
      <c r="N10" s="138"/>
      <c r="O10" s="138"/>
      <c r="P10" s="138"/>
      <c r="Q10" s="138"/>
      <c r="R10" s="138"/>
      <c r="S10" s="138"/>
      <c r="T10" s="138"/>
      <c r="U10" s="138"/>
      <c r="V10" s="138"/>
      <c r="W10" s="138"/>
      <c r="X10" s="138"/>
      <c r="Y10" s="138"/>
      <c r="Z10" s="138"/>
      <c r="AA10" s="138"/>
    </row>
    <row r="11" spans="1:27">
      <c r="A11"/>
      <c r="C11" s="46"/>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row>
    <row r="12" spans="1:27">
      <c r="A12"/>
      <c r="C12" s="46"/>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row>
    <row r="13" spans="1:27">
      <c r="A13"/>
      <c r="C13" s="46"/>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row>
    <row r="14" spans="1:27">
      <c r="A14"/>
      <c r="C14" s="46"/>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row>
    <row r="15" spans="1:27">
      <c r="A15"/>
      <c r="C15" s="46"/>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row>
    <row r="16" spans="1:27">
      <c r="A16"/>
      <c r="C16" s="46"/>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row>
    <row r="17" spans="1:27">
      <c r="A17"/>
      <c r="C17" s="46"/>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row>
    <row r="18" spans="1:27">
      <c r="A18"/>
      <c r="C18" s="46"/>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row>
    <row r="19" spans="1:27">
      <c r="A19"/>
      <c r="C19" s="46"/>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row>
    <row r="20" spans="1:27">
      <c r="A20"/>
      <c r="C20" s="46"/>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row>
    <row r="21" spans="1:27">
      <c r="A21"/>
      <c r="C21" s="46"/>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row>
    <row r="22" spans="1:27">
      <c r="A22"/>
      <c r="C22" s="46"/>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row>
    <row r="23" spans="1:27">
      <c r="B23" s="46"/>
    </row>
    <row r="24" spans="1:27">
      <c r="C24" s="45" t="s">
        <v>206</v>
      </c>
    </row>
    <row r="26" spans="1:27">
      <c r="D26" s="131" t="s">
        <v>280</v>
      </c>
      <c r="E26" s="132"/>
      <c r="F26" s="132"/>
      <c r="G26" s="133"/>
    </row>
    <row r="27" spans="1:27">
      <c r="D27" s="131" t="s">
        <v>281</v>
      </c>
      <c r="E27" s="132"/>
      <c r="F27" s="132"/>
      <c r="G27" s="133"/>
    </row>
    <row r="28" spans="1:27">
      <c r="D28" s="131" t="s">
        <v>284</v>
      </c>
      <c r="E28" s="132"/>
      <c r="F28" s="132"/>
      <c r="G28" s="133"/>
    </row>
    <row r="29" spans="1:27">
      <c r="D29" s="131" t="s">
        <v>249</v>
      </c>
      <c r="E29" s="132"/>
      <c r="F29" s="132"/>
      <c r="G29" s="133"/>
    </row>
    <row r="30" spans="1:27">
      <c r="D30" s="131" t="s">
        <v>285</v>
      </c>
      <c r="E30" s="132"/>
      <c r="F30" s="132"/>
      <c r="G30" s="133"/>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7" t="s">
        <v>207</v>
      </c>
      <c r="E41" s="138"/>
      <c r="F41" s="138"/>
      <c r="G41" s="138"/>
      <c r="H41" s="138"/>
      <c r="I41" s="138"/>
      <c r="J41" s="138"/>
      <c r="K41" s="138"/>
      <c r="L41" s="138"/>
      <c r="M41" s="138"/>
      <c r="N41" s="138"/>
      <c r="O41" s="138"/>
      <c r="P41" s="138"/>
      <c r="Q41" s="138"/>
      <c r="R41" s="138"/>
      <c r="S41" s="138"/>
      <c r="T41" s="138"/>
      <c r="U41" s="138"/>
      <c r="V41" s="138"/>
      <c r="W41" s="138"/>
      <c r="X41" s="138"/>
      <c r="Y41" s="138"/>
      <c r="Z41" s="138"/>
      <c r="AA41" s="138"/>
    </row>
    <row r="42" spans="1:27">
      <c r="A42"/>
      <c r="C42" s="46"/>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row>
    <row r="43" spans="1:27">
      <c r="A43"/>
      <c r="C43" s="46"/>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row>
    <row r="44" spans="1:27">
      <c r="A44"/>
      <c r="C44" s="46"/>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row>
    <row r="45" spans="1:27">
      <c r="A45"/>
      <c r="C45" s="46"/>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row>
    <row r="46" spans="1:27">
      <c r="A46"/>
      <c r="C46" s="46"/>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row>
    <row r="47" spans="1:27">
      <c r="A47"/>
      <c r="C47" s="46"/>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row>
    <row r="48" spans="1:27">
      <c r="A48"/>
      <c r="C48" s="46"/>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row>
    <row r="49" spans="1:27">
      <c r="A49"/>
      <c r="C49" s="46"/>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row>
    <row r="50" spans="1:27">
      <c r="A50"/>
      <c r="C50" s="46"/>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row>
    <row r="51" spans="1:27">
      <c r="A51"/>
      <c r="C51" s="46"/>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row>
    <row r="52" spans="1:27">
      <c r="A52"/>
      <c r="C52" s="46"/>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row>
    <row r="53" spans="1:27">
      <c r="A53"/>
      <c r="C53" s="46"/>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row>
    <row r="54" spans="1:27">
      <c r="A54"/>
      <c r="C54" s="46"/>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row>
    <row r="55" spans="1:27">
      <c r="A55"/>
      <c r="C55" s="46"/>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19" t="s">
        <v>226</v>
      </c>
      <c r="I75" s="121"/>
    </row>
    <row r="76" spans="1:36">
      <c r="B76" s="46"/>
      <c r="C76" s="46"/>
    </row>
    <row r="77" spans="1:36">
      <c r="B77" s="46"/>
      <c r="C77" s="46"/>
      <c r="E77" t="s">
        <v>230</v>
      </c>
      <c r="M77" t="s">
        <v>230</v>
      </c>
      <c r="V77" t="s">
        <v>228</v>
      </c>
      <c r="Z77" t="s">
        <v>231</v>
      </c>
      <c r="AC77" t="s">
        <v>229</v>
      </c>
      <c r="AF77" t="s">
        <v>282</v>
      </c>
      <c r="AI77" t="s">
        <v>227</v>
      </c>
    </row>
    <row r="78" spans="1:36">
      <c r="B78" s="46"/>
      <c r="C78" s="46"/>
      <c r="E78" s="127" t="str">
        <f>"--video-device " &amp; TRIM(M78)</f>
        <v>--video-device /dev/video0</v>
      </c>
      <c r="F78" s="128"/>
      <c r="G78" s="128"/>
      <c r="H78" s="128"/>
      <c r="I78" s="128"/>
      <c r="J78" s="128"/>
      <c r="K78" s="129"/>
      <c r="L78" s="50"/>
      <c r="M78" s="131" t="s">
        <v>280</v>
      </c>
      <c r="N78" s="132"/>
      <c r="O78" s="132"/>
      <c r="P78" s="133"/>
      <c r="Q78" s="47">
        <v>0</v>
      </c>
      <c r="R78" s="80">
        <v>1</v>
      </c>
      <c r="S78" s="80">
        <v>2</v>
      </c>
      <c r="T78" s="80">
        <v>3</v>
      </c>
      <c r="V78" s="130" t="s">
        <v>232</v>
      </c>
      <c r="W78" s="128"/>
      <c r="X78" s="129"/>
      <c r="Z78" s="119" t="s">
        <v>219</v>
      </c>
      <c r="AA78" s="121"/>
      <c r="AC78" s="119">
        <v>51001</v>
      </c>
      <c r="AD78" s="121"/>
      <c r="AE78" s="53"/>
      <c r="AF78" s="64" t="s">
        <v>283</v>
      </c>
      <c r="AG78" s="62"/>
      <c r="AI78" s="61" t="s">
        <v>236</v>
      </c>
      <c r="AJ78" s="62"/>
    </row>
    <row r="79" spans="1:36">
      <c r="B79" s="46"/>
      <c r="C79" s="46"/>
      <c r="E79" s="127" t="str">
        <f t="shared" ref="E79:E82" si="3">"--video-device " &amp; TRIM(M79)</f>
        <v>--video-device /dev/video8</v>
      </c>
      <c r="F79" s="128"/>
      <c r="G79" s="128"/>
      <c r="H79" s="128"/>
      <c r="I79" s="128"/>
      <c r="J79" s="128"/>
      <c r="K79" s="129"/>
      <c r="L79" s="50"/>
      <c r="M79" s="131" t="s">
        <v>281</v>
      </c>
      <c r="N79" s="132"/>
      <c r="O79" s="132"/>
      <c r="P79" s="133"/>
      <c r="Q79" s="47">
        <v>8</v>
      </c>
      <c r="R79" s="80">
        <v>9</v>
      </c>
      <c r="S79" s="80">
        <v>17</v>
      </c>
      <c r="T79" s="80">
        <v>19</v>
      </c>
      <c r="V79" s="130" t="s">
        <v>232</v>
      </c>
      <c r="W79" s="128"/>
      <c r="X79" s="129"/>
      <c r="Z79" s="119" t="s">
        <v>219</v>
      </c>
      <c r="AA79" s="121"/>
      <c r="AC79" s="119">
        <v>51002</v>
      </c>
      <c r="AD79" s="121"/>
      <c r="AE79" s="53"/>
      <c r="AF79" s="64" t="s">
        <v>283</v>
      </c>
      <c r="AG79" s="62"/>
      <c r="AI79" s="61" t="s">
        <v>236</v>
      </c>
      <c r="AJ79" s="62"/>
    </row>
    <row r="80" spans="1:36">
      <c r="B80" s="46"/>
      <c r="C80" s="46"/>
      <c r="E80" s="127" t="str">
        <f t="shared" si="3"/>
        <v>--video-device /dev/video30</v>
      </c>
      <c r="F80" s="128"/>
      <c r="G80" s="128"/>
      <c r="H80" s="128"/>
      <c r="I80" s="128"/>
      <c r="J80" s="128"/>
      <c r="K80" s="129"/>
      <c r="L80" s="50"/>
      <c r="M80" s="131" t="s">
        <v>286</v>
      </c>
      <c r="N80" s="132"/>
      <c r="O80" s="132"/>
      <c r="P80" s="133"/>
      <c r="Q80" s="47">
        <v>28</v>
      </c>
      <c r="R80" s="80">
        <v>29</v>
      </c>
      <c r="S80" s="80">
        <v>30</v>
      </c>
      <c r="T80" s="80">
        <v>32</v>
      </c>
      <c r="V80" s="130" t="s">
        <v>232</v>
      </c>
      <c r="W80" s="128"/>
      <c r="X80" s="129"/>
      <c r="Z80" s="119" t="s">
        <v>219</v>
      </c>
      <c r="AA80" s="121"/>
      <c r="AC80" s="119">
        <v>51003</v>
      </c>
      <c r="AD80" s="121"/>
      <c r="AE80" s="53"/>
      <c r="AF80" s="64" t="s">
        <v>283</v>
      </c>
      <c r="AG80" s="62"/>
      <c r="AI80" s="61" t="s">
        <v>236</v>
      </c>
      <c r="AJ80" s="62"/>
    </row>
    <row r="81" spans="2:36">
      <c r="B81" s="46"/>
      <c r="C81" s="46"/>
      <c r="E81" s="127" t="str">
        <f t="shared" si="3"/>
        <v>--video-device /dev/video4</v>
      </c>
      <c r="F81" s="128"/>
      <c r="G81" s="128"/>
      <c r="H81" s="128"/>
      <c r="I81" s="128"/>
      <c r="J81" s="128"/>
      <c r="K81" s="129"/>
      <c r="L81" s="50"/>
      <c r="M81" s="131" t="s">
        <v>249</v>
      </c>
      <c r="N81" s="132"/>
      <c r="O81" s="132"/>
      <c r="P81" s="133"/>
      <c r="Q81" s="47">
        <v>4</v>
      </c>
      <c r="R81" s="80">
        <v>5</v>
      </c>
      <c r="S81" s="80">
        <v>6</v>
      </c>
      <c r="T81" s="80">
        <v>7</v>
      </c>
      <c r="V81" s="130" t="s">
        <v>232</v>
      </c>
      <c r="W81" s="128"/>
      <c r="X81" s="129"/>
      <c r="Z81" s="119" t="s">
        <v>219</v>
      </c>
      <c r="AA81" s="121"/>
      <c r="AC81" s="119">
        <v>51004</v>
      </c>
      <c r="AD81" s="121"/>
      <c r="AE81" s="53"/>
      <c r="AF81" s="64" t="s">
        <v>283</v>
      </c>
      <c r="AG81" s="62"/>
      <c r="AI81" s="61" t="s">
        <v>236</v>
      </c>
      <c r="AJ81" s="62"/>
    </row>
    <row r="82" spans="2:36">
      <c r="B82" s="46"/>
      <c r="C82" s="46"/>
      <c r="E82" s="127" t="str">
        <f t="shared" si="3"/>
        <v>--video-device /dev/video24</v>
      </c>
      <c r="F82" s="128"/>
      <c r="G82" s="128"/>
      <c r="H82" s="128"/>
      <c r="I82" s="128"/>
      <c r="J82" s="128"/>
      <c r="K82" s="129"/>
      <c r="L82" s="50"/>
      <c r="M82" s="131" t="s">
        <v>285</v>
      </c>
      <c r="N82" s="132"/>
      <c r="O82" s="132"/>
      <c r="P82" s="133"/>
      <c r="Q82" s="80">
        <v>24</v>
      </c>
      <c r="R82" s="80">
        <v>25</v>
      </c>
      <c r="S82" s="80">
        <v>26</v>
      </c>
      <c r="T82" s="80">
        <v>27</v>
      </c>
      <c r="V82" s="130" t="s">
        <v>232</v>
      </c>
      <c r="W82" s="128"/>
      <c r="X82" s="129"/>
      <c r="Z82" s="119" t="s">
        <v>219</v>
      </c>
      <c r="AA82" s="121"/>
      <c r="AC82" s="119">
        <v>51005</v>
      </c>
      <c r="AD82" s="121"/>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4" t="s">
        <v>241</v>
      </c>
      <c r="E99" s="135"/>
      <c r="F99" s="135"/>
      <c r="G99" s="135"/>
      <c r="H99" s="135"/>
      <c r="I99" s="135"/>
      <c r="J99" s="135"/>
      <c r="K99" s="136"/>
    </row>
    <row r="100" spans="1:11">
      <c r="B100" s="46"/>
      <c r="C100" s="46"/>
    </row>
    <row r="101" spans="1:11" s="43" customFormat="1">
      <c r="A101" s="41" t="s">
        <v>12</v>
      </c>
      <c r="B101" s="63" t="s">
        <v>233</v>
      </c>
    </row>
    <row r="103" spans="1:11">
      <c r="C103" t="s">
        <v>234</v>
      </c>
    </row>
    <row r="105" spans="1:11">
      <c r="D105" t="s">
        <v>235</v>
      </c>
    </row>
  </sheetData>
  <mergeCells count="34">
    <mergeCell ref="AC81:AD81"/>
    <mergeCell ref="E82:K82"/>
    <mergeCell ref="V82:X82"/>
    <mergeCell ref="Z82:AA82"/>
    <mergeCell ref="AC82:AD82"/>
    <mergeCell ref="D10:AA22"/>
    <mergeCell ref="D41:AA55"/>
    <mergeCell ref="H75:I75"/>
    <mergeCell ref="V78:X78"/>
    <mergeCell ref="E78:K78"/>
    <mergeCell ref="D26:G26"/>
    <mergeCell ref="D27:G27"/>
    <mergeCell ref="D28:G28"/>
    <mergeCell ref="D29:G29"/>
    <mergeCell ref="D30:G30"/>
    <mergeCell ref="D99:K99"/>
    <mergeCell ref="Z79:AA79"/>
    <mergeCell ref="V79:X79"/>
    <mergeCell ref="E81:K81"/>
    <mergeCell ref="V81:X81"/>
    <mergeCell ref="Z81:AA81"/>
    <mergeCell ref="M80:P80"/>
    <mergeCell ref="M81:P81"/>
    <mergeCell ref="M82:P82"/>
    <mergeCell ref="AC78:AD78"/>
    <mergeCell ref="AC79:AD79"/>
    <mergeCell ref="E80:K80"/>
    <mergeCell ref="V80:X80"/>
    <mergeCell ref="Z80:AA80"/>
    <mergeCell ref="AC80:AD80"/>
    <mergeCell ref="E79:K79"/>
    <mergeCell ref="Z78:AA78"/>
    <mergeCell ref="M78:P78"/>
    <mergeCell ref="M79:P79"/>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dimension ref="A1:A3"/>
  <sheetViews>
    <sheetView topLeftCell="A4" workbookViewId="0">
      <selection activeCell="G7" sqref="G7"/>
    </sheetView>
  </sheetViews>
  <sheetFormatPr defaultRowHeight="18.75"/>
  <sheetData>
    <row r="1" spans="1:1">
      <c r="A1" t="s">
        <v>354</v>
      </c>
    </row>
    <row r="2" spans="1:1">
      <c r="A2" t="s">
        <v>355</v>
      </c>
    </row>
    <row r="3" spans="1:1">
      <c r="A3" t="s">
        <v>356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システム構成</vt:lpstr>
      <vt:lpstr>設計_操作画面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lpstr>PIPでのインストールコマンド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隆夫 佐藤</cp:lastModifiedBy>
  <cp:lastPrinted>2024-08-15T05:08:35Z</cp:lastPrinted>
  <dcterms:created xsi:type="dcterms:W3CDTF">2015-06-05T18:19:34Z</dcterms:created>
  <dcterms:modified xsi:type="dcterms:W3CDTF">2024-10-04T02:58:54Z</dcterms:modified>
</cp:coreProperties>
</file>