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886C36DE-3B51-4C4A-8A95-A1B2DA0EC8E3}" xr6:coauthVersionLast="47" xr6:coauthVersionMax="47" xr10:uidLastSave="{00000000-0000-0000-0000-000000000000}"/>
  <bookViews>
    <workbookView xWindow="30" yWindow="735" windowWidth="20430" windowHeight="1599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B48" i="1"/>
  <c r="E47" i="1"/>
  <c r="B47" i="1"/>
  <c r="E46" i="1"/>
  <c r="B46" i="1"/>
  <c r="E45" i="1"/>
  <c r="B45" i="1"/>
  <c r="E44" i="1"/>
  <c r="B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E29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  <c r="F1" i="1" s="1"/>
</calcChain>
</file>

<file path=xl/sharedStrings.xml><?xml version="1.0" encoding="utf-8"?>
<sst xmlns="http://schemas.openxmlformats.org/spreadsheetml/2006/main" count="91" uniqueCount="37">
  <si>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</si>
  <si>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</si>
  <si>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</si>
  <si>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</si>
  <si>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</si>
  <si>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</si>
  <si>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</si>
  <si>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</si>
  <si>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</si>
  <si>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</si>
  <si>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</si>
  <si>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</si>
  <si>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</si>
  <si>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</si>
  <si>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</si>
  <si>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</si>
  <si>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</si>
  <si>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</si>
  <si>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</si>
  <si>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</si>
  <si>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</si>
  <si>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</si>
  <si>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</si>
  <si>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</si>
  <si>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</si>
  <si>
    <t>WebSocketを終了させる方法に悩む</t>
    <rPh sb="10" eb="12">
      <t>シュウリョウ</t>
    </rPh>
    <rPh sb="15" eb="17">
      <t>ホウホウ</t>
    </rPh>
    <rPh sb="18" eb="19">
      <t>ナヤ</t>
    </rPh>
    <phoneticPr fontId="1"/>
  </si>
  <si>
    <t>クラッチアップの自動送信を停止する部分で不具合あり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27" eb="30">
      <t>シュウセイチュウ</t>
    </rPh>
    <phoneticPr fontId="1"/>
  </si>
  <si>
    <t>サーバプログラム開発</t>
    <phoneticPr fontId="1"/>
  </si>
  <si>
    <t>クラッチアップの自動送信を停止する部分で不具合あり
スレッド内の値の保持で悩む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30" eb="31">
      <t>ナイ</t>
    </rPh>
    <rPh sb="32" eb="33">
      <t>アタイ</t>
    </rPh>
    <rPh sb="34" eb="36">
      <t>ホジ</t>
    </rPh>
    <rPh sb="37" eb="38">
      <t>ナヤ</t>
    </rPh>
    <rPh sb="41" eb="44">
      <t>シュウセイチュウ</t>
    </rPh>
    <phoneticPr fontId="1"/>
  </si>
  <si>
    <t>RS232C関連開発</t>
    <rPh sb="6" eb="8">
      <t>カンレン</t>
    </rPh>
    <rPh sb="8" eb="10">
      <t>カイハツ</t>
    </rPh>
    <phoneticPr fontId="1"/>
  </si>
  <si>
    <t>ラズパイを受け渡す準備
サーバの自動起動設定
ログ関連の出力調整</t>
    <rPh sb="5" eb="6">
      <t>ウ</t>
    </rPh>
    <rPh sb="7" eb="8">
      <t>ワタ</t>
    </rPh>
    <rPh sb="9" eb="11">
      <t>ジュンビ</t>
    </rPh>
    <rPh sb="16" eb="20">
      <t>ジドウキドウ</t>
    </rPh>
    <rPh sb="20" eb="22">
      <t>セッテイ</t>
    </rPh>
    <rPh sb="25" eb="27">
      <t>カンレン</t>
    </rPh>
    <rPh sb="28" eb="30">
      <t>シュツリョク</t>
    </rPh>
    <rPh sb="30" eb="32">
      <t>チョウセイ</t>
    </rPh>
    <phoneticPr fontId="1"/>
  </si>
  <si>
    <t>USBデバイスの一覧を取得する対応</t>
    <rPh sb="8" eb="10">
      <t>イチラン</t>
    </rPh>
    <rPh sb="11" eb="13">
      <t>シュトク</t>
    </rPh>
    <rPh sb="15" eb="17">
      <t>タイオウ</t>
    </rPh>
    <phoneticPr fontId="1"/>
  </si>
  <si>
    <t>自動クラッチダウンのon/off切り替えを追加</t>
    <rPh sb="0" eb="2">
      <t>ジドウ</t>
    </rPh>
    <rPh sb="16" eb="17">
      <t>キ</t>
    </rPh>
    <rPh sb="18" eb="19">
      <t>カ</t>
    </rPh>
    <rPh sb="21" eb="23">
      <t>ツイカ</t>
    </rPh>
    <phoneticPr fontId="1"/>
  </si>
  <si>
    <t>ラズパイ5のセットアップ</t>
    <phoneticPr fontId="1"/>
  </si>
  <si>
    <t>カメラ側をラズパイ5に合わせて修正</t>
    <rPh sb="3" eb="4">
      <t>ガワ</t>
    </rPh>
    <rPh sb="11" eb="12">
      <t>ア</t>
    </rPh>
    <rPh sb="15" eb="17">
      <t>シュウセイ</t>
    </rPh>
    <phoneticPr fontId="1"/>
  </si>
  <si>
    <t>休</t>
    <rPh sb="0" eb="1">
      <t>ヤス</t>
    </rPh>
    <phoneticPr fontId="1"/>
  </si>
  <si>
    <t>マイクロ波センサー部分を作成</t>
    <rPh sb="4" eb="5">
      <t>ハ</t>
    </rPh>
    <rPh sb="9" eb="11">
      <t>ブブン</t>
    </rPh>
    <rPh sb="12" eb="14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</si>
</sst>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/mm/dd\ hh:mm:ss"/>
    <numFmt numFmtId="178" formatCode="#,##0.0\ &quot;人日&quot;"/>
    <numFmt numFmtId="179" formatCode="0.0_ &quot;時間&quot;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zoomScaleNormal="100" workbookViewId="0">
      <pane xSplit="3" ySplit="2" topLeftCell="D35" activePane="bottomRight" state="frozenSplit"/>
      <selection activeCell="E4" sqref="E4"/>
      <selection pane="topRight" activeCell="F1" sqref="F1"/>
      <selection pane="bottomLeft" activeCell="A3" sqref="A3"/>
      <selection pane="bottomRight" activeCell="D46" sqref="D46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10.25" style="6" bestFit="1" customWidth="1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10">
        <f>SUM(E3:E999)</f>
        <v>170.83333333366318</v>
      </c>
      <c r="F1" s="9">
        <f>E1/8</f>
        <v>21.354166666707897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 t="shared" ref="E23:E44" si="1">((G23-F23)+(I23-H23)+(K23-J23))*24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 t="shared" si="1"/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2">TEXT(A25,"aaa")</f>
        <v>水</v>
      </c>
      <c r="C25" s="4" t="s">
        <v>13</v>
      </c>
      <c r="D25" s="2" t="s">
        <v>11</v>
      </c>
      <c r="E25" s="6">
        <f t="shared" si="1"/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2"/>
        <v>木</v>
      </c>
      <c r="D26" s="2" t="s">
        <v>11</v>
      </c>
      <c r="E26" s="6">
        <f t="shared" si="1"/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2" si="3">TEXT(A27,"aaa")</f>
        <v>金</v>
      </c>
      <c r="D27" s="2" t="s">
        <v>15</v>
      </c>
      <c r="E27" s="6">
        <f t="shared" si="1"/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3"/>
        <v>土</v>
      </c>
      <c r="C28" s="4" t="s">
        <v>13</v>
      </c>
      <c r="D28" s="2" t="s">
        <v>15</v>
      </c>
      <c r="E28" s="6">
        <f t="shared" si="1"/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3"/>
        <v>日</v>
      </c>
      <c r="C29" s="4" t="s">
        <v>13</v>
      </c>
      <c r="D29" s="2" t="s">
        <v>15</v>
      </c>
      <c r="E29" s="6">
        <f t="shared" ref="E29" si="4"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3"/>
        <v>水</v>
      </c>
      <c r="D30" s="2" t="s">
        <v>21</v>
      </c>
      <c r="E30" s="6">
        <f t="shared" si="1"/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3"/>
        <v>金</v>
      </c>
      <c r="D31" s="2" t="s">
        <v>23</v>
      </c>
      <c r="E31" s="6">
        <f t="shared" si="1"/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  <row r="32" spans="1:12" ht="37.5">
      <c r="A32" s="1">
        <v>45549</v>
      </c>
      <c r="B32" s="3" t="str">
        <f t="shared" si="3"/>
        <v>土</v>
      </c>
      <c r="C32" s="4" t="s">
        <v>13</v>
      </c>
      <c r="D32" s="2" t="s">
        <v>23</v>
      </c>
      <c r="E32" s="6">
        <f t="shared" si="1"/>
        <v>5.0000000000582077</v>
      </c>
      <c r="F32" s="7">
        <v>45549.1875</v>
      </c>
      <c r="G32" s="7">
        <v>45549.270833333336</v>
      </c>
      <c r="H32" s="7">
        <v>45549.895833333336</v>
      </c>
      <c r="I32" s="7">
        <v>45550.020833333336</v>
      </c>
      <c r="L32" t="s">
        <v>25</v>
      </c>
    </row>
    <row r="33" spans="1:12" ht="37.5">
      <c r="A33" s="1">
        <v>45550</v>
      </c>
      <c r="B33" s="3" t="str">
        <f t="shared" ref="B33:B39" si="5">TEXT(A33,"aaa")</f>
        <v>日</v>
      </c>
      <c r="C33" s="4" t="s">
        <v>13</v>
      </c>
      <c r="D33" s="2" t="s">
        <v>23</v>
      </c>
      <c r="E33" s="6">
        <f t="shared" si="1"/>
        <v>0.99999999994179234</v>
      </c>
      <c r="F33" s="7">
        <v>45550.1875</v>
      </c>
      <c r="G33" s="7">
        <v>45550.229166666664</v>
      </c>
      <c r="L33" s="2" t="s">
        <v>26</v>
      </c>
    </row>
    <row r="34" spans="1:12" ht="37.5">
      <c r="A34" s="1">
        <v>45551</v>
      </c>
      <c r="B34" s="3" t="str">
        <f t="shared" si="5"/>
        <v>月</v>
      </c>
      <c r="C34" s="4" t="s">
        <v>13</v>
      </c>
      <c r="D34" s="2" t="s">
        <v>23</v>
      </c>
      <c r="E34" s="6">
        <f t="shared" si="1"/>
        <v>6</v>
      </c>
      <c r="F34" s="7">
        <v>45551.479166666664</v>
      </c>
      <c r="G34" s="7">
        <v>45551.645833333336</v>
      </c>
      <c r="H34" s="7">
        <v>45551.895833333336</v>
      </c>
      <c r="I34" s="7">
        <v>45551.979166666664</v>
      </c>
      <c r="L34" s="2" t="s">
        <v>26</v>
      </c>
    </row>
    <row r="35" spans="1:12" ht="56.25">
      <c r="A35" s="1">
        <v>45552</v>
      </c>
      <c r="B35" s="3" t="str">
        <f t="shared" si="5"/>
        <v>火</v>
      </c>
      <c r="D35" s="2" t="s">
        <v>27</v>
      </c>
      <c r="E35" s="6">
        <f t="shared" si="1"/>
        <v>3</v>
      </c>
      <c r="F35" s="7">
        <v>45552.895833333336</v>
      </c>
      <c r="G35" s="7">
        <v>45553.020833333336</v>
      </c>
      <c r="L35" s="2" t="s">
        <v>28</v>
      </c>
    </row>
    <row r="36" spans="1:12">
      <c r="A36" s="1">
        <v>45553</v>
      </c>
      <c r="B36" s="3" t="str">
        <f t="shared" si="5"/>
        <v>水</v>
      </c>
      <c r="D36" s="2" t="s">
        <v>29</v>
      </c>
      <c r="E36" s="6">
        <f t="shared" si="1"/>
        <v>2.4999999999417923</v>
      </c>
      <c r="F36" s="7">
        <v>45553.895833333336</v>
      </c>
      <c r="G36" s="7">
        <v>45554</v>
      </c>
    </row>
    <row r="37" spans="1:12">
      <c r="A37" s="1">
        <v>45554</v>
      </c>
      <c r="B37" s="3" t="str">
        <f t="shared" si="5"/>
        <v>木</v>
      </c>
      <c r="D37" s="2" t="s">
        <v>29</v>
      </c>
      <c r="E37" s="6">
        <f t="shared" si="1"/>
        <v>2.4999999999417923</v>
      </c>
      <c r="F37" s="7">
        <v>45554.895833333336</v>
      </c>
      <c r="G37" s="7">
        <v>45555</v>
      </c>
    </row>
    <row r="38" spans="1:12">
      <c r="A38" s="1">
        <v>45555</v>
      </c>
      <c r="B38" s="3" t="str">
        <f t="shared" si="5"/>
        <v>金</v>
      </c>
      <c r="D38" s="2" t="s">
        <v>29</v>
      </c>
      <c r="E38" s="6">
        <f t="shared" si="1"/>
        <v>2.0000000000582077</v>
      </c>
      <c r="F38" s="7">
        <v>45555.645833333336</v>
      </c>
      <c r="G38" s="7">
        <v>45555.708333333336</v>
      </c>
      <c r="H38" s="7">
        <v>45555.875</v>
      </c>
      <c r="I38" s="7">
        <v>45555.895833333336</v>
      </c>
    </row>
    <row r="39" spans="1:12">
      <c r="A39" s="1">
        <v>45556</v>
      </c>
      <c r="B39" s="3" t="str">
        <f t="shared" si="5"/>
        <v>土</v>
      </c>
      <c r="D39" s="2" t="s">
        <v>29</v>
      </c>
      <c r="E39" s="6">
        <f t="shared" si="1"/>
        <v>2.0000000000582077</v>
      </c>
      <c r="F39" s="7">
        <v>45556.875</v>
      </c>
      <c r="G39" s="7">
        <v>45556.958333333336</v>
      </c>
    </row>
    <row r="40" spans="1:12" ht="56.25">
      <c r="A40" s="1">
        <v>45557</v>
      </c>
      <c r="B40" s="3" t="str">
        <f t="shared" ref="B40" si="6">TEXT(A40,"aaa")</f>
        <v>日</v>
      </c>
      <c r="C40" s="4" t="s">
        <v>13</v>
      </c>
      <c r="D40" s="2" t="s">
        <v>30</v>
      </c>
      <c r="E40" s="6">
        <f t="shared" si="1"/>
        <v>6.9999999999417923</v>
      </c>
      <c r="F40" s="7">
        <v>45557.4375</v>
      </c>
      <c r="G40" s="7">
        <v>45557.625</v>
      </c>
      <c r="H40" s="7">
        <v>45557.875</v>
      </c>
      <c r="I40" s="7">
        <v>45557.979166666664</v>
      </c>
    </row>
    <row r="41" spans="1:12" ht="56.25">
      <c r="A41" s="1">
        <v>45558</v>
      </c>
      <c r="B41" s="3" t="str">
        <f t="shared" ref="B41:B44" si="7">TEXT(A41,"aaa")</f>
        <v>月</v>
      </c>
      <c r="C41" s="4" t="s">
        <v>13</v>
      </c>
      <c r="D41" s="2" t="s">
        <v>30</v>
      </c>
      <c r="E41" s="6">
        <f t="shared" si="1"/>
        <v>4.5</v>
      </c>
      <c r="F41" s="7">
        <v>45558.4375</v>
      </c>
      <c r="G41" s="7">
        <v>45558.625</v>
      </c>
    </row>
    <row r="42" spans="1:12" ht="37.5">
      <c r="A42" s="1">
        <v>45559</v>
      </c>
      <c r="B42" s="3" t="str">
        <f t="shared" si="7"/>
        <v>火</v>
      </c>
      <c r="D42" s="2" t="s">
        <v>31</v>
      </c>
      <c r="E42" s="6">
        <f t="shared" si="1"/>
        <v>3.5000000000582077</v>
      </c>
      <c r="F42" s="7">
        <v>45559.854166666664</v>
      </c>
      <c r="G42" s="7">
        <v>45560</v>
      </c>
    </row>
    <row r="43" spans="1:12" ht="37.5">
      <c r="A43" s="1">
        <v>45562</v>
      </c>
      <c r="B43" s="3" t="str">
        <f t="shared" si="7"/>
        <v>金</v>
      </c>
      <c r="D43" s="2" t="s">
        <v>32</v>
      </c>
      <c r="E43" s="6">
        <f t="shared" si="1"/>
        <v>2.4999999999417923</v>
      </c>
      <c r="F43" s="7">
        <v>45562.34375</v>
      </c>
      <c r="G43" s="7">
        <v>45562.385416666664</v>
      </c>
      <c r="H43" s="7">
        <v>45562.875</v>
      </c>
      <c r="I43" s="7">
        <v>45562.9375</v>
      </c>
    </row>
    <row r="44" spans="1:12">
      <c r="A44" s="1">
        <v>45567</v>
      </c>
      <c r="B44" s="3" t="str">
        <f t="shared" si="7"/>
        <v>水</v>
      </c>
      <c r="D44" s="2" t="s">
        <v>33</v>
      </c>
      <c r="E44" s="6">
        <f t="shared" si="1"/>
        <v>2.4999999999417923</v>
      </c>
      <c r="F44" s="7">
        <v>45567.875</v>
      </c>
      <c r="G44" s="7">
        <v>45567.979166666664</v>
      </c>
    </row>
    <row r="45" spans="1:12">
      <c r="A45" s="1">
        <v>45567</v>
      </c>
      <c r="B45" s="3" t="str">
        <f t="shared" ref="B45:B46" si="8">TEXT(A45,"aaa")</f>
        <v>水</v>
      </c>
      <c r="D45" s="2" t="s">
        <v>33</v>
      </c>
      <c r="E45" s="6">
        <f t="shared" ref="E45" si="9">((G45-F45)+(I45-H45)+(K45-J45))*24</f>
        <v>2.4999999999417923</v>
      </c>
      <c r="F45" s="7">
        <v>45567.875</v>
      </c>
      <c r="G45" s="7">
        <v>45567.979166666664</v>
      </c>
    </row>
    <row r="46" spans="1:12" ht="37.5">
      <c r="A46" s="1">
        <v>45569</v>
      </c>
      <c r="B46" s="3" t="str">
        <f t="shared" si="8"/>
        <v>金</v>
      </c>
      <c r="D46" s="2" t="s">
        <v>36</v>
      </c>
      <c r="E46" s="6">
        <f t="shared" ref="E46" si="10">((G46-F46)+(I46-H46)+(K46-J46))*24</f>
        <v>3.5000000000582077</v>
      </c>
      <c r="F46" s="7">
        <v>45569.875</v>
      </c>
      <c r="G46" s="7">
        <v>45570.020833333336</v>
      </c>
    </row>
    <row r="47" spans="1:12" ht="37.5">
      <c r="A47" s="1">
        <v>45570</v>
      </c>
      <c r="B47" s="3" t="str">
        <f t="shared" ref="B47" si="11">TEXT(A47,"aaa")</f>
        <v>土</v>
      </c>
      <c r="C47" s="3" t="s">
        <v>35</v>
      </c>
      <c r="D47" s="2" t="s">
        <v>36</v>
      </c>
      <c r="E47" s="6">
        <f t="shared" ref="E47" si="12">((G47-F47)+(I47-H47)+(K47-J47))*24</f>
        <v>6</v>
      </c>
      <c r="F47" s="7">
        <v>45570.375</v>
      </c>
      <c r="G47" s="7">
        <v>45570.625</v>
      </c>
    </row>
    <row r="48" spans="1:12" ht="37.5">
      <c r="A48" s="1">
        <v>45571</v>
      </c>
      <c r="B48" s="3" t="str">
        <f t="shared" ref="B48" si="13">TEXT(A48,"aaa")</f>
        <v>日</v>
      </c>
      <c r="C48" s="3" t="s">
        <v>35</v>
      </c>
      <c r="D48" s="2" t="s">
        <v>34</v>
      </c>
      <c r="E48" s="6">
        <f t="shared" ref="E48" si="14">((G48-F48)+(I48-H48)+(K48-J48))*24</f>
        <v>5.4999999999417923</v>
      </c>
      <c r="F48" s="7">
        <v>45571.208333333336</v>
      </c>
      <c r="G48" s="7">
        <v>45571.270833333336</v>
      </c>
      <c r="H48" s="7">
        <v>45571.4375</v>
      </c>
      <c r="I48" s="7">
        <v>45571.604166666664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2024-10-06T13:18:33Z</dcterms:modified>
</cp:coreProperties>
</file>