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source\jyosetu\"/>
    </mc:Choice>
  </mc:AlternateContent>
  <xr:revisionPtr revIDLastSave="0" documentId="13_ncr:1_{766B7EA8-1657-47B1-BFEB-C63B0973F879}" xr6:coauthVersionLast="47" xr6:coauthVersionMax="47" xr10:uidLastSave="{00000000-0000-0000-0000-000000000000}"/>
  <bookViews>
    <workbookView xWindow="30" yWindow="735" windowWidth="20430" windowHeight="15990" xr2:uid="{00000000-000D-0000-FFFF-FFFF00000000}"/>
  </bookViews>
  <sheets>
    <sheet name="日報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B48" i="1"/>
  <c r="E47" i="1"/>
  <c r="B47" i="1"/>
  <c r="E46" i="1"/>
  <c r="B46" i="1"/>
  <c r="E45" i="1"/>
  <c r="B45" i="1"/>
  <c r="E44" i="1"/>
  <c r="B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8" i="1"/>
  <c r="E27" i="1"/>
  <c r="E26" i="1"/>
  <c r="E25" i="1"/>
  <c r="E24" i="1"/>
  <c r="E23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E29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E1" i="1" l="1"/>
  <c r="F1" i="1" s="1"/>
</calcChain>
</file>

<file path=xl/sharedStrings.xml><?xml version="1.0" encoding="utf-8"?>
<sst xmlns="http://schemas.openxmlformats.org/spreadsheetml/2006/main" count="91" uniqueCount="36">
  <si>
    <t>日付</t>
    <rPh sb="0" eb="2">
      <t>ヒヅケ</t>
    </rPh>
    <phoneticPr fontId="1"/>
  </si>
  <si>
    <t>内容</t>
    <rPh sb="0" eb="2">
      <t>ナイヨウ</t>
    </rPh>
    <phoneticPr fontId="1"/>
  </si>
  <si>
    <t>作業環境作成</t>
    <rPh sb="0" eb="4">
      <t>サギョウカンキョウ</t>
    </rPh>
    <rPh sb="4" eb="6">
      <t>サクセイ</t>
    </rPh>
    <phoneticPr fontId="1"/>
  </si>
  <si>
    <t>設計、技術調査</t>
    <rPh sb="0" eb="2">
      <t>セッケイ</t>
    </rPh>
    <rPh sb="3" eb="7">
      <t>ギジュツチョウサ</t>
    </rPh>
    <phoneticPr fontId="1"/>
  </si>
  <si>
    <t>コントローラー画面側開発</t>
    <rPh sb="7" eb="9">
      <t>ガメン</t>
    </rPh>
    <rPh sb="9" eb="10">
      <t>ガワ</t>
    </rPh>
    <rPh sb="10" eb="12">
      <t>カイハツ</t>
    </rPh>
    <phoneticPr fontId="1"/>
  </si>
  <si>
    <t>備考</t>
    <rPh sb="0" eb="2">
      <t>ビコウ</t>
    </rPh>
    <phoneticPr fontId="1"/>
  </si>
  <si>
    <t>React採用</t>
    <phoneticPr fontId="1"/>
  </si>
  <si>
    <t>曜日</t>
    <rPh sb="0" eb="2">
      <t>ヨウビ</t>
    </rPh>
    <phoneticPr fontId="1"/>
  </si>
  <si>
    <t>時間(h)</t>
    <rPh sb="0" eb="2">
      <t>ジカン</t>
    </rPh>
    <phoneticPr fontId="1"/>
  </si>
  <si>
    <t>技術調査</t>
    <rPh sb="0" eb="4">
      <t>ギジュツチョウサ</t>
    </rPh>
    <phoneticPr fontId="1"/>
  </si>
  <si>
    <t>サーバプログラム作成</t>
    <rPh sb="8" eb="10">
      <t>サクセイ</t>
    </rPh>
    <phoneticPr fontId="1"/>
  </si>
  <si>
    <t>コントローラー画面側開発</t>
    <rPh sb="6" eb="8">
      <t>ガメン</t>
    </rPh>
    <rPh sb="8" eb="9">
      <t>ガワ</t>
    </rPh>
    <rPh sb="9" eb="11">
      <t>カイハツ</t>
    </rPh>
    <phoneticPr fontId="1"/>
  </si>
  <si>
    <t>休日</t>
    <rPh sb="0" eb="2">
      <t>キュウジツ</t>
    </rPh>
    <phoneticPr fontId="1"/>
  </si>
  <si>
    <t>休</t>
    <rPh sb="0" eb="1">
      <t>キュウ</t>
    </rPh>
    <phoneticPr fontId="1"/>
  </si>
  <si>
    <t>ゲームパッドと画面の連携完成</t>
    <rPh sb="7" eb="9">
      <t>ガメン</t>
    </rPh>
    <rPh sb="10" eb="12">
      <t>レンケイ</t>
    </rPh>
    <rPh sb="12" eb="14">
      <t>カンセイ</t>
    </rPh>
    <phoneticPr fontId="1"/>
  </si>
  <si>
    <t>カメラ側開発</t>
    <rPh sb="3" eb="4">
      <t>ガワ</t>
    </rPh>
    <rPh sb="4" eb="6">
      <t>カイハツ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</si>
  <si>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</si>
  <si>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</si>
  <si>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momoの複数起動でつまった</t>
    <rPh sb="5" eb="7">
      <t>フクスウ</t>
    </rPh>
    <rPh sb="7" eb="9">
      <t>キドウ</t>
    </rPh>
    <phoneticPr fontId="1"/>
  </si>
  <si>
    <t>Websocketサーバとの接続部分を追加</t>
    <rPh sb="14" eb="16">
      <t>セツゾク</t>
    </rPh>
    <rPh sb="16" eb="18">
      <t>ブブン</t>
    </rPh>
    <rPh sb="19" eb="21">
      <t>ツイカ</t>
    </rPh>
    <phoneticPr fontId="1"/>
  </si>
  <si>
    <t>カメラ側の動作は見せられるくらいになった
ただ、カメラが3台くらいまでしか配信できず</t>
    <rPh sb="3" eb="4">
      <t>ガワ</t>
    </rPh>
    <rPh sb="5" eb="7">
      <t>ドウサ</t>
    </rPh>
    <rPh sb="8" eb="9">
      <t>ミ</t>
    </rPh>
    <rPh sb="29" eb="30">
      <t>ダイ</t>
    </rPh>
    <rPh sb="37" eb="39">
      <t>ハイシン</t>
    </rPh>
    <phoneticPr fontId="1"/>
  </si>
  <si>
    <t>サーバプログラム開発</t>
    <rPh sb="8" eb="10">
      <t>カイハツ</t>
    </rPh>
    <phoneticPr fontId="1"/>
  </si>
  <si>
    <t>コマンドを受信してDBへ保存する部分を作成中</t>
    <rPh sb="5" eb="7">
      <t>ジュシン</t>
    </rPh>
    <rPh sb="12" eb="14">
      <t>ホゾン</t>
    </rPh>
    <rPh sb="16" eb="18">
      <t>ブブン</t>
    </rPh>
    <rPh sb="19" eb="21">
      <t>サクセイ</t>
    </rPh>
    <rPh sb="21" eb="22">
      <t>チュウ</t>
    </rPh>
    <phoneticPr fontId="1"/>
  </si>
  <si>
    <t>サーバプログラム開発
コントローラー画面側開発</t>
    <rPh sb="8" eb="10">
      <t>カイハツ</t>
    </rPh>
    <rPh sb="18" eb="21">
      <t>ガメンガワ</t>
    </rPh>
    <rPh sb="21" eb="23">
      <t>カイハツ</t>
    </rPh>
    <phoneticPr fontId="1"/>
  </si>
  <si>
    <t>コマンドを受信してDBへ保存する部分を作成中
DBの値を読み込んでコマンドを送信する部分を作成</t>
    <rPh sb="5" eb="7">
      <t>ジュシン</t>
    </rPh>
    <rPh sb="12" eb="14">
      <t>ホゾン</t>
    </rPh>
    <rPh sb="16" eb="18">
      <t>ブブン</t>
    </rPh>
    <rPh sb="19" eb="21">
      <t>サクセイ</t>
    </rPh>
    <rPh sb="21" eb="22">
      <t>チュウ</t>
    </rPh>
    <rPh sb="26" eb="27">
      <t>アタイ</t>
    </rPh>
    <rPh sb="28" eb="29">
      <t>ヨ</t>
    </rPh>
    <rPh sb="30" eb="31">
      <t>コ</t>
    </rPh>
    <rPh sb="38" eb="40">
      <t>ソウシン</t>
    </rPh>
    <rPh sb="42" eb="44">
      <t>ブブン</t>
    </rPh>
    <rPh sb="45" eb="47">
      <t>サクセイ</t>
    </rPh>
    <phoneticPr fontId="1"/>
  </si>
  <si>
    <t>WebSocketを終了させる方法に悩む</t>
    <rPh sb="10" eb="12">
      <t>シュウリョウ</t>
    </rPh>
    <rPh sb="15" eb="17">
      <t>ホウホウ</t>
    </rPh>
    <rPh sb="18" eb="19">
      <t>ナヤ</t>
    </rPh>
    <phoneticPr fontId="1"/>
  </si>
  <si>
    <t>クラッチアップの自動送信を停止する部分で不具合あり
※修正中</t>
    <rPh sb="8" eb="10">
      <t>ジドウ</t>
    </rPh>
    <rPh sb="10" eb="12">
      <t>ソウシン</t>
    </rPh>
    <rPh sb="13" eb="15">
      <t>テイシ</t>
    </rPh>
    <rPh sb="17" eb="19">
      <t>ブブン</t>
    </rPh>
    <rPh sb="20" eb="23">
      <t>フグアイ</t>
    </rPh>
    <rPh sb="27" eb="30">
      <t>シュウセイチュウ</t>
    </rPh>
    <phoneticPr fontId="1"/>
  </si>
  <si>
    <t>サーバプログラム開発</t>
    <phoneticPr fontId="1"/>
  </si>
  <si>
    <t>クラッチアップの自動送信を停止する部分で不具合あり
スレッド内の値の保持で悩む
※修正中</t>
    <rPh sb="8" eb="10">
      <t>ジドウ</t>
    </rPh>
    <rPh sb="10" eb="12">
      <t>ソウシン</t>
    </rPh>
    <rPh sb="13" eb="15">
      <t>テイシ</t>
    </rPh>
    <rPh sb="17" eb="19">
      <t>ブブン</t>
    </rPh>
    <rPh sb="20" eb="23">
      <t>フグアイ</t>
    </rPh>
    <rPh sb="30" eb="31">
      <t>ナイ</t>
    </rPh>
    <rPh sb="32" eb="33">
      <t>アタイ</t>
    </rPh>
    <rPh sb="34" eb="36">
      <t>ホジ</t>
    </rPh>
    <rPh sb="37" eb="38">
      <t>ナヤ</t>
    </rPh>
    <rPh sb="41" eb="44">
      <t>シュウセイチュウ</t>
    </rPh>
    <phoneticPr fontId="1"/>
  </si>
  <si>
    <t>RS232C関連開発</t>
    <rPh sb="6" eb="8">
      <t>カンレン</t>
    </rPh>
    <rPh sb="8" eb="10">
      <t>カイハツ</t>
    </rPh>
    <phoneticPr fontId="1"/>
  </si>
  <si>
    <t>ラズパイを受け渡す準備
サーバの自動起動設定
ログ関連の出力調整</t>
    <rPh sb="5" eb="6">
      <t>ウ</t>
    </rPh>
    <rPh sb="7" eb="8">
      <t>ワタ</t>
    </rPh>
    <rPh sb="9" eb="11">
      <t>ジュンビ</t>
    </rPh>
    <rPh sb="16" eb="20">
      <t>ジドウキドウ</t>
    </rPh>
    <rPh sb="20" eb="22">
      <t>セッテイ</t>
    </rPh>
    <rPh sb="25" eb="27">
      <t>カンレン</t>
    </rPh>
    <rPh sb="28" eb="30">
      <t>シュツリョク</t>
    </rPh>
    <rPh sb="30" eb="32">
      <t>チョウセイ</t>
    </rPh>
    <phoneticPr fontId="1"/>
  </si>
  <si>
    <t>USBデバイスの一覧を取得する対応</t>
    <rPh sb="8" eb="10">
      <t>イチラン</t>
    </rPh>
    <rPh sb="11" eb="13">
      <t>シュトク</t>
    </rPh>
    <rPh sb="15" eb="17">
      <t>タイオウ</t>
    </rPh>
    <phoneticPr fontId="1"/>
  </si>
  <si>
    <t>自動クラッチダウンのon/off切り替えを追加</t>
    <rPh sb="0" eb="2">
      <t>ジドウ</t>
    </rPh>
    <rPh sb="16" eb="17">
      <t>キ</t>
    </rPh>
    <rPh sb="18" eb="19">
      <t>カ</t>
    </rPh>
    <rPh sb="21" eb="23">
      <t>ツイカ</t>
    </rPh>
    <phoneticPr fontId="1"/>
  </si>
  <si>
    <t>ラズパイ5のセットアップ</t>
    <phoneticPr fontId="1"/>
  </si>
  <si>
    <t>カメラ側をラズパイ5に合わせて修正</t>
    <rPh sb="3" eb="4">
      <t>ガワ</t>
    </rPh>
    <rPh sb="11" eb="12">
      <t>ア</t>
    </rPh>
    <rPh sb="15" eb="17">
      <t>シュウセイ</t>
    </rPh>
    <phoneticPr fontId="1"/>
  </si>
  <si>
    <t>休</t>
    <rPh sb="0" eb="1">
      <t>ヤス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</si>
</sst>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yyyy/mm/dd\ hh:mm:ss"/>
    <numFmt numFmtId="178" formatCode="#,##0.0\ &quot;人日&quot;"/>
    <numFmt numFmtId="179" formatCode="0.0_ &quot;時間&quot;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5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5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center"/>
    </xf>
    <xf numFmtId="178" fontId="0" fillId="0" borderId="0" xfId="0" applyNumberFormat="1"/>
    <xf numFmtId="179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zoomScaleNormal="100" workbookViewId="0">
      <pane xSplit="3" ySplit="2" topLeftCell="D35" activePane="bottomRight" state="frozenSplit"/>
      <selection activeCell="E4" sqref="E4"/>
      <selection pane="topRight" activeCell="F1" sqref="F1"/>
      <selection pane="bottomLeft" activeCell="A3" sqref="A3"/>
      <selection pane="bottomRight" activeCell="C48" sqref="C48"/>
    </sheetView>
  </sheetViews>
  <sheetFormatPr defaultRowHeight="18.75" outlineLevelCol="1"/>
  <cols>
    <col min="1" max="1" width="11.125" customWidth="1"/>
    <col min="2" max="3" width="6.625" style="3" customWidth="1"/>
    <col min="4" max="4" width="25.5" bestFit="1" customWidth="1"/>
    <col min="5" max="5" width="10.25" style="6" bestFit="1" customWidth="1"/>
    <col min="6" max="11" width="19.75" style="7" customWidth="1" outlineLevel="1"/>
    <col min="12" max="12" width="48.5" customWidth="1"/>
    <col min="13" max="13" width="13.625" bestFit="1" customWidth="1"/>
  </cols>
  <sheetData>
    <row r="1" spans="1:12">
      <c r="E1" s="10">
        <f>SUM(E3:E999)</f>
        <v>170.83333333366318</v>
      </c>
      <c r="F1" s="9">
        <f>E1/8</f>
        <v>21.354166666707897</v>
      </c>
    </row>
    <row r="2" spans="1:12" s="3" customFormat="1">
      <c r="A2" s="3" t="s">
        <v>0</v>
      </c>
      <c r="B2" s="3" t="s">
        <v>7</v>
      </c>
      <c r="C2" s="3" t="s">
        <v>12</v>
      </c>
      <c r="D2" s="3" t="s">
        <v>1</v>
      </c>
      <c r="E2" s="5" t="s">
        <v>8</v>
      </c>
      <c r="F2" s="8" t="s">
        <v>16</v>
      </c>
      <c r="G2" s="8" t="s">
        <v>17</v>
      </c>
      <c r="H2" s="8" t="s">
        <v>16</v>
      </c>
      <c r="I2" s="8" t="s">
        <v>17</v>
      </c>
      <c r="J2" s="8" t="s">
        <v>16</v>
      </c>
      <c r="K2" s="8" t="s">
        <v>17</v>
      </c>
      <c r="L2" s="3" t="s">
        <v>5</v>
      </c>
    </row>
    <row r="3" spans="1:12">
      <c r="A3" s="1">
        <v>45514</v>
      </c>
      <c r="B3" s="4" t="str">
        <f>TEXT(A3,"aaa")</f>
        <v>土</v>
      </c>
      <c r="C3" s="4" t="s">
        <v>13</v>
      </c>
      <c r="D3" t="s">
        <v>2</v>
      </c>
      <c r="E3" s="6">
        <v>4</v>
      </c>
    </row>
    <row r="4" spans="1:12">
      <c r="A4" s="1">
        <v>45516</v>
      </c>
      <c r="B4" s="4" t="str">
        <f t="shared" ref="B4:B24" si="0">TEXT(A4,"aaa")</f>
        <v>月</v>
      </c>
      <c r="C4" s="4" t="s">
        <v>13</v>
      </c>
      <c r="D4" t="s">
        <v>2</v>
      </c>
      <c r="E4" s="6">
        <v>2</v>
      </c>
    </row>
    <row r="5" spans="1:12">
      <c r="A5" s="1">
        <v>45517</v>
      </c>
      <c r="B5" s="4" t="str">
        <f t="shared" si="0"/>
        <v>火</v>
      </c>
      <c r="C5" s="4" t="s">
        <v>13</v>
      </c>
      <c r="D5" t="s">
        <v>2</v>
      </c>
      <c r="E5" s="6">
        <v>4</v>
      </c>
    </row>
    <row r="6" spans="1:12">
      <c r="A6" s="1">
        <v>45519</v>
      </c>
      <c r="B6" s="4" t="str">
        <f t="shared" si="0"/>
        <v>木</v>
      </c>
      <c r="C6" s="4" t="s">
        <v>13</v>
      </c>
      <c r="D6" t="s">
        <v>2</v>
      </c>
      <c r="E6" s="6">
        <v>2</v>
      </c>
    </row>
    <row r="7" spans="1:12">
      <c r="A7" s="1">
        <v>45519</v>
      </c>
      <c r="B7" s="4" t="str">
        <f t="shared" si="0"/>
        <v>木</v>
      </c>
      <c r="C7" s="4" t="s">
        <v>13</v>
      </c>
      <c r="D7" t="s">
        <v>3</v>
      </c>
      <c r="E7" s="6">
        <v>2</v>
      </c>
    </row>
    <row r="8" spans="1:12">
      <c r="A8" s="1">
        <v>45521</v>
      </c>
      <c r="B8" s="4" t="str">
        <f t="shared" si="0"/>
        <v>土</v>
      </c>
      <c r="C8" s="4" t="s">
        <v>13</v>
      </c>
      <c r="D8" t="s">
        <v>3</v>
      </c>
      <c r="E8" s="6">
        <v>4</v>
      </c>
    </row>
    <row r="9" spans="1:12">
      <c r="A9" s="1">
        <v>45522</v>
      </c>
      <c r="B9" s="4" t="str">
        <f t="shared" si="0"/>
        <v>日</v>
      </c>
      <c r="C9" s="4" t="s">
        <v>13</v>
      </c>
      <c r="D9" t="s">
        <v>3</v>
      </c>
      <c r="E9" s="6">
        <v>4</v>
      </c>
    </row>
    <row r="10" spans="1:12">
      <c r="A10" s="1">
        <v>45523</v>
      </c>
      <c r="B10" s="4" t="str">
        <f t="shared" si="0"/>
        <v>月</v>
      </c>
      <c r="C10" s="4"/>
      <c r="D10" t="s">
        <v>3</v>
      </c>
      <c r="E10" s="6">
        <v>3</v>
      </c>
    </row>
    <row r="11" spans="1:12">
      <c r="A11" s="1">
        <v>45524</v>
      </c>
      <c r="B11" s="4" t="str">
        <f t="shared" si="0"/>
        <v>火</v>
      </c>
      <c r="C11" s="4"/>
      <c r="D11" s="2" t="s">
        <v>4</v>
      </c>
      <c r="E11" s="6">
        <v>3</v>
      </c>
      <c r="L11" t="s">
        <v>6</v>
      </c>
    </row>
    <row r="12" spans="1:12">
      <c r="A12" s="1">
        <v>45525</v>
      </c>
      <c r="B12" s="4" t="str">
        <f t="shared" si="0"/>
        <v>水</v>
      </c>
      <c r="C12" s="4"/>
      <c r="D12" s="2" t="s">
        <v>4</v>
      </c>
      <c r="E12" s="6">
        <v>3</v>
      </c>
    </row>
    <row r="13" spans="1:12">
      <c r="A13" s="1">
        <v>45526</v>
      </c>
      <c r="B13" s="4" t="str">
        <f t="shared" si="0"/>
        <v>木</v>
      </c>
      <c r="C13" s="4"/>
      <c r="D13" s="2" t="s">
        <v>4</v>
      </c>
      <c r="E13" s="6">
        <v>3</v>
      </c>
    </row>
    <row r="14" spans="1:12">
      <c r="A14" s="1">
        <v>45527</v>
      </c>
      <c r="B14" s="4" t="str">
        <f t="shared" si="0"/>
        <v>金</v>
      </c>
      <c r="C14" s="4"/>
      <c r="D14" s="2" t="s">
        <v>4</v>
      </c>
      <c r="E14" s="6">
        <v>5</v>
      </c>
    </row>
    <row r="15" spans="1:12">
      <c r="A15" s="1">
        <v>45528</v>
      </c>
      <c r="B15" s="4" t="str">
        <f t="shared" si="0"/>
        <v>土</v>
      </c>
      <c r="C15" s="4" t="s">
        <v>13</v>
      </c>
      <c r="D15" s="2" t="s">
        <v>4</v>
      </c>
      <c r="E15" s="6">
        <v>5</v>
      </c>
    </row>
    <row r="16" spans="1:12">
      <c r="A16" s="1">
        <v>45529</v>
      </c>
      <c r="B16" s="4" t="str">
        <f t="shared" si="0"/>
        <v>日</v>
      </c>
      <c r="C16" s="4" t="s">
        <v>13</v>
      </c>
      <c r="D16" s="2" t="s">
        <v>9</v>
      </c>
      <c r="E16" s="6">
        <v>5</v>
      </c>
    </row>
    <row r="17" spans="1:12">
      <c r="A17" s="1">
        <v>45530</v>
      </c>
      <c r="B17" s="4" t="str">
        <f t="shared" si="0"/>
        <v>月</v>
      </c>
      <c r="C17" s="4"/>
      <c r="D17" s="2" t="s">
        <v>4</v>
      </c>
      <c r="E17" s="6">
        <v>5</v>
      </c>
    </row>
    <row r="18" spans="1:12">
      <c r="A18" s="1">
        <v>45531</v>
      </c>
      <c r="B18" s="4" t="str">
        <f t="shared" si="0"/>
        <v>火</v>
      </c>
      <c r="C18" s="4"/>
      <c r="D18" s="2" t="s">
        <v>10</v>
      </c>
      <c r="E18" s="6">
        <v>1.5</v>
      </c>
    </row>
    <row r="19" spans="1:12">
      <c r="A19" s="1">
        <v>45531</v>
      </c>
      <c r="B19" s="4" t="str">
        <f t="shared" si="0"/>
        <v>火</v>
      </c>
      <c r="C19" s="4"/>
      <c r="D19" s="2" t="s">
        <v>11</v>
      </c>
      <c r="E19" s="6">
        <v>1.5</v>
      </c>
    </row>
    <row r="20" spans="1:12">
      <c r="A20" s="1">
        <v>45534</v>
      </c>
      <c r="B20" s="3" t="str">
        <f t="shared" si="0"/>
        <v>金</v>
      </c>
      <c r="D20" s="2" t="s">
        <v>11</v>
      </c>
      <c r="E20" s="6">
        <v>3</v>
      </c>
    </row>
    <row r="21" spans="1:12">
      <c r="A21" s="1">
        <v>45535</v>
      </c>
      <c r="B21" s="3" t="str">
        <f t="shared" si="0"/>
        <v>土</v>
      </c>
      <c r="C21" s="4" t="s">
        <v>13</v>
      </c>
      <c r="D21" s="2" t="s">
        <v>11</v>
      </c>
      <c r="E21" s="6">
        <v>8</v>
      </c>
    </row>
    <row r="22" spans="1:12">
      <c r="A22" s="1">
        <v>45536</v>
      </c>
      <c r="B22" s="3" t="str">
        <f t="shared" si="0"/>
        <v>日</v>
      </c>
      <c r="C22" s="4" t="s">
        <v>13</v>
      </c>
      <c r="D22" s="2" t="s">
        <v>11</v>
      </c>
      <c r="E22" s="6">
        <v>4</v>
      </c>
      <c r="L22" t="s">
        <v>14</v>
      </c>
    </row>
    <row r="23" spans="1:12">
      <c r="A23" s="1">
        <v>45537</v>
      </c>
      <c r="B23" s="3" t="str">
        <f t="shared" si="0"/>
        <v>月</v>
      </c>
      <c r="D23" s="2" t="s">
        <v>15</v>
      </c>
      <c r="E23" s="6">
        <f t="shared" ref="E23:E44" si="1">((G23-F23)+(I23-H23)+(K23-J23))*24</f>
        <v>2.8333333333139308</v>
      </c>
      <c r="F23" s="7">
        <v>45537.895833333336</v>
      </c>
      <c r="G23" s="7">
        <v>45538.013888888891</v>
      </c>
      <c r="L23" t="s">
        <v>18</v>
      </c>
    </row>
    <row r="24" spans="1:12">
      <c r="A24" s="1">
        <v>45538</v>
      </c>
      <c r="B24" s="3" t="str">
        <f t="shared" si="0"/>
        <v>火</v>
      </c>
      <c r="D24" s="2" t="s">
        <v>11</v>
      </c>
      <c r="E24" s="6">
        <f t="shared" si="1"/>
        <v>3</v>
      </c>
      <c r="F24" s="7">
        <v>45538.916666666664</v>
      </c>
      <c r="G24" s="7">
        <v>45539.041666666664</v>
      </c>
      <c r="L24" t="s">
        <v>19</v>
      </c>
    </row>
    <row r="25" spans="1:12">
      <c r="A25" s="1">
        <v>45539</v>
      </c>
      <c r="B25" s="3" t="str">
        <f t="shared" ref="B25:B26" si="2">TEXT(A25,"aaa")</f>
        <v>水</v>
      </c>
      <c r="C25" s="4" t="s">
        <v>13</v>
      </c>
      <c r="D25" s="2" t="s">
        <v>11</v>
      </c>
      <c r="E25" s="6">
        <f t="shared" si="1"/>
        <v>5.0000000000582077</v>
      </c>
      <c r="F25" s="7">
        <v>45539.3125</v>
      </c>
      <c r="G25" s="7">
        <v>45539.395833333336</v>
      </c>
      <c r="H25" s="7">
        <v>45539.895833333336</v>
      </c>
      <c r="I25" s="7">
        <v>45540.020833333336</v>
      </c>
      <c r="L25" t="s">
        <v>19</v>
      </c>
    </row>
    <row r="26" spans="1:12">
      <c r="A26" s="1">
        <v>45540</v>
      </c>
      <c r="B26" s="3" t="str">
        <f t="shared" si="2"/>
        <v>木</v>
      </c>
      <c r="D26" s="2" t="s">
        <v>11</v>
      </c>
      <c r="E26" s="6">
        <f t="shared" si="1"/>
        <v>1.5</v>
      </c>
      <c r="F26" s="7">
        <v>45540.875</v>
      </c>
      <c r="G26" s="7">
        <v>45540.9375</v>
      </c>
    </row>
    <row r="27" spans="1:12">
      <c r="A27" s="1">
        <v>45541</v>
      </c>
      <c r="B27" s="3" t="str">
        <f t="shared" ref="B27:B32" si="3">TEXT(A27,"aaa")</f>
        <v>金</v>
      </c>
      <c r="D27" s="2" t="s">
        <v>15</v>
      </c>
      <c r="E27" s="6">
        <f t="shared" si="1"/>
        <v>3.5000000000582077</v>
      </c>
      <c r="F27" s="7">
        <v>45540.875</v>
      </c>
      <c r="G27" s="7">
        <v>45541.020833333336</v>
      </c>
    </row>
    <row r="28" spans="1:12">
      <c r="A28" s="1">
        <v>45542</v>
      </c>
      <c r="B28" s="3" t="str">
        <f t="shared" si="3"/>
        <v>土</v>
      </c>
      <c r="C28" s="4" t="s">
        <v>13</v>
      </c>
      <c r="D28" s="2" t="s">
        <v>15</v>
      </c>
      <c r="E28" s="6">
        <f t="shared" si="1"/>
        <v>5.0000000000582077</v>
      </c>
      <c r="F28" s="7">
        <v>45542.208333333336</v>
      </c>
      <c r="G28" s="7">
        <v>45542.25</v>
      </c>
      <c r="H28" s="7">
        <v>45542.854166666664</v>
      </c>
      <c r="I28" s="7">
        <v>45543.020833333336</v>
      </c>
    </row>
    <row r="29" spans="1:12" ht="37.5">
      <c r="A29" s="1">
        <v>45543</v>
      </c>
      <c r="B29" s="3" t="str">
        <f t="shared" si="3"/>
        <v>日</v>
      </c>
      <c r="C29" s="4" t="s">
        <v>13</v>
      </c>
      <c r="D29" s="2" t="s">
        <v>15</v>
      </c>
      <c r="E29" s="6">
        <f t="shared" ref="E29" si="4">((G29-F29)+(I29-H29)+(K29-J29))*24</f>
        <v>9.000000000174623</v>
      </c>
      <c r="F29" s="7">
        <v>45543.229166666664</v>
      </c>
      <c r="G29" s="7">
        <v>45543.270833333336</v>
      </c>
      <c r="H29" s="7">
        <v>45543.458333333336</v>
      </c>
      <c r="I29" s="7">
        <v>45543.645833333336</v>
      </c>
      <c r="J29" s="7">
        <v>45543.854166666664</v>
      </c>
      <c r="K29" s="7">
        <v>45544</v>
      </c>
      <c r="L29" s="2" t="s">
        <v>20</v>
      </c>
    </row>
    <row r="30" spans="1:12">
      <c r="A30" s="1">
        <v>45546</v>
      </c>
      <c r="B30" s="3" t="str">
        <f t="shared" si="3"/>
        <v>水</v>
      </c>
      <c r="D30" s="2" t="s">
        <v>21</v>
      </c>
      <c r="E30" s="6">
        <f t="shared" si="1"/>
        <v>3</v>
      </c>
      <c r="F30" s="7">
        <v>45546.875</v>
      </c>
      <c r="G30" s="7">
        <v>45547</v>
      </c>
      <c r="L30" t="s">
        <v>22</v>
      </c>
    </row>
    <row r="31" spans="1:12" ht="37.5">
      <c r="A31" s="1">
        <v>45548</v>
      </c>
      <c r="B31" s="3" t="str">
        <f t="shared" si="3"/>
        <v>金</v>
      </c>
      <c r="D31" s="2" t="s">
        <v>23</v>
      </c>
      <c r="E31" s="6">
        <f t="shared" si="1"/>
        <v>4.500000000174623</v>
      </c>
      <c r="F31" s="7">
        <v>45548.729166666664</v>
      </c>
      <c r="G31" s="7">
        <v>45548.770833333336</v>
      </c>
      <c r="H31" s="7">
        <v>45548.875</v>
      </c>
      <c r="I31" s="7">
        <v>45549.020833333336</v>
      </c>
      <c r="L31" s="2" t="s">
        <v>24</v>
      </c>
    </row>
    <row r="32" spans="1:12" ht="37.5">
      <c r="A32" s="1">
        <v>45549</v>
      </c>
      <c r="B32" s="3" t="str">
        <f t="shared" si="3"/>
        <v>土</v>
      </c>
      <c r="C32" s="4" t="s">
        <v>13</v>
      </c>
      <c r="D32" s="2" t="s">
        <v>23</v>
      </c>
      <c r="E32" s="6">
        <f t="shared" si="1"/>
        <v>5.0000000000582077</v>
      </c>
      <c r="F32" s="7">
        <v>45549.1875</v>
      </c>
      <c r="G32" s="7">
        <v>45549.270833333336</v>
      </c>
      <c r="H32" s="7">
        <v>45549.895833333336</v>
      </c>
      <c r="I32" s="7">
        <v>45550.020833333336</v>
      </c>
      <c r="L32" t="s">
        <v>25</v>
      </c>
    </row>
    <row r="33" spans="1:12" ht="37.5">
      <c r="A33" s="1">
        <v>45550</v>
      </c>
      <c r="B33" s="3" t="str">
        <f t="shared" ref="B33:B39" si="5">TEXT(A33,"aaa")</f>
        <v>日</v>
      </c>
      <c r="C33" s="4" t="s">
        <v>13</v>
      </c>
      <c r="D33" s="2" t="s">
        <v>23</v>
      </c>
      <c r="E33" s="6">
        <f t="shared" si="1"/>
        <v>0.99999999994179234</v>
      </c>
      <c r="F33" s="7">
        <v>45550.1875</v>
      </c>
      <c r="G33" s="7">
        <v>45550.229166666664</v>
      </c>
      <c r="L33" s="2" t="s">
        <v>26</v>
      </c>
    </row>
    <row r="34" spans="1:12" ht="37.5">
      <c r="A34" s="1">
        <v>45551</v>
      </c>
      <c r="B34" s="3" t="str">
        <f t="shared" si="5"/>
        <v>月</v>
      </c>
      <c r="C34" s="4" t="s">
        <v>13</v>
      </c>
      <c r="D34" s="2" t="s">
        <v>23</v>
      </c>
      <c r="E34" s="6">
        <f t="shared" si="1"/>
        <v>6</v>
      </c>
      <c r="F34" s="7">
        <v>45551.479166666664</v>
      </c>
      <c r="G34" s="7">
        <v>45551.645833333336</v>
      </c>
      <c r="H34" s="7">
        <v>45551.895833333336</v>
      </c>
      <c r="I34" s="7">
        <v>45551.979166666664</v>
      </c>
      <c r="L34" s="2" t="s">
        <v>26</v>
      </c>
    </row>
    <row r="35" spans="1:12" ht="56.25">
      <c r="A35" s="1">
        <v>45552</v>
      </c>
      <c r="B35" s="3" t="str">
        <f t="shared" si="5"/>
        <v>火</v>
      </c>
      <c r="D35" s="2" t="s">
        <v>27</v>
      </c>
      <c r="E35" s="6">
        <f t="shared" si="1"/>
        <v>3</v>
      </c>
      <c r="F35" s="7">
        <v>45552.895833333336</v>
      </c>
      <c r="G35" s="7">
        <v>45553.020833333336</v>
      </c>
      <c r="L35" s="2" t="s">
        <v>28</v>
      </c>
    </row>
    <row r="36" spans="1:12">
      <c r="A36" s="1">
        <v>45553</v>
      </c>
      <c r="B36" s="3" t="str">
        <f t="shared" si="5"/>
        <v>水</v>
      </c>
      <c r="D36" s="2" t="s">
        <v>29</v>
      </c>
      <c r="E36" s="6">
        <f t="shared" si="1"/>
        <v>2.4999999999417923</v>
      </c>
      <c r="F36" s="7">
        <v>45553.895833333336</v>
      </c>
      <c r="G36" s="7">
        <v>45554</v>
      </c>
    </row>
    <row r="37" spans="1:12">
      <c r="A37" s="1">
        <v>45554</v>
      </c>
      <c r="B37" s="3" t="str">
        <f t="shared" si="5"/>
        <v>木</v>
      </c>
      <c r="D37" s="2" t="s">
        <v>29</v>
      </c>
      <c r="E37" s="6">
        <f t="shared" si="1"/>
        <v>2.4999999999417923</v>
      </c>
      <c r="F37" s="7">
        <v>45554.895833333336</v>
      </c>
      <c r="G37" s="7">
        <v>45555</v>
      </c>
    </row>
    <row r="38" spans="1:12">
      <c r="A38" s="1">
        <v>45555</v>
      </c>
      <c r="B38" s="3" t="str">
        <f t="shared" si="5"/>
        <v>金</v>
      </c>
      <c r="D38" s="2" t="s">
        <v>29</v>
      </c>
      <c r="E38" s="6">
        <f t="shared" si="1"/>
        <v>2.0000000000582077</v>
      </c>
      <c r="F38" s="7">
        <v>45555.645833333336</v>
      </c>
      <c r="G38" s="7">
        <v>45555.708333333336</v>
      </c>
      <c r="H38" s="7">
        <v>45555.875</v>
      </c>
      <c r="I38" s="7">
        <v>45555.895833333336</v>
      </c>
    </row>
    <row r="39" spans="1:12">
      <c r="A39" s="1">
        <v>45556</v>
      </c>
      <c r="B39" s="3" t="str">
        <f t="shared" si="5"/>
        <v>土</v>
      </c>
      <c r="D39" s="2" t="s">
        <v>29</v>
      </c>
      <c r="E39" s="6">
        <f t="shared" si="1"/>
        <v>2.0000000000582077</v>
      </c>
      <c r="F39" s="7">
        <v>45556.875</v>
      </c>
      <c r="G39" s="7">
        <v>45556.958333333336</v>
      </c>
    </row>
    <row r="40" spans="1:12" ht="56.25">
      <c r="A40" s="1">
        <v>45557</v>
      </c>
      <c r="B40" s="3" t="str">
        <f t="shared" ref="B40" si="6">TEXT(A40,"aaa")</f>
        <v>日</v>
      </c>
      <c r="C40" s="4" t="s">
        <v>13</v>
      </c>
      <c r="D40" s="2" t="s">
        <v>30</v>
      </c>
      <c r="E40" s="6">
        <f t="shared" si="1"/>
        <v>6.9999999999417923</v>
      </c>
      <c r="F40" s="7">
        <v>45557.4375</v>
      </c>
      <c r="G40" s="7">
        <v>45557.625</v>
      </c>
      <c r="H40" s="7">
        <v>45557.875</v>
      </c>
      <c r="I40" s="7">
        <v>45557.979166666664</v>
      </c>
    </row>
    <row r="41" spans="1:12" ht="56.25">
      <c r="A41" s="1">
        <v>45558</v>
      </c>
      <c r="B41" s="3" t="str">
        <f t="shared" ref="B41:B44" si="7">TEXT(A41,"aaa")</f>
        <v>月</v>
      </c>
      <c r="C41" s="4" t="s">
        <v>13</v>
      </c>
      <c r="D41" s="2" t="s">
        <v>30</v>
      </c>
      <c r="E41" s="6">
        <f t="shared" si="1"/>
        <v>4.5</v>
      </c>
      <c r="F41" s="7">
        <v>45558.4375</v>
      </c>
      <c r="G41" s="7">
        <v>45558.625</v>
      </c>
    </row>
    <row r="42" spans="1:12" ht="37.5">
      <c r="A42" s="1">
        <v>45559</v>
      </c>
      <c r="B42" s="3" t="str">
        <f t="shared" si="7"/>
        <v>火</v>
      </c>
      <c r="D42" s="2" t="s">
        <v>31</v>
      </c>
      <c r="E42" s="6">
        <f t="shared" si="1"/>
        <v>3.5000000000582077</v>
      </c>
      <c r="F42" s="7">
        <v>45559.854166666664</v>
      </c>
      <c r="G42" s="7">
        <v>45560</v>
      </c>
    </row>
    <row r="43" spans="1:12" ht="37.5">
      <c r="A43" s="1">
        <v>45562</v>
      </c>
      <c r="B43" s="3" t="str">
        <f t="shared" si="7"/>
        <v>金</v>
      </c>
      <c r="D43" s="2" t="s">
        <v>32</v>
      </c>
      <c r="E43" s="6">
        <f t="shared" si="1"/>
        <v>2.4999999999417923</v>
      </c>
      <c r="F43" s="7">
        <v>45562.34375</v>
      </c>
      <c r="G43" s="7">
        <v>45562.385416666664</v>
      </c>
      <c r="H43" s="7">
        <v>45562.875</v>
      </c>
      <c r="I43" s="7">
        <v>45562.9375</v>
      </c>
    </row>
    <row r="44" spans="1:12">
      <c r="A44" s="1">
        <v>45567</v>
      </c>
      <c r="B44" s="3" t="str">
        <f t="shared" si="7"/>
        <v>水</v>
      </c>
      <c r="D44" s="2" t="s">
        <v>33</v>
      </c>
      <c r="E44" s="6">
        <f t="shared" si="1"/>
        <v>2.4999999999417923</v>
      </c>
      <c r="F44" s="7">
        <v>45567.875</v>
      </c>
      <c r="G44" s="7">
        <v>45567.979166666664</v>
      </c>
    </row>
    <row r="45" spans="1:12">
      <c r="A45" s="1">
        <v>45567</v>
      </c>
      <c r="B45" s="3" t="str">
        <f t="shared" ref="B45:B46" si="8">TEXT(A45,"aaa")</f>
        <v>水</v>
      </c>
      <c r="D45" s="2" t="s">
        <v>33</v>
      </c>
      <c r="E45" s="6">
        <f t="shared" ref="E45" si="9">((G45-F45)+(I45-H45)+(K45-J45))*24</f>
        <v>2.4999999999417923</v>
      </c>
      <c r="F45" s="7">
        <v>45567.875</v>
      </c>
      <c r="G45" s="7">
        <v>45567.979166666664</v>
      </c>
    </row>
    <row r="46" spans="1:12">
      <c r="A46" s="1">
        <v>45569</v>
      </c>
      <c r="B46" s="3" t="str">
        <f t="shared" si="8"/>
        <v>金</v>
      </c>
      <c r="D46" s="2" t="s">
        <v>33</v>
      </c>
      <c r="E46" s="6">
        <f t="shared" ref="E46" si="10">((G46-F46)+(I46-H46)+(K46-J46))*24</f>
        <v>3.5000000000582077</v>
      </c>
      <c r="F46" s="7">
        <v>45569.875</v>
      </c>
      <c r="G46" s="7">
        <v>45570.020833333336</v>
      </c>
    </row>
    <row r="47" spans="1:12" ht="37.5">
      <c r="A47" s="1">
        <v>45570</v>
      </c>
      <c r="B47" s="3" t="str">
        <f t="shared" ref="B47" si="11">TEXT(A47,"aaa")</f>
        <v>土</v>
      </c>
      <c r="C47" s="3" t="s">
        <v>35</v>
      </c>
      <c r="D47" s="2" t="s">
        <v>34</v>
      </c>
      <c r="E47" s="6">
        <f t="shared" ref="E47" si="12">((G47-F47)+(I47-H47)+(K47-J47))*24</f>
        <v>6</v>
      </c>
      <c r="F47" s="7">
        <v>45570.375</v>
      </c>
      <c r="G47" s="7">
        <v>45570.625</v>
      </c>
    </row>
    <row r="48" spans="1:12" ht="37.5">
      <c r="A48" s="1">
        <v>45571</v>
      </c>
      <c r="B48" s="3" t="str">
        <f t="shared" ref="B48" si="13">TEXT(A48,"aaa")</f>
        <v>日</v>
      </c>
      <c r="C48" s="3" t="s">
        <v>35</v>
      </c>
      <c r="D48" s="2" t="s">
        <v>34</v>
      </c>
      <c r="E48" s="6">
        <f t="shared" ref="E48" si="14">((G48-F48)+(I48-H48)+(K48-J48))*24</f>
        <v>5.4999999999417923</v>
      </c>
      <c r="F48" s="7">
        <v>45571.208333333336</v>
      </c>
      <c r="G48" s="7">
        <v>45571.270833333336</v>
      </c>
      <c r="H48" s="7">
        <v>45571.4375</v>
      </c>
      <c r="I48" s="7">
        <v>45571.604166666664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日報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ikuratakashi</dc:creator>
  <cp:lastModifiedBy>伊倉隆</cp:lastModifiedBy>
  <dcterms:created xsi:type="dcterms:W3CDTF">2015-06-05T18:19:34Z</dcterms:created>
  <dcterms:modified xsi:type="dcterms:W3CDTF">2024-10-06T13:09:36Z</dcterms:modified>
</cp:coreProperties>
</file>