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https://d.docs.live.net/0a34afd9ed01b7bb/USP/POO/"/>
    </mc:Choice>
  </mc:AlternateContent>
  <xr:revisionPtr revIDLastSave="97" documentId="8_{A106AB58-4B95-7D40-801D-726754CFB33C}" xr6:coauthVersionLast="47" xr6:coauthVersionMax="47" xr10:uidLastSave="{34C886CC-4BC7-9349-8CEA-86D960F2B0AE}"/>
  <bookViews>
    <workbookView xWindow="0" yWindow="0" windowWidth="28800" windowHeight="18000" xr2:uid="{CA1F04FC-F52B-CF47-A43E-656DF2E5BAC4}"/>
  </bookViews>
  <sheets>
    <sheet name="Planilh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0" i="1" l="1"/>
  <c r="O89" i="1"/>
  <c r="O88" i="1"/>
  <c r="T84" i="1"/>
  <c r="O84" i="1"/>
  <c r="P84" i="1"/>
  <c r="Q84" i="1"/>
  <c r="R84" i="1"/>
  <c r="S84" i="1"/>
  <c r="J84" i="1"/>
  <c r="I92" i="1"/>
  <c r="I91" i="1"/>
  <c r="I90" i="1"/>
  <c r="I89" i="1"/>
  <c r="I88" i="1"/>
  <c r="I84" i="1"/>
  <c r="K84" i="1"/>
  <c r="L84" i="1"/>
  <c r="M84" i="1"/>
  <c r="N84" i="1"/>
  <c r="D92" i="1"/>
  <c r="D91" i="1"/>
  <c r="D90" i="1"/>
  <c r="D89" i="1"/>
  <c r="D88" i="1"/>
  <c r="G84" i="1"/>
  <c r="H84" i="1"/>
  <c r="F84" i="1"/>
  <c r="E84" i="1"/>
  <c r="C84" i="1"/>
  <c r="D84" i="1"/>
</calcChain>
</file>

<file path=xl/sharedStrings.xml><?xml version="1.0" encoding="utf-8"?>
<sst xmlns="http://schemas.openxmlformats.org/spreadsheetml/2006/main" count="33" uniqueCount="29">
  <si>
    <t>Média</t>
  </si>
  <si>
    <t>Cálculo de raiz quadrada sem threads (10^7)</t>
  </si>
  <si>
    <t>Cálculo de raiz quadrada com threads (10^7)</t>
  </si>
  <si>
    <t>Cálculo de raiz quadrada com threads (10^8)</t>
  </si>
  <si>
    <t>Cálculo de raiz quadrada com threads (10^9)</t>
  </si>
  <si>
    <t>Cálculo de raiz quadrada com threads (10^10)</t>
  </si>
  <si>
    <t>Cálculo de raiz quadrada com threads (10^11)</t>
  </si>
  <si>
    <t>10^7</t>
  </si>
  <si>
    <t>10^8</t>
  </si>
  <si>
    <t>10^9</t>
  </si>
  <si>
    <t>10^10</t>
  </si>
  <si>
    <t>10^11</t>
  </si>
  <si>
    <t>Número de execuções</t>
  </si>
  <si>
    <t>Tempo médio</t>
  </si>
  <si>
    <t>Cálculo simples +1  (10^11)</t>
  </si>
  <si>
    <t>Cálculo simples +1  (10^7)</t>
  </si>
  <si>
    <t>Cálculo simples +1  (10^8)</t>
  </si>
  <si>
    <t>Cálculo simples +1  (10^9)</t>
  </si>
  <si>
    <t>Cálculo simples +1  (10^10)</t>
  </si>
  <si>
    <t>Cálculo simples sem threads +1  (10^7)</t>
  </si>
  <si>
    <t>Cálculo complexo  (10^11)</t>
  </si>
  <si>
    <t>Cálculo complexo sem Threads  (10^7)</t>
  </si>
  <si>
    <t>Cálculo complexo  (10^7)</t>
  </si>
  <si>
    <t>Cálculo complexo  (10^8)</t>
  </si>
  <si>
    <t>Cálculo complexo  (10^9)</t>
  </si>
  <si>
    <t>Cálculo complexo  (10^10)</t>
  </si>
  <si>
    <t>Conforme pode-se ver pela curva, o crescimento do tempo de execução cresce de forma basicamente linear até atingir um platô entre 10^10 e 10^11 execuções.
Comparando-se o tempo de execução para 10^7 execuções por um núcleo ou em paralelo, vemos que, em paralelo, o tempo de execução foi cerca de 12% menor, ou seja, um ganho de 12% em performance</t>
  </si>
  <si>
    <t>Conforme pode-se ver pela curva, o crescimento do tempo de execução cresce de forma basicamente linear, mas pela complexidade da operação executada; preferiu-se por não chegar a 10^10 ou 10^11 execuções
Comparando-se o tempo de execução para 10^7 execuções por um núcleo ou em paralelo, vemos que, em paralelo, o tempo de execução foi maior nesse caso. Isso pode ser explicado por tarefas de um thread poderem ser executadas pelo núcleo principal do processador que tem um clock mais elevado, por exemplo. A diferença foi em torno de 28% melhor performance para a execução single core</t>
  </si>
  <si>
    <t>Conforme pode-se ver pela curva, basicamente não houve crescimento do tempo de execução independentemente do número de execuções estando os tempos dentro da margem de erro.
Comparando-se o tempo de execução para 10^7 execuções por um núcleo ou em paralelo, vemos que, a execução em single core foi muito mais rápida: 8,7 vezes mais rápida. Isso pode se dar, pois com menos threads há menor chance de paralização da execução do programa o que é relevante para tarefas de baixa complexidade como a executada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</si>
</sst>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5" tint="-0.249977111117893"/>
        <bgColor indexed="64"/>
      </patternFill>
    </fill>
    <fill>
      <patternFill patternType="solid">
        <fgColor rgb="FF00B050"/>
        <bgColor indexed="64"/>
      </patternFill>
    </fill>
    <fill>
      <patternFill patternType="solid">
        <fgColor rgb="FF00B050"/>
        <bgColor rgb="FF000000"/>
      </patternFill>
    </fill>
    <fill>
      <patternFill patternType="solid">
        <fgColor rgb="FFFFFF0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top"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2" fillId="5" borderId="1" xfId="0" applyFont="1"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0" borderId="4" xfId="0" applyBorder="1" applyAlignment="1">
      <alignment horizontal="center" vertical="center"/>
    </xf>
    <xf numFmtId="0" fontId="0" fillId="7"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Planilha1!$E$87</c:f>
              <c:strCache>
                <c:ptCount val="1"/>
                <c:pt idx="0">
                  <c:v>Tempo médio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xVal>
            <c:numRef>
              <c:f>Planilha1!$D$88:$D$92</c:f>
              <c:numCache>
                <c:formatCode>General</c:formatCode>
                <c:ptCount val="5"/>
                <c:pt idx="0">
                  <c:v>10000000</c:v>
                </c:pt>
                <c:pt idx="1">
                  <c:v>100000000</c:v>
                </c:pt>
                <c:pt idx="2">
                  <c:v>1000000000</c:v>
                </c:pt>
                <c:pt idx="3">
                  <c:v>10000000000</c:v>
                </c:pt>
                <c:pt idx="4">
                  <c:v>100000000000</c:v>
                </c:pt>
              </c:numCache>
            </c:numRef>
          </c:xVal>
          <c:yVal>
            <c:numRef>
              <c:f>Planilha1!$E$88:$E$92</c:f>
              <c:numCache>
                <c:formatCode>General</c:formatCode>
                <c:ptCount val="5"/>
                <c:pt idx="0">
                  <c:v>251</c:v>
                </c:pt>
                <c:pt idx="1">
                  <c:v>2274.5</c:v>
                </c:pt>
                <c:pt idx="2">
                  <c:v>25069.200000000001</c:v>
                </c:pt>
                <c:pt idx="3">
                  <c:v>288349.3</c:v>
                </c:pt>
                <c:pt idx="4">
                  <c:v>493861.2</c:v>
                </c:pt>
              </c:numCache>
            </c:numRef>
          </c:yVal>
          <c:smooth val="0"/>
          <c:extLst>
            <c:ext xmlns:c16="http://schemas.microsoft.com/office/drawing/2014/chart" uri="{C3380CC4-5D6E-409C-BE32-E72D297353CC}">
              <c16:uniqueId val="{00000000-8697-1749-ACFE-1A59F907C19F}"/>
            </c:ext>
          </c:extLst>
        </c:ser>
        <c:dLbls>
          <c:showLegendKey val="0"/>
          <c:showVal val="0"/>
          <c:showCatName val="0"/>
          <c:showSerName val="0"/>
          <c:showPercent val="0"/>
          <c:showBubbleSize val="0"/>
        </c:dLbls>
        <c:axId val="1242727520"/>
        <c:axId val="1243465072"/>
      </c:scatterChart>
      <c:valAx>
        <c:axId val="1242727520"/>
        <c:scaling>
          <c:logBase val="10"/>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43465072"/>
        <c:crosses val="autoZero"/>
        <c:crossBetween val="midCat"/>
      </c:valAx>
      <c:valAx>
        <c:axId val="12434650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4272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Planilha1!$J$87</c:f>
              <c:strCache>
                <c:ptCount val="1"/>
                <c:pt idx="0">
                  <c:v>Tempo médio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Planilha1!$I$88:$I$92</c:f>
              <c:numCache>
                <c:formatCode>General</c:formatCode>
                <c:ptCount val="5"/>
                <c:pt idx="0">
                  <c:v>10000000</c:v>
                </c:pt>
                <c:pt idx="1">
                  <c:v>100000000</c:v>
                </c:pt>
                <c:pt idx="2">
                  <c:v>1000000000</c:v>
                </c:pt>
                <c:pt idx="3">
                  <c:v>10000000000</c:v>
                </c:pt>
                <c:pt idx="4">
                  <c:v>100000000000</c:v>
                </c:pt>
              </c:numCache>
            </c:numRef>
          </c:xVal>
          <c:yVal>
            <c:numRef>
              <c:f>Planilha1!$J$88:$J$92</c:f>
              <c:numCache>
                <c:formatCode>General</c:formatCode>
                <c:ptCount val="5"/>
                <c:pt idx="0">
                  <c:v>13.1</c:v>
                </c:pt>
                <c:pt idx="1">
                  <c:v>13.2</c:v>
                </c:pt>
                <c:pt idx="2">
                  <c:v>21.4</c:v>
                </c:pt>
                <c:pt idx="3">
                  <c:v>14.4</c:v>
                </c:pt>
                <c:pt idx="4">
                  <c:v>11.6</c:v>
                </c:pt>
              </c:numCache>
            </c:numRef>
          </c:yVal>
          <c:smooth val="0"/>
          <c:extLst>
            <c:ext xmlns:c16="http://schemas.microsoft.com/office/drawing/2014/chart" uri="{C3380CC4-5D6E-409C-BE32-E72D297353CC}">
              <c16:uniqueId val="{00000000-A207-5040-9F1B-013D5850969E}"/>
            </c:ext>
          </c:extLst>
        </c:ser>
        <c:dLbls>
          <c:showLegendKey val="0"/>
          <c:showVal val="0"/>
          <c:showCatName val="0"/>
          <c:showSerName val="0"/>
          <c:showPercent val="0"/>
          <c:showBubbleSize val="0"/>
        </c:dLbls>
        <c:axId val="1255686976"/>
        <c:axId val="1256127312"/>
      </c:scatterChart>
      <c:valAx>
        <c:axId val="1255686976"/>
        <c:scaling>
          <c:logBase val="10"/>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56127312"/>
        <c:crosses val="autoZero"/>
        <c:crossBetween val="midCat"/>
      </c:valAx>
      <c:valAx>
        <c:axId val="125612731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55686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Planilha1!$P$87</c:f>
              <c:strCache>
                <c:ptCount val="1"/>
                <c:pt idx="0">
                  <c:v>Tempo médio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Planilha1!$O$88:$O$90</c:f>
              <c:numCache>
                <c:formatCode>General</c:formatCode>
                <c:ptCount val="3"/>
                <c:pt idx="0">
                  <c:v>10000000</c:v>
                </c:pt>
                <c:pt idx="1">
                  <c:v>100000000</c:v>
                </c:pt>
                <c:pt idx="2">
                  <c:v>1000000000</c:v>
                </c:pt>
              </c:numCache>
            </c:numRef>
          </c:xVal>
          <c:yVal>
            <c:numRef>
              <c:f>Planilha1!$P$88:$P$90</c:f>
              <c:numCache>
                <c:formatCode>General</c:formatCode>
                <c:ptCount val="3"/>
                <c:pt idx="0">
                  <c:v>1138.5999999999999</c:v>
                </c:pt>
                <c:pt idx="1">
                  <c:v>13055.7</c:v>
                </c:pt>
                <c:pt idx="2">
                  <c:v>136223.1</c:v>
                </c:pt>
              </c:numCache>
            </c:numRef>
          </c:yVal>
          <c:smooth val="0"/>
          <c:extLst>
            <c:ext xmlns:c16="http://schemas.microsoft.com/office/drawing/2014/chart" uri="{C3380CC4-5D6E-409C-BE32-E72D297353CC}">
              <c16:uniqueId val="{00000000-B6D0-8B44-ACFF-C1340E077AD9}"/>
            </c:ext>
          </c:extLst>
        </c:ser>
        <c:dLbls>
          <c:showLegendKey val="0"/>
          <c:showVal val="0"/>
          <c:showCatName val="0"/>
          <c:showSerName val="0"/>
          <c:showPercent val="0"/>
          <c:showBubbleSize val="0"/>
        </c:dLbls>
        <c:axId val="1236688416"/>
        <c:axId val="1237825840"/>
      </c:scatterChart>
      <c:valAx>
        <c:axId val="1236688416"/>
        <c:scaling>
          <c:logBase val="10"/>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7825840"/>
        <c:crosses val="autoZero"/>
        <c:crossBetween val="midCat"/>
      </c:valAx>
      <c:valAx>
        <c:axId val="123782584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36688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620401</xdr:colOff>
      <xdr:row>93</xdr:row>
      <xdr:rowOff>147415</xdr:rowOff>
    </xdr:from>
    <xdr:to>
      <xdr:col>4</xdr:col>
      <xdr:colOff>2270214</xdr:colOff>
      <xdr:row>107</xdr:row>
      <xdr:rowOff>47239</xdr:rowOff>
    </xdr:to>
    <xdr:graphicFrame macro="">
      <xdr:nvGraphicFramePr>
        <xdr:cNvPr id="4" name="Gráfico 3">
          <a:extLst>
            <a:ext uri="{FF2B5EF4-FFF2-40B4-BE49-F238E27FC236}">
              <a16:creationId xmlns:a16="http://schemas.microsoft.com/office/drawing/2014/main" id="{C8EB4B87-51AE-4B5D-E667-E6FE90183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2930495</xdr:colOff>
      <xdr:row>94</xdr:row>
      <xdr:rowOff>40830</xdr:rowOff>
    </xdr:from>
    <xdr:to>
      <xdr:col>10</xdr:col>
      <xdr:colOff>131748</xdr:colOff>
      <xdr:row>107</xdr:row>
      <xdr:rowOff>160946</xdr:rowOff>
    </xdr:to>
    <xdr:graphicFrame macro="">
      <xdr:nvGraphicFramePr>
        <xdr:cNvPr id="5" name="Gráfico 4">
          <a:extLst>
            <a:ext uri="{FF2B5EF4-FFF2-40B4-BE49-F238E27FC236}">
              <a16:creationId xmlns:a16="http://schemas.microsoft.com/office/drawing/2014/main" id="{1DF9C5EE-9A4F-2DBC-8873-408F67706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1725775</xdr:colOff>
      <xdr:row>93</xdr:row>
      <xdr:rowOff>82373</xdr:rowOff>
    </xdr:from>
    <xdr:to>
      <xdr:col>16</xdr:col>
      <xdr:colOff>125812</xdr:colOff>
      <xdr:row>107</xdr:row>
      <xdr:rowOff>713</xdr:rowOff>
    </xdr:to>
    <xdr:graphicFrame macro="">
      <xdr:nvGraphicFramePr>
        <xdr:cNvPr id="6" name="Gráfico 5">
          <a:extLst>
            <a:ext uri="{FF2B5EF4-FFF2-40B4-BE49-F238E27FC236}">
              <a16:creationId xmlns:a16="http://schemas.microsoft.com/office/drawing/2014/main" id="{877722A7-D826-81B1-2D42-A81D190E9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C0F2B-4C22-454E-BE84-C1B32D78DD2B}">
  <dimension ref="B2:T121"/>
  <sheetViews>
    <sheetView tabSelected="1" zoomScale="40" workbookViewId="0">
      <selection activeCell="M55" sqref="M55"/>
    </sheetView>
  </sheetViews>
  <sheetFormatPr baseColWidth="10" defaultRowHeight="16" x14ac:dyDescent="0.2"/>
  <cols>
    <col min="3" max="3" width="38.1640625" bestFit="1" customWidth="1"/>
    <col min="4" max="6" width="38.33203125" bestFit="1" customWidth="1"/>
    <col min="7" max="8" width="39.33203125" bestFit="1" customWidth="1"/>
    <col min="9" max="9" width="33.5" bestFit="1" customWidth="1"/>
    <col min="10" max="14" width="23.83203125" bestFit="1" customWidth="1"/>
    <col min="15" max="15" width="34.1640625" bestFit="1" customWidth="1"/>
    <col min="16" max="16" width="23" bestFit="1" customWidth="1"/>
    <col min="17" max="18" width="22" bestFit="1" customWidth="1"/>
    <col min="19" max="20" width="23" bestFit="1" customWidth="1"/>
  </cols>
  <sheetData>
    <row r="2" spans="2:20" x14ac:dyDescent="0.2">
      <c r="D2" s="1" t="s">
        <v>7</v>
      </c>
      <c r="E2" s="1" t="s">
        <v>8</v>
      </c>
      <c r="F2" s="1" t="s">
        <v>9</v>
      </c>
      <c r="G2" s="1" t="s">
        <v>10</v>
      </c>
      <c r="H2" s="1" t="s">
        <v>11</v>
      </c>
    </row>
    <row r="3" spans="2:20" x14ac:dyDescent="0.2">
      <c r="B3" s="9"/>
      <c r="C3" s="5" t="s">
        <v>1</v>
      </c>
      <c r="D3" s="5" t="s">
        <v>2</v>
      </c>
      <c r="E3" s="5" t="s">
        <v>3</v>
      </c>
      <c r="F3" s="5" t="s">
        <v>4</v>
      </c>
      <c r="G3" s="5" t="s">
        <v>5</v>
      </c>
      <c r="H3" s="5" t="s">
        <v>6</v>
      </c>
      <c r="I3" s="6" t="s">
        <v>19</v>
      </c>
      <c r="J3" s="6" t="s">
        <v>15</v>
      </c>
      <c r="K3" s="6" t="s">
        <v>16</v>
      </c>
      <c r="L3" s="6" t="s">
        <v>17</v>
      </c>
      <c r="M3" s="6" t="s">
        <v>18</v>
      </c>
      <c r="N3" s="6" t="s">
        <v>14</v>
      </c>
      <c r="O3" s="7" t="s">
        <v>21</v>
      </c>
      <c r="P3" s="7" t="s">
        <v>22</v>
      </c>
      <c r="Q3" s="8" t="s">
        <v>23</v>
      </c>
      <c r="R3" s="8" t="s">
        <v>24</v>
      </c>
      <c r="S3" s="8" t="s">
        <v>25</v>
      </c>
      <c r="T3" s="8" t="s">
        <v>20</v>
      </c>
    </row>
    <row r="4" spans="2:20" x14ac:dyDescent="0.2">
      <c r="B4" s="10"/>
      <c r="C4" s="12">
        <v>299</v>
      </c>
      <c r="D4" s="2">
        <v>44</v>
      </c>
      <c r="E4" s="2">
        <v>287</v>
      </c>
      <c r="F4" s="2">
        <v>2939</v>
      </c>
      <c r="G4" s="2">
        <v>29937</v>
      </c>
      <c r="H4" s="2">
        <v>53782</v>
      </c>
      <c r="I4" s="2">
        <v>12</v>
      </c>
      <c r="J4" s="2">
        <v>9</v>
      </c>
      <c r="K4" s="2">
        <v>9</v>
      </c>
      <c r="L4" s="2">
        <v>14</v>
      </c>
      <c r="M4" s="2">
        <v>11</v>
      </c>
      <c r="N4" s="2">
        <v>8</v>
      </c>
      <c r="O4" s="2">
        <v>836</v>
      </c>
      <c r="P4" s="2">
        <v>144</v>
      </c>
      <c r="Q4" s="2">
        <v>1482</v>
      </c>
      <c r="R4" s="2">
        <v>14394</v>
      </c>
      <c r="S4" s="2"/>
      <c r="T4" s="2"/>
    </row>
    <row r="5" spans="2:20" x14ac:dyDescent="0.2">
      <c r="B5" s="10"/>
      <c r="C5" s="2">
        <v>298</v>
      </c>
      <c r="D5" s="2">
        <v>44</v>
      </c>
      <c r="E5" s="2">
        <v>291</v>
      </c>
      <c r="F5" s="2">
        <v>3003</v>
      </c>
      <c r="G5" s="2">
        <v>29992</v>
      </c>
      <c r="H5" s="2">
        <v>53801</v>
      </c>
      <c r="I5" s="2">
        <v>3</v>
      </c>
      <c r="J5" s="2">
        <v>7</v>
      </c>
      <c r="K5" s="2">
        <v>7</v>
      </c>
      <c r="L5" s="2">
        <v>14</v>
      </c>
      <c r="M5" s="2">
        <v>11</v>
      </c>
      <c r="N5" s="2">
        <v>8</v>
      </c>
      <c r="O5" s="2">
        <v>836</v>
      </c>
      <c r="P5" s="2">
        <v>145</v>
      </c>
      <c r="Q5" s="2">
        <v>1486</v>
      </c>
      <c r="R5" s="2">
        <v>14408</v>
      </c>
      <c r="S5" s="2"/>
      <c r="T5" s="2"/>
    </row>
    <row r="6" spans="2:20" x14ac:dyDescent="0.2">
      <c r="B6" s="10"/>
      <c r="C6" s="2">
        <v>281</v>
      </c>
      <c r="D6" s="2">
        <v>44</v>
      </c>
      <c r="E6" s="2">
        <v>291</v>
      </c>
      <c r="F6" s="2">
        <v>3003</v>
      </c>
      <c r="G6" s="2">
        <v>30006</v>
      </c>
      <c r="H6" s="2">
        <v>53848</v>
      </c>
      <c r="I6" s="2">
        <v>0</v>
      </c>
      <c r="J6" s="2">
        <v>0</v>
      </c>
      <c r="K6" s="2">
        <v>0</v>
      </c>
      <c r="L6" s="2">
        <v>14</v>
      </c>
      <c r="M6" s="2">
        <v>11</v>
      </c>
      <c r="N6" s="2">
        <v>8</v>
      </c>
      <c r="O6" s="2">
        <v>821</v>
      </c>
      <c r="P6" s="2">
        <v>149</v>
      </c>
      <c r="Q6" s="2">
        <v>1486</v>
      </c>
      <c r="R6" s="2">
        <v>14415</v>
      </c>
      <c r="S6" s="2"/>
      <c r="T6" s="2"/>
    </row>
    <row r="7" spans="2:20" x14ac:dyDescent="0.2">
      <c r="B7" s="10"/>
      <c r="C7" s="2">
        <v>282</v>
      </c>
      <c r="D7" s="2">
        <v>44</v>
      </c>
      <c r="E7" s="2">
        <v>291</v>
      </c>
      <c r="F7" s="2">
        <v>3005</v>
      </c>
      <c r="G7" s="2">
        <v>30059</v>
      </c>
      <c r="H7" s="2">
        <v>53986</v>
      </c>
      <c r="I7" s="2">
        <v>0</v>
      </c>
      <c r="J7" s="2">
        <v>0</v>
      </c>
      <c r="K7" s="2">
        <v>0</v>
      </c>
      <c r="L7" s="2">
        <v>14</v>
      </c>
      <c r="M7" s="2">
        <v>6</v>
      </c>
      <c r="N7" s="2">
        <v>6</v>
      </c>
      <c r="O7" s="2">
        <v>818</v>
      </c>
      <c r="P7" s="2">
        <v>149</v>
      </c>
      <c r="Q7" s="2">
        <v>1487</v>
      </c>
      <c r="R7" s="2">
        <v>14417</v>
      </c>
      <c r="S7" s="2"/>
      <c r="T7" s="2"/>
    </row>
    <row r="8" spans="2:20" x14ac:dyDescent="0.2">
      <c r="B8" s="10"/>
      <c r="C8" s="2">
        <v>277</v>
      </c>
      <c r="D8" s="2">
        <v>45</v>
      </c>
      <c r="E8" s="2">
        <v>292</v>
      </c>
      <c r="F8" s="2">
        <v>3020</v>
      </c>
      <c r="G8" s="2">
        <v>30063</v>
      </c>
      <c r="H8" s="2">
        <v>53992</v>
      </c>
      <c r="I8" s="2">
        <v>0</v>
      </c>
      <c r="J8" s="2">
        <v>17</v>
      </c>
      <c r="K8" s="2">
        <v>0</v>
      </c>
      <c r="L8" s="2">
        <v>13</v>
      </c>
      <c r="M8" s="2">
        <v>0</v>
      </c>
      <c r="N8" s="2">
        <v>0</v>
      </c>
      <c r="O8" s="2">
        <v>818</v>
      </c>
      <c r="P8" s="2">
        <v>149</v>
      </c>
      <c r="Q8" s="2">
        <v>1490</v>
      </c>
      <c r="R8" s="2">
        <v>14432</v>
      </c>
      <c r="S8" s="2"/>
      <c r="T8" s="2"/>
    </row>
    <row r="9" spans="2:20" x14ac:dyDescent="0.2">
      <c r="B9" s="10"/>
      <c r="C9" s="2">
        <v>277</v>
      </c>
      <c r="D9" s="2">
        <v>45</v>
      </c>
      <c r="E9" s="2">
        <v>291</v>
      </c>
      <c r="F9" s="2">
        <v>3035</v>
      </c>
      <c r="G9" s="2">
        <v>30134</v>
      </c>
      <c r="H9" s="2">
        <v>54055</v>
      </c>
      <c r="I9" s="2">
        <v>0</v>
      </c>
      <c r="J9" s="2">
        <v>0</v>
      </c>
      <c r="K9" s="2">
        <v>0</v>
      </c>
      <c r="L9" s="2">
        <v>6</v>
      </c>
      <c r="M9" s="2">
        <v>18</v>
      </c>
      <c r="N9" s="2">
        <v>0</v>
      </c>
      <c r="O9" s="2">
        <v>823</v>
      </c>
      <c r="P9" s="2">
        <v>151</v>
      </c>
      <c r="Q9" s="2">
        <v>1493</v>
      </c>
      <c r="R9" s="2">
        <v>14444</v>
      </c>
      <c r="S9" s="2"/>
      <c r="T9" s="2"/>
    </row>
    <row r="10" spans="2:20" x14ac:dyDescent="0.2">
      <c r="B10" s="10"/>
      <c r="C10" s="2">
        <v>277</v>
      </c>
      <c r="D10" s="2">
        <v>45</v>
      </c>
      <c r="E10" s="2">
        <v>293</v>
      </c>
      <c r="F10" s="2">
        <v>3042</v>
      </c>
      <c r="G10" s="2">
        <v>30388</v>
      </c>
      <c r="H10" s="2">
        <v>54363</v>
      </c>
      <c r="I10" s="2">
        <v>0</v>
      </c>
      <c r="J10" s="2">
        <v>0</v>
      </c>
      <c r="K10" s="2">
        <v>0</v>
      </c>
      <c r="L10" s="2">
        <v>0</v>
      </c>
      <c r="M10" s="2">
        <v>0</v>
      </c>
      <c r="N10" s="2">
        <v>15</v>
      </c>
      <c r="O10" s="2">
        <v>822</v>
      </c>
      <c r="P10" s="2">
        <v>150</v>
      </c>
      <c r="Q10" s="2">
        <v>1494</v>
      </c>
      <c r="R10" s="2">
        <v>14476</v>
      </c>
      <c r="S10" s="2"/>
      <c r="T10" s="2"/>
    </row>
    <row r="11" spans="2:20" x14ac:dyDescent="0.2">
      <c r="B11" s="10"/>
      <c r="C11" s="2">
        <v>285</v>
      </c>
      <c r="D11" s="2">
        <v>46</v>
      </c>
      <c r="E11" s="2">
        <v>294</v>
      </c>
      <c r="F11" s="2">
        <v>3111</v>
      </c>
      <c r="G11" s="2">
        <v>30404</v>
      </c>
      <c r="H11" s="2">
        <v>54640</v>
      </c>
      <c r="I11" s="2">
        <v>0</v>
      </c>
      <c r="J11" s="2">
        <v>0</v>
      </c>
      <c r="K11" s="2">
        <v>0</v>
      </c>
      <c r="L11" s="2">
        <v>0</v>
      </c>
      <c r="M11" s="2">
        <v>0</v>
      </c>
      <c r="N11" s="2">
        <v>0</v>
      </c>
      <c r="O11" s="2">
        <v>827</v>
      </c>
      <c r="P11" s="2">
        <v>152</v>
      </c>
      <c r="Q11" s="2">
        <v>1497</v>
      </c>
      <c r="R11" s="2">
        <v>14507</v>
      </c>
      <c r="S11" s="2"/>
      <c r="T11" s="2"/>
    </row>
    <row r="12" spans="2:20" x14ac:dyDescent="0.2">
      <c r="B12" s="10"/>
      <c r="C12" s="2">
        <v>282</v>
      </c>
      <c r="D12" s="2">
        <v>36</v>
      </c>
      <c r="E12" s="2">
        <v>283</v>
      </c>
      <c r="F12" s="2">
        <v>2843</v>
      </c>
      <c r="G12" s="2">
        <v>32863</v>
      </c>
      <c r="H12" s="2">
        <v>58855</v>
      </c>
      <c r="I12" s="2">
        <v>0</v>
      </c>
      <c r="J12" s="2">
        <v>0</v>
      </c>
      <c r="K12" s="2">
        <v>0</v>
      </c>
      <c r="L12" s="2">
        <v>0</v>
      </c>
      <c r="M12" s="2">
        <v>0</v>
      </c>
      <c r="N12" s="2">
        <v>0</v>
      </c>
      <c r="O12" s="2">
        <v>826</v>
      </c>
      <c r="P12" s="2">
        <v>148</v>
      </c>
      <c r="Q12" s="2">
        <v>1434</v>
      </c>
      <c r="R12" s="2">
        <v>15765</v>
      </c>
      <c r="S12" s="2"/>
      <c r="T12" s="2"/>
    </row>
    <row r="13" spans="2:20" x14ac:dyDescent="0.2">
      <c r="B13" s="10"/>
      <c r="C13" s="2">
        <v>283</v>
      </c>
      <c r="D13" s="2">
        <v>36</v>
      </c>
      <c r="E13" s="2">
        <v>285</v>
      </c>
      <c r="F13" s="2">
        <v>2872</v>
      </c>
      <c r="G13" s="2">
        <v>32842</v>
      </c>
      <c r="H13" s="2">
        <v>59075</v>
      </c>
      <c r="I13" s="2">
        <v>0</v>
      </c>
      <c r="J13" s="2">
        <v>0</v>
      </c>
      <c r="K13" s="2">
        <v>17</v>
      </c>
      <c r="L13" s="2">
        <v>0</v>
      </c>
      <c r="M13" s="2">
        <v>0</v>
      </c>
      <c r="N13" s="2">
        <v>0</v>
      </c>
      <c r="O13" s="2">
        <v>819</v>
      </c>
      <c r="P13" s="2">
        <v>143</v>
      </c>
      <c r="Q13" s="2">
        <v>1442</v>
      </c>
      <c r="R13" s="2">
        <v>15776</v>
      </c>
      <c r="S13" s="2"/>
      <c r="T13" s="2"/>
    </row>
    <row r="14" spans="2:20" x14ac:dyDescent="0.2">
      <c r="B14" s="10"/>
      <c r="C14" s="2"/>
      <c r="D14" s="2">
        <v>37</v>
      </c>
      <c r="E14" s="2">
        <v>284</v>
      </c>
      <c r="F14" s="2">
        <v>2864</v>
      </c>
      <c r="G14" s="2">
        <v>33063</v>
      </c>
      <c r="H14" s="2">
        <v>59163</v>
      </c>
      <c r="I14" s="2"/>
      <c r="J14" s="2">
        <v>0</v>
      </c>
      <c r="K14" s="2">
        <v>0</v>
      </c>
      <c r="L14" s="2">
        <v>0</v>
      </c>
      <c r="M14" s="2">
        <v>0</v>
      </c>
      <c r="N14" s="2">
        <v>0</v>
      </c>
      <c r="O14" s="2"/>
      <c r="P14" s="2">
        <v>146</v>
      </c>
      <c r="Q14" s="2">
        <v>1441</v>
      </c>
      <c r="R14" s="2">
        <v>15801</v>
      </c>
      <c r="S14" s="2"/>
      <c r="T14" s="2"/>
    </row>
    <row r="15" spans="2:20" x14ac:dyDescent="0.2">
      <c r="B15" s="10"/>
      <c r="C15" s="2"/>
      <c r="D15" s="2">
        <v>37</v>
      </c>
      <c r="E15" s="2">
        <v>290</v>
      </c>
      <c r="F15" s="2">
        <v>2848</v>
      </c>
      <c r="G15" s="2">
        <v>33045</v>
      </c>
      <c r="H15" s="2">
        <v>59200</v>
      </c>
      <c r="I15" s="2"/>
      <c r="J15" s="2">
        <v>0</v>
      </c>
      <c r="K15" s="2">
        <v>0</v>
      </c>
      <c r="L15" s="2">
        <v>0</v>
      </c>
      <c r="M15" s="2">
        <v>0</v>
      </c>
      <c r="N15" s="2">
        <v>0</v>
      </c>
      <c r="O15" s="2"/>
      <c r="P15" s="2">
        <v>153</v>
      </c>
      <c r="Q15" s="2">
        <v>1450</v>
      </c>
      <c r="R15" s="2">
        <v>15779</v>
      </c>
      <c r="S15" s="2"/>
      <c r="T15" s="2"/>
    </row>
    <row r="16" spans="2:20" x14ac:dyDescent="0.2">
      <c r="B16" s="10"/>
      <c r="C16" s="2"/>
      <c r="D16" s="2">
        <v>38</v>
      </c>
      <c r="E16" s="2">
        <v>287</v>
      </c>
      <c r="F16" s="2">
        <v>2856</v>
      </c>
      <c r="G16" s="2">
        <v>32939</v>
      </c>
      <c r="H16" s="2">
        <v>59318</v>
      </c>
      <c r="I16" s="2"/>
      <c r="J16" s="2">
        <v>17</v>
      </c>
      <c r="K16" s="2">
        <v>0</v>
      </c>
      <c r="L16" s="2">
        <v>0</v>
      </c>
      <c r="M16" s="2">
        <v>0</v>
      </c>
      <c r="N16" s="2">
        <v>0</v>
      </c>
      <c r="O16" s="2"/>
      <c r="P16" s="2">
        <v>150</v>
      </c>
      <c r="Q16" s="2">
        <v>1442</v>
      </c>
      <c r="R16" s="2">
        <v>15820</v>
      </c>
      <c r="S16" s="2"/>
      <c r="T16" s="2"/>
    </row>
    <row r="17" spans="2:20" x14ac:dyDescent="0.2">
      <c r="B17" s="10"/>
      <c r="C17" s="2"/>
      <c r="D17" s="2">
        <v>39</v>
      </c>
      <c r="E17" s="2">
        <v>289</v>
      </c>
      <c r="F17" s="2">
        <v>2898</v>
      </c>
      <c r="G17" s="2">
        <v>33036</v>
      </c>
      <c r="H17" s="2">
        <v>59391</v>
      </c>
      <c r="I17" s="2"/>
      <c r="J17" s="2">
        <v>0</v>
      </c>
      <c r="K17" s="2">
        <v>0</v>
      </c>
      <c r="L17" s="2">
        <v>0</v>
      </c>
      <c r="M17" s="2">
        <v>0</v>
      </c>
      <c r="N17" s="2">
        <v>0</v>
      </c>
      <c r="O17" s="2"/>
      <c r="P17" s="2">
        <v>150</v>
      </c>
      <c r="Q17" s="2">
        <v>1464</v>
      </c>
      <c r="R17" s="2">
        <v>15833</v>
      </c>
      <c r="S17" s="2"/>
      <c r="T17" s="2"/>
    </row>
    <row r="18" spans="2:20" x14ac:dyDescent="0.2">
      <c r="B18" s="10"/>
      <c r="C18" s="2"/>
      <c r="D18" s="2">
        <v>40</v>
      </c>
      <c r="E18" s="2">
        <v>285</v>
      </c>
      <c r="F18" s="2">
        <v>2903</v>
      </c>
      <c r="G18" s="2">
        <v>33565</v>
      </c>
      <c r="H18" s="2">
        <v>60223</v>
      </c>
      <c r="I18" s="2"/>
      <c r="J18" s="2">
        <v>0</v>
      </c>
      <c r="K18" s="2">
        <v>0</v>
      </c>
      <c r="L18" s="2">
        <v>28</v>
      </c>
      <c r="M18" s="2">
        <v>0</v>
      </c>
      <c r="N18" s="2">
        <v>0</v>
      </c>
      <c r="O18" s="2"/>
      <c r="P18" s="2">
        <v>151</v>
      </c>
      <c r="Q18" s="2">
        <v>1470</v>
      </c>
      <c r="R18" s="2">
        <v>15770</v>
      </c>
      <c r="S18" s="2"/>
      <c r="T18" s="2"/>
    </row>
    <row r="19" spans="2:20" x14ac:dyDescent="0.2">
      <c r="B19" s="10"/>
      <c r="C19" s="2"/>
      <c r="D19" s="2">
        <v>41</v>
      </c>
      <c r="E19" s="2">
        <v>293</v>
      </c>
      <c r="F19" s="2">
        <v>2918</v>
      </c>
      <c r="G19" s="2">
        <v>33610</v>
      </c>
      <c r="H19" s="2">
        <v>60176</v>
      </c>
      <c r="I19" s="2"/>
      <c r="J19" s="2">
        <v>0</v>
      </c>
      <c r="K19" s="2">
        <v>0</v>
      </c>
      <c r="L19" s="2">
        <v>0</v>
      </c>
      <c r="M19" s="2">
        <v>18</v>
      </c>
      <c r="N19" s="2">
        <v>6</v>
      </c>
      <c r="O19" s="2"/>
      <c r="P19" s="2">
        <v>157</v>
      </c>
      <c r="Q19" s="2">
        <v>1568</v>
      </c>
      <c r="R19" s="2">
        <v>15971</v>
      </c>
      <c r="S19" s="2"/>
      <c r="T19" s="2"/>
    </row>
    <row r="20" spans="2:20" x14ac:dyDescent="0.2">
      <c r="B20" s="10"/>
      <c r="C20" s="2"/>
      <c r="D20" s="2">
        <v>27</v>
      </c>
      <c r="E20" s="2">
        <v>286</v>
      </c>
      <c r="F20" s="2">
        <v>3236</v>
      </c>
      <c r="G20" s="2">
        <v>36373</v>
      </c>
      <c r="H20" s="2">
        <v>60367</v>
      </c>
      <c r="I20" s="2"/>
      <c r="J20" s="2">
        <v>0</v>
      </c>
      <c r="K20" s="2">
        <v>16</v>
      </c>
      <c r="L20" s="2">
        <v>0</v>
      </c>
      <c r="M20" s="2">
        <v>0</v>
      </c>
      <c r="N20" s="2">
        <v>0</v>
      </c>
      <c r="O20" s="2"/>
      <c r="P20" s="2">
        <v>134</v>
      </c>
      <c r="Q20" s="2">
        <v>1688</v>
      </c>
      <c r="R20" s="2">
        <v>15939</v>
      </c>
      <c r="S20" s="2"/>
      <c r="T20" s="2"/>
    </row>
    <row r="21" spans="2:20" x14ac:dyDescent="0.2">
      <c r="B21" s="10"/>
      <c r="C21" s="2"/>
      <c r="D21" s="2">
        <v>28</v>
      </c>
      <c r="E21" s="2">
        <v>290</v>
      </c>
      <c r="F21" s="2">
        <v>3262</v>
      </c>
      <c r="G21" s="2">
        <v>36488</v>
      </c>
      <c r="H21" s="2">
        <v>60290</v>
      </c>
      <c r="I21" s="2"/>
      <c r="J21" s="2">
        <v>16</v>
      </c>
      <c r="K21" s="2">
        <v>0</v>
      </c>
      <c r="L21" s="2">
        <v>0</v>
      </c>
      <c r="M21" s="2">
        <v>0</v>
      </c>
      <c r="N21" s="2">
        <v>0</v>
      </c>
      <c r="O21" s="2"/>
      <c r="P21" s="2">
        <v>134</v>
      </c>
      <c r="Q21" s="2">
        <v>1785</v>
      </c>
      <c r="R21" s="2">
        <v>15967</v>
      </c>
      <c r="S21" s="2"/>
      <c r="T21" s="2"/>
    </row>
    <row r="22" spans="2:20" x14ac:dyDescent="0.2">
      <c r="B22" s="10"/>
      <c r="C22" s="2"/>
      <c r="D22" s="2">
        <v>28</v>
      </c>
      <c r="E22" s="2">
        <v>292</v>
      </c>
      <c r="F22" s="2">
        <v>3273</v>
      </c>
      <c r="G22" s="2">
        <v>36429</v>
      </c>
      <c r="H22" s="2">
        <v>60223</v>
      </c>
      <c r="I22" s="2"/>
      <c r="J22" s="2">
        <v>0</v>
      </c>
      <c r="K22" s="2">
        <v>0</v>
      </c>
      <c r="L22" s="2">
        <v>0</v>
      </c>
      <c r="M22" s="2">
        <v>0</v>
      </c>
      <c r="N22" s="2">
        <v>0</v>
      </c>
      <c r="O22" s="2"/>
      <c r="P22" s="2">
        <v>137</v>
      </c>
      <c r="Q22" s="2">
        <v>1794</v>
      </c>
      <c r="R22" s="2">
        <v>16037</v>
      </c>
      <c r="S22" s="2"/>
      <c r="T22" s="2"/>
    </row>
    <row r="23" spans="2:20" x14ac:dyDescent="0.2">
      <c r="B23" s="10"/>
      <c r="C23" s="2"/>
      <c r="D23" s="2">
        <v>29</v>
      </c>
      <c r="E23" s="2">
        <v>291</v>
      </c>
      <c r="F23" s="2">
        <v>3259</v>
      </c>
      <c r="G23" s="2">
        <v>36488</v>
      </c>
      <c r="H23" s="2">
        <v>60228</v>
      </c>
      <c r="I23" s="2"/>
      <c r="J23" s="2">
        <v>0</v>
      </c>
      <c r="K23" s="2">
        <v>0</v>
      </c>
      <c r="L23" s="2">
        <v>0</v>
      </c>
      <c r="M23" s="2">
        <v>0</v>
      </c>
      <c r="N23" s="2">
        <v>0</v>
      </c>
      <c r="O23" s="2"/>
      <c r="P23" s="2">
        <v>132</v>
      </c>
      <c r="Q23" s="2">
        <v>1819</v>
      </c>
      <c r="R23" s="2">
        <v>15981</v>
      </c>
      <c r="S23" s="2"/>
      <c r="T23" s="2"/>
    </row>
    <row r="24" spans="2:20" x14ac:dyDescent="0.2">
      <c r="B24" s="10"/>
      <c r="C24" s="2"/>
      <c r="D24" s="2">
        <v>28</v>
      </c>
      <c r="E24" s="2">
        <v>290</v>
      </c>
      <c r="F24" s="2">
        <v>3271</v>
      </c>
      <c r="G24" s="2">
        <v>36653</v>
      </c>
      <c r="H24" s="2">
        <v>60392</v>
      </c>
      <c r="I24" s="2"/>
      <c r="J24" s="2">
        <v>0</v>
      </c>
      <c r="K24" s="2">
        <v>0</v>
      </c>
      <c r="L24" s="2">
        <v>0</v>
      </c>
      <c r="M24" s="2">
        <v>0</v>
      </c>
      <c r="N24" s="2">
        <v>0</v>
      </c>
      <c r="O24" s="2"/>
      <c r="P24" s="2">
        <v>137</v>
      </c>
      <c r="Q24" s="2">
        <v>1829</v>
      </c>
      <c r="R24" s="2">
        <v>15952</v>
      </c>
      <c r="S24" s="2"/>
      <c r="T24" s="2"/>
    </row>
    <row r="25" spans="2:20" x14ac:dyDescent="0.2">
      <c r="B25" s="10"/>
      <c r="C25" s="2"/>
      <c r="D25" s="2">
        <v>28</v>
      </c>
      <c r="E25" s="2">
        <v>292</v>
      </c>
      <c r="F25" s="2">
        <v>3301</v>
      </c>
      <c r="G25" s="2">
        <v>36885</v>
      </c>
      <c r="H25" s="2">
        <v>60454</v>
      </c>
      <c r="I25" s="2"/>
      <c r="J25" s="2">
        <v>0</v>
      </c>
      <c r="K25" s="2">
        <v>0</v>
      </c>
      <c r="L25" s="2">
        <v>14</v>
      </c>
      <c r="M25" s="2">
        <v>0</v>
      </c>
      <c r="N25" s="2">
        <v>0</v>
      </c>
      <c r="O25" s="2"/>
      <c r="P25" s="2">
        <v>135</v>
      </c>
      <c r="Q25" s="2">
        <v>1826</v>
      </c>
      <c r="R25" s="2">
        <v>16063</v>
      </c>
      <c r="S25" s="2"/>
      <c r="T25" s="2"/>
    </row>
    <row r="26" spans="2:20" x14ac:dyDescent="0.2">
      <c r="B26" s="10"/>
      <c r="C26" s="2"/>
      <c r="D26" s="2">
        <v>31</v>
      </c>
      <c r="E26" s="2">
        <v>289</v>
      </c>
      <c r="F26" s="2">
        <v>3289</v>
      </c>
      <c r="G26" s="2">
        <v>36910</v>
      </c>
      <c r="H26" s="2">
        <v>61207</v>
      </c>
      <c r="I26" s="2"/>
      <c r="J26" s="2">
        <v>0</v>
      </c>
      <c r="K26" s="2">
        <v>0</v>
      </c>
      <c r="L26" s="2">
        <v>0</v>
      </c>
      <c r="M26" s="2">
        <v>0</v>
      </c>
      <c r="N26" s="2">
        <v>0</v>
      </c>
      <c r="O26" s="2"/>
      <c r="P26" s="2">
        <v>132</v>
      </c>
      <c r="Q26" s="2">
        <v>1815</v>
      </c>
      <c r="R26" s="2">
        <v>16030</v>
      </c>
      <c r="S26" s="2"/>
      <c r="T26" s="2"/>
    </row>
    <row r="27" spans="2:20" x14ac:dyDescent="0.2">
      <c r="B27" s="10"/>
      <c r="C27" s="2"/>
      <c r="D27" s="2">
        <v>30</v>
      </c>
      <c r="E27" s="2">
        <v>292</v>
      </c>
      <c r="F27" s="2">
        <v>3269</v>
      </c>
      <c r="G27" s="2">
        <v>37120</v>
      </c>
      <c r="H27" s="2">
        <v>61200</v>
      </c>
      <c r="I27" s="2"/>
      <c r="J27" s="2">
        <v>0</v>
      </c>
      <c r="K27" s="2">
        <v>0</v>
      </c>
      <c r="L27" s="2">
        <v>0</v>
      </c>
      <c r="M27" s="2">
        <v>0</v>
      </c>
      <c r="N27" s="2">
        <v>0</v>
      </c>
      <c r="O27" s="2"/>
      <c r="P27" s="2">
        <v>137</v>
      </c>
      <c r="Q27" s="2">
        <v>1841</v>
      </c>
      <c r="R27" s="2">
        <v>16035</v>
      </c>
      <c r="S27" s="2"/>
      <c r="T27" s="2"/>
    </row>
    <row r="28" spans="2:20" x14ac:dyDescent="0.2">
      <c r="B28" s="10"/>
      <c r="C28" s="2"/>
      <c r="D28" s="2">
        <v>26</v>
      </c>
      <c r="E28" s="2">
        <v>276</v>
      </c>
      <c r="F28" s="2">
        <v>3107</v>
      </c>
      <c r="G28" s="2">
        <v>35814</v>
      </c>
      <c r="H28" s="2">
        <v>61569</v>
      </c>
      <c r="I28" s="2"/>
      <c r="J28" s="2">
        <v>0</v>
      </c>
      <c r="K28" s="2">
        <v>0</v>
      </c>
      <c r="L28" s="2">
        <v>0</v>
      </c>
      <c r="M28" s="2">
        <v>0</v>
      </c>
      <c r="N28" s="2">
        <v>14</v>
      </c>
      <c r="O28" s="2"/>
      <c r="P28" s="2">
        <v>157</v>
      </c>
      <c r="Q28" s="2">
        <v>1706</v>
      </c>
      <c r="R28" s="2">
        <v>16455</v>
      </c>
      <c r="S28" s="2"/>
      <c r="T28" s="2"/>
    </row>
    <row r="29" spans="2:20" x14ac:dyDescent="0.2">
      <c r="B29" s="10"/>
      <c r="C29" s="2"/>
      <c r="D29" s="2">
        <v>28</v>
      </c>
      <c r="E29" s="2">
        <v>272</v>
      </c>
      <c r="F29" s="2">
        <v>3072</v>
      </c>
      <c r="G29" s="2">
        <v>36035</v>
      </c>
      <c r="H29" s="2">
        <v>61486</v>
      </c>
      <c r="I29" s="2"/>
      <c r="J29" s="2">
        <v>0</v>
      </c>
      <c r="K29" s="2">
        <v>0</v>
      </c>
      <c r="L29" s="2">
        <v>0</v>
      </c>
      <c r="M29" s="2">
        <v>18</v>
      </c>
      <c r="N29" s="2">
        <v>0</v>
      </c>
      <c r="O29" s="2"/>
      <c r="P29" s="2">
        <v>161</v>
      </c>
      <c r="Q29" s="2">
        <v>1687</v>
      </c>
      <c r="R29" s="2">
        <v>16448</v>
      </c>
      <c r="S29" s="2"/>
      <c r="T29" s="2"/>
    </row>
    <row r="30" spans="2:20" x14ac:dyDescent="0.2">
      <c r="B30" s="10"/>
      <c r="C30" s="2"/>
      <c r="D30" s="2">
        <v>27</v>
      </c>
      <c r="E30" s="2">
        <v>272</v>
      </c>
      <c r="F30" s="2">
        <v>3100</v>
      </c>
      <c r="G30" s="2">
        <v>35789</v>
      </c>
      <c r="H30" s="2">
        <v>61642</v>
      </c>
      <c r="I30" s="2"/>
      <c r="J30" s="2">
        <v>0</v>
      </c>
      <c r="K30" s="2">
        <v>16</v>
      </c>
      <c r="L30" s="2">
        <v>0</v>
      </c>
      <c r="M30" s="2">
        <v>0</v>
      </c>
      <c r="N30" s="2">
        <v>0</v>
      </c>
      <c r="O30" s="2"/>
      <c r="P30" s="2">
        <v>163</v>
      </c>
      <c r="Q30" s="2">
        <v>1678</v>
      </c>
      <c r="R30" s="2">
        <v>16472</v>
      </c>
      <c r="S30" s="2"/>
      <c r="T30" s="2"/>
    </row>
    <row r="31" spans="2:20" x14ac:dyDescent="0.2">
      <c r="B31" s="10"/>
      <c r="C31" s="2"/>
      <c r="D31" s="2">
        <v>28</v>
      </c>
      <c r="E31" s="2">
        <v>275</v>
      </c>
      <c r="F31" s="2">
        <v>3108</v>
      </c>
      <c r="G31" s="2">
        <v>35852</v>
      </c>
      <c r="H31" s="2">
        <v>61499</v>
      </c>
      <c r="I31" s="2"/>
      <c r="J31" s="2">
        <v>16</v>
      </c>
      <c r="K31" s="2">
        <v>0</v>
      </c>
      <c r="L31" s="2">
        <v>0</v>
      </c>
      <c r="M31" s="2">
        <v>0</v>
      </c>
      <c r="N31" s="2">
        <v>0</v>
      </c>
      <c r="O31" s="2"/>
      <c r="P31" s="2">
        <v>162</v>
      </c>
      <c r="Q31" s="2">
        <v>1680</v>
      </c>
      <c r="R31" s="2">
        <v>16535</v>
      </c>
      <c r="S31" s="2"/>
      <c r="T31" s="2"/>
    </row>
    <row r="32" spans="2:20" x14ac:dyDescent="0.2">
      <c r="B32" s="10"/>
      <c r="C32" s="2"/>
      <c r="D32" s="2">
        <v>29</v>
      </c>
      <c r="E32" s="2">
        <v>271</v>
      </c>
      <c r="F32" s="2">
        <v>3138</v>
      </c>
      <c r="G32" s="2">
        <v>36051</v>
      </c>
      <c r="H32" s="2">
        <v>61671</v>
      </c>
      <c r="I32" s="2"/>
      <c r="J32" s="2">
        <v>0</v>
      </c>
      <c r="K32" s="2">
        <v>0</v>
      </c>
      <c r="L32" s="2">
        <v>0</v>
      </c>
      <c r="M32" s="2">
        <v>0</v>
      </c>
      <c r="N32" s="2">
        <v>0</v>
      </c>
      <c r="O32" s="2"/>
      <c r="P32" s="2">
        <v>160</v>
      </c>
      <c r="Q32" s="2">
        <v>1674</v>
      </c>
      <c r="R32" s="2">
        <v>16522</v>
      </c>
      <c r="S32" s="2"/>
      <c r="T32" s="2"/>
    </row>
    <row r="33" spans="2:20" x14ac:dyDescent="0.2">
      <c r="B33" s="10"/>
      <c r="C33" s="2"/>
      <c r="D33" s="2">
        <v>27</v>
      </c>
      <c r="E33" s="2">
        <v>274</v>
      </c>
      <c r="F33" s="2">
        <v>3139</v>
      </c>
      <c r="G33" s="2">
        <v>35937</v>
      </c>
      <c r="H33" s="2">
        <v>61565</v>
      </c>
      <c r="I33" s="2"/>
      <c r="J33" s="2">
        <v>0</v>
      </c>
      <c r="K33" s="2">
        <v>0</v>
      </c>
      <c r="L33" s="2">
        <v>14</v>
      </c>
      <c r="M33" s="2">
        <v>0</v>
      </c>
      <c r="N33" s="2">
        <v>0</v>
      </c>
      <c r="O33" s="2"/>
      <c r="P33" s="2">
        <v>161</v>
      </c>
      <c r="Q33" s="2">
        <v>1672</v>
      </c>
      <c r="R33" s="2">
        <v>16581</v>
      </c>
      <c r="S33" s="2"/>
      <c r="T33" s="2"/>
    </row>
    <row r="34" spans="2:20" x14ac:dyDescent="0.2">
      <c r="B34" s="10"/>
      <c r="C34" s="2"/>
      <c r="D34" s="2">
        <v>26</v>
      </c>
      <c r="E34" s="2">
        <v>274</v>
      </c>
      <c r="F34" s="2">
        <v>3191</v>
      </c>
      <c r="G34" s="2">
        <v>36597</v>
      </c>
      <c r="H34" s="2">
        <v>62299</v>
      </c>
      <c r="I34" s="2"/>
      <c r="J34" s="2">
        <v>0</v>
      </c>
      <c r="K34" s="2">
        <v>0</v>
      </c>
      <c r="L34" s="2">
        <v>0</v>
      </c>
      <c r="M34" s="2">
        <v>0</v>
      </c>
      <c r="N34" s="2">
        <v>0</v>
      </c>
      <c r="O34" s="2"/>
      <c r="P34" s="2">
        <v>166</v>
      </c>
      <c r="Q34" s="2">
        <v>1689</v>
      </c>
      <c r="R34" s="2">
        <v>16603</v>
      </c>
      <c r="S34" s="2"/>
      <c r="T34" s="2"/>
    </row>
    <row r="35" spans="2:20" x14ac:dyDescent="0.2">
      <c r="B35" s="10"/>
      <c r="C35" s="2"/>
      <c r="D35" s="2">
        <v>28</v>
      </c>
      <c r="E35" s="2">
        <v>280</v>
      </c>
      <c r="F35" s="2">
        <v>3168</v>
      </c>
      <c r="G35" s="2">
        <v>36632</v>
      </c>
      <c r="H35" s="2">
        <v>62480</v>
      </c>
      <c r="I35" s="2"/>
      <c r="J35" s="2">
        <v>0</v>
      </c>
      <c r="K35" s="2">
        <v>0</v>
      </c>
      <c r="L35" s="2">
        <v>0</v>
      </c>
      <c r="M35" s="2">
        <v>0</v>
      </c>
      <c r="N35" s="2">
        <v>0</v>
      </c>
      <c r="O35" s="2"/>
      <c r="P35" s="2">
        <v>172</v>
      </c>
      <c r="Q35" s="2">
        <v>1681</v>
      </c>
      <c r="R35" s="2">
        <v>16625</v>
      </c>
      <c r="S35" s="2"/>
      <c r="T35" s="2"/>
    </row>
    <row r="36" spans="2:20" x14ac:dyDescent="0.2">
      <c r="B36" s="10"/>
      <c r="C36" s="2"/>
      <c r="D36" s="2">
        <v>26</v>
      </c>
      <c r="E36" s="2">
        <v>271</v>
      </c>
      <c r="F36" s="2">
        <v>3026</v>
      </c>
      <c r="G36" s="2">
        <v>36778</v>
      </c>
      <c r="H36" s="2">
        <v>64272</v>
      </c>
      <c r="I36" s="2"/>
      <c r="J36" s="2">
        <v>0</v>
      </c>
      <c r="K36" s="2">
        <v>0</v>
      </c>
      <c r="L36" s="2">
        <v>0</v>
      </c>
      <c r="M36" s="2">
        <v>0</v>
      </c>
      <c r="N36" s="2">
        <v>0</v>
      </c>
      <c r="O36" s="2"/>
      <c r="P36" s="2">
        <v>142</v>
      </c>
      <c r="Q36" s="2">
        <v>1687</v>
      </c>
      <c r="R36" s="2">
        <v>17621</v>
      </c>
      <c r="S36" s="2"/>
      <c r="T36" s="2"/>
    </row>
    <row r="37" spans="2:20" x14ac:dyDescent="0.2">
      <c r="B37" s="10"/>
      <c r="C37" s="2"/>
      <c r="D37" s="2">
        <v>28</v>
      </c>
      <c r="E37" s="2">
        <v>281</v>
      </c>
      <c r="F37" s="2">
        <v>3014</v>
      </c>
      <c r="G37" s="2">
        <v>36896</v>
      </c>
      <c r="H37" s="2">
        <v>64546</v>
      </c>
      <c r="I37" s="2"/>
      <c r="J37" s="2">
        <v>0</v>
      </c>
      <c r="K37" s="2">
        <v>0</v>
      </c>
      <c r="L37" s="2">
        <v>0</v>
      </c>
      <c r="M37" s="2">
        <v>0</v>
      </c>
      <c r="N37" s="2">
        <v>15</v>
      </c>
      <c r="O37" s="2"/>
      <c r="P37" s="2">
        <v>145</v>
      </c>
      <c r="Q37" s="2">
        <v>1669</v>
      </c>
      <c r="R37" s="2">
        <v>17641</v>
      </c>
      <c r="S37" s="2"/>
      <c r="T37" s="2"/>
    </row>
    <row r="38" spans="2:20" x14ac:dyDescent="0.2">
      <c r="B38" s="10"/>
      <c r="C38" s="2"/>
      <c r="D38" s="2">
        <v>29</v>
      </c>
      <c r="E38" s="2">
        <v>282</v>
      </c>
      <c r="F38" s="2">
        <v>3005</v>
      </c>
      <c r="G38" s="2">
        <v>36783</v>
      </c>
      <c r="H38" s="2">
        <v>64428</v>
      </c>
      <c r="I38" s="2"/>
      <c r="J38" s="2">
        <v>0</v>
      </c>
      <c r="K38" s="2">
        <v>0</v>
      </c>
      <c r="L38" s="2">
        <v>0</v>
      </c>
      <c r="M38" s="2">
        <v>0</v>
      </c>
      <c r="N38" s="2">
        <v>0</v>
      </c>
      <c r="O38" s="2"/>
      <c r="P38" s="2">
        <v>145</v>
      </c>
      <c r="Q38" s="2">
        <v>1669</v>
      </c>
      <c r="R38" s="2">
        <v>17612</v>
      </c>
      <c r="S38" s="2"/>
      <c r="T38" s="2"/>
    </row>
    <row r="39" spans="2:20" x14ac:dyDescent="0.2">
      <c r="B39" s="10"/>
      <c r="C39" s="2"/>
      <c r="D39" s="2">
        <v>31</v>
      </c>
      <c r="E39" s="2">
        <v>283</v>
      </c>
      <c r="F39" s="2">
        <v>3027</v>
      </c>
      <c r="G39" s="2">
        <v>37139</v>
      </c>
      <c r="H39" s="2">
        <v>64497</v>
      </c>
      <c r="I39" s="2"/>
      <c r="J39" s="2">
        <v>16</v>
      </c>
      <c r="K39" s="2">
        <v>0</v>
      </c>
      <c r="L39" s="2">
        <v>0</v>
      </c>
      <c r="M39" s="2">
        <v>0</v>
      </c>
      <c r="N39" s="2">
        <v>0</v>
      </c>
      <c r="O39" s="2"/>
      <c r="P39" s="2">
        <v>148</v>
      </c>
      <c r="Q39" s="2">
        <v>1668</v>
      </c>
      <c r="R39" s="2">
        <v>17637</v>
      </c>
      <c r="S39" s="2"/>
      <c r="T39" s="2"/>
    </row>
    <row r="40" spans="2:20" x14ac:dyDescent="0.2">
      <c r="B40" s="10"/>
      <c r="C40" s="2"/>
      <c r="D40" s="2">
        <v>29</v>
      </c>
      <c r="E40" s="2">
        <v>284</v>
      </c>
      <c r="F40" s="2">
        <v>3022</v>
      </c>
      <c r="G40" s="2">
        <v>37050</v>
      </c>
      <c r="H40" s="2">
        <v>64528</v>
      </c>
      <c r="I40" s="2"/>
      <c r="J40" s="2">
        <v>0</v>
      </c>
      <c r="K40" s="2">
        <v>17</v>
      </c>
      <c r="L40" s="2">
        <v>0</v>
      </c>
      <c r="M40" s="2">
        <v>7</v>
      </c>
      <c r="N40" s="2">
        <v>0</v>
      </c>
      <c r="O40" s="2"/>
      <c r="P40" s="2">
        <v>141</v>
      </c>
      <c r="Q40" s="2">
        <v>1684</v>
      </c>
      <c r="R40" s="2">
        <v>17834</v>
      </c>
      <c r="S40" s="2"/>
      <c r="T40" s="2"/>
    </row>
    <row r="41" spans="2:20" x14ac:dyDescent="0.2">
      <c r="B41" s="10"/>
      <c r="C41" s="2"/>
      <c r="D41" s="2">
        <v>26</v>
      </c>
      <c r="E41" s="2">
        <v>282</v>
      </c>
      <c r="F41" s="2">
        <v>3052</v>
      </c>
      <c r="G41" s="2">
        <v>36906</v>
      </c>
      <c r="H41" s="2">
        <v>64673</v>
      </c>
      <c r="I41" s="2"/>
      <c r="J41" s="2">
        <v>0</v>
      </c>
      <c r="K41" s="2">
        <v>0</v>
      </c>
      <c r="L41" s="2">
        <v>0</v>
      </c>
      <c r="M41" s="2">
        <v>0</v>
      </c>
      <c r="N41" s="2">
        <v>0</v>
      </c>
      <c r="O41" s="2"/>
      <c r="P41" s="2">
        <v>149</v>
      </c>
      <c r="Q41" s="2">
        <v>1739</v>
      </c>
      <c r="R41" s="2">
        <v>17765</v>
      </c>
      <c r="S41" s="2"/>
      <c r="T41" s="2"/>
    </row>
    <row r="42" spans="2:20" x14ac:dyDescent="0.2">
      <c r="B42" s="10"/>
      <c r="C42" s="2"/>
      <c r="D42" s="2">
        <v>27</v>
      </c>
      <c r="E42" s="2">
        <v>284</v>
      </c>
      <c r="F42" s="2">
        <v>3063</v>
      </c>
      <c r="G42" s="2">
        <v>37502</v>
      </c>
      <c r="H42" s="2">
        <v>65496</v>
      </c>
      <c r="I42" s="2"/>
      <c r="J42" s="2">
        <v>0</v>
      </c>
      <c r="K42" s="2">
        <v>0</v>
      </c>
      <c r="L42" s="2">
        <v>14</v>
      </c>
      <c r="M42" s="2">
        <v>0</v>
      </c>
      <c r="N42" s="2">
        <v>0</v>
      </c>
      <c r="O42" s="2"/>
      <c r="P42" s="2">
        <v>147</v>
      </c>
      <c r="Q42" s="2">
        <v>1727</v>
      </c>
      <c r="R42" s="2">
        <v>17832</v>
      </c>
      <c r="S42" s="2"/>
      <c r="T42" s="2"/>
    </row>
    <row r="43" spans="2:20" x14ac:dyDescent="0.2">
      <c r="B43" s="10"/>
      <c r="C43" s="2"/>
      <c r="D43" s="2">
        <v>28</v>
      </c>
      <c r="E43" s="2">
        <v>284</v>
      </c>
      <c r="F43" s="2">
        <v>3124</v>
      </c>
      <c r="G43" s="2">
        <v>37628</v>
      </c>
      <c r="H43" s="2">
        <v>65827</v>
      </c>
      <c r="I43" s="2"/>
      <c r="J43" s="2">
        <v>0</v>
      </c>
      <c r="K43" s="2">
        <v>0</v>
      </c>
      <c r="L43" s="2">
        <v>0</v>
      </c>
      <c r="M43" s="2">
        <v>19</v>
      </c>
      <c r="N43" s="2">
        <v>0</v>
      </c>
      <c r="O43" s="2"/>
      <c r="P43" s="2">
        <v>150</v>
      </c>
      <c r="Q43" s="2">
        <v>1650</v>
      </c>
      <c r="R43" s="2">
        <v>17859</v>
      </c>
      <c r="S43" s="2"/>
      <c r="T43" s="2"/>
    </row>
    <row r="44" spans="2:20" x14ac:dyDescent="0.2">
      <c r="B44" s="10"/>
      <c r="C44" s="2"/>
      <c r="D44" s="2">
        <v>27</v>
      </c>
      <c r="E44" s="2">
        <v>282</v>
      </c>
      <c r="F44" s="2">
        <v>3152</v>
      </c>
      <c r="G44" s="2">
        <v>35614</v>
      </c>
      <c r="H44" s="2">
        <v>62843</v>
      </c>
      <c r="I44" s="2"/>
      <c r="J44" s="2">
        <v>0</v>
      </c>
      <c r="K44" s="2">
        <v>16</v>
      </c>
      <c r="L44" s="2">
        <v>0</v>
      </c>
      <c r="M44" s="2">
        <v>0</v>
      </c>
      <c r="N44" s="2">
        <v>0</v>
      </c>
      <c r="O44" s="2"/>
      <c r="P44" s="2">
        <v>128</v>
      </c>
      <c r="Q44" s="2">
        <v>1666</v>
      </c>
      <c r="R44" s="2">
        <v>19547</v>
      </c>
      <c r="S44" s="2"/>
      <c r="T44" s="2"/>
    </row>
    <row r="45" spans="2:20" x14ac:dyDescent="0.2">
      <c r="B45" s="10"/>
      <c r="C45" s="2"/>
      <c r="D45" s="2">
        <v>25</v>
      </c>
      <c r="E45" s="2">
        <v>280</v>
      </c>
      <c r="F45" s="2">
        <v>3140</v>
      </c>
      <c r="G45" s="2">
        <v>35704</v>
      </c>
      <c r="H45" s="2">
        <v>63251</v>
      </c>
      <c r="I45" s="2"/>
      <c r="J45" s="2">
        <v>0</v>
      </c>
      <c r="K45" s="2">
        <v>0</v>
      </c>
      <c r="L45" s="2">
        <v>0</v>
      </c>
      <c r="M45" s="2">
        <v>0</v>
      </c>
      <c r="N45" s="2">
        <v>0</v>
      </c>
      <c r="O45" s="2"/>
      <c r="P45" s="2">
        <v>142</v>
      </c>
      <c r="Q45" s="2">
        <v>1664</v>
      </c>
      <c r="R45" s="2">
        <v>19555</v>
      </c>
      <c r="S45" s="2"/>
      <c r="T45" s="2"/>
    </row>
    <row r="46" spans="2:20" x14ac:dyDescent="0.2">
      <c r="B46" s="10"/>
      <c r="C46" s="2"/>
      <c r="D46" s="2">
        <v>28</v>
      </c>
      <c r="E46" s="2">
        <v>276</v>
      </c>
      <c r="F46" s="2">
        <v>3147</v>
      </c>
      <c r="G46" s="2">
        <v>35524</v>
      </c>
      <c r="H46" s="2">
        <v>63334</v>
      </c>
      <c r="I46" s="2"/>
      <c r="J46" s="2">
        <v>0</v>
      </c>
      <c r="K46" s="2">
        <v>0</v>
      </c>
      <c r="L46" s="2">
        <v>0</v>
      </c>
      <c r="M46" s="2">
        <v>0</v>
      </c>
      <c r="N46" s="2">
        <v>15</v>
      </c>
      <c r="O46" s="2"/>
      <c r="P46" s="2">
        <v>138</v>
      </c>
      <c r="Q46" s="2">
        <v>1660</v>
      </c>
      <c r="R46" s="2">
        <v>19563</v>
      </c>
      <c r="S46" s="2"/>
      <c r="T46" s="2"/>
    </row>
    <row r="47" spans="2:20" x14ac:dyDescent="0.2">
      <c r="B47" s="10"/>
      <c r="C47" s="2"/>
      <c r="D47" s="2">
        <v>28</v>
      </c>
      <c r="E47" s="2">
        <v>283</v>
      </c>
      <c r="F47" s="2">
        <v>3146</v>
      </c>
      <c r="G47" s="2">
        <v>35632</v>
      </c>
      <c r="H47" s="2">
        <v>63203</v>
      </c>
      <c r="I47" s="2"/>
      <c r="J47" s="2">
        <v>0</v>
      </c>
      <c r="K47" s="2">
        <v>0</v>
      </c>
      <c r="L47" s="2">
        <v>0</v>
      </c>
      <c r="M47" s="2">
        <v>0</v>
      </c>
      <c r="N47" s="2">
        <v>0</v>
      </c>
      <c r="O47" s="2"/>
      <c r="P47" s="2">
        <v>144</v>
      </c>
      <c r="Q47" s="2">
        <v>1677</v>
      </c>
      <c r="R47" s="2">
        <v>19491</v>
      </c>
      <c r="S47" s="2"/>
      <c r="T47" s="2"/>
    </row>
    <row r="48" spans="2:20" x14ac:dyDescent="0.2">
      <c r="B48" s="10"/>
      <c r="C48" s="2"/>
      <c r="D48" s="2">
        <v>32</v>
      </c>
      <c r="E48" s="2">
        <v>282</v>
      </c>
      <c r="F48" s="2">
        <v>3156</v>
      </c>
      <c r="G48" s="2">
        <v>35500</v>
      </c>
      <c r="H48" s="2">
        <v>63404</v>
      </c>
      <c r="I48" s="2"/>
      <c r="J48" s="2">
        <v>0</v>
      </c>
      <c r="K48" s="2">
        <v>0</v>
      </c>
      <c r="L48" s="2">
        <v>0</v>
      </c>
      <c r="M48" s="2">
        <v>0</v>
      </c>
      <c r="N48" s="2">
        <v>0</v>
      </c>
      <c r="O48" s="2"/>
      <c r="P48" s="2">
        <v>138</v>
      </c>
      <c r="Q48" s="2">
        <v>1685</v>
      </c>
      <c r="R48" s="2">
        <v>19675</v>
      </c>
      <c r="S48" s="2"/>
      <c r="T48" s="2"/>
    </row>
    <row r="49" spans="2:20" x14ac:dyDescent="0.2">
      <c r="B49" s="10"/>
      <c r="C49" s="2"/>
      <c r="D49" s="2">
        <v>28</v>
      </c>
      <c r="E49" s="2">
        <v>283</v>
      </c>
      <c r="F49" s="2">
        <v>3189</v>
      </c>
      <c r="G49" s="2">
        <v>35635</v>
      </c>
      <c r="H49" s="2">
        <v>63247</v>
      </c>
      <c r="I49" s="2"/>
      <c r="J49" s="2">
        <v>16</v>
      </c>
      <c r="K49" s="2">
        <v>0</v>
      </c>
      <c r="L49" s="2">
        <v>0</v>
      </c>
      <c r="M49" s="2">
        <v>0</v>
      </c>
      <c r="N49" s="2">
        <v>0</v>
      </c>
      <c r="O49" s="2"/>
      <c r="P49" s="2">
        <v>141</v>
      </c>
      <c r="Q49" s="2">
        <v>1689</v>
      </c>
      <c r="R49" s="2">
        <v>19376</v>
      </c>
      <c r="S49" s="2"/>
      <c r="T49" s="2"/>
    </row>
    <row r="50" spans="2:20" x14ac:dyDescent="0.2">
      <c r="B50" s="10"/>
      <c r="C50" s="2"/>
      <c r="D50" s="2">
        <v>32</v>
      </c>
      <c r="E50" s="2">
        <v>281</v>
      </c>
      <c r="F50" s="2">
        <v>3208</v>
      </c>
      <c r="G50" s="2">
        <v>36268</v>
      </c>
      <c r="H50" s="2">
        <v>64297</v>
      </c>
      <c r="I50" s="2"/>
      <c r="J50" s="2">
        <v>0</v>
      </c>
      <c r="K50" s="2">
        <v>0</v>
      </c>
      <c r="L50" s="2">
        <v>0</v>
      </c>
      <c r="M50" s="2">
        <v>0</v>
      </c>
      <c r="N50" s="2">
        <v>0</v>
      </c>
      <c r="O50" s="2"/>
      <c r="P50" s="2">
        <v>138</v>
      </c>
      <c r="Q50" s="2">
        <v>1679</v>
      </c>
      <c r="R50" s="2">
        <v>19524</v>
      </c>
      <c r="S50" s="2"/>
      <c r="T50" s="2"/>
    </row>
    <row r="51" spans="2:20" x14ac:dyDescent="0.2">
      <c r="B51" s="10"/>
      <c r="C51" s="2"/>
      <c r="D51" s="2">
        <v>29</v>
      </c>
      <c r="E51" s="2">
        <v>344</v>
      </c>
      <c r="F51" s="2">
        <v>3132</v>
      </c>
      <c r="G51" s="2">
        <v>36205</v>
      </c>
      <c r="H51" s="2">
        <v>64270</v>
      </c>
      <c r="I51" s="2"/>
      <c r="J51" s="2">
        <v>0</v>
      </c>
      <c r="K51" s="2">
        <v>0</v>
      </c>
      <c r="L51" s="2">
        <v>28</v>
      </c>
      <c r="M51" s="2">
        <v>0</v>
      </c>
      <c r="N51" s="2">
        <v>0</v>
      </c>
      <c r="O51" s="2"/>
      <c r="P51" s="2">
        <v>142</v>
      </c>
      <c r="Q51" s="2">
        <v>1674</v>
      </c>
      <c r="R51" s="2">
        <v>19477</v>
      </c>
      <c r="S51" s="2"/>
      <c r="T51" s="2"/>
    </row>
    <row r="52" spans="2:20" x14ac:dyDescent="0.2">
      <c r="B52" s="10"/>
      <c r="C52" s="2"/>
      <c r="D52" s="2">
        <v>26</v>
      </c>
      <c r="E52" s="2">
        <v>276</v>
      </c>
      <c r="F52" s="2">
        <v>3096</v>
      </c>
      <c r="G52" s="2">
        <v>36103</v>
      </c>
      <c r="H52" s="2">
        <v>60676</v>
      </c>
      <c r="I52" s="2"/>
      <c r="J52" s="2">
        <v>0</v>
      </c>
      <c r="K52" s="2">
        <v>0</v>
      </c>
      <c r="L52" s="2">
        <v>0</v>
      </c>
      <c r="M52" s="2">
        <v>0</v>
      </c>
      <c r="N52" s="2">
        <v>0</v>
      </c>
      <c r="O52" s="2"/>
      <c r="P52" s="2">
        <v>127</v>
      </c>
      <c r="Q52" s="2">
        <v>1640</v>
      </c>
      <c r="R52" s="2">
        <v>19406</v>
      </c>
      <c r="S52" s="2"/>
      <c r="T52" s="2"/>
    </row>
    <row r="53" spans="2:20" x14ac:dyDescent="0.2">
      <c r="B53" s="10"/>
      <c r="C53" s="2"/>
      <c r="D53" s="2">
        <v>27</v>
      </c>
      <c r="E53" s="2">
        <v>270</v>
      </c>
      <c r="F53" s="2">
        <v>3078</v>
      </c>
      <c r="G53" s="2">
        <v>36112</v>
      </c>
      <c r="H53" s="2">
        <v>60724</v>
      </c>
      <c r="I53" s="2"/>
      <c r="J53" s="2">
        <v>0</v>
      </c>
      <c r="K53" s="2">
        <v>0</v>
      </c>
      <c r="L53" s="2">
        <v>0</v>
      </c>
      <c r="M53" s="2">
        <v>19</v>
      </c>
      <c r="N53" s="2">
        <v>0</v>
      </c>
      <c r="O53" s="2"/>
      <c r="P53" s="2">
        <v>137</v>
      </c>
      <c r="Q53" s="2">
        <v>1641</v>
      </c>
      <c r="R53" s="2">
        <v>19552</v>
      </c>
      <c r="S53" s="2"/>
      <c r="T53" s="2"/>
    </row>
    <row r="54" spans="2:20" x14ac:dyDescent="0.2">
      <c r="B54" s="10"/>
      <c r="C54" s="2"/>
      <c r="D54" s="2">
        <v>31</v>
      </c>
      <c r="E54" s="2">
        <v>277</v>
      </c>
      <c r="F54" s="2">
        <v>3102</v>
      </c>
      <c r="G54" s="2">
        <v>36162</v>
      </c>
      <c r="H54" s="2">
        <v>60683</v>
      </c>
      <c r="I54" s="2"/>
      <c r="J54" s="2">
        <v>0</v>
      </c>
      <c r="K54" s="2">
        <v>17</v>
      </c>
      <c r="L54" s="2">
        <v>0</v>
      </c>
      <c r="M54" s="2">
        <v>6</v>
      </c>
      <c r="N54" s="2">
        <v>0</v>
      </c>
      <c r="O54" s="2"/>
      <c r="P54" s="2">
        <v>139</v>
      </c>
      <c r="Q54" s="2">
        <v>1647</v>
      </c>
      <c r="R54" s="2">
        <v>19465</v>
      </c>
      <c r="S54" s="2"/>
      <c r="T54" s="2"/>
    </row>
    <row r="55" spans="2:20" x14ac:dyDescent="0.2">
      <c r="B55" s="10"/>
      <c r="C55" s="2"/>
      <c r="D55" s="2">
        <v>29</v>
      </c>
      <c r="E55" s="2">
        <v>270</v>
      </c>
      <c r="F55" s="2">
        <v>3094</v>
      </c>
      <c r="G55" s="2">
        <v>36317</v>
      </c>
      <c r="H55" s="2">
        <v>60782</v>
      </c>
      <c r="I55" s="2"/>
      <c r="J55" s="2">
        <v>0</v>
      </c>
      <c r="K55" s="2">
        <v>0</v>
      </c>
      <c r="L55" s="2">
        <v>0</v>
      </c>
      <c r="M55" s="2">
        <v>0</v>
      </c>
      <c r="N55" s="2">
        <v>0</v>
      </c>
      <c r="O55" s="2"/>
      <c r="P55" s="2">
        <v>137</v>
      </c>
      <c r="Q55" s="2">
        <v>1642</v>
      </c>
      <c r="R55" s="2">
        <v>19495</v>
      </c>
      <c r="S55" s="2"/>
      <c r="T55" s="2"/>
    </row>
    <row r="56" spans="2:20" x14ac:dyDescent="0.2">
      <c r="B56" s="10"/>
      <c r="C56" s="2"/>
      <c r="D56" s="2">
        <v>37</v>
      </c>
      <c r="E56" s="2">
        <v>274</v>
      </c>
      <c r="F56" s="2">
        <v>3088</v>
      </c>
      <c r="G56" s="2">
        <v>36195</v>
      </c>
      <c r="H56" s="2">
        <v>60853</v>
      </c>
      <c r="I56" s="2"/>
      <c r="J56" s="2">
        <v>0</v>
      </c>
      <c r="K56" s="2">
        <v>0</v>
      </c>
      <c r="L56" s="2">
        <v>0</v>
      </c>
      <c r="M56" s="2">
        <v>0</v>
      </c>
      <c r="N56" s="2">
        <v>0</v>
      </c>
      <c r="O56" s="2"/>
      <c r="P56" s="2">
        <v>140</v>
      </c>
      <c r="Q56" s="2">
        <v>1639</v>
      </c>
      <c r="R56" s="2">
        <v>19596</v>
      </c>
      <c r="S56" s="2"/>
      <c r="T56" s="2"/>
    </row>
    <row r="57" spans="2:20" x14ac:dyDescent="0.2">
      <c r="B57" s="10"/>
      <c r="C57" s="2"/>
      <c r="D57" s="2">
        <v>32</v>
      </c>
      <c r="E57" s="2">
        <v>280</v>
      </c>
      <c r="F57" s="2">
        <v>3075</v>
      </c>
      <c r="G57" s="2">
        <v>36187</v>
      </c>
      <c r="H57" s="2">
        <v>60883</v>
      </c>
      <c r="I57" s="2"/>
      <c r="J57" s="2">
        <v>0</v>
      </c>
      <c r="K57" s="2">
        <v>0</v>
      </c>
      <c r="L57" s="2">
        <v>0</v>
      </c>
      <c r="M57" s="2">
        <v>0</v>
      </c>
      <c r="N57" s="2">
        <v>0</v>
      </c>
      <c r="O57" s="2"/>
      <c r="P57" s="2">
        <v>139</v>
      </c>
      <c r="Q57" s="2">
        <v>1637</v>
      </c>
      <c r="R57" s="2">
        <v>19507</v>
      </c>
      <c r="S57" s="2"/>
      <c r="T57" s="2"/>
    </row>
    <row r="58" spans="2:20" x14ac:dyDescent="0.2">
      <c r="B58" s="10"/>
      <c r="C58" s="2"/>
      <c r="D58" s="2">
        <v>27</v>
      </c>
      <c r="E58" s="2">
        <v>283</v>
      </c>
      <c r="F58" s="2">
        <v>3213</v>
      </c>
      <c r="G58" s="2">
        <v>36649</v>
      </c>
      <c r="H58" s="2">
        <v>61283</v>
      </c>
      <c r="I58" s="2"/>
      <c r="J58" s="2">
        <v>0</v>
      </c>
      <c r="K58" s="2">
        <v>0</v>
      </c>
      <c r="L58" s="2">
        <v>0</v>
      </c>
      <c r="M58" s="2">
        <v>0</v>
      </c>
      <c r="N58" s="2">
        <v>0</v>
      </c>
      <c r="O58" s="2"/>
      <c r="P58" s="2">
        <v>137</v>
      </c>
      <c r="Q58" s="2">
        <v>1633</v>
      </c>
      <c r="R58" s="2">
        <v>19752</v>
      </c>
      <c r="S58" s="2"/>
      <c r="T58" s="2"/>
    </row>
    <row r="59" spans="2:20" x14ac:dyDescent="0.2">
      <c r="B59" s="10"/>
      <c r="C59" s="2"/>
      <c r="D59" s="2">
        <v>29</v>
      </c>
      <c r="E59" s="2">
        <v>288</v>
      </c>
      <c r="F59" s="2">
        <v>3104</v>
      </c>
      <c r="G59" s="2">
        <v>36566</v>
      </c>
      <c r="H59" s="2">
        <v>61515</v>
      </c>
      <c r="I59" s="2"/>
      <c r="J59" s="2">
        <v>17</v>
      </c>
      <c r="K59" s="2">
        <v>0</v>
      </c>
      <c r="L59" s="2">
        <v>0</v>
      </c>
      <c r="M59" s="2">
        <v>0</v>
      </c>
      <c r="N59" s="2">
        <v>6</v>
      </c>
      <c r="O59" s="2"/>
      <c r="P59" s="2">
        <v>136</v>
      </c>
      <c r="Q59" s="2">
        <v>1631</v>
      </c>
      <c r="R59" s="2">
        <v>19691</v>
      </c>
      <c r="S59" s="2"/>
      <c r="T59" s="2"/>
    </row>
    <row r="60" spans="2:20" x14ac:dyDescent="0.2">
      <c r="B60" s="10"/>
      <c r="C60" s="2"/>
      <c r="D60" s="2">
        <v>30</v>
      </c>
      <c r="E60" s="2">
        <v>281</v>
      </c>
      <c r="F60" s="2">
        <v>3163</v>
      </c>
      <c r="G60" s="2">
        <v>38319</v>
      </c>
      <c r="H60" s="2">
        <v>63486</v>
      </c>
      <c r="I60" s="2"/>
      <c r="J60" s="2">
        <v>0</v>
      </c>
      <c r="K60" s="2">
        <v>0</v>
      </c>
      <c r="L60" s="2">
        <v>0</v>
      </c>
      <c r="M60" s="2">
        <v>0</v>
      </c>
      <c r="N60" s="2">
        <v>0</v>
      </c>
      <c r="O60" s="2"/>
      <c r="P60" s="2">
        <v>133</v>
      </c>
      <c r="Q60" s="2">
        <v>1630</v>
      </c>
      <c r="R60" s="2">
        <v>18804</v>
      </c>
      <c r="S60" s="2"/>
      <c r="T60" s="2"/>
    </row>
    <row r="61" spans="2:20" x14ac:dyDescent="0.2">
      <c r="B61" s="10"/>
      <c r="C61" s="2"/>
      <c r="D61" s="2">
        <v>28</v>
      </c>
      <c r="E61" s="2">
        <v>286</v>
      </c>
      <c r="F61" s="2">
        <v>3163</v>
      </c>
      <c r="G61" s="2">
        <v>38549</v>
      </c>
      <c r="H61" s="2">
        <v>63462</v>
      </c>
      <c r="I61" s="2"/>
      <c r="J61" s="2">
        <v>0</v>
      </c>
      <c r="K61" s="2">
        <v>0</v>
      </c>
      <c r="L61" s="2">
        <v>27</v>
      </c>
      <c r="M61" s="2">
        <v>0</v>
      </c>
      <c r="N61" s="2">
        <v>0</v>
      </c>
      <c r="O61" s="2"/>
      <c r="P61" s="2">
        <v>134</v>
      </c>
      <c r="Q61" s="2">
        <v>1638</v>
      </c>
      <c r="R61" s="2">
        <v>18988</v>
      </c>
      <c r="S61" s="2"/>
      <c r="T61" s="2"/>
    </row>
    <row r="62" spans="2:20" x14ac:dyDescent="0.2">
      <c r="B62" s="10"/>
      <c r="C62" s="2"/>
      <c r="D62" s="2">
        <v>29</v>
      </c>
      <c r="E62" s="2">
        <v>285</v>
      </c>
      <c r="F62" s="2">
        <v>3165</v>
      </c>
      <c r="G62" s="2">
        <v>38439</v>
      </c>
      <c r="H62" s="2">
        <v>63491</v>
      </c>
      <c r="I62" s="2"/>
      <c r="J62" s="2">
        <v>0</v>
      </c>
      <c r="K62" s="2">
        <v>17</v>
      </c>
      <c r="L62" s="2">
        <v>0</v>
      </c>
      <c r="M62" s="2">
        <v>0</v>
      </c>
      <c r="N62" s="2">
        <v>0</v>
      </c>
      <c r="O62" s="2"/>
      <c r="P62" s="2">
        <v>135</v>
      </c>
      <c r="Q62" s="2">
        <v>1624</v>
      </c>
      <c r="R62" s="2">
        <v>18882</v>
      </c>
      <c r="S62" s="2"/>
      <c r="T62" s="2"/>
    </row>
    <row r="63" spans="2:20" x14ac:dyDescent="0.2">
      <c r="B63" s="10"/>
      <c r="C63" s="2"/>
      <c r="D63" s="2">
        <v>28</v>
      </c>
      <c r="E63" s="2">
        <v>285</v>
      </c>
      <c r="F63" s="2">
        <v>3165</v>
      </c>
      <c r="G63" s="2">
        <v>38619</v>
      </c>
      <c r="H63" s="2">
        <v>63288</v>
      </c>
      <c r="I63" s="2"/>
      <c r="J63" s="2">
        <v>0</v>
      </c>
      <c r="K63" s="2">
        <v>0</v>
      </c>
      <c r="L63" s="2">
        <v>0</v>
      </c>
      <c r="M63" s="2">
        <v>0</v>
      </c>
      <c r="N63" s="2">
        <v>0</v>
      </c>
      <c r="O63" s="2"/>
      <c r="P63" s="2">
        <v>134</v>
      </c>
      <c r="Q63" s="2">
        <v>1634</v>
      </c>
      <c r="R63" s="2">
        <v>18930</v>
      </c>
      <c r="S63" s="2"/>
      <c r="T63" s="2"/>
    </row>
    <row r="64" spans="2:20" x14ac:dyDescent="0.2">
      <c r="B64" s="10"/>
      <c r="C64" s="2"/>
      <c r="D64" s="2">
        <v>31</v>
      </c>
      <c r="E64" s="2">
        <v>287</v>
      </c>
      <c r="F64" s="2">
        <v>3192</v>
      </c>
      <c r="G64" s="2">
        <v>38535</v>
      </c>
      <c r="H64" s="2">
        <v>63568</v>
      </c>
      <c r="I64" s="2"/>
      <c r="J64" s="2">
        <v>0</v>
      </c>
      <c r="K64" s="2">
        <v>0</v>
      </c>
      <c r="L64" s="2">
        <v>0</v>
      </c>
      <c r="M64" s="2">
        <v>0</v>
      </c>
      <c r="N64" s="2">
        <v>0</v>
      </c>
      <c r="O64" s="2"/>
      <c r="P64" s="2">
        <v>133</v>
      </c>
      <c r="Q64" s="2">
        <v>1632</v>
      </c>
      <c r="R64" s="2">
        <v>19041</v>
      </c>
      <c r="S64" s="2"/>
      <c r="T64" s="2"/>
    </row>
    <row r="65" spans="2:20" x14ac:dyDescent="0.2">
      <c r="B65" s="10"/>
      <c r="C65" s="2"/>
      <c r="D65" s="2">
        <v>32</v>
      </c>
      <c r="E65" s="2">
        <v>287</v>
      </c>
      <c r="F65" s="2">
        <v>3257</v>
      </c>
      <c r="G65" s="2">
        <v>38650</v>
      </c>
      <c r="H65" s="2">
        <v>63715</v>
      </c>
      <c r="I65" s="2"/>
      <c r="J65" s="2">
        <v>0</v>
      </c>
      <c r="K65" s="2">
        <v>0</v>
      </c>
      <c r="L65" s="2">
        <v>0</v>
      </c>
      <c r="M65" s="2">
        <v>0</v>
      </c>
      <c r="N65" s="2">
        <v>0</v>
      </c>
      <c r="O65" s="2"/>
      <c r="P65" s="2">
        <v>138</v>
      </c>
      <c r="Q65" s="2">
        <v>1641</v>
      </c>
      <c r="R65" s="2">
        <v>18884</v>
      </c>
      <c r="S65" s="2"/>
      <c r="T65" s="2"/>
    </row>
    <row r="66" spans="2:20" x14ac:dyDescent="0.2">
      <c r="B66" s="10"/>
      <c r="C66" s="2"/>
      <c r="D66" s="2">
        <v>30</v>
      </c>
      <c r="E66" s="2">
        <v>297</v>
      </c>
      <c r="F66" s="2">
        <v>3230</v>
      </c>
      <c r="G66" s="2">
        <v>39219</v>
      </c>
      <c r="H66" s="2">
        <v>65445</v>
      </c>
      <c r="I66" s="2"/>
      <c r="J66" s="2">
        <v>0</v>
      </c>
      <c r="K66" s="2">
        <v>0</v>
      </c>
      <c r="L66" s="2">
        <v>0</v>
      </c>
      <c r="M66" s="2">
        <v>0</v>
      </c>
      <c r="N66" s="2">
        <v>0</v>
      </c>
      <c r="O66" s="2"/>
      <c r="P66" s="2">
        <v>138</v>
      </c>
      <c r="Q66" s="2">
        <v>1631</v>
      </c>
      <c r="R66" s="2">
        <v>18830</v>
      </c>
      <c r="S66" s="2"/>
      <c r="T66" s="2"/>
    </row>
    <row r="67" spans="2:20" x14ac:dyDescent="0.2">
      <c r="B67" s="10"/>
      <c r="C67" s="2"/>
      <c r="D67" s="2">
        <v>30</v>
      </c>
      <c r="E67" s="2">
        <v>300</v>
      </c>
      <c r="F67" s="2">
        <v>3290</v>
      </c>
      <c r="G67" s="2">
        <v>39273</v>
      </c>
      <c r="H67" s="2">
        <v>65255</v>
      </c>
      <c r="I67" s="2"/>
      <c r="J67" s="2">
        <v>0</v>
      </c>
      <c r="K67" s="2">
        <v>0</v>
      </c>
      <c r="L67" s="2">
        <v>0</v>
      </c>
      <c r="M67" s="2">
        <v>0</v>
      </c>
      <c r="N67" s="2">
        <v>15</v>
      </c>
      <c r="O67" s="2"/>
      <c r="P67" s="2">
        <v>137</v>
      </c>
      <c r="Q67" s="2">
        <v>1641</v>
      </c>
      <c r="R67" s="2">
        <v>18805</v>
      </c>
      <c r="S67" s="2"/>
      <c r="T67" s="2"/>
    </row>
    <row r="68" spans="2:20" x14ac:dyDescent="0.2">
      <c r="B68" s="10"/>
      <c r="C68" s="2"/>
      <c r="D68" s="2">
        <v>28</v>
      </c>
      <c r="E68" s="2">
        <v>296</v>
      </c>
      <c r="F68" s="2">
        <v>3580</v>
      </c>
      <c r="G68" s="2">
        <v>38809</v>
      </c>
      <c r="H68" s="2">
        <v>66081</v>
      </c>
      <c r="I68" s="2"/>
      <c r="J68" s="2">
        <v>0</v>
      </c>
      <c r="K68" s="2">
        <v>0</v>
      </c>
      <c r="L68" s="2">
        <v>14</v>
      </c>
      <c r="M68" s="2">
        <v>0</v>
      </c>
      <c r="N68" s="2">
        <v>0</v>
      </c>
      <c r="O68" s="2"/>
      <c r="P68" s="2">
        <v>125</v>
      </c>
      <c r="Q68" s="2">
        <v>1627</v>
      </c>
      <c r="R68" s="2">
        <v>15989</v>
      </c>
      <c r="S68" s="2"/>
      <c r="T68" s="2"/>
    </row>
    <row r="69" spans="2:20" x14ac:dyDescent="0.2">
      <c r="B69" s="10"/>
      <c r="C69" s="2"/>
      <c r="D69" s="2">
        <v>32</v>
      </c>
      <c r="E69" s="2">
        <v>287</v>
      </c>
      <c r="F69" s="2">
        <v>3535</v>
      </c>
      <c r="G69" s="2">
        <v>38793</v>
      </c>
      <c r="H69" s="2">
        <v>66203</v>
      </c>
      <c r="I69" s="2"/>
      <c r="J69" s="2">
        <v>0</v>
      </c>
      <c r="K69" s="2">
        <v>0</v>
      </c>
      <c r="L69" s="2">
        <v>0</v>
      </c>
      <c r="M69" s="2">
        <v>0</v>
      </c>
      <c r="N69" s="2">
        <v>0</v>
      </c>
      <c r="O69" s="2"/>
      <c r="P69" s="2">
        <v>135</v>
      </c>
      <c r="Q69" s="2">
        <v>1634</v>
      </c>
      <c r="R69" s="2">
        <v>16063</v>
      </c>
      <c r="S69" s="2"/>
      <c r="T69" s="2"/>
    </row>
    <row r="70" spans="2:20" x14ac:dyDescent="0.2">
      <c r="B70" s="10"/>
      <c r="C70" s="2"/>
      <c r="D70" s="2">
        <v>31</v>
      </c>
      <c r="E70" s="2">
        <v>287</v>
      </c>
      <c r="F70" s="2">
        <v>3540</v>
      </c>
      <c r="G70" s="2">
        <v>38783</v>
      </c>
      <c r="H70" s="2">
        <v>66211</v>
      </c>
      <c r="I70" s="2"/>
      <c r="J70" s="2">
        <v>0</v>
      </c>
      <c r="K70" s="2">
        <v>0</v>
      </c>
      <c r="L70" s="2">
        <v>0</v>
      </c>
      <c r="M70" s="2">
        <v>0</v>
      </c>
      <c r="N70" s="2">
        <v>0</v>
      </c>
      <c r="O70" s="2"/>
      <c r="P70" s="2">
        <v>130</v>
      </c>
      <c r="Q70" s="2">
        <v>1621</v>
      </c>
      <c r="R70" s="2">
        <v>16036</v>
      </c>
      <c r="S70" s="2"/>
      <c r="T70" s="2"/>
    </row>
    <row r="71" spans="2:20" x14ac:dyDescent="0.2">
      <c r="B71" s="10"/>
      <c r="C71" s="2"/>
      <c r="D71" s="2">
        <v>30</v>
      </c>
      <c r="E71" s="2">
        <v>288</v>
      </c>
      <c r="F71" s="2">
        <v>3548</v>
      </c>
      <c r="G71" s="2">
        <v>38828</v>
      </c>
      <c r="H71" s="2">
        <v>66468</v>
      </c>
      <c r="I71" s="2"/>
      <c r="J71" s="2">
        <v>0</v>
      </c>
      <c r="K71" s="2">
        <v>0</v>
      </c>
      <c r="L71" s="2">
        <v>0</v>
      </c>
      <c r="M71" s="2">
        <v>0</v>
      </c>
      <c r="N71" s="2">
        <v>0</v>
      </c>
      <c r="O71" s="2"/>
      <c r="P71" s="2">
        <v>136</v>
      </c>
      <c r="Q71" s="2">
        <v>1634</v>
      </c>
      <c r="R71" s="2">
        <v>16063</v>
      </c>
      <c r="S71" s="2"/>
      <c r="T71" s="2"/>
    </row>
    <row r="72" spans="2:20" x14ac:dyDescent="0.2">
      <c r="B72" s="10"/>
      <c r="C72" s="2"/>
      <c r="D72" s="2">
        <v>28</v>
      </c>
      <c r="E72" s="2">
        <v>290</v>
      </c>
      <c r="F72" s="2">
        <v>3502</v>
      </c>
      <c r="G72" s="2">
        <v>38772</v>
      </c>
      <c r="H72" s="2">
        <v>66321</v>
      </c>
      <c r="I72" s="2"/>
      <c r="J72" s="2">
        <v>0</v>
      </c>
      <c r="K72" s="2">
        <v>0</v>
      </c>
      <c r="L72" s="2">
        <v>0</v>
      </c>
      <c r="M72" s="2">
        <v>0</v>
      </c>
      <c r="N72" s="2">
        <v>0</v>
      </c>
      <c r="O72" s="2"/>
      <c r="P72" s="2">
        <v>131</v>
      </c>
      <c r="Q72" s="2">
        <v>1638</v>
      </c>
      <c r="R72" s="2">
        <v>16046</v>
      </c>
      <c r="S72" s="2"/>
      <c r="T72" s="2"/>
    </row>
    <row r="73" spans="2:20" x14ac:dyDescent="0.2">
      <c r="B73" s="10"/>
      <c r="C73" s="2"/>
      <c r="D73" s="2">
        <v>30</v>
      </c>
      <c r="E73" s="2">
        <v>288</v>
      </c>
      <c r="F73" s="2">
        <v>3554</v>
      </c>
      <c r="G73" s="2">
        <v>38914</v>
      </c>
      <c r="H73" s="2">
        <v>66382</v>
      </c>
      <c r="I73" s="2"/>
      <c r="J73" s="2">
        <v>0</v>
      </c>
      <c r="K73" s="2">
        <v>0</v>
      </c>
      <c r="L73" s="2">
        <v>0</v>
      </c>
      <c r="M73" s="2">
        <v>0</v>
      </c>
      <c r="N73" s="2">
        <v>0</v>
      </c>
      <c r="O73" s="2"/>
      <c r="P73" s="2">
        <v>137</v>
      </c>
      <c r="Q73" s="2">
        <v>1628</v>
      </c>
      <c r="R73" s="2">
        <v>16041</v>
      </c>
      <c r="S73" s="2"/>
      <c r="T73" s="2"/>
    </row>
    <row r="74" spans="2:20" x14ac:dyDescent="0.2">
      <c r="B74" s="10"/>
      <c r="C74" s="2"/>
      <c r="D74" s="2">
        <v>29</v>
      </c>
      <c r="E74" s="2">
        <v>279</v>
      </c>
      <c r="F74" s="2">
        <v>3506</v>
      </c>
      <c r="G74" s="2">
        <v>39092</v>
      </c>
      <c r="H74" s="2">
        <v>66240</v>
      </c>
      <c r="I74" s="2"/>
      <c r="J74" s="2">
        <v>0</v>
      </c>
      <c r="K74" s="2">
        <v>0</v>
      </c>
      <c r="L74" s="2">
        <v>0</v>
      </c>
      <c r="M74" s="2">
        <v>0</v>
      </c>
      <c r="N74" s="2">
        <v>0</v>
      </c>
      <c r="O74" s="2"/>
      <c r="P74" s="2">
        <v>133</v>
      </c>
      <c r="Q74" s="2">
        <v>1631</v>
      </c>
      <c r="R74" s="2">
        <v>16238</v>
      </c>
      <c r="S74" s="2"/>
      <c r="T74" s="2"/>
    </row>
    <row r="75" spans="2:20" x14ac:dyDescent="0.2">
      <c r="B75" s="10"/>
      <c r="C75" s="2"/>
      <c r="D75" s="2">
        <v>28</v>
      </c>
      <c r="E75" s="2">
        <v>278</v>
      </c>
      <c r="F75" s="2">
        <v>3507</v>
      </c>
      <c r="G75" s="2">
        <v>39162</v>
      </c>
      <c r="H75" s="2">
        <v>66147</v>
      </c>
      <c r="I75" s="2"/>
      <c r="J75" s="2">
        <v>0</v>
      </c>
      <c r="K75" s="2">
        <v>0</v>
      </c>
      <c r="L75" s="2">
        <v>0</v>
      </c>
      <c r="M75" s="2">
        <v>0</v>
      </c>
      <c r="N75" s="2">
        <v>0</v>
      </c>
      <c r="O75" s="2"/>
      <c r="P75" s="2">
        <v>129</v>
      </c>
      <c r="Q75" s="2">
        <v>1639</v>
      </c>
      <c r="R75" s="2">
        <v>16154</v>
      </c>
      <c r="S75" s="2"/>
      <c r="T75" s="2"/>
    </row>
    <row r="76" spans="2:20" x14ac:dyDescent="0.2">
      <c r="B76" s="10"/>
      <c r="C76" s="2"/>
      <c r="D76" s="2">
        <v>30</v>
      </c>
      <c r="E76" s="2">
        <v>279</v>
      </c>
      <c r="F76" s="2">
        <v>3035</v>
      </c>
      <c r="G76" s="2">
        <v>38139</v>
      </c>
      <c r="H76" s="2">
        <v>62477</v>
      </c>
      <c r="I76" s="2"/>
      <c r="J76" s="2">
        <v>0</v>
      </c>
      <c r="K76" s="2">
        <v>0</v>
      </c>
      <c r="L76" s="2">
        <v>0</v>
      </c>
      <c r="M76" s="2">
        <v>0</v>
      </c>
      <c r="N76" s="2">
        <v>0</v>
      </c>
      <c r="O76" s="2"/>
      <c r="P76" s="2">
        <v>133</v>
      </c>
      <c r="Q76" s="2">
        <v>1626</v>
      </c>
      <c r="R76" s="2">
        <v>15748</v>
      </c>
      <c r="S76" s="2"/>
      <c r="T76" s="2"/>
    </row>
    <row r="77" spans="2:20" x14ac:dyDescent="0.2">
      <c r="B77" s="10"/>
      <c r="C77" s="2"/>
      <c r="D77" s="2">
        <v>28</v>
      </c>
      <c r="E77" s="2">
        <v>276</v>
      </c>
      <c r="F77" s="2">
        <v>3024</v>
      </c>
      <c r="G77" s="2">
        <v>38047</v>
      </c>
      <c r="H77" s="2">
        <v>62346</v>
      </c>
      <c r="I77" s="2"/>
      <c r="J77" s="2">
        <v>0</v>
      </c>
      <c r="K77" s="2">
        <v>0</v>
      </c>
      <c r="L77" s="2">
        <v>0</v>
      </c>
      <c r="M77" s="2">
        <v>0</v>
      </c>
      <c r="N77" s="2">
        <v>0</v>
      </c>
      <c r="O77" s="2"/>
      <c r="P77" s="2">
        <v>139</v>
      </c>
      <c r="Q77" s="2">
        <v>1622</v>
      </c>
      <c r="R77" s="2">
        <v>15728</v>
      </c>
      <c r="S77" s="2"/>
      <c r="T77" s="2"/>
    </row>
    <row r="78" spans="2:20" x14ac:dyDescent="0.2">
      <c r="B78" s="10"/>
      <c r="C78" s="2"/>
      <c r="D78" s="2">
        <v>31</v>
      </c>
      <c r="E78" s="2">
        <v>283</v>
      </c>
      <c r="F78" s="2">
        <v>3021</v>
      </c>
      <c r="G78" s="2">
        <v>38004</v>
      </c>
      <c r="H78" s="2">
        <v>62483</v>
      </c>
      <c r="I78" s="2"/>
      <c r="J78" s="2">
        <v>0</v>
      </c>
      <c r="K78" s="2">
        <v>0</v>
      </c>
      <c r="L78" s="2">
        <v>0</v>
      </c>
      <c r="M78" s="2">
        <v>0</v>
      </c>
      <c r="N78" s="2">
        <v>0</v>
      </c>
      <c r="O78" s="2"/>
      <c r="P78" s="2">
        <v>135</v>
      </c>
      <c r="Q78" s="2">
        <v>1617</v>
      </c>
      <c r="R78" s="2">
        <v>15715</v>
      </c>
      <c r="S78" s="2"/>
      <c r="T78" s="2"/>
    </row>
    <row r="79" spans="2:20" x14ac:dyDescent="0.2">
      <c r="B79" s="10"/>
      <c r="C79" s="2"/>
      <c r="D79" s="2">
        <v>30</v>
      </c>
      <c r="E79" s="2">
        <v>278</v>
      </c>
      <c r="F79" s="2">
        <v>2974</v>
      </c>
      <c r="G79" s="2">
        <v>37774</v>
      </c>
      <c r="H79" s="2">
        <v>62344</v>
      </c>
      <c r="I79" s="2"/>
      <c r="J79" s="2">
        <v>0</v>
      </c>
      <c r="K79" s="2">
        <v>0</v>
      </c>
      <c r="L79" s="2">
        <v>0</v>
      </c>
      <c r="M79" s="2">
        <v>0</v>
      </c>
      <c r="N79" s="2">
        <v>0</v>
      </c>
      <c r="O79" s="2"/>
      <c r="P79" s="2">
        <v>140</v>
      </c>
      <c r="Q79" s="2">
        <v>1631</v>
      </c>
      <c r="R79" s="2">
        <v>15725</v>
      </c>
      <c r="S79" s="2"/>
      <c r="T79" s="2"/>
    </row>
    <row r="80" spans="2:20" x14ac:dyDescent="0.2">
      <c r="B80" s="10"/>
      <c r="C80" s="2"/>
      <c r="D80" s="2">
        <v>28</v>
      </c>
      <c r="E80" s="2">
        <v>281</v>
      </c>
      <c r="F80" s="2">
        <v>3011</v>
      </c>
      <c r="G80" s="2">
        <v>37848</v>
      </c>
      <c r="H80" s="2">
        <v>62390</v>
      </c>
      <c r="I80" s="2"/>
      <c r="J80" s="2">
        <v>0</v>
      </c>
      <c r="K80" s="2">
        <v>0</v>
      </c>
      <c r="L80" s="2">
        <v>0</v>
      </c>
      <c r="M80" s="2">
        <v>0</v>
      </c>
      <c r="N80" s="2">
        <v>0</v>
      </c>
      <c r="O80" s="2"/>
      <c r="P80" s="2">
        <v>138</v>
      </c>
      <c r="Q80" s="2">
        <v>1616</v>
      </c>
      <c r="R80" s="2">
        <v>15754</v>
      </c>
      <c r="S80" s="2"/>
      <c r="T80" s="2"/>
    </row>
    <row r="81" spans="2:20" x14ac:dyDescent="0.2">
      <c r="B81" s="10"/>
      <c r="C81" s="2"/>
      <c r="D81" s="2">
        <v>30</v>
      </c>
      <c r="E81" s="2">
        <v>279</v>
      </c>
      <c r="F81" s="2">
        <v>3007</v>
      </c>
      <c r="G81" s="2">
        <v>37859</v>
      </c>
      <c r="H81" s="2">
        <v>62264</v>
      </c>
      <c r="I81" s="2"/>
      <c r="J81" s="2">
        <v>0</v>
      </c>
      <c r="K81" s="2">
        <v>0</v>
      </c>
      <c r="L81" s="2">
        <v>0</v>
      </c>
      <c r="M81" s="2">
        <v>0</v>
      </c>
      <c r="N81" s="2">
        <v>0</v>
      </c>
      <c r="O81" s="2"/>
      <c r="P81" s="2">
        <v>142</v>
      </c>
      <c r="Q81" s="2">
        <v>1612</v>
      </c>
      <c r="R81" s="2">
        <v>15748</v>
      </c>
      <c r="S81" s="2"/>
      <c r="T81" s="2"/>
    </row>
    <row r="82" spans="2:20" x14ac:dyDescent="0.2">
      <c r="B82" s="10"/>
      <c r="C82" s="2"/>
      <c r="D82" s="2">
        <v>28</v>
      </c>
      <c r="E82" s="2">
        <v>278</v>
      </c>
      <c r="F82" s="2">
        <v>2942</v>
      </c>
      <c r="G82" s="2">
        <v>37074</v>
      </c>
      <c r="H82" s="2">
        <v>61437</v>
      </c>
      <c r="I82" s="2"/>
      <c r="J82" s="2">
        <v>0</v>
      </c>
      <c r="K82" s="2">
        <v>0</v>
      </c>
      <c r="L82" s="2">
        <v>0</v>
      </c>
      <c r="M82" s="2">
        <v>0</v>
      </c>
      <c r="N82" s="2">
        <v>0</v>
      </c>
      <c r="O82" s="2"/>
      <c r="P82" s="2">
        <v>143</v>
      </c>
      <c r="Q82" s="2">
        <v>1626</v>
      </c>
      <c r="R82" s="2">
        <v>15672</v>
      </c>
      <c r="S82" s="2"/>
      <c r="T82" s="2"/>
    </row>
    <row r="83" spans="2:20" x14ac:dyDescent="0.2">
      <c r="B83" s="11"/>
      <c r="C83" s="2"/>
      <c r="D83" s="2">
        <v>31</v>
      </c>
      <c r="E83" s="2">
        <v>268</v>
      </c>
      <c r="F83" s="2">
        <v>2985</v>
      </c>
      <c r="G83" s="2">
        <v>36938</v>
      </c>
      <c r="H83" s="2">
        <v>61153</v>
      </c>
      <c r="I83" s="2"/>
      <c r="J83" s="2">
        <v>0</v>
      </c>
      <c r="K83" s="2">
        <v>0</v>
      </c>
      <c r="L83" s="2">
        <v>0</v>
      </c>
      <c r="M83" s="2">
        <v>0</v>
      </c>
      <c r="N83" s="2">
        <v>0</v>
      </c>
      <c r="O83" s="2"/>
      <c r="P83" s="2">
        <v>141</v>
      </c>
      <c r="Q83" s="2">
        <v>1597</v>
      </c>
      <c r="R83" s="2">
        <v>15621</v>
      </c>
      <c r="S83" s="2"/>
      <c r="T83" s="2"/>
    </row>
    <row r="84" spans="2:20" x14ac:dyDescent="0.2">
      <c r="B84" s="9" t="s">
        <v>0</v>
      </c>
      <c r="C84" s="13">
        <f>SUM(C4:C83)/10</f>
        <v>284.10000000000002</v>
      </c>
      <c r="D84" s="13">
        <f>SUM(D4:D83)/10</f>
        <v>251</v>
      </c>
      <c r="E84" s="13">
        <f>SUM(E4:E83)/10</f>
        <v>2274.5</v>
      </c>
      <c r="F84" s="13">
        <f t="shared" ref="F84:G84" si="0">SUM(F4:F83)/10</f>
        <v>25069.200000000001</v>
      </c>
      <c r="G84" s="13">
        <f>SUM(G4:G83)/10</f>
        <v>288349.3</v>
      </c>
      <c r="H84" s="13">
        <f t="shared" ref="H84:I84" si="1">SUM(H4:H83)/10</f>
        <v>493861.2</v>
      </c>
      <c r="I84" s="13">
        <f>SUM(I4:I83)/10</f>
        <v>1.5</v>
      </c>
      <c r="J84" s="13">
        <f>SUM(J4:J83)/10</f>
        <v>13.1</v>
      </c>
      <c r="K84" s="13">
        <f t="shared" ref="K84" si="2">SUM(K4:K83)/10</f>
        <v>13.2</v>
      </c>
      <c r="L84" s="13">
        <f t="shared" ref="L84" si="3">SUM(L4:L83)/10</f>
        <v>21.4</v>
      </c>
      <c r="M84" s="13">
        <f t="shared" ref="M84" si="4">SUM(M4:M83)/10</f>
        <v>14.4</v>
      </c>
      <c r="N84" s="13">
        <f t="shared" ref="N84" si="5">SUM(N4:N83)/10</f>
        <v>11.6</v>
      </c>
      <c r="O84" s="13">
        <f t="shared" ref="O84" si="6">SUM(O4:O83)/10</f>
        <v>824.6</v>
      </c>
      <c r="P84" s="13">
        <f t="shared" ref="P84" si="7">SUM(P4:P83)/10</f>
        <v>1138.5999999999999</v>
      </c>
      <c r="Q84" s="13">
        <f t="shared" ref="Q84" si="8">SUM(Q4:Q83)/10</f>
        <v>13055.7</v>
      </c>
      <c r="R84" s="13">
        <f>SUM(R4:R83)/10</f>
        <v>136223.1</v>
      </c>
      <c r="S84" s="13">
        <f t="shared" ref="S84:T84" si="9">SUM(S4:S83)/10</f>
        <v>0</v>
      </c>
      <c r="T84" s="13">
        <f t="shared" si="9"/>
        <v>0</v>
      </c>
    </row>
    <row r="87" spans="2:20" x14ac:dyDescent="0.2">
      <c r="D87" s="2" t="s">
        <v>12</v>
      </c>
      <c r="E87" s="2" t="s">
        <v>13</v>
      </c>
      <c r="I87" s="2" t="s">
        <v>12</v>
      </c>
      <c r="J87" s="2" t="s">
        <v>13</v>
      </c>
      <c r="O87" s="2" t="s">
        <v>12</v>
      </c>
      <c r="P87" s="2" t="s">
        <v>13</v>
      </c>
    </row>
    <row r="88" spans="2:20" x14ac:dyDescent="0.2">
      <c r="D88" s="2">
        <f>10^7</f>
        <v>10000000</v>
      </c>
      <c r="E88" s="2">
        <v>251</v>
      </c>
      <c r="I88" s="2">
        <f>10^7</f>
        <v>10000000</v>
      </c>
      <c r="J88" s="2">
        <v>13.1</v>
      </c>
      <c r="O88" s="2">
        <f>10^7</f>
        <v>10000000</v>
      </c>
      <c r="P88" s="2">
        <v>1138.5999999999999</v>
      </c>
    </row>
    <row r="89" spans="2:20" x14ac:dyDescent="0.2">
      <c r="D89" s="2">
        <f>10^8</f>
        <v>100000000</v>
      </c>
      <c r="E89" s="2">
        <v>2274.5</v>
      </c>
      <c r="I89" s="2">
        <f>10^8</f>
        <v>100000000</v>
      </c>
      <c r="J89" s="2">
        <v>13.2</v>
      </c>
      <c r="O89" s="2">
        <f>10^8</f>
        <v>100000000</v>
      </c>
      <c r="P89" s="2">
        <v>13055.7</v>
      </c>
    </row>
    <row r="90" spans="2:20" x14ac:dyDescent="0.2">
      <c r="D90" s="2">
        <f>10^9</f>
        <v>1000000000</v>
      </c>
      <c r="E90" s="2">
        <v>25069.200000000001</v>
      </c>
      <c r="I90" s="2">
        <f>10^9</f>
        <v>1000000000</v>
      </c>
      <c r="J90" s="2">
        <v>21.4</v>
      </c>
      <c r="O90" s="2">
        <f>10^9</f>
        <v>1000000000</v>
      </c>
      <c r="P90" s="2">
        <v>136223.1</v>
      </c>
    </row>
    <row r="91" spans="2:20" x14ac:dyDescent="0.2">
      <c r="D91" s="2">
        <f>10^10</f>
        <v>10000000000</v>
      </c>
      <c r="E91" s="2">
        <v>288349.3</v>
      </c>
      <c r="I91" s="2">
        <f>10^10</f>
        <v>10000000000</v>
      </c>
      <c r="J91" s="2">
        <v>14.4</v>
      </c>
      <c r="O91" s="3"/>
      <c r="P91" s="3"/>
    </row>
    <row r="92" spans="2:20" x14ac:dyDescent="0.2">
      <c r="D92" s="2">
        <f>10^11</f>
        <v>100000000000</v>
      </c>
      <c r="E92" s="2">
        <v>493861.2</v>
      </c>
      <c r="I92" s="2">
        <f>10^11</f>
        <v>100000000000</v>
      </c>
      <c r="J92" s="2">
        <v>11.6</v>
      </c>
      <c r="O92" s="3"/>
      <c r="P92" s="3"/>
    </row>
    <row r="109" spans="4:16" ht="16" customHeight="1" x14ac:dyDescent="0.2">
      <c r="D109" s="4" t="s">
        <v>26</v>
      </c>
      <c r="E109" s="4"/>
      <c r="O109" s="4" t="s">
        <v>27</v>
      </c>
      <c r="P109" s="4"/>
    </row>
    <row r="110" spans="4:16" ht="16" customHeight="1" x14ac:dyDescent="0.2">
      <c r="D110" s="4"/>
      <c r="E110" s="4"/>
      <c r="I110" s="4" t="s">
        <v>28</v>
      </c>
      <c r="J110" s="4"/>
      <c r="O110" s="4"/>
      <c r="P110" s="4"/>
    </row>
    <row r="111" spans="4:16" x14ac:dyDescent="0.2">
      <c r="D111" s="4"/>
      <c r="E111" s="4"/>
      <c r="I111" s="4"/>
      <c r="J111" s="4"/>
      <c r="O111" s="4"/>
      <c r="P111" s="4"/>
    </row>
    <row r="112" spans="4:16" x14ac:dyDescent="0.2">
      <c r="D112" s="4"/>
      <c r="E112" s="4"/>
      <c r="I112" s="4"/>
      <c r="J112" s="4"/>
      <c r="O112" s="4"/>
      <c r="P112" s="4"/>
    </row>
    <row r="113" spans="4:16" x14ac:dyDescent="0.2">
      <c r="D113" s="4"/>
      <c r="E113" s="4"/>
      <c r="I113" s="4"/>
      <c r="J113" s="4"/>
      <c r="O113" s="4"/>
      <c r="P113" s="4"/>
    </row>
    <row r="114" spans="4:16" x14ac:dyDescent="0.2">
      <c r="D114" s="4"/>
      <c r="E114" s="4"/>
      <c r="I114" s="4"/>
      <c r="J114" s="4"/>
      <c r="O114" s="4"/>
      <c r="P114" s="4"/>
    </row>
    <row r="115" spans="4:16" x14ac:dyDescent="0.2">
      <c r="I115" s="4"/>
      <c r="J115" s="4"/>
      <c r="O115" s="4"/>
      <c r="P115" s="4"/>
    </row>
    <row r="116" spans="4:16" x14ac:dyDescent="0.2">
      <c r="I116" s="4"/>
      <c r="J116" s="4"/>
      <c r="O116" s="4"/>
      <c r="P116" s="4"/>
    </row>
    <row r="117" spans="4:16" x14ac:dyDescent="0.2">
      <c r="I117" s="4"/>
      <c r="J117" s="4"/>
      <c r="O117" s="4"/>
      <c r="P117" s="4"/>
    </row>
    <row r="118" spans="4:16" x14ac:dyDescent="0.2">
      <c r="I118" s="4"/>
      <c r="J118" s="4"/>
      <c r="O118" s="4"/>
      <c r="P118" s="4"/>
    </row>
    <row r="119" spans="4:16" x14ac:dyDescent="0.2">
      <c r="I119" s="4"/>
      <c r="J119" s="4"/>
      <c r="O119" s="4"/>
      <c r="P119" s="4"/>
    </row>
    <row r="120" spans="4:16" x14ac:dyDescent="0.2">
      <c r="I120" s="4"/>
      <c r="J120" s="4"/>
      <c r="O120" s="4"/>
      <c r="P120" s="4"/>
    </row>
    <row r="121" spans="4:16" x14ac:dyDescent="0.2">
      <c r="I121" s="4"/>
      <c r="J121" s="4"/>
      <c r="O121" s="4"/>
      <c r="P121" s="4"/>
    </row>
  </sheetData>
  <mergeCells count="3">
    <mergeCell ref="D109:E114"/>
    <mergeCell ref="O109:P121"/>
    <mergeCell ref="I110:J121"/>
  </mergeCells>
  <phoneticPr fontId="1" type="noConversion"/>
  <pageMargins left="0.511811024" right="0.511811024" top="0.78740157499999996" bottom="0.78740157499999996" header="0.31496062000000002" footer="0.31496062000000002"/>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 romanzini</cp:lastModifiedBy>
  <dcterms:created xsi:type="dcterms:W3CDTF">2022-12-12T19:58:30Z</dcterms:created>
  <dcterms:modified xsi:type="dcterms:W3CDTF">2022-12-13T01:05:14Z</dcterms:modified>
</cp:coreProperties>
</file>