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ние 1" sheetId="1" r:id="rId1"/>
    <sheet name="Задание 2" sheetId="2" r:id="rId2"/>
  </sheets>
  <calcPr calcId="152511"/>
</workbook>
</file>

<file path=xl/calcChain.xml><?xml version="1.0" encoding="utf-8"?>
<calcChain xmlns="http://schemas.openxmlformats.org/spreadsheetml/2006/main">
  <c r="L93" i="2" l="1"/>
  <c r="M93" i="2"/>
  <c r="N93" i="2"/>
  <c r="O93" i="2"/>
  <c r="P93" i="2"/>
  <c r="Q93" i="2"/>
  <c r="R93" i="2"/>
  <c r="L94" i="2"/>
  <c r="M94" i="2"/>
  <c r="N94" i="2"/>
  <c r="O94" i="2"/>
  <c r="P94" i="2"/>
  <c r="Q94" i="2"/>
  <c r="R94" i="2"/>
  <c r="T89" i="2"/>
  <c r="U89" i="2"/>
  <c r="V89" i="2"/>
  <c r="T90" i="2"/>
  <c r="U90" i="2"/>
  <c r="V90" i="2"/>
  <c r="AC97" i="2"/>
  <c r="AD97" i="2"/>
  <c r="AC98" i="2"/>
  <c r="AD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B98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C94" i="2"/>
  <c r="D94" i="2"/>
  <c r="E94" i="2"/>
  <c r="F94" i="2"/>
  <c r="G94" i="2"/>
  <c r="H94" i="2"/>
  <c r="I94" i="2"/>
  <c r="J94" i="2"/>
  <c r="K94" i="2"/>
  <c r="B94" i="2"/>
  <c r="B90" i="2"/>
  <c r="AB97" i="2"/>
  <c r="AA97" i="2"/>
  <c r="Y97" i="2"/>
  <c r="Z97" i="2"/>
  <c r="W97" i="2"/>
  <c r="X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B97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B89" i="2"/>
  <c r="B93" i="2"/>
  <c r="C93" i="2"/>
  <c r="D93" i="2"/>
  <c r="E93" i="2"/>
  <c r="F93" i="2"/>
  <c r="G93" i="2"/>
  <c r="H93" i="2"/>
  <c r="I93" i="2"/>
  <c r="J93" i="2"/>
  <c r="K93" i="2"/>
  <c r="S54" i="2"/>
  <c r="S55" i="2"/>
  <c r="C60" i="2"/>
  <c r="D60" i="2"/>
  <c r="E60" i="2"/>
  <c r="F60" i="2"/>
  <c r="G60" i="2"/>
  <c r="H60" i="2"/>
  <c r="I60" i="2"/>
  <c r="J60" i="2"/>
  <c r="K60" i="2"/>
  <c r="C61" i="2"/>
  <c r="D61" i="2"/>
  <c r="E61" i="2"/>
  <c r="F61" i="2"/>
  <c r="G61" i="2"/>
  <c r="H61" i="2"/>
  <c r="I61" i="2"/>
  <c r="J61" i="2"/>
  <c r="K61" i="2"/>
  <c r="B61" i="2"/>
  <c r="B55" i="2"/>
  <c r="B54" i="2"/>
  <c r="B60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B49" i="2"/>
  <c r="B48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B21" i="2"/>
  <c r="AJ20" i="2"/>
  <c r="AG20" i="2"/>
  <c r="AH20" i="2"/>
  <c r="AI20" i="2"/>
  <c r="Z20" i="2"/>
  <c r="AA20" i="2"/>
  <c r="AB20" i="2"/>
  <c r="AC20" i="2"/>
  <c r="AD20" i="2"/>
  <c r="AE20" i="2"/>
  <c r="AF20" i="2"/>
  <c r="U20" i="2"/>
  <c r="V20" i="2"/>
  <c r="W20" i="2"/>
  <c r="X20" i="2"/>
  <c r="Y20" i="2"/>
  <c r="AL14" i="2"/>
  <c r="AL15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L8" i="2" l="1"/>
  <c r="AM8" i="2"/>
  <c r="AN8" i="2"/>
  <c r="AL9" i="2"/>
  <c r="AM9" i="2"/>
  <c r="AN9" i="2"/>
  <c r="AE14" i="2" l="1"/>
  <c r="AF14" i="2"/>
  <c r="AG14" i="2"/>
  <c r="AH14" i="2"/>
  <c r="AI14" i="2"/>
  <c r="AJ14" i="2"/>
  <c r="AK14" i="2"/>
  <c r="AE15" i="2"/>
  <c r="AF15" i="2"/>
  <c r="AG15" i="2"/>
  <c r="AH15" i="2"/>
  <c r="AI15" i="2"/>
  <c r="AJ15" i="2"/>
  <c r="AK15" i="2"/>
  <c r="C15" i="2"/>
  <c r="B15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B14" i="2"/>
  <c r="AK8" i="2"/>
  <c r="AK9" i="2"/>
  <c r="AG8" i="2"/>
  <c r="AH8" i="2"/>
  <c r="AI8" i="2"/>
  <c r="AJ8" i="2"/>
  <c r="AG9" i="2"/>
  <c r="AH9" i="2"/>
  <c r="AI9" i="2"/>
  <c r="AJ9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C9" i="2"/>
  <c r="D9" i="2"/>
  <c r="E9" i="2"/>
  <c r="B9" i="2"/>
  <c r="E8" i="2"/>
  <c r="D8" i="2"/>
  <c r="C8" i="2"/>
  <c r="B8" i="2"/>
  <c r="F68" i="1"/>
  <c r="F67" i="1"/>
  <c r="F66" i="1"/>
  <c r="AK7" i="1"/>
  <c r="AK8" i="1"/>
  <c r="AN46" i="1"/>
  <c r="AO46" i="1"/>
  <c r="AP46" i="1"/>
  <c r="AN47" i="1"/>
  <c r="AO47" i="1"/>
  <c r="AP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B47" i="1"/>
  <c r="B46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B41" i="1"/>
  <c r="B40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5" i="1"/>
  <c r="B34" i="1"/>
  <c r="AJ7" i="1"/>
  <c r="AJ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B8" i="1"/>
  <c r="C8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J7" i="1"/>
  <c r="K7" i="1"/>
  <c r="L7" i="1"/>
  <c r="M7" i="1"/>
  <c r="N7" i="1"/>
  <c r="O7" i="1"/>
  <c r="P7" i="1"/>
  <c r="Q7" i="1"/>
  <c r="R7" i="1"/>
  <c r="C7" i="1"/>
  <c r="D7" i="1"/>
  <c r="E7" i="1"/>
  <c r="F7" i="1"/>
  <c r="G7" i="1"/>
  <c r="H7" i="1"/>
  <c r="I7" i="1"/>
  <c r="B7" i="1"/>
</calcChain>
</file>

<file path=xl/sharedStrings.xml><?xml version="1.0" encoding="utf-8"?>
<sst xmlns="http://schemas.openxmlformats.org/spreadsheetml/2006/main" count="97" uniqueCount="23">
  <si>
    <r>
      <t>V</t>
    </r>
    <r>
      <rPr>
        <sz val="8"/>
        <color theme="1"/>
        <rFont val="Calibri"/>
        <family val="2"/>
        <charset val="204"/>
        <scheme val="minor"/>
      </rPr>
      <t xml:space="preserve">0 </t>
    </r>
  </si>
  <si>
    <t>м/c</t>
  </si>
  <si>
    <t>α</t>
  </si>
  <si>
    <t>градусов</t>
  </si>
  <si>
    <t>g</t>
  </si>
  <si>
    <r>
      <t>м/с</t>
    </r>
    <r>
      <rPr>
        <vertAlign val="superscript"/>
        <sz val="11"/>
        <color rgb="FF2B1E1B"/>
        <rFont val="Calibri"/>
        <family val="2"/>
        <charset val="204"/>
        <scheme val="minor"/>
      </rPr>
      <t>2</t>
    </r>
  </si>
  <si>
    <t>t</t>
  </si>
  <si>
    <t>x</t>
  </si>
  <si>
    <t>y</t>
  </si>
  <si>
    <t>радиан</t>
  </si>
  <si>
    <t>b</t>
  </si>
  <si>
    <t>a</t>
  </si>
  <si>
    <t>c</t>
  </si>
  <si>
    <t>Дальность максимальна при угле 45 градусов. Если угол больше или меньше 45 градусов, то дальность уменьшается.</t>
  </si>
  <si>
    <t xml:space="preserve">Дальность полета снаряда при угле 58 градусов = </t>
  </si>
  <si>
    <t>метров</t>
  </si>
  <si>
    <t>Дальность при угле</t>
  </si>
  <si>
    <t>градусов равна</t>
  </si>
  <si>
    <t>м</t>
  </si>
  <si>
    <t>h</t>
  </si>
  <si>
    <t>Наибольший путь тело проделает при наибольшей высоте</t>
  </si>
  <si>
    <t>При минимальной высоте и максимальной начальной скорости, тело проделало наибольший путь.</t>
  </si>
  <si>
    <t>При максимальной высоте и минимальной начальной скорости, тело проделало наименьший путь.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</si>
</sst>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1"/>
      <color rgb="FF2B1E1B"/>
      <name val="Calibri"/>
      <family val="2"/>
      <charset val="204"/>
      <scheme val="minor"/>
    </font>
    <font>
      <sz val="11"/>
      <color rgb="FF2B1E1B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0" fontId="1" fillId="2" borderId="1" xfId="0" applyFont="1" applyFill="1" applyBorder="1"/>
    <xf numFmtId="2" fontId="0" fillId="0" borderId="1" xfId="0" applyNumberFormat="1" applyFill="1" applyBorder="1"/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0" xfId="0" applyNumberFormat="1" applyFill="1" applyBorder="1"/>
    <xf numFmtId="0" fontId="0" fillId="3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2" borderId="1" xfId="0" applyFont="1" applyFill="1" applyBorder="1"/>
    <xf numFmtId="0" fontId="6" fillId="0" borderId="0" xfId="0" applyFont="1" applyFill="1" applyBorder="1"/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Движение тела под углом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ru-RU" sz="1400" b="0" i="0" u="none" strike="noStrike" baseline="0">
                <a:effectLst/>
              </a:rPr>
              <a:t> к горизонту</a:t>
            </a:r>
            <a:endParaRPr lang="en-US"/>
          </a:p>
        </c:rich>
      </c:tx>
      <c:layout>
        <c:manualLayout>
          <c:xMode val="edge"/>
          <c:yMode val="edge"/>
          <c:x val="0.1918943465009376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1'!$A$8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1'!$B$7:$AK$7</c:f>
              <c:numCache>
                <c:formatCode>0.00</c:formatCode>
                <c:ptCount val="36"/>
                <c:pt idx="0">
                  <c:v>0</c:v>
                </c:pt>
                <c:pt idx="1">
                  <c:v>105.98232061559591</c:v>
                </c:pt>
                <c:pt idx="2">
                  <c:v>211.96464123119182</c:v>
                </c:pt>
                <c:pt idx="3">
                  <c:v>317.94696184678776</c:v>
                </c:pt>
                <c:pt idx="4">
                  <c:v>423.92928246238364</c:v>
                </c:pt>
                <c:pt idx="5">
                  <c:v>529.91160307797952</c:v>
                </c:pt>
                <c:pt idx="6">
                  <c:v>635.89392369357552</c:v>
                </c:pt>
                <c:pt idx="7">
                  <c:v>741.8762443091714</c:v>
                </c:pt>
                <c:pt idx="8">
                  <c:v>847.85856492476728</c:v>
                </c:pt>
                <c:pt idx="9">
                  <c:v>953.84088554036316</c:v>
                </c:pt>
                <c:pt idx="10">
                  <c:v>1059.823206155959</c:v>
                </c:pt>
                <c:pt idx="11">
                  <c:v>1165.8055267715549</c:v>
                </c:pt>
                <c:pt idx="12">
                  <c:v>1271.787847387151</c:v>
                </c:pt>
                <c:pt idx="13">
                  <c:v>1377.7701680027469</c:v>
                </c:pt>
                <c:pt idx="14">
                  <c:v>1483.7524886183428</c:v>
                </c:pt>
                <c:pt idx="15">
                  <c:v>1589.7348092339387</c:v>
                </c:pt>
                <c:pt idx="16">
                  <c:v>1695.7171298495346</c:v>
                </c:pt>
                <c:pt idx="17">
                  <c:v>1801.6994504651304</c:v>
                </c:pt>
                <c:pt idx="18">
                  <c:v>1907.6817710807263</c:v>
                </c:pt>
                <c:pt idx="19">
                  <c:v>2013.6640916963222</c:v>
                </c:pt>
                <c:pt idx="20">
                  <c:v>2119.6464123119181</c:v>
                </c:pt>
                <c:pt idx="21">
                  <c:v>2225.6287329275142</c:v>
                </c:pt>
                <c:pt idx="22">
                  <c:v>2331.6110535431098</c:v>
                </c:pt>
                <c:pt idx="23">
                  <c:v>2437.593374158706</c:v>
                </c:pt>
                <c:pt idx="24">
                  <c:v>2543.5756947743021</c:v>
                </c:pt>
                <c:pt idx="25">
                  <c:v>2649.5580153898977</c:v>
                </c:pt>
                <c:pt idx="26">
                  <c:v>2755.5403360054938</c:v>
                </c:pt>
                <c:pt idx="27">
                  <c:v>2861.5226566210895</c:v>
                </c:pt>
                <c:pt idx="28">
                  <c:v>2967.5049772366856</c:v>
                </c:pt>
                <c:pt idx="29">
                  <c:v>3073.4872978522812</c:v>
                </c:pt>
                <c:pt idx="30">
                  <c:v>3179.4696184678774</c:v>
                </c:pt>
                <c:pt idx="31">
                  <c:v>3285.451939083473</c:v>
                </c:pt>
                <c:pt idx="32">
                  <c:v>3391.4342596990691</c:v>
                </c:pt>
                <c:pt idx="33">
                  <c:v>3497.4165803146652</c:v>
                </c:pt>
                <c:pt idx="34">
                  <c:v>3550.4077406224628</c:v>
                </c:pt>
                <c:pt idx="35">
                  <c:v>3595.1428781543059</c:v>
                </c:pt>
              </c:numCache>
            </c:numRef>
          </c:xVal>
          <c:yVal>
            <c:numRef>
              <c:f>'Задание 1'!$B$8:$AK$8</c:f>
              <c:numCache>
                <c:formatCode>0.00</c:formatCode>
                <c:ptCount val="36"/>
                <c:pt idx="0">
                  <c:v>0</c:v>
                </c:pt>
                <c:pt idx="1">
                  <c:v>164.61057666588201</c:v>
                </c:pt>
                <c:pt idx="2">
                  <c:v>319.22115333176401</c:v>
                </c:pt>
                <c:pt idx="3">
                  <c:v>463.83172999764599</c:v>
                </c:pt>
                <c:pt idx="4">
                  <c:v>598.44230666352803</c:v>
                </c:pt>
                <c:pt idx="5">
                  <c:v>723.05288332940995</c:v>
                </c:pt>
                <c:pt idx="6">
                  <c:v>837.66345999529199</c:v>
                </c:pt>
                <c:pt idx="7">
                  <c:v>942.27403666117402</c:v>
                </c:pt>
                <c:pt idx="8">
                  <c:v>1036.8846133270561</c:v>
                </c:pt>
                <c:pt idx="9">
                  <c:v>1121.4951899929379</c:v>
                </c:pt>
                <c:pt idx="10">
                  <c:v>1196.1057666588199</c:v>
                </c:pt>
                <c:pt idx="11">
                  <c:v>1260.7163433247019</c:v>
                </c:pt>
                <c:pt idx="12">
                  <c:v>1315.326919990584</c:v>
                </c:pt>
                <c:pt idx="13">
                  <c:v>1359.937496656466</c:v>
                </c:pt>
                <c:pt idx="14">
                  <c:v>1394.548073322348</c:v>
                </c:pt>
                <c:pt idx="15">
                  <c:v>1419.1586499882301</c:v>
                </c:pt>
                <c:pt idx="16">
                  <c:v>1433.7692266541121</c:v>
                </c:pt>
                <c:pt idx="17">
                  <c:v>1438.3798033199942</c:v>
                </c:pt>
                <c:pt idx="18">
                  <c:v>1432.9903799858757</c:v>
                </c:pt>
                <c:pt idx="19">
                  <c:v>1417.6009566517578</c:v>
                </c:pt>
                <c:pt idx="20">
                  <c:v>1392.2115333176398</c:v>
                </c:pt>
                <c:pt idx="21">
                  <c:v>1356.8221099835218</c:v>
                </c:pt>
                <c:pt idx="22">
                  <c:v>1311.4326866494039</c:v>
                </c:pt>
                <c:pt idx="23">
                  <c:v>1256.0432633152859</c:v>
                </c:pt>
                <c:pt idx="24">
                  <c:v>1190.6538399811679</c:v>
                </c:pt>
                <c:pt idx="25">
                  <c:v>1115.26441664705</c:v>
                </c:pt>
                <c:pt idx="26">
                  <c:v>1029.874993312932</c:v>
                </c:pt>
                <c:pt idx="27">
                  <c:v>934.48556997881406</c:v>
                </c:pt>
                <c:pt idx="28">
                  <c:v>829.09614664469609</c:v>
                </c:pt>
                <c:pt idx="29">
                  <c:v>713.70672331057813</c:v>
                </c:pt>
                <c:pt idx="30">
                  <c:v>588.31729997646016</c:v>
                </c:pt>
                <c:pt idx="31">
                  <c:v>452.9278766423422</c:v>
                </c:pt>
                <c:pt idx="32">
                  <c:v>307.53845330822423</c:v>
                </c:pt>
                <c:pt idx="33">
                  <c:v>152.14902997410627</c:v>
                </c:pt>
                <c:pt idx="34">
                  <c:v>70.704318307047288</c:v>
                </c:pt>
                <c:pt idx="35">
                  <c:v>2.6006677153418423E-3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993272"/>
        <c:axId val="284990136"/>
      </c:scatterChart>
      <c:valAx>
        <c:axId val="2849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990136"/>
        <c:crosses val="autoZero"/>
        <c:crossBetween val="midCat"/>
      </c:valAx>
      <c:valAx>
        <c:axId val="28499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99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при углах </a:t>
            </a:r>
            <a:r>
              <a:rPr lang="ru-RU">
                <a:solidFill>
                  <a:schemeClr val="tx2">
                    <a:lumMod val="60000"/>
                    <a:lumOff val="40000"/>
                  </a:schemeClr>
                </a:solidFill>
              </a:rPr>
              <a:t>20</a:t>
            </a:r>
            <a:r>
              <a:rPr lang="ru-RU"/>
              <a:t>, </a:t>
            </a:r>
            <a:r>
              <a:rPr lang="ru-RU">
                <a:solidFill>
                  <a:srgbClr val="FF0000"/>
                </a:solidFill>
              </a:rPr>
              <a:t>45</a:t>
            </a:r>
            <a:r>
              <a:rPr lang="ru-RU"/>
              <a:t>, </a:t>
            </a:r>
            <a:r>
              <a:rPr lang="ru-RU">
                <a:solidFill>
                  <a:srgbClr val="92D050"/>
                </a:solidFill>
              </a:rPr>
              <a:t>80</a:t>
            </a:r>
            <a:r>
              <a:rPr lang="ru-RU"/>
              <a:t> гр.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градусов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1'!$B$34:$P$34</c:f>
              <c:numCache>
                <c:formatCode>0.00</c:formatCode>
                <c:ptCount val="15"/>
                <c:pt idx="0">
                  <c:v>0</c:v>
                </c:pt>
                <c:pt idx="1">
                  <c:v>187.87454256947578</c:v>
                </c:pt>
                <c:pt idx="2">
                  <c:v>375.74908513895156</c:v>
                </c:pt>
                <c:pt idx="3">
                  <c:v>563.62362770842731</c:v>
                </c:pt>
                <c:pt idx="4">
                  <c:v>751.49817027790311</c:v>
                </c:pt>
                <c:pt idx="5">
                  <c:v>939.37271284737892</c:v>
                </c:pt>
                <c:pt idx="6">
                  <c:v>1127.2472554168546</c:v>
                </c:pt>
                <c:pt idx="7">
                  <c:v>1315.1217979863304</c:v>
                </c:pt>
                <c:pt idx="8">
                  <c:v>1502.9963405558062</c:v>
                </c:pt>
                <c:pt idx="9">
                  <c:v>1690.870883125282</c:v>
                </c:pt>
                <c:pt idx="10">
                  <c:v>1878.7454256947578</c:v>
                </c:pt>
                <c:pt idx="11">
                  <c:v>2066.6199682642336</c:v>
                </c:pt>
                <c:pt idx="12">
                  <c:v>2254.4945108337092</c:v>
                </c:pt>
                <c:pt idx="13">
                  <c:v>2442.3690534031853</c:v>
                </c:pt>
                <c:pt idx="14">
                  <c:v>2576.8684384286726</c:v>
                </c:pt>
              </c:numCache>
            </c:numRef>
          </c:xVal>
          <c:yVal>
            <c:numRef>
              <c:f>'Задание 1'!$B$35:$P$35</c:f>
              <c:numCache>
                <c:formatCode>0.00</c:formatCode>
                <c:ptCount val="15"/>
                <c:pt idx="0">
                  <c:v>0</c:v>
                </c:pt>
                <c:pt idx="1">
                  <c:v>63.579561491090274</c:v>
                </c:pt>
                <c:pt idx="2">
                  <c:v>117.15912298218055</c:v>
                </c:pt>
                <c:pt idx="3">
                  <c:v>160.73868447327081</c:v>
                </c:pt>
                <c:pt idx="4">
                  <c:v>194.3182459643611</c:v>
                </c:pt>
                <c:pt idx="5">
                  <c:v>217.89780745545136</c:v>
                </c:pt>
                <c:pt idx="6">
                  <c:v>231.47736894654162</c:v>
                </c:pt>
                <c:pt idx="7">
                  <c:v>235.05693043763188</c:v>
                </c:pt>
                <c:pt idx="8">
                  <c:v>228.63649192872219</c:v>
                </c:pt>
                <c:pt idx="9">
                  <c:v>212.2160534198124</c:v>
                </c:pt>
                <c:pt idx="10">
                  <c:v>185.79561491090271</c:v>
                </c:pt>
                <c:pt idx="11">
                  <c:v>149.37517640199292</c:v>
                </c:pt>
                <c:pt idx="12">
                  <c:v>102.95473789308323</c:v>
                </c:pt>
                <c:pt idx="13">
                  <c:v>46.534299384173437</c:v>
                </c:pt>
                <c:pt idx="14">
                  <c:v>8.4340564512785932E-4</c:v>
                </c:pt>
              </c:numCache>
            </c:numRef>
          </c:yVal>
          <c:smooth val="1"/>
        </c:ser>
        <c:ser>
          <c:idx val="1"/>
          <c:order val="1"/>
          <c:tx>
            <c:v>45 градусов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1'!$B$40:$AE$40</c:f>
              <c:numCache>
                <c:formatCode>0.00</c:formatCode>
                <c:ptCount val="30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3999.833275147997</c:v>
                </c:pt>
              </c:numCache>
            </c:numRef>
          </c:xVal>
          <c:yVal>
            <c:numRef>
              <c:f>'Задание 1'!$B$41:$AE$41</c:f>
              <c:numCache>
                <c:formatCode>0.00</c:formatCode>
                <c:ptCount val="30"/>
                <c:pt idx="0">
                  <c:v>0</c:v>
                </c:pt>
                <c:pt idx="1">
                  <c:v>137.07065448352157</c:v>
                </c:pt>
                <c:pt idx="2">
                  <c:v>264.14130896704313</c:v>
                </c:pt>
                <c:pt idx="3">
                  <c:v>381.21196345056467</c:v>
                </c:pt>
                <c:pt idx="4">
                  <c:v>488.28261793408626</c:v>
                </c:pt>
                <c:pt idx="5">
                  <c:v>585.35327241760785</c:v>
                </c:pt>
                <c:pt idx="6">
                  <c:v>672.42392690112933</c:v>
                </c:pt>
                <c:pt idx="7">
                  <c:v>749.49458138465093</c:v>
                </c:pt>
                <c:pt idx="8">
                  <c:v>816.56523586817252</c:v>
                </c:pt>
                <c:pt idx="9">
                  <c:v>873.63589035169412</c:v>
                </c:pt>
                <c:pt idx="10">
                  <c:v>920.70654483521571</c:v>
                </c:pt>
                <c:pt idx="11">
                  <c:v>957.7771993187373</c:v>
                </c:pt>
                <c:pt idx="12">
                  <c:v>984.84785380225867</c:v>
                </c:pt>
                <c:pt idx="13">
                  <c:v>1001.9185082857803</c:v>
                </c:pt>
                <c:pt idx="14">
                  <c:v>1008.9891627693019</c:v>
                </c:pt>
                <c:pt idx="15">
                  <c:v>1006.0598172528234</c:v>
                </c:pt>
                <c:pt idx="16">
                  <c:v>993.13047173634504</c:v>
                </c:pt>
                <c:pt idx="17">
                  <c:v>970.20112621986664</c:v>
                </c:pt>
                <c:pt idx="18">
                  <c:v>937.27178070338823</c:v>
                </c:pt>
                <c:pt idx="19">
                  <c:v>894.34243518690982</c:v>
                </c:pt>
                <c:pt idx="20">
                  <c:v>841.41308967043142</c:v>
                </c:pt>
                <c:pt idx="21">
                  <c:v>778.48374415395301</c:v>
                </c:pt>
                <c:pt idx="22">
                  <c:v>705.55439863747461</c:v>
                </c:pt>
                <c:pt idx="23">
                  <c:v>622.62505312099574</c:v>
                </c:pt>
                <c:pt idx="24">
                  <c:v>529.69570760451734</c:v>
                </c:pt>
                <c:pt idx="25">
                  <c:v>426.76636208803893</c:v>
                </c:pt>
                <c:pt idx="26">
                  <c:v>313.83701657156053</c:v>
                </c:pt>
                <c:pt idx="27">
                  <c:v>190.90767105508212</c:v>
                </c:pt>
                <c:pt idx="28">
                  <c:v>57.978325538603713</c:v>
                </c:pt>
                <c:pt idx="29">
                  <c:v>-2.7140195456922811E-3</c:v>
                </c:pt>
              </c:numCache>
            </c:numRef>
          </c:yVal>
          <c:smooth val="1"/>
        </c:ser>
        <c:ser>
          <c:idx val="2"/>
          <c:order val="2"/>
          <c:tx>
            <c:v>80 градусов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1'!$B$46:$AP$46</c:f>
              <c:numCache>
                <c:formatCode>0.00</c:formatCode>
                <c:ptCount val="41"/>
                <c:pt idx="0">
                  <c:v>0</c:v>
                </c:pt>
                <c:pt idx="1">
                  <c:v>33.99342858004821</c:v>
                </c:pt>
                <c:pt idx="2">
                  <c:v>67.98685716009642</c:v>
                </c:pt>
                <c:pt idx="3">
                  <c:v>101.98028574014464</c:v>
                </c:pt>
                <c:pt idx="4">
                  <c:v>135.97371432019284</c:v>
                </c:pt>
                <c:pt idx="5">
                  <c:v>169.96714290024104</c:v>
                </c:pt>
                <c:pt idx="6">
                  <c:v>203.96057148028927</c:v>
                </c:pt>
                <c:pt idx="7">
                  <c:v>237.95400006033748</c:v>
                </c:pt>
                <c:pt idx="8">
                  <c:v>271.94742864038568</c:v>
                </c:pt>
                <c:pt idx="9">
                  <c:v>305.94085722043388</c:v>
                </c:pt>
                <c:pt idx="10">
                  <c:v>339.93428580048209</c:v>
                </c:pt>
                <c:pt idx="11">
                  <c:v>373.92771438053029</c:v>
                </c:pt>
                <c:pt idx="12">
                  <c:v>407.92114296057855</c:v>
                </c:pt>
                <c:pt idx="13">
                  <c:v>441.91457154062675</c:v>
                </c:pt>
                <c:pt idx="14">
                  <c:v>475.90800012067496</c:v>
                </c:pt>
                <c:pt idx="15">
                  <c:v>509.90142870072316</c:v>
                </c:pt>
                <c:pt idx="16">
                  <c:v>543.89485728077136</c:v>
                </c:pt>
                <c:pt idx="17">
                  <c:v>577.88828586081956</c:v>
                </c:pt>
                <c:pt idx="18">
                  <c:v>611.88171444086777</c:v>
                </c:pt>
                <c:pt idx="19">
                  <c:v>645.87514302091597</c:v>
                </c:pt>
                <c:pt idx="20">
                  <c:v>679.86857160096417</c:v>
                </c:pt>
                <c:pt idx="21">
                  <c:v>713.86200018101238</c:v>
                </c:pt>
                <c:pt idx="22">
                  <c:v>747.85542876106058</c:v>
                </c:pt>
                <c:pt idx="23">
                  <c:v>781.84885734110878</c:v>
                </c:pt>
                <c:pt idx="24">
                  <c:v>815.8422859211571</c:v>
                </c:pt>
                <c:pt idx="25">
                  <c:v>849.8357145012053</c:v>
                </c:pt>
                <c:pt idx="26">
                  <c:v>883.82914308125351</c:v>
                </c:pt>
                <c:pt idx="27">
                  <c:v>917.82257166130171</c:v>
                </c:pt>
                <c:pt idx="28">
                  <c:v>951.81600024134991</c:v>
                </c:pt>
                <c:pt idx="29">
                  <c:v>985.80942882139811</c:v>
                </c:pt>
                <c:pt idx="30">
                  <c:v>1019.8028574014463</c:v>
                </c:pt>
                <c:pt idx="31">
                  <c:v>1053.7962859814945</c:v>
                </c:pt>
                <c:pt idx="32">
                  <c:v>1087.7897145615427</c:v>
                </c:pt>
                <c:pt idx="33">
                  <c:v>1121.7831431415909</c:v>
                </c:pt>
                <c:pt idx="34">
                  <c:v>1155.7765717216391</c:v>
                </c:pt>
                <c:pt idx="35">
                  <c:v>1189.7700003016873</c:v>
                </c:pt>
                <c:pt idx="36">
                  <c:v>1223.7634288817355</c:v>
                </c:pt>
                <c:pt idx="37">
                  <c:v>1257.7568574617837</c:v>
                </c:pt>
                <c:pt idx="38">
                  <c:v>1291.7502860418319</c:v>
                </c:pt>
                <c:pt idx="39">
                  <c:v>1325.7437146218801</c:v>
                </c:pt>
                <c:pt idx="40">
                  <c:v>1339.9529677683404</c:v>
                </c:pt>
              </c:numCache>
            </c:numRef>
          </c:xVal>
          <c:yVal>
            <c:numRef>
              <c:f>'Задание 1'!$B$47:$AP$47</c:f>
              <c:numCache>
                <c:formatCode>0.00</c:formatCode>
                <c:ptCount val="41"/>
                <c:pt idx="0">
                  <c:v>0</c:v>
                </c:pt>
                <c:pt idx="1">
                  <c:v>192.08994599769204</c:v>
                </c:pt>
                <c:pt idx="2">
                  <c:v>374.17989199538408</c:v>
                </c:pt>
                <c:pt idx="3">
                  <c:v>546.26983799307607</c:v>
                </c:pt>
                <c:pt idx="4">
                  <c:v>708.35978399076816</c:v>
                </c:pt>
                <c:pt idx="5">
                  <c:v>860.44972998846015</c:v>
                </c:pt>
                <c:pt idx="6">
                  <c:v>1002.5396759861521</c:v>
                </c:pt>
                <c:pt idx="7">
                  <c:v>1134.6296219838441</c:v>
                </c:pt>
                <c:pt idx="8">
                  <c:v>1256.7195679815363</c:v>
                </c:pt>
                <c:pt idx="9">
                  <c:v>1368.8095139792283</c:v>
                </c:pt>
                <c:pt idx="10">
                  <c:v>1470.8994599769203</c:v>
                </c:pt>
                <c:pt idx="11">
                  <c:v>1562.9894059746125</c:v>
                </c:pt>
                <c:pt idx="12">
                  <c:v>1645.0793519723043</c:v>
                </c:pt>
                <c:pt idx="13">
                  <c:v>1717.1692979699965</c:v>
                </c:pt>
                <c:pt idx="14">
                  <c:v>1779.2592439676882</c:v>
                </c:pt>
                <c:pt idx="15">
                  <c:v>1831.3491899653804</c:v>
                </c:pt>
                <c:pt idx="16">
                  <c:v>1873.4391359630727</c:v>
                </c:pt>
                <c:pt idx="17">
                  <c:v>1905.5290819607644</c:v>
                </c:pt>
                <c:pt idx="18">
                  <c:v>1927.6190279584566</c:v>
                </c:pt>
                <c:pt idx="19">
                  <c:v>1939.7089739561484</c:v>
                </c:pt>
                <c:pt idx="20">
                  <c:v>1941.7989199538406</c:v>
                </c:pt>
                <c:pt idx="21">
                  <c:v>1933.8888659515324</c:v>
                </c:pt>
                <c:pt idx="22">
                  <c:v>1915.978811949225</c:v>
                </c:pt>
                <c:pt idx="23">
                  <c:v>1888.0687579469168</c:v>
                </c:pt>
                <c:pt idx="24">
                  <c:v>1850.1587039446085</c:v>
                </c:pt>
                <c:pt idx="25">
                  <c:v>1802.2486499423003</c:v>
                </c:pt>
                <c:pt idx="26">
                  <c:v>1744.338595939993</c:v>
                </c:pt>
                <c:pt idx="27">
                  <c:v>1676.4285419376847</c:v>
                </c:pt>
                <c:pt idx="28">
                  <c:v>1598.5184879353765</c:v>
                </c:pt>
                <c:pt idx="29">
                  <c:v>1510.6084339330691</c:v>
                </c:pt>
                <c:pt idx="30">
                  <c:v>1412.6983799307609</c:v>
                </c:pt>
                <c:pt idx="31">
                  <c:v>1304.7883259284527</c:v>
                </c:pt>
                <c:pt idx="32">
                  <c:v>1186.8782719261453</c:v>
                </c:pt>
                <c:pt idx="33">
                  <c:v>1058.9682179238371</c:v>
                </c:pt>
                <c:pt idx="34">
                  <c:v>921.05816392152883</c:v>
                </c:pt>
                <c:pt idx="35">
                  <c:v>773.14810991922059</c:v>
                </c:pt>
                <c:pt idx="36">
                  <c:v>615.23805591691325</c:v>
                </c:pt>
                <c:pt idx="37">
                  <c:v>447.32800191460501</c:v>
                </c:pt>
                <c:pt idx="38">
                  <c:v>269.41794791229677</c:v>
                </c:pt>
                <c:pt idx="39">
                  <c:v>81.507893909989434</c:v>
                </c:pt>
                <c:pt idx="40">
                  <c:v>-2.1286629762471421E-3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987392"/>
        <c:axId val="284991312"/>
      </c:scatterChart>
      <c:valAx>
        <c:axId val="28498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991312"/>
        <c:crosses val="autoZero"/>
        <c:crossBetween val="midCat"/>
      </c:valAx>
      <c:valAx>
        <c:axId val="2849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3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98739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Дальность</a:t>
            </a:r>
            <a:r>
              <a:rPr lang="ru-RU" baseline="0"/>
              <a:t> полета при изменении высоты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 = 600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2'!$B$8:$AN$8</c:f>
              <c:numCache>
                <c:formatCode>0.00</c:formatCode>
                <c:ptCount val="39"/>
                <c:pt idx="0">
                  <c:v>0</c:v>
                </c:pt>
                <c:pt idx="1">
                  <c:v>105.98232061559591</c:v>
                </c:pt>
                <c:pt idx="2">
                  <c:v>211.96464123119182</c:v>
                </c:pt>
                <c:pt idx="3">
                  <c:v>317.94696184678776</c:v>
                </c:pt>
                <c:pt idx="4">
                  <c:v>423.92928246238364</c:v>
                </c:pt>
                <c:pt idx="5">
                  <c:v>529.91160307797952</c:v>
                </c:pt>
                <c:pt idx="6">
                  <c:v>635.89392369357552</c:v>
                </c:pt>
                <c:pt idx="7">
                  <c:v>741.8762443091714</c:v>
                </c:pt>
                <c:pt idx="8">
                  <c:v>847.85856492476728</c:v>
                </c:pt>
                <c:pt idx="9">
                  <c:v>953.84088554036316</c:v>
                </c:pt>
                <c:pt idx="10">
                  <c:v>1059.823206155959</c:v>
                </c:pt>
                <c:pt idx="11">
                  <c:v>1165.8055267715549</c:v>
                </c:pt>
                <c:pt idx="12">
                  <c:v>1271.787847387151</c:v>
                </c:pt>
                <c:pt idx="13">
                  <c:v>1377.7701680027469</c:v>
                </c:pt>
                <c:pt idx="14">
                  <c:v>1483.7524886183428</c:v>
                </c:pt>
                <c:pt idx="15">
                  <c:v>1589.7348092339387</c:v>
                </c:pt>
                <c:pt idx="16">
                  <c:v>1695.7171298495346</c:v>
                </c:pt>
                <c:pt idx="17">
                  <c:v>1801.6994504651304</c:v>
                </c:pt>
                <c:pt idx="18">
                  <c:v>1907.6817710807263</c:v>
                </c:pt>
                <c:pt idx="19">
                  <c:v>2013.6640916963222</c:v>
                </c:pt>
                <c:pt idx="20">
                  <c:v>2119.6464123119181</c:v>
                </c:pt>
                <c:pt idx="21">
                  <c:v>2225.6287329275142</c:v>
                </c:pt>
                <c:pt idx="22">
                  <c:v>2331.6110535431098</c:v>
                </c:pt>
                <c:pt idx="23">
                  <c:v>2437.593374158706</c:v>
                </c:pt>
                <c:pt idx="24">
                  <c:v>2543.5756947743021</c:v>
                </c:pt>
                <c:pt idx="25">
                  <c:v>2649.5580153898977</c:v>
                </c:pt>
                <c:pt idx="26">
                  <c:v>2755.5403360054938</c:v>
                </c:pt>
                <c:pt idx="27">
                  <c:v>2861.5226566210895</c:v>
                </c:pt>
                <c:pt idx="28">
                  <c:v>2967.5049772366856</c:v>
                </c:pt>
                <c:pt idx="29">
                  <c:v>3073.4872978522812</c:v>
                </c:pt>
                <c:pt idx="30">
                  <c:v>3179.4696184678774</c:v>
                </c:pt>
                <c:pt idx="31">
                  <c:v>3285.451939083473</c:v>
                </c:pt>
                <c:pt idx="32">
                  <c:v>3391.4342596990691</c:v>
                </c:pt>
                <c:pt idx="33">
                  <c:v>3497.4165803146652</c:v>
                </c:pt>
                <c:pt idx="34">
                  <c:v>3603.3989009302609</c:v>
                </c:pt>
                <c:pt idx="35">
                  <c:v>3709.381221545857</c:v>
                </c:pt>
                <c:pt idx="36">
                  <c:v>3815.3635421614526</c:v>
                </c:pt>
                <c:pt idx="37">
                  <c:v>3921.3458627770488</c:v>
                </c:pt>
                <c:pt idx="38">
                  <c:v>3937.2432108693879</c:v>
                </c:pt>
              </c:numCache>
            </c:numRef>
          </c:xVal>
          <c:yVal>
            <c:numRef>
              <c:f>'Задание 2'!$B$9:$AN$9</c:f>
              <c:numCache>
                <c:formatCode>0.00</c:formatCode>
                <c:ptCount val="39"/>
                <c:pt idx="0">
                  <c:v>600</c:v>
                </c:pt>
                <c:pt idx="1">
                  <c:v>764.61057666588204</c:v>
                </c:pt>
                <c:pt idx="2">
                  <c:v>919.22115333176407</c:v>
                </c:pt>
                <c:pt idx="3">
                  <c:v>1063.8317299976461</c:v>
                </c:pt>
                <c:pt idx="4">
                  <c:v>1198.4423066635281</c:v>
                </c:pt>
                <c:pt idx="5">
                  <c:v>1323.05288332941</c:v>
                </c:pt>
                <c:pt idx="6">
                  <c:v>1437.663459995292</c:v>
                </c:pt>
                <c:pt idx="7">
                  <c:v>1542.274036661174</c:v>
                </c:pt>
                <c:pt idx="8">
                  <c:v>1636.8846133270561</c:v>
                </c:pt>
                <c:pt idx="9">
                  <c:v>1721.4951899929379</c:v>
                </c:pt>
                <c:pt idx="10">
                  <c:v>1796.1057666588199</c:v>
                </c:pt>
                <c:pt idx="11">
                  <c:v>1860.7163433247019</c:v>
                </c:pt>
                <c:pt idx="12">
                  <c:v>1915.326919990584</c:v>
                </c:pt>
                <c:pt idx="13">
                  <c:v>1959.937496656466</c:v>
                </c:pt>
                <c:pt idx="14">
                  <c:v>1994.548073322348</c:v>
                </c:pt>
                <c:pt idx="15">
                  <c:v>2019.1586499882301</c:v>
                </c:pt>
                <c:pt idx="16">
                  <c:v>2033.7692266541121</c:v>
                </c:pt>
                <c:pt idx="17">
                  <c:v>2038.3798033199942</c:v>
                </c:pt>
                <c:pt idx="18">
                  <c:v>2032.9903799858757</c:v>
                </c:pt>
                <c:pt idx="19">
                  <c:v>2017.6009566517578</c:v>
                </c:pt>
                <c:pt idx="20">
                  <c:v>1992.2115333176398</c:v>
                </c:pt>
                <c:pt idx="21">
                  <c:v>1956.8221099835218</c:v>
                </c:pt>
                <c:pt idx="22">
                  <c:v>1911.4326866494039</c:v>
                </c:pt>
                <c:pt idx="23">
                  <c:v>1856.0432633152859</c:v>
                </c:pt>
                <c:pt idx="24">
                  <c:v>1790.6538399811679</c:v>
                </c:pt>
                <c:pt idx="25">
                  <c:v>1715.26441664705</c:v>
                </c:pt>
                <c:pt idx="26">
                  <c:v>1629.874993312932</c:v>
                </c:pt>
                <c:pt idx="27">
                  <c:v>1534.4855699788141</c:v>
                </c:pt>
                <c:pt idx="28">
                  <c:v>1429.0961466446961</c:v>
                </c:pt>
                <c:pt idx="29">
                  <c:v>1313.7067233105781</c:v>
                </c:pt>
                <c:pt idx="30">
                  <c:v>1188.3172999764602</c:v>
                </c:pt>
                <c:pt idx="31">
                  <c:v>1052.9278766423422</c:v>
                </c:pt>
                <c:pt idx="32">
                  <c:v>907.53845330822423</c:v>
                </c:pt>
                <c:pt idx="33">
                  <c:v>752.14902997410627</c:v>
                </c:pt>
                <c:pt idx="34">
                  <c:v>586.75960663998831</c:v>
                </c:pt>
                <c:pt idx="35">
                  <c:v>411.37018330586943</c:v>
                </c:pt>
                <c:pt idx="36">
                  <c:v>225.98075997175147</c:v>
                </c:pt>
                <c:pt idx="37">
                  <c:v>30.591336637633503</c:v>
                </c:pt>
                <c:pt idx="38">
                  <c:v>0.42042313751608162</c:v>
                </c:pt>
              </c:numCache>
            </c:numRef>
          </c:yVal>
          <c:smooth val="1"/>
        </c:ser>
        <c:ser>
          <c:idx val="1"/>
          <c:order val="1"/>
          <c:tx>
            <c:v>h = 300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2'!$B$14:$AW$14</c:f>
              <c:numCache>
                <c:formatCode>0.00</c:formatCode>
                <c:ptCount val="48"/>
                <c:pt idx="0">
                  <c:v>0</c:v>
                </c:pt>
                <c:pt idx="1">
                  <c:v>105.98232061559591</c:v>
                </c:pt>
                <c:pt idx="2">
                  <c:v>211.96464123119182</c:v>
                </c:pt>
                <c:pt idx="3">
                  <c:v>317.94696184678776</c:v>
                </c:pt>
                <c:pt idx="4">
                  <c:v>423.92928246238364</c:v>
                </c:pt>
                <c:pt idx="5">
                  <c:v>529.91160307797952</c:v>
                </c:pt>
                <c:pt idx="6">
                  <c:v>635.89392369357552</c:v>
                </c:pt>
                <c:pt idx="7">
                  <c:v>741.8762443091714</c:v>
                </c:pt>
                <c:pt idx="8">
                  <c:v>847.85856492476728</c:v>
                </c:pt>
                <c:pt idx="9">
                  <c:v>953.84088554036316</c:v>
                </c:pt>
                <c:pt idx="10">
                  <c:v>1059.823206155959</c:v>
                </c:pt>
                <c:pt idx="11">
                  <c:v>1165.8055267715549</c:v>
                </c:pt>
                <c:pt idx="12">
                  <c:v>1271.787847387151</c:v>
                </c:pt>
                <c:pt idx="13">
                  <c:v>1377.7701680027469</c:v>
                </c:pt>
                <c:pt idx="14">
                  <c:v>1483.7524886183428</c:v>
                </c:pt>
                <c:pt idx="15">
                  <c:v>1589.7348092339387</c:v>
                </c:pt>
                <c:pt idx="16">
                  <c:v>1695.7171298495346</c:v>
                </c:pt>
                <c:pt idx="17">
                  <c:v>1801.6994504651304</c:v>
                </c:pt>
                <c:pt idx="18">
                  <c:v>1907.6817710807263</c:v>
                </c:pt>
                <c:pt idx="19">
                  <c:v>2013.6640916963222</c:v>
                </c:pt>
                <c:pt idx="20">
                  <c:v>2119.6464123119181</c:v>
                </c:pt>
                <c:pt idx="21">
                  <c:v>2225.6287329275142</c:v>
                </c:pt>
                <c:pt idx="22">
                  <c:v>2331.6110535431098</c:v>
                </c:pt>
                <c:pt idx="23">
                  <c:v>2437.593374158706</c:v>
                </c:pt>
                <c:pt idx="24">
                  <c:v>2543.5756947743021</c:v>
                </c:pt>
                <c:pt idx="25">
                  <c:v>2649.5580153898977</c:v>
                </c:pt>
                <c:pt idx="26">
                  <c:v>2755.5403360054938</c:v>
                </c:pt>
                <c:pt idx="27">
                  <c:v>2861.5226566210895</c:v>
                </c:pt>
                <c:pt idx="28">
                  <c:v>2967.5049772366856</c:v>
                </c:pt>
                <c:pt idx="29">
                  <c:v>3073.4872978522812</c:v>
                </c:pt>
                <c:pt idx="30">
                  <c:v>3179.4696184678774</c:v>
                </c:pt>
                <c:pt idx="31">
                  <c:v>3285.451939083473</c:v>
                </c:pt>
                <c:pt idx="32">
                  <c:v>3391.4342596990691</c:v>
                </c:pt>
                <c:pt idx="33">
                  <c:v>3497.4165803146652</c:v>
                </c:pt>
                <c:pt idx="34">
                  <c:v>3603.3989009302609</c:v>
                </c:pt>
                <c:pt idx="35">
                  <c:v>3709.381221545857</c:v>
                </c:pt>
                <c:pt idx="36">
                  <c:v>3773.7124901595234</c:v>
                </c:pt>
              </c:numCache>
            </c:numRef>
          </c:xVal>
          <c:yVal>
            <c:numRef>
              <c:f>'Задание 2'!$B$15:$AW$15</c:f>
              <c:numCache>
                <c:formatCode>0.00</c:formatCode>
                <c:ptCount val="48"/>
                <c:pt idx="0">
                  <c:v>300</c:v>
                </c:pt>
                <c:pt idx="1">
                  <c:v>464.61057666588204</c:v>
                </c:pt>
                <c:pt idx="2">
                  <c:v>619.22115333176407</c:v>
                </c:pt>
                <c:pt idx="3">
                  <c:v>763.83172999764599</c:v>
                </c:pt>
                <c:pt idx="4">
                  <c:v>898.44230666352803</c:v>
                </c:pt>
                <c:pt idx="5">
                  <c:v>1023.05288332941</c:v>
                </c:pt>
                <c:pt idx="6">
                  <c:v>1137.663459995292</c:v>
                </c:pt>
                <c:pt idx="7">
                  <c:v>1242.274036661174</c:v>
                </c:pt>
                <c:pt idx="8">
                  <c:v>1336.8846133270561</c:v>
                </c:pt>
                <c:pt idx="9">
                  <c:v>1421.4951899929379</c:v>
                </c:pt>
                <c:pt idx="10">
                  <c:v>1496.1057666588199</c:v>
                </c:pt>
                <c:pt idx="11">
                  <c:v>1560.7163433247019</c:v>
                </c:pt>
                <c:pt idx="12">
                  <c:v>1615.326919990584</c:v>
                </c:pt>
                <c:pt idx="13">
                  <c:v>1659.937496656466</c:v>
                </c:pt>
                <c:pt idx="14">
                  <c:v>1694.548073322348</c:v>
                </c:pt>
                <c:pt idx="15">
                  <c:v>1719.1586499882301</c:v>
                </c:pt>
                <c:pt idx="16">
                  <c:v>1733.7692266541121</c:v>
                </c:pt>
                <c:pt idx="17">
                  <c:v>1738.3798033199942</c:v>
                </c:pt>
                <c:pt idx="18">
                  <c:v>1732.9903799858757</c:v>
                </c:pt>
                <c:pt idx="19">
                  <c:v>1717.6009566517578</c:v>
                </c:pt>
                <c:pt idx="20">
                  <c:v>1692.2115333176398</c:v>
                </c:pt>
                <c:pt idx="21">
                  <c:v>1656.8221099835218</c:v>
                </c:pt>
                <c:pt idx="22">
                  <c:v>1611.4326866494039</c:v>
                </c:pt>
                <c:pt idx="23">
                  <c:v>1556.0432633152859</c:v>
                </c:pt>
                <c:pt idx="24">
                  <c:v>1490.6538399811679</c:v>
                </c:pt>
                <c:pt idx="25">
                  <c:v>1415.26441664705</c:v>
                </c:pt>
                <c:pt idx="26">
                  <c:v>1329.874993312932</c:v>
                </c:pt>
                <c:pt idx="27">
                  <c:v>1234.4855699788141</c:v>
                </c:pt>
                <c:pt idx="28">
                  <c:v>1129.0961466446961</c:v>
                </c:pt>
                <c:pt idx="29">
                  <c:v>1013.7067233105781</c:v>
                </c:pt>
                <c:pt idx="30">
                  <c:v>888.31729997646016</c:v>
                </c:pt>
                <c:pt idx="31">
                  <c:v>752.9278766423422</c:v>
                </c:pt>
                <c:pt idx="32">
                  <c:v>607.53845330822423</c:v>
                </c:pt>
                <c:pt idx="33">
                  <c:v>452.14902997410627</c:v>
                </c:pt>
                <c:pt idx="34">
                  <c:v>286.75960663998831</c:v>
                </c:pt>
                <c:pt idx="35">
                  <c:v>111.37018330586943</c:v>
                </c:pt>
                <c:pt idx="36">
                  <c:v>3.1558342060634459E-2</c:v>
                </c:pt>
              </c:numCache>
            </c:numRef>
          </c:yVal>
          <c:smooth val="1"/>
        </c:ser>
        <c:ser>
          <c:idx val="2"/>
          <c:order val="2"/>
          <c:tx>
            <c:v>h  = 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2'!$B$20:$AJ$20</c:f>
              <c:numCache>
                <c:formatCode>0.00</c:formatCode>
                <c:ptCount val="35"/>
                <c:pt idx="0">
                  <c:v>0</c:v>
                </c:pt>
                <c:pt idx="1">
                  <c:v>105.98232061559591</c:v>
                </c:pt>
                <c:pt idx="2">
                  <c:v>211.96464123119182</c:v>
                </c:pt>
                <c:pt idx="3">
                  <c:v>317.94696184678776</c:v>
                </c:pt>
                <c:pt idx="4">
                  <c:v>423.92928246238364</c:v>
                </c:pt>
                <c:pt idx="5">
                  <c:v>529.91160307797952</c:v>
                </c:pt>
                <c:pt idx="6">
                  <c:v>635.89392369357552</c:v>
                </c:pt>
                <c:pt idx="7">
                  <c:v>741.8762443091714</c:v>
                </c:pt>
                <c:pt idx="8">
                  <c:v>847.85856492476728</c:v>
                </c:pt>
                <c:pt idx="9">
                  <c:v>953.84088554036316</c:v>
                </c:pt>
                <c:pt idx="10">
                  <c:v>1059.823206155959</c:v>
                </c:pt>
                <c:pt idx="11">
                  <c:v>1165.8055267715549</c:v>
                </c:pt>
                <c:pt idx="12">
                  <c:v>1271.787847387151</c:v>
                </c:pt>
                <c:pt idx="13">
                  <c:v>1377.7701680027469</c:v>
                </c:pt>
                <c:pt idx="14">
                  <c:v>1483.7524886183428</c:v>
                </c:pt>
                <c:pt idx="15">
                  <c:v>1589.7348092339387</c:v>
                </c:pt>
                <c:pt idx="16">
                  <c:v>1695.7171298495346</c:v>
                </c:pt>
                <c:pt idx="17">
                  <c:v>1801.6994504651304</c:v>
                </c:pt>
                <c:pt idx="18">
                  <c:v>1907.6817710807263</c:v>
                </c:pt>
                <c:pt idx="19">
                  <c:v>2013.6640916963222</c:v>
                </c:pt>
                <c:pt idx="20">
                  <c:v>2119.6464123119181</c:v>
                </c:pt>
                <c:pt idx="21">
                  <c:v>2225.6287329275142</c:v>
                </c:pt>
                <c:pt idx="22">
                  <c:v>2331.6110535431098</c:v>
                </c:pt>
                <c:pt idx="23">
                  <c:v>2437.593374158706</c:v>
                </c:pt>
                <c:pt idx="24">
                  <c:v>2543.5756947743021</c:v>
                </c:pt>
                <c:pt idx="25">
                  <c:v>2649.5580153898977</c:v>
                </c:pt>
                <c:pt idx="26">
                  <c:v>2755.5403360054938</c:v>
                </c:pt>
                <c:pt idx="27">
                  <c:v>2861.5226566210895</c:v>
                </c:pt>
                <c:pt idx="28">
                  <c:v>2967.5049772366856</c:v>
                </c:pt>
                <c:pt idx="29">
                  <c:v>3073.4872978522812</c:v>
                </c:pt>
                <c:pt idx="30">
                  <c:v>3179.4696184678774</c:v>
                </c:pt>
                <c:pt idx="31">
                  <c:v>3285.451939083473</c:v>
                </c:pt>
                <c:pt idx="32">
                  <c:v>3391.4342596990691</c:v>
                </c:pt>
                <c:pt idx="33">
                  <c:v>3497.4165803146652</c:v>
                </c:pt>
                <c:pt idx="34">
                  <c:v>3603.3989009302609</c:v>
                </c:pt>
              </c:numCache>
            </c:numRef>
          </c:xVal>
          <c:yVal>
            <c:numRef>
              <c:f>'Задание 2'!$B$21:$AJ$21</c:f>
              <c:numCache>
                <c:formatCode>0.00</c:formatCode>
                <c:ptCount val="35"/>
                <c:pt idx="0">
                  <c:v>100</c:v>
                </c:pt>
                <c:pt idx="1">
                  <c:v>264.61057666588204</c:v>
                </c:pt>
                <c:pt idx="2">
                  <c:v>419.22115333176401</c:v>
                </c:pt>
                <c:pt idx="3">
                  <c:v>563.83172999764599</c:v>
                </c:pt>
                <c:pt idx="4">
                  <c:v>698.44230666352803</c:v>
                </c:pt>
                <c:pt idx="5">
                  <c:v>823.05288332940995</c:v>
                </c:pt>
                <c:pt idx="6">
                  <c:v>937.66345999529199</c:v>
                </c:pt>
                <c:pt idx="7">
                  <c:v>1042.274036661174</c:v>
                </c:pt>
                <c:pt idx="8">
                  <c:v>1136.8846133270561</c:v>
                </c:pt>
                <c:pt idx="9">
                  <c:v>1221.4951899929379</c:v>
                </c:pt>
                <c:pt idx="10">
                  <c:v>1296.1057666588199</c:v>
                </c:pt>
                <c:pt idx="11">
                  <c:v>1360.7163433247019</c:v>
                </c:pt>
                <c:pt idx="12">
                  <c:v>1415.326919990584</c:v>
                </c:pt>
                <c:pt idx="13">
                  <c:v>1459.937496656466</c:v>
                </c:pt>
                <c:pt idx="14">
                  <c:v>1494.548073322348</c:v>
                </c:pt>
                <c:pt idx="15">
                  <c:v>1519.1586499882301</c:v>
                </c:pt>
                <c:pt idx="16">
                  <c:v>1533.7692266541121</c:v>
                </c:pt>
                <c:pt idx="17">
                  <c:v>1538.3798033199942</c:v>
                </c:pt>
                <c:pt idx="18">
                  <c:v>1532.9903799858757</c:v>
                </c:pt>
                <c:pt idx="19">
                  <c:v>1517.6009566517578</c:v>
                </c:pt>
                <c:pt idx="20">
                  <c:v>1492.2115333176398</c:v>
                </c:pt>
                <c:pt idx="21">
                  <c:v>1456.8221099835218</c:v>
                </c:pt>
                <c:pt idx="22">
                  <c:v>1411.4326866494039</c:v>
                </c:pt>
                <c:pt idx="23">
                  <c:v>1356.0432633152859</c:v>
                </c:pt>
                <c:pt idx="24">
                  <c:v>1290.6538399811679</c:v>
                </c:pt>
                <c:pt idx="25">
                  <c:v>1215.26441664705</c:v>
                </c:pt>
                <c:pt idx="26">
                  <c:v>1129.874993312932</c:v>
                </c:pt>
                <c:pt idx="27">
                  <c:v>1034.4855699788141</c:v>
                </c:pt>
                <c:pt idx="28">
                  <c:v>929.09614664469609</c:v>
                </c:pt>
                <c:pt idx="29">
                  <c:v>813.70672331057813</c:v>
                </c:pt>
                <c:pt idx="30">
                  <c:v>688.31729997646016</c:v>
                </c:pt>
                <c:pt idx="31">
                  <c:v>552.9278766423422</c:v>
                </c:pt>
                <c:pt idx="32">
                  <c:v>407.53845330822423</c:v>
                </c:pt>
                <c:pt idx="33">
                  <c:v>252.14902997410627</c:v>
                </c:pt>
                <c:pt idx="34">
                  <c:v>0.31489497292841406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988960"/>
        <c:axId val="284989352"/>
      </c:scatterChart>
      <c:valAx>
        <c:axId val="2849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989352"/>
        <c:crosses val="autoZero"/>
        <c:crossBetween val="midCat"/>
      </c:valAx>
      <c:valAx>
        <c:axId val="284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98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Дальность полета при изменении нач.скорости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 = 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2'!$B$48:$AB$48</c:f>
              <c:numCache>
                <c:formatCode>0.00</c:formatCode>
                <c:ptCount val="27"/>
                <c:pt idx="0">
                  <c:v>0</c:v>
                </c:pt>
                <c:pt idx="1">
                  <c:v>79.48674046169694</c:v>
                </c:pt>
                <c:pt idx="2">
                  <c:v>158.97348092339388</c:v>
                </c:pt>
                <c:pt idx="3">
                  <c:v>238.46022138509082</c:v>
                </c:pt>
                <c:pt idx="4">
                  <c:v>317.94696184678776</c:v>
                </c:pt>
                <c:pt idx="5">
                  <c:v>397.43370230848473</c:v>
                </c:pt>
                <c:pt idx="6">
                  <c:v>476.92044277018164</c:v>
                </c:pt>
                <c:pt idx="7">
                  <c:v>556.40718323187855</c:v>
                </c:pt>
                <c:pt idx="8">
                  <c:v>635.89392369357552</c:v>
                </c:pt>
                <c:pt idx="9">
                  <c:v>715.38066415527248</c:v>
                </c:pt>
                <c:pt idx="10">
                  <c:v>794.86740461696945</c:v>
                </c:pt>
                <c:pt idx="11">
                  <c:v>874.35414507866631</c:v>
                </c:pt>
                <c:pt idx="12">
                  <c:v>953.84088554036327</c:v>
                </c:pt>
                <c:pt idx="13">
                  <c:v>1033.3276260020602</c:v>
                </c:pt>
                <c:pt idx="14">
                  <c:v>1112.8143664637571</c:v>
                </c:pt>
                <c:pt idx="15">
                  <c:v>1192.3011069254542</c:v>
                </c:pt>
                <c:pt idx="16">
                  <c:v>1271.787847387151</c:v>
                </c:pt>
                <c:pt idx="17">
                  <c:v>1351.2745878488479</c:v>
                </c:pt>
                <c:pt idx="18">
                  <c:v>1430.761328310545</c:v>
                </c:pt>
                <c:pt idx="19">
                  <c:v>1510.2480687722418</c:v>
                </c:pt>
                <c:pt idx="20">
                  <c:v>1589.7348092339389</c:v>
                </c:pt>
                <c:pt idx="21">
                  <c:v>1669.2215496956358</c:v>
                </c:pt>
                <c:pt idx="22">
                  <c:v>1748.7082901573326</c:v>
                </c:pt>
                <c:pt idx="23">
                  <c:v>1828.1950306190297</c:v>
                </c:pt>
                <c:pt idx="24">
                  <c:v>1907.6817710807265</c:v>
                </c:pt>
                <c:pt idx="25">
                  <c:v>1987.1685115424234</c:v>
                </c:pt>
                <c:pt idx="26">
                  <c:v>2022.1426773455703</c:v>
                </c:pt>
              </c:numCache>
            </c:numRef>
          </c:xVal>
          <c:yVal>
            <c:numRef>
              <c:f>'Задание 2'!$B$49:$AB$49</c:f>
              <c:numCache>
                <c:formatCode>0.00</c:formatCode>
                <c:ptCount val="27"/>
                <c:pt idx="0">
                  <c:v>0</c:v>
                </c:pt>
                <c:pt idx="1">
                  <c:v>122.2079324994115</c:v>
                </c:pt>
                <c:pt idx="2">
                  <c:v>234.415864998823</c:v>
                </c:pt>
                <c:pt idx="3">
                  <c:v>336.62379749823447</c:v>
                </c:pt>
                <c:pt idx="4">
                  <c:v>428.83172999764599</c:v>
                </c:pt>
                <c:pt idx="5">
                  <c:v>511.03966249705752</c:v>
                </c:pt>
                <c:pt idx="6">
                  <c:v>583.24759499646893</c:v>
                </c:pt>
                <c:pt idx="7">
                  <c:v>645.45552749588046</c:v>
                </c:pt>
                <c:pt idx="8">
                  <c:v>697.66345999529199</c:v>
                </c:pt>
                <c:pt idx="9">
                  <c:v>739.87139249470351</c:v>
                </c:pt>
                <c:pt idx="10">
                  <c:v>772.07932499411504</c:v>
                </c:pt>
                <c:pt idx="11">
                  <c:v>794.28725749352657</c:v>
                </c:pt>
                <c:pt idx="12">
                  <c:v>806.49518999293787</c:v>
                </c:pt>
                <c:pt idx="13">
                  <c:v>808.70312249234939</c:v>
                </c:pt>
                <c:pt idx="14">
                  <c:v>800.91105499176092</c:v>
                </c:pt>
                <c:pt idx="15">
                  <c:v>783.11898749117245</c:v>
                </c:pt>
                <c:pt idx="16">
                  <c:v>755.32691999058397</c:v>
                </c:pt>
                <c:pt idx="17">
                  <c:v>717.5348524899955</c:v>
                </c:pt>
                <c:pt idx="18">
                  <c:v>669.74278498940703</c:v>
                </c:pt>
                <c:pt idx="19">
                  <c:v>611.95071748881855</c:v>
                </c:pt>
                <c:pt idx="20">
                  <c:v>544.15864998823008</c:v>
                </c:pt>
                <c:pt idx="21">
                  <c:v>466.36658248764161</c:v>
                </c:pt>
                <c:pt idx="22">
                  <c:v>378.57451498705313</c:v>
                </c:pt>
                <c:pt idx="23">
                  <c:v>280.78244748646421</c:v>
                </c:pt>
                <c:pt idx="24">
                  <c:v>172.99037998587573</c:v>
                </c:pt>
                <c:pt idx="25">
                  <c:v>55.198312485287261</c:v>
                </c:pt>
                <c:pt idx="26">
                  <c:v>0.20180278502812143</c:v>
                </c:pt>
              </c:numCache>
            </c:numRef>
          </c:yVal>
          <c:smooth val="1"/>
        </c:ser>
        <c:ser>
          <c:idx val="1"/>
          <c:order val="1"/>
          <c:tx>
            <c:v>v = 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2'!$B$54:$S$54</c:f>
              <c:numCache>
                <c:formatCode>0.00</c:formatCode>
                <c:ptCount val="18"/>
                <c:pt idx="0">
                  <c:v>0</c:v>
                </c:pt>
                <c:pt idx="1">
                  <c:v>52.991160307797955</c:v>
                </c:pt>
                <c:pt idx="2">
                  <c:v>105.98232061559591</c:v>
                </c:pt>
                <c:pt idx="3">
                  <c:v>158.97348092339388</c:v>
                </c:pt>
                <c:pt idx="4">
                  <c:v>211.96464123119182</c:v>
                </c:pt>
                <c:pt idx="5">
                  <c:v>264.95580153898976</c:v>
                </c:pt>
                <c:pt idx="6">
                  <c:v>317.94696184678776</c:v>
                </c:pt>
                <c:pt idx="7">
                  <c:v>370.9381221545857</c:v>
                </c:pt>
                <c:pt idx="8">
                  <c:v>423.92928246238364</c:v>
                </c:pt>
                <c:pt idx="9">
                  <c:v>476.92044277018158</c:v>
                </c:pt>
                <c:pt idx="10">
                  <c:v>529.91160307797952</c:v>
                </c:pt>
                <c:pt idx="11">
                  <c:v>582.90276338577746</c:v>
                </c:pt>
                <c:pt idx="12">
                  <c:v>635.89392369357552</c:v>
                </c:pt>
                <c:pt idx="13">
                  <c:v>688.88508400137346</c:v>
                </c:pt>
                <c:pt idx="14">
                  <c:v>741.8762443091714</c:v>
                </c:pt>
                <c:pt idx="15">
                  <c:v>794.86740461696934</c:v>
                </c:pt>
                <c:pt idx="16">
                  <c:v>847.85856492476728</c:v>
                </c:pt>
                <c:pt idx="17">
                  <c:v>898.73007882025331</c:v>
                </c:pt>
              </c:numCache>
            </c:numRef>
          </c:xVal>
          <c:yVal>
            <c:numRef>
              <c:f>'Задание 2'!$B$55:$S$55</c:f>
              <c:numCache>
                <c:formatCode>0.00</c:formatCode>
                <c:ptCount val="18"/>
                <c:pt idx="0">
                  <c:v>0</c:v>
                </c:pt>
                <c:pt idx="1">
                  <c:v>79.805288332941004</c:v>
                </c:pt>
                <c:pt idx="2">
                  <c:v>149.61057666588201</c:v>
                </c:pt>
                <c:pt idx="3">
                  <c:v>209.415864998823</c:v>
                </c:pt>
                <c:pt idx="4">
                  <c:v>259.22115333176401</c:v>
                </c:pt>
                <c:pt idx="5">
                  <c:v>299.02644166470498</c:v>
                </c:pt>
                <c:pt idx="6">
                  <c:v>328.83172999764599</c:v>
                </c:pt>
                <c:pt idx="7">
                  <c:v>348.63701833058701</c:v>
                </c:pt>
                <c:pt idx="8">
                  <c:v>358.44230666352803</c:v>
                </c:pt>
                <c:pt idx="9">
                  <c:v>358.24759499646893</c:v>
                </c:pt>
                <c:pt idx="10">
                  <c:v>348.05288332940995</c:v>
                </c:pt>
                <c:pt idx="11">
                  <c:v>327.85817166235097</c:v>
                </c:pt>
                <c:pt idx="12">
                  <c:v>297.66345999529199</c:v>
                </c:pt>
                <c:pt idx="13">
                  <c:v>257.468748328233</c:v>
                </c:pt>
                <c:pt idx="14">
                  <c:v>207.27403666117402</c:v>
                </c:pt>
                <c:pt idx="15">
                  <c:v>147.07932499411504</c:v>
                </c:pt>
                <c:pt idx="16">
                  <c:v>76.884613327056059</c:v>
                </c:pt>
                <c:pt idx="17">
                  <c:v>8.9690126678988236E-2</c:v>
                </c:pt>
              </c:numCache>
            </c:numRef>
          </c:yVal>
          <c:smooth val="1"/>
        </c:ser>
        <c:ser>
          <c:idx val="2"/>
          <c:order val="2"/>
          <c:tx>
            <c:v>v = 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2'!$B$60:$K$60</c:f>
              <c:numCache>
                <c:formatCode>0.00</c:formatCode>
                <c:ptCount val="10"/>
                <c:pt idx="0">
                  <c:v>0</c:v>
                </c:pt>
                <c:pt idx="1">
                  <c:v>26.495580153898977</c:v>
                </c:pt>
                <c:pt idx="2">
                  <c:v>52.991160307797955</c:v>
                </c:pt>
                <c:pt idx="3">
                  <c:v>79.48674046169694</c:v>
                </c:pt>
                <c:pt idx="4">
                  <c:v>105.98232061559591</c:v>
                </c:pt>
                <c:pt idx="5">
                  <c:v>132.47790076949488</c:v>
                </c:pt>
                <c:pt idx="6">
                  <c:v>158.97348092339388</c:v>
                </c:pt>
                <c:pt idx="7">
                  <c:v>185.46906107729285</c:v>
                </c:pt>
                <c:pt idx="8">
                  <c:v>211.96464123119182</c:v>
                </c:pt>
                <c:pt idx="9">
                  <c:v>224.41756390352435</c:v>
                </c:pt>
              </c:numCache>
            </c:numRef>
          </c:xVal>
          <c:yVal>
            <c:numRef>
              <c:f>'Задание 2'!$B$61:$K$61</c:f>
              <c:numCache>
                <c:formatCode>0.00</c:formatCode>
                <c:ptCount val="10"/>
                <c:pt idx="0">
                  <c:v>0</c:v>
                </c:pt>
                <c:pt idx="1">
                  <c:v>37.402644166470502</c:v>
                </c:pt>
                <c:pt idx="2">
                  <c:v>64.805288332941004</c:v>
                </c:pt>
                <c:pt idx="3">
                  <c:v>82.207932499411498</c:v>
                </c:pt>
                <c:pt idx="4">
                  <c:v>89.610576665882007</c:v>
                </c:pt>
                <c:pt idx="5">
                  <c:v>87.013220832352488</c:v>
                </c:pt>
                <c:pt idx="6">
                  <c:v>74.415864998822997</c:v>
                </c:pt>
                <c:pt idx="7">
                  <c:v>51.818509165293506</c:v>
                </c:pt>
                <c:pt idx="8">
                  <c:v>19.221153331764015</c:v>
                </c:pt>
                <c:pt idx="9">
                  <c:v>0.44589609000513519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95728"/>
        <c:axId val="287702976"/>
      </c:scatterChart>
      <c:valAx>
        <c:axId val="32769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702976"/>
        <c:crosses val="autoZero"/>
        <c:crossBetween val="midCat"/>
      </c:valAx>
      <c:valAx>
        <c:axId val="2877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69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Дальность полета при изменении нач.скорости</a:t>
            </a:r>
            <a:r>
              <a:rPr lang="en-US" sz="1800" b="0" i="0" baseline="0">
                <a:effectLst/>
              </a:rPr>
              <a:t> </a:t>
            </a:r>
            <a:r>
              <a:rPr lang="ru-RU" sz="1800" b="0" i="0" baseline="0">
                <a:effectLst/>
              </a:rPr>
              <a:t>и высоты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 = 300, v =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2'!$B$89:$V$89</c:f>
              <c:numCache>
                <c:formatCode>0.00</c:formatCode>
                <c:ptCount val="21"/>
                <c:pt idx="0">
                  <c:v>0</c:v>
                </c:pt>
                <c:pt idx="1">
                  <c:v>52.991160307797955</c:v>
                </c:pt>
                <c:pt idx="2">
                  <c:v>105.98232061559591</c:v>
                </c:pt>
                <c:pt idx="3">
                  <c:v>158.97348092339388</c:v>
                </c:pt>
                <c:pt idx="4">
                  <c:v>211.96464123119182</c:v>
                </c:pt>
                <c:pt idx="5">
                  <c:v>264.95580153898976</c:v>
                </c:pt>
                <c:pt idx="6">
                  <c:v>317.94696184678776</c:v>
                </c:pt>
                <c:pt idx="7">
                  <c:v>370.9381221545857</c:v>
                </c:pt>
                <c:pt idx="8">
                  <c:v>423.92928246238364</c:v>
                </c:pt>
                <c:pt idx="9">
                  <c:v>476.92044277018158</c:v>
                </c:pt>
                <c:pt idx="10">
                  <c:v>529.91160307797952</c:v>
                </c:pt>
                <c:pt idx="11">
                  <c:v>582.90276338577746</c:v>
                </c:pt>
                <c:pt idx="12">
                  <c:v>635.89392369357552</c:v>
                </c:pt>
                <c:pt idx="13">
                  <c:v>688.88508400137346</c:v>
                </c:pt>
                <c:pt idx="14">
                  <c:v>741.8762443091714</c:v>
                </c:pt>
                <c:pt idx="15">
                  <c:v>794.86740461696934</c:v>
                </c:pt>
                <c:pt idx="16">
                  <c:v>847.85856492476728</c:v>
                </c:pt>
                <c:pt idx="17">
                  <c:v>900.84972523256522</c:v>
                </c:pt>
                <c:pt idx="18">
                  <c:v>953.84088554036316</c:v>
                </c:pt>
                <c:pt idx="19">
                  <c:v>1006.8320458481611</c:v>
                </c:pt>
                <c:pt idx="20">
                  <c:v>1057.7035597436472</c:v>
                </c:pt>
              </c:numCache>
            </c:numRef>
          </c:xVal>
          <c:yVal>
            <c:numRef>
              <c:f>'Задание 2'!$B$90:$V$90</c:f>
              <c:numCache>
                <c:formatCode>0.00</c:formatCode>
                <c:ptCount val="21"/>
                <c:pt idx="0">
                  <c:v>300</c:v>
                </c:pt>
                <c:pt idx="1">
                  <c:v>379.80528833294102</c:v>
                </c:pt>
                <c:pt idx="2">
                  <c:v>449.61057666588204</c:v>
                </c:pt>
                <c:pt idx="3">
                  <c:v>509.415864998823</c:v>
                </c:pt>
                <c:pt idx="4">
                  <c:v>559.22115333176407</c:v>
                </c:pt>
                <c:pt idx="5">
                  <c:v>599.02644166470498</c:v>
                </c:pt>
                <c:pt idx="6">
                  <c:v>628.83172999764599</c:v>
                </c:pt>
                <c:pt idx="7">
                  <c:v>648.63701833058701</c:v>
                </c:pt>
                <c:pt idx="8">
                  <c:v>658.44230666352803</c:v>
                </c:pt>
                <c:pt idx="9">
                  <c:v>658.24759499646893</c:v>
                </c:pt>
                <c:pt idx="10">
                  <c:v>648.05288332940995</c:v>
                </c:pt>
                <c:pt idx="11">
                  <c:v>627.85817166235097</c:v>
                </c:pt>
                <c:pt idx="12">
                  <c:v>597.66345999529199</c:v>
                </c:pt>
                <c:pt idx="13">
                  <c:v>557.468748328233</c:v>
                </c:pt>
                <c:pt idx="14">
                  <c:v>507.27403666117402</c:v>
                </c:pt>
                <c:pt idx="15">
                  <c:v>447.07932499411504</c:v>
                </c:pt>
                <c:pt idx="16">
                  <c:v>376.88461332705606</c:v>
                </c:pt>
                <c:pt idx="17">
                  <c:v>296.68990165999708</c:v>
                </c:pt>
                <c:pt idx="18">
                  <c:v>206.49518999293787</c:v>
                </c:pt>
                <c:pt idx="19">
                  <c:v>106.30047832587888</c:v>
                </c:pt>
                <c:pt idx="20">
                  <c:v>0.70555512550208732</c:v>
                </c:pt>
              </c:numCache>
            </c:numRef>
          </c:yVal>
          <c:smooth val="1"/>
        </c:ser>
        <c:ser>
          <c:idx val="1"/>
          <c:order val="1"/>
          <c:tx>
            <c:v>h = 600, v = 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2'!$B$93:$R$93</c:f>
              <c:numCache>
                <c:formatCode>0.00</c:formatCode>
                <c:ptCount val="17"/>
                <c:pt idx="0">
                  <c:v>0</c:v>
                </c:pt>
                <c:pt idx="1">
                  <c:v>26.495580153898977</c:v>
                </c:pt>
                <c:pt idx="2">
                  <c:v>52.991160307797955</c:v>
                </c:pt>
                <c:pt idx="3">
                  <c:v>79.48674046169694</c:v>
                </c:pt>
                <c:pt idx="4">
                  <c:v>105.98232061559591</c:v>
                </c:pt>
                <c:pt idx="5">
                  <c:v>132.47790076949488</c:v>
                </c:pt>
                <c:pt idx="6">
                  <c:v>158.97348092339388</c:v>
                </c:pt>
                <c:pt idx="7">
                  <c:v>185.46906107729285</c:v>
                </c:pt>
                <c:pt idx="8">
                  <c:v>211.96464123119182</c:v>
                </c:pt>
                <c:pt idx="9">
                  <c:v>238.46022138509079</c:v>
                </c:pt>
                <c:pt idx="10">
                  <c:v>264.95580153898976</c:v>
                </c:pt>
                <c:pt idx="11">
                  <c:v>291.45138169288873</c:v>
                </c:pt>
                <c:pt idx="12">
                  <c:v>317.94696184678776</c:v>
                </c:pt>
                <c:pt idx="13">
                  <c:v>344.44254200068673</c:v>
                </c:pt>
                <c:pt idx="14">
                  <c:v>370.9381221545857</c:v>
                </c:pt>
                <c:pt idx="15">
                  <c:v>397.43370230848467</c:v>
                </c:pt>
                <c:pt idx="16">
                  <c:v>423.39937085930569</c:v>
                </c:pt>
              </c:numCache>
            </c:numRef>
          </c:xVal>
          <c:yVal>
            <c:numRef>
              <c:f>'Задание 2'!$B$94:$R$94</c:f>
              <c:numCache>
                <c:formatCode>0.00</c:formatCode>
                <c:ptCount val="17"/>
                <c:pt idx="0">
                  <c:v>600</c:v>
                </c:pt>
                <c:pt idx="1">
                  <c:v>637.40264416647051</c:v>
                </c:pt>
                <c:pt idx="2">
                  <c:v>664.80528833294102</c:v>
                </c:pt>
                <c:pt idx="3">
                  <c:v>682.20793249941153</c:v>
                </c:pt>
                <c:pt idx="4">
                  <c:v>689.61057666588204</c:v>
                </c:pt>
                <c:pt idx="5">
                  <c:v>687.01322083235254</c:v>
                </c:pt>
                <c:pt idx="6">
                  <c:v>674.41586499882305</c:v>
                </c:pt>
                <c:pt idx="7">
                  <c:v>651.81850916529356</c:v>
                </c:pt>
                <c:pt idx="8">
                  <c:v>619.22115333176407</c:v>
                </c:pt>
                <c:pt idx="9">
                  <c:v>576.62379749823447</c:v>
                </c:pt>
                <c:pt idx="10">
                  <c:v>524.02644166470498</c:v>
                </c:pt>
                <c:pt idx="11">
                  <c:v>461.42908583117548</c:v>
                </c:pt>
                <c:pt idx="12">
                  <c:v>388.83172999764599</c:v>
                </c:pt>
                <c:pt idx="13">
                  <c:v>306.2343741641165</c:v>
                </c:pt>
                <c:pt idx="14">
                  <c:v>213.63701833058701</c:v>
                </c:pt>
                <c:pt idx="15">
                  <c:v>111.03966249705752</c:v>
                </c:pt>
                <c:pt idx="16">
                  <c:v>0.79225378019839354</c:v>
                </c:pt>
              </c:numCache>
            </c:numRef>
          </c:yVal>
          <c:smooth val="1"/>
        </c:ser>
        <c:ser>
          <c:idx val="2"/>
          <c:order val="2"/>
          <c:tx>
            <c:v>h = 100, v = 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2'!$B$97:$AD$97</c:f>
              <c:numCache>
                <c:formatCode>0.00</c:formatCode>
                <c:ptCount val="29"/>
                <c:pt idx="0">
                  <c:v>0</c:v>
                </c:pt>
                <c:pt idx="1">
                  <c:v>79.48674046169694</c:v>
                </c:pt>
                <c:pt idx="2">
                  <c:v>158.97348092339388</c:v>
                </c:pt>
                <c:pt idx="3">
                  <c:v>238.46022138509082</c:v>
                </c:pt>
                <c:pt idx="4">
                  <c:v>317.94696184678776</c:v>
                </c:pt>
                <c:pt idx="5">
                  <c:v>397.43370230848473</c:v>
                </c:pt>
                <c:pt idx="6">
                  <c:v>476.92044277018164</c:v>
                </c:pt>
                <c:pt idx="7">
                  <c:v>556.40718323187855</c:v>
                </c:pt>
                <c:pt idx="8">
                  <c:v>635.89392369357552</c:v>
                </c:pt>
                <c:pt idx="9">
                  <c:v>715.38066415527248</c:v>
                </c:pt>
                <c:pt idx="10">
                  <c:v>794.86740461696945</c:v>
                </c:pt>
                <c:pt idx="11">
                  <c:v>874.35414507866631</c:v>
                </c:pt>
                <c:pt idx="12">
                  <c:v>953.84088554036327</c:v>
                </c:pt>
                <c:pt idx="13">
                  <c:v>1033.3276260020602</c:v>
                </c:pt>
                <c:pt idx="14">
                  <c:v>1112.8143664637571</c:v>
                </c:pt>
                <c:pt idx="15">
                  <c:v>1192.3011069254542</c:v>
                </c:pt>
                <c:pt idx="16">
                  <c:v>1271.787847387151</c:v>
                </c:pt>
                <c:pt idx="17">
                  <c:v>1351.2745878488479</c:v>
                </c:pt>
                <c:pt idx="18">
                  <c:v>1430.761328310545</c:v>
                </c:pt>
                <c:pt idx="19">
                  <c:v>1510.2480687722418</c:v>
                </c:pt>
                <c:pt idx="20">
                  <c:v>1589.7348092339389</c:v>
                </c:pt>
                <c:pt idx="21">
                  <c:v>1669.2215496956358</c:v>
                </c:pt>
                <c:pt idx="22">
                  <c:v>1748.7082901573326</c:v>
                </c:pt>
                <c:pt idx="23">
                  <c:v>1828.1950306190297</c:v>
                </c:pt>
                <c:pt idx="24">
                  <c:v>1907.6817710807265</c:v>
                </c:pt>
                <c:pt idx="25">
                  <c:v>1987.1685115424234</c:v>
                </c:pt>
                <c:pt idx="26">
                  <c:v>2022.1426773455703</c:v>
                </c:pt>
                <c:pt idx="27">
                  <c:v>2057.1168431487167</c:v>
                </c:pt>
                <c:pt idx="28">
                  <c:v>2082.5526000964596</c:v>
                </c:pt>
              </c:numCache>
            </c:numRef>
          </c:xVal>
          <c:yVal>
            <c:numRef>
              <c:f>'Задание 2'!$B$98:$AD$98</c:f>
              <c:numCache>
                <c:formatCode>0.00</c:formatCode>
                <c:ptCount val="29"/>
                <c:pt idx="0">
                  <c:v>100</c:v>
                </c:pt>
                <c:pt idx="1">
                  <c:v>222.2079324994115</c:v>
                </c:pt>
                <c:pt idx="2">
                  <c:v>334.415864998823</c:v>
                </c:pt>
                <c:pt idx="3">
                  <c:v>436.62379749823447</c:v>
                </c:pt>
                <c:pt idx="4">
                  <c:v>528.83172999764599</c:v>
                </c:pt>
                <c:pt idx="5">
                  <c:v>611.03966249705752</c:v>
                </c:pt>
                <c:pt idx="6">
                  <c:v>683.24759499646893</c:v>
                </c:pt>
                <c:pt idx="7">
                  <c:v>745.45552749588046</c:v>
                </c:pt>
                <c:pt idx="8">
                  <c:v>797.66345999529199</c:v>
                </c:pt>
                <c:pt idx="9">
                  <c:v>839.87139249470351</c:v>
                </c:pt>
                <c:pt idx="10">
                  <c:v>872.07932499411504</c:v>
                </c:pt>
                <c:pt idx="11">
                  <c:v>894.28725749352657</c:v>
                </c:pt>
                <c:pt idx="12">
                  <c:v>906.49518999293787</c:v>
                </c:pt>
                <c:pt idx="13">
                  <c:v>908.70312249234939</c:v>
                </c:pt>
                <c:pt idx="14">
                  <c:v>900.91105499176092</c:v>
                </c:pt>
                <c:pt idx="15">
                  <c:v>883.11898749117245</c:v>
                </c:pt>
                <c:pt idx="16">
                  <c:v>855.32691999058397</c:v>
                </c:pt>
                <c:pt idx="17">
                  <c:v>817.5348524899955</c:v>
                </c:pt>
                <c:pt idx="18">
                  <c:v>769.74278498940703</c:v>
                </c:pt>
                <c:pt idx="19">
                  <c:v>711.95071748881855</c:v>
                </c:pt>
                <c:pt idx="20">
                  <c:v>644.15864998823008</c:v>
                </c:pt>
                <c:pt idx="21">
                  <c:v>566.36658248764161</c:v>
                </c:pt>
                <c:pt idx="22">
                  <c:v>478.57451498705313</c:v>
                </c:pt>
                <c:pt idx="23">
                  <c:v>380.78244748646421</c:v>
                </c:pt>
                <c:pt idx="24">
                  <c:v>272.99037998587573</c:v>
                </c:pt>
                <c:pt idx="25">
                  <c:v>155.19831248528726</c:v>
                </c:pt>
                <c:pt idx="26">
                  <c:v>100.20180278502812</c:v>
                </c:pt>
                <c:pt idx="27">
                  <c:v>43.269293084769743</c:v>
                </c:pt>
                <c:pt idx="28">
                  <c:v>0.64783148458127471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04936"/>
        <c:axId val="326206896"/>
      </c:scatterChart>
      <c:valAx>
        <c:axId val="32620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206896"/>
        <c:crosses val="autoZero"/>
        <c:crossBetween val="midCat"/>
      </c:valAx>
      <c:valAx>
        <c:axId val="3262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20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42862</xdr:rowOff>
    </xdr:from>
    <xdr:to>
      <xdr:col>7</xdr:col>
      <xdr:colOff>495300</xdr:colOff>
      <xdr:row>23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16565</xdr:colOff>
      <xdr:row>48</xdr:row>
      <xdr:rowOff>7453</xdr:rowOff>
    </xdr:from>
    <xdr:to>
      <xdr:col>8</xdr:col>
      <xdr:colOff>389283</xdr:colOff>
      <xdr:row>64</xdr:row>
      <xdr:rowOff>66260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21</xdr:row>
      <xdr:rowOff>61911</xdr:rowOff>
    </xdr:from>
    <xdr:to>
      <xdr:col>12</xdr:col>
      <xdr:colOff>161925</xdr:colOff>
      <xdr:row>39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61</xdr:row>
      <xdr:rowOff>166687</xdr:rowOff>
    </xdr:from>
    <xdr:to>
      <xdr:col>10</xdr:col>
      <xdr:colOff>380999</xdr:colOff>
      <xdr:row>80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14286</xdr:rowOff>
    </xdr:from>
    <xdr:to>
      <xdr:col>11</xdr:col>
      <xdr:colOff>342900</xdr:colOff>
      <xdr:row>120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0"/>
  <sheetViews>
    <sheetView topLeftCell="A61" zoomScale="115" zoomScaleNormal="115" workbookViewId="0">
      <selection activeCell="C71" sqref="C71"/>
    </sheetView>
  </sheetViews>
  <sheetFormatPr defaultRowHeight="15" x14ac:dyDescent="0.25"/>
  <cols>
    <col min="2" max="2" width="11.28515625" customWidth="1"/>
    <col min="3" max="3" width="15.7109375" customWidth="1"/>
  </cols>
  <sheetData>
    <row r="1" spans="1:40" x14ac:dyDescent="0.25">
      <c r="A1" s="4" t="s">
        <v>0</v>
      </c>
      <c r="B1" s="7">
        <v>200</v>
      </c>
      <c r="C1" s="1" t="s">
        <v>1</v>
      </c>
    </row>
    <row r="2" spans="1:40" x14ac:dyDescent="0.25">
      <c r="A2" s="5" t="s">
        <v>2</v>
      </c>
      <c r="B2" s="8">
        <v>1.0123</v>
      </c>
      <c r="C2" s="1" t="s">
        <v>9</v>
      </c>
      <c r="D2">
        <v>58</v>
      </c>
      <c r="E2" t="s">
        <v>3</v>
      </c>
    </row>
    <row r="3" spans="1:40" ht="15" customHeight="1" x14ac:dyDescent="0.25">
      <c r="A3" s="4" t="s">
        <v>4</v>
      </c>
      <c r="B3" s="7">
        <v>10</v>
      </c>
      <c r="C3" s="3" t="s">
        <v>5</v>
      </c>
    </row>
    <row r="6" spans="1:40" x14ac:dyDescent="0.25">
      <c r="A6" s="4" t="s">
        <v>6</v>
      </c>
      <c r="B6" s="6">
        <v>0</v>
      </c>
      <c r="C6" s="6">
        <v>1</v>
      </c>
      <c r="D6" s="6">
        <v>2</v>
      </c>
      <c r="E6" s="6">
        <v>3</v>
      </c>
      <c r="F6" s="6">
        <v>4</v>
      </c>
      <c r="G6" s="6">
        <v>5</v>
      </c>
      <c r="H6" s="6">
        <v>6</v>
      </c>
      <c r="I6" s="6">
        <v>7</v>
      </c>
      <c r="J6" s="6">
        <v>8</v>
      </c>
      <c r="K6" s="6">
        <v>9</v>
      </c>
      <c r="L6" s="6">
        <v>10</v>
      </c>
      <c r="M6" s="6">
        <v>11</v>
      </c>
      <c r="N6" s="6">
        <v>12</v>
      </c>
      <c r="O6" s="6">
        <v>13</v>
      </c>
      <c r="P6" s="6">
        <v>14</v>
      </c>
      <c r="Q6" s="6">
        <v>15</v>
      </c>
      <c r="R6" s="6">
        <v>16</v>
      </c>
      <c r="S6" s="6">
        <v>17</v>
      </c>
      <c r="T6" s="6">
        <v>18</v>
      </c>
      <c r="U6" s="6">
        <v>19</v>
      </c>
      <c r="V6" s="6">
        <v>20</v>
      </c>
      <c r="W6" s="6">
        <v>21</v>
      </c>
      <c r="X6" s="6">
        <v>22</v>
      </c>
      <c r="Y6" s="6">
        <v>23</v>
      </c>
      <c r="Z6" s="6">
        <v>24</v>
      </c>
      <c r="AA6" s="6">
        <v>25</v>
      </c>
      <c r="AB6" s="6">
        <v>26</v>
      </c>
      <c r="AC6" s="6">
        <v>27</v>
      </c>
      <c r="AD6" s="6">
        <v>28</v>
      </c>
      <c r="AE6" s="6">
        <v>29</v>
      </c>
      <c r="AF6" s="6">
        <v>30</v>
      </c>
      <c r="AG6" s="6">
        <v>31</v>
      </c>
      <c r="AH6" s="6">
        <v>32</v>
      </c>
      <c r="AI6" s="6">
        <v>33</v>
      </c>
      <c r="AJ6" s="6">
        <v>33.5</v>
      </c>
      <c r="AK6" s="6">
        <v>33.9221</v>
      </c>
      <c r="AL6" s="9"/>
      <c r="AM6" s="9"/>
      <c r="AN6" s="9"/>
    </row>
    <row r="7" spans="1:40" x14ac:dyDescent="0.25">
      <c r="A7" s="4" t="s">
        <v>7</v>
      </c>
      <c r="B7" s="6">
        <f>$B$1*COS($B$2)*B$6</f>
        <v>0</v>
      </c>
      <c r="C7" s="6">
        <f t="shared" ref="C7:AK7" si="0">$B$1*COS($B$2)*C$6</f>
        <v>105.98232061559591</v>
      </c>
      <c r="D7" s="6">
        <f t="shared" si="0"/>
        <v>211.96464123119182</v>
      </c>
      <c r="E7" s="6">
        <f t="shared" si="0"/>
        <v>317.94696184678776</v>
      </c>
      <c r="F7" s="6">
        <f t="shared" si="0"/>
        <v>423.92928246238364</v>
      </c>
      <c r="G7" s="6">
        <f t="shared" si="0"/>
        <v>529.91160307797952</v>
      </c>
      <c r="H7" s="6">
        <f t="shared" si="0"/>
        <v>635.89392369357552</v>
      </c>
      <c r="I7" s="6">
        <f t="shared" si="0"/>
        <v>741.8762443091714</v>
      </c>
      <c r="J7" s="6">
        <f t="shared" si="0"/>
        <v>847.85856492476728</v>
      </c>
      <c r="K7" s="6">
        <f t="shared" si="0"/>
        <v>953.84088554036316</v>
      </c>
      <c r="L7" s="6">
        <f t="shared" si="0"/>
        <v>1059.823206155959</v>
      </c>
      <c r="M7" s="6">
        <f t="shared" si="0"/>
        <v>1165.8055267715549</v>
      </c>
      <c r="N7" s="6">
        <f t="shared" si="0"/>
        <v>1271.787847387151</v>
      </c>
      <c r="O7" s="6">
        <f t="shared" si="0"/>
        <v>1377.7701680027469</v>
      </c>
      <c r="P7" s="6">
        <f t="shared" si="0"/>
        <v>1483.7524886183428</v>
      </c>
      <c r="Q7" s="6">
        <f t="shared" si="0"/>
        <v>1589.7348092339387</v>
      </c>
      <c r="R7" s="6">
        <f t="shared" si="0"/>
        <v>1695.7171298495346</v>
      </c>
      <c r="S7" s="6">
        <f t="shared" si="0"/>
        <v>1801.6994504651304</v>
      </c>
      <c r="T7" s="6">
        <f t="shared" si="0"/>
        <v>1907.6817710807263</v>
      </c>
      <c r="U7" s="6">
        <f t="shared" si="0"/>
        <v>2013.6640916963222</v>
      </c>
      <c r="V7" s="6">
        <f t="shared" si="0"/>
        <v>2119.6464123119181</v>
      </c>
      <c r="W7" s="6">
        <f t="shared" si="0"/>
        <v>2225.6287329275142</v>
      </c>
      <c r="X7" s="6">
        <f t="shared" si="0"/>
        <v>2331.6110535431098</v>
      </c>
      <c r="Y7" s="6">
        <f t="shared" si="0"/>
        <v>2437.593374158706</v>
      </c>
      <c r="Z7" s="6">
        <f t="shared" si="0"/>
        <v>2543.5756947743021</v>
      </c>
      <c r="AA7" s="6">
        <f t="shared" si="0"/>
        <v>2649.5580153898977</v>
      </c>
      <c r="AB7" s="6">
        <f t="shared" si="0"/>
        <v>2755.5403360054938</v>
      </c>
      <c r="AC7" s="6">
        <f t="shared" si="0"/>
        <v>2861.5226566210895</v>
      </c>
      <c r="AD7" s="6">
        <f t="shared" si="0"/>
        <v>2967.5049772366856</v>
      </c>
      <c r="AE7" s="6">
        <f t="shared" si="0"/>
        <v>3073.4872978522812</v>
      </c>
      <c r="AF7" s="6">
        <f t="shared" si="0"/>
        <v>3179.4696184678774</v>
      </c>
      <c r="AG7" s="6">
        <f t="shared" si="0"/>
        <v>3285.451939083473</v>
      </c>
      <c r="AH7" s="6">
        <f t="shared" si="0"/>
        <v>3391.4342596990691</v>
      </c>
      <c r="AI7" s="6">
        <f t="shared" si="0"/>
        <v>3497.4165803146652</v>
      </c>
      <c r="AJ7" s="6">
        <f t="shared" si="0"/>
        <v>3550.4077406224628</v>
      </c>
      <c r="AK7" s="6">
        <f t="shared" si="0"/>
        <v>3595.1428781543059</v>
      </c>
      <c r="AL7" s="9"/>
      <c r="AM7" s="9"/>
      <c r="AN7" s="9"/>
    </row>
    <row r="8" spans="1:40" x14ac:dyDescent="0.25">
      <c r="A8" s="4" t="s">
        <v>8</v>
      </c>
      <c r="B8" s="6">
        <f>$B$1*B$6*SIN($B$2)-(($B$3*B$6*B$6)/2)</f>
        <v>0</v>
      </c>
      <c r="C8" s="6">
        <f>$B$1*C$6*SIN($B$2)-(($B$3*C$6*C$6)/2)</f>
        <v>164.61057666588201</v>
      </c>
      <c r="D8" s="6">
        <f t="shared" ref="D8:AK8" si="1">$B$1*D$6*SIN($B$2)-(($B$3*D$6*D$6)/2)</f>
        <v>319.22115333176401</v>
      </c>
      <c r="E8" s="6">
        <f t="shared" si="1"/>
        <v>463.83172999764599</v>
      </c>
      <c r="F8" s="6">
        <f t="shared" si="1"/>
        <v>598.44230666352803</v>
      </c>
      <c r="G8" s="6">
        <f t="shared" si="1"/>
        <v>723.05288332940995</v>
      </c>
      <c r="H8" s="6">
        <f t="shared" si="1"/>
        <v>837.66345999529199</v>
      </c>
      <c r="I8" s="6">
        <f t="shared" si="1"/>
        <v>942.27403666117402</v>
      </c>
      <c r="J8" s="6">
        <f t="shared" si="1"/>
        <v>1036.8846133270561</v>
      </c>
      <c r="K8" s="6">
        <f t="shared" si="1"/>
        <v>1121.4951899929379</v>
      </c>
      <c r="L8" s="6">
        <f t="shared" si="1"/>
        <v>1196.1057666588199</v>
      </c>
      <c r="M8" s="6">
        <f t="shared" si="1"/>
        <v>1260.7163433247019</v>
      </c>
      <c r="N8" s="6">
        <f t="shared" si="1"/>
        <v>1315.326919990584</v>
      </c>
      <c r="O8" s="6">
        <f t="shared" si="1"/>
        <v>1359.937496656466</v>
      </c>
      <c r="P8" s="6">
        <f t="shared" si="1"/>
        <v>1394.548073322348</v>
      </c>
      <c r="Q8" s="6">
        <f t="shared" si="1"/>
        <v>1419.1586499882301</v>
      </c>
      <c r="R8" s="6">
        <f t="shared" si="1"/>
        <v>1433.7692266541121</v>
      </c>
      <c r="S8" s="6">
        <f t="shared" si="1"/>
        <v>1438.3798033199942</v>
      </c>
      <c r="T8" s="6">
        <f t="shared" si="1"/>
        <v>1432.9903799858757</v>
      </c>
      <c r="U8" s="6">
        <f t="shared" si="1"/>
        <v>1417.6009566517578</v>
      </c>
      <c r="V8" s="6">
        <f t="shared" si="1"/>
        <v>1392.2115333176398</v>
      </c>
      <c r="W8" s="6">
        <f t="shared" si="1"/>
        <v>1356.8221099835218</v>
      </c>
      <c r="X8" s="6">
        <f t="shared" si="1"/>
        <v>1311.4326866494039</v>
      </c>
      <c r="Y8" s="6">
        <f t="shared" si="1"/>
        <v>1256.0432633152859</v>
      </c>
      <c r="Z8" s="6">
        <f t="shared" si="1"/>
        <v>1190.6538399811679</v>
      </c>
      <c r="AA8" s="6">
        <f t="shared" si="1"/>
        <v>1115.26441664705</v>
      </c>
      <c r="AB8" s="6">
        <f t="shared" si="1"/>
        <v>1029.874993312932</v>
      </c>
      <c r="AC8" s="6">
        <f t="shared" si="1"/>
        <v>934.48556997881406</v>
      </c>
      <c r="AD8" s="6">
        <f t="shared" si="1"/>
        <v>829.09614664469609</v>
      </c>
      <c r="AE8" s="6">
        <f t="shared" si="1"/>
        <v>713.70672331057813</v>
      </c>
      <c r="AF8" s="6">
        <f t="shared" si="1"/>
        <v>588.31729997646016</v>
      </c>
      <c r="AG8" s="6">
        <f t="shared" si="1"/>
        <v>452.9278766423422</v>
      </c>
      <c r="AH8" s="6">
        <f t="shared" si="1"/>
        <v>307.53845330822423</v>
      </c>
      <c r="AI8" s="6">
        <f t="shared" si="1"/>
        <v>152.14902997410627</v>
      </c>
      <c r="AJ8" s="6">
        <f t="shared" si="1"/>
        <v>70.704318307047288</v>
      </c>
      <c r="AK8" s="6">
        <f t="shared" si="1"/>
        <v>2.6006677153418423E-3</v>
      </c>
      <c r="AL8" s="9"/>
      <c r="AM8" s="9"/>
      <c r="AN8" s="9"/>
    </row>
    <row r="26" spans="1:7" x14ac:dyDescent="0.25">
      <c r="A26" t="s">
        <v>14</v>
      </c>
      <c r="F26">
        <v>3595.14</v>
      </c>
      <c r="G26" t="s">
        <v>15</v>
      </c>
    </row>
    <row r="27" spans="1:7" x14ac:dyDescent="0.25">
      <c r="A27" s="11"/>
      <c r="B27" s="9"/>
      <c r="C27" s="9"/>
      <c r="D27" s="9"/>
      <c r="E27" s="9"/>
      <c r="F27" s="9"/>
    </row>
    <row r="28" spans="1:7" x14ac:dyDescent="0.25">
      <c r="A28" s="11"/>
      <c r="B28" s="9"/>
      <c r="C28" s="9"/>
      <c r="D28" s="9"/>
      <c r="E28" s="9"/>
      <c r="F28" s="9"/>
    </row>
    <row r="29" spans="1:7" x14ac:dyDescent="0.25">
      <c r="A29" s="11"/>
      <c r="B29" s="9"/>
      <c r="C29" s="9"/>
      <c r="D29" s="9"/>
      <c r="E29" s="9"/>
      <c r="F29" s="9"/>
    </row>
    <row r="31" spans="1:7" x14ac:dyDescent="0.25">
      <c r="A31" s="5" t="s">
        <v>11</v>
      </c>
      <c r="B31" s="8">
        <v>0.35</v>
      </c>
      <c r="C31" s="10" t="s">
        <v>9</v>
      </c>
      <c r="D31" s="2">
        <v>20</v>
      </c>
      <c r="E31" s="10" t="s">
        <v>3</v>
      </c>
    </row>
    <row r="32" spans="1:7" x14ac:dyDescent="0.25">
      <c r="A32" s="12"/>
      <c r="B32" s="13"/>
      <c r="C32" s="11"/>
      <c r="D32" s="14"/>
      <c r="E32" s="11"/>
    </row>
    <row r="33" spans="1:45" x14ac:dyDescent="0.25">
      <c r="A33" s="4" t="s">
        <v>6</v>
      </c>
      <c r="B33" s="6">
        <v>0</v>
      </c>
      <c r="C33" s="6">
        <v>1</v>
      </c>
      <c r="D33" s="6">
        <v>2</v>
      </c>
      <c r="E33" s="6">
        <v>3</v>
      </c>
      <c r="F33" s="6">
        <v>4</v>
      </c>
      <c r="G33" s="6">
        <v>5</v>
      </c>
      <c r="H33" s="6">
        <v>6</v>
      </c>
      <c r="I33" s="6">
        <v>7</v>
      </c>
      <c r="J33" s="6">
        <v>8</v>
      </c>
      <c r="K33" s="6">
        <v>9</v>
      </c>
      <c r="L33" s="6">
        <v>10</v>
      </c>
      <c r="M33" s="6">
        <v>11</v>
      </c>
      <c r="N33" s="6">
        <v>12</v>
      </c>
      <c r="O33" s="6">
        <v>13</v>
      </c>
      <c r="P33" s="6">
        <v>13.7159</v>
      </c>
      <c r="Q33" s="9"/>
      <c r="R33" s="9"/>
      <c r="S33" s="9"/>
      <c r="T33" s="9"/>
    </row>
    <row r="34" spans="1:45" x14ac:dyDescent="0.25">
      <c r="A34" s="4" t="s">
        <v>7</v>
      </c>
      <c r="B34" s="6">
        <f>$B$1*COS($B$31)*B$33</f>
        <v>0</v>
      </c>
      <c r="C34" s="6">
        <f t="shared" ref="C34:P34" si="2">$B$1*COS($B$31)*C$33</f>
        <v>187.87454256947578</v>
      </c>
      <c r="D34" s="6">
        <f t="shared" si="2"/>
        <v>375.74908513895156</v>
      </c>
      <c r="E34" s="6">
        <f t="shared" si="2"/>
        <v>563.62362770842731</v>
      </c>
      <c r="F34" s="6">
        <f t="shared" si="2"/>
        <v>751.49817027790311</v>
      </c>
      <c r="G34" s="6">
        <f t="shared" si="2"/>
        <v>939.37271284737892</v>
      </c>
      <c r="H34" s="6">
        <f t="shared" si="2"/>
        <v>1127.2472554168546</v>
      </c>
      <c r="I34" s="6">
        <f t="shared" si="2"/>
        <v>1315.1217979863304</v>
      </c>
      <c r="J34" s="6">
        <f t="shared" si="2"/>
        <v>1502.9963405558062</v>
      </c>
      <c r="K34" s="6">
        <f t="shared" si="2"/>
        <v>1690.870883125282</v>
      </c>
      <c r="L34" s="6">
        <f t="shared" si="2"/>
        <v>1878.7454256947578</v>
      </c>
      <c r="M34" s="6">
        <f t="shared" si="2"/>
        <v>2066.6199682642336</v>
      </c>
      <c r="N34" s="6">
        <f t="shared" si="2"/>
        <v>2254.4945108337092</v>
      </c>
      <c r="O34" s="6">
        <f t="shared" si="2"/>
        <v>2442.3690534031853</v>
      </c>
      <c r="P34" s="6">
        <f t="shared" si="2"/>
        <v>2576.8684384286726</v>
      </c>
      <c r="Q34" s="9"/>
      <c r="R34" s="9"/>
      <c r="S34" s="9"/>
      <c r="T34" s="9"/>
    </row>
    <row r="35" spans="1:45" x14ac:dyDescent="0.25">
      <c r="A35" s="4" t="s">
        <v>8</v>
      </c>
      <c r="B35" s="6">
        <f>$B$1*B$33*SIN($B$31)-(($B$3*B$33*B$33)/2)</f>
        <v>0</v>
      </c>
      <c r="C35" s="6">
        <f t="shared" ref="C35:P35" si="3">$B$1*C$33*SIN($B$31)-(($B$3*C$33*C$33)/2)</f>
        <v>63.579561491090274</v>
      </c>
      <c r="D35" s="6">
        <f t="shared" si="3"/>
        <v>117.15912298218055</v>
      </c>
      <c r="E35" s="6">
        <f t="shared" si="3"/>
        <v>160.73868447327081</v>
      </c>
      <c r="F35" s="6">
        <f t="shared" si="3"/>
        <v>194.3182459643611</v>
      </c>
      <c r="G35" s="6">
        <f t="shared" si="3"/>
        <v>217.89780745545136</v>
      </c>
      <c r="H35" s="6">
        <f t="shared" si="3"/>
        <v>231.47736894654162</v>
      </c>
      <c r="I35" s="6">
        <f t="shared" si="3"/>
        <v>235.05693043763188</v>
      </c>
      <c r="J35" s="6">
        <f t="shared" si="3"/>
        <v>228.63649192872219</v>
      </c>
      <c r="K35" s="6">
        <f t="shared" si="3"/>
        <v>212.2160534198124</v>
      </c>
      <c r="L35" s="6">
        <f t="shared" si="3"/>
        <v>185.79561491090271</v>
      </c>
      <c r="M35" s="6">
        <f t="shared" si="3"/>
        <v>149.37517640199292</v>
      </c>
      <c r="N35" s="6">
        <f t="shared" si="3"/>
        <v>102.95473789308323</v>
      </c>
      <c r="O35" s="6">
        <f t="shared" si="3"/>
        <v>46.534299384173437</v>
      </c>
      <c r="P35" s="6">
        <f t="shared" si="3"/>
        <v>8.4340564512785932E-4</v>
      </c>
      <c r="Q35" s="9"/>
      <c r="R35" s="9"/>
      <c r="S35" s="9"/>
      <c r="T35" s="9"/>
    </row>
    <row r="37" spans="1:45" x14ac:dyDescent="0.25">
      <c r="A37" s="5" t="s">
        <v>10</v>
      </c>
      <c r="B37" s="8">
        <v>0.79</v>
      </c>
      <c r="C37" s="10" t="s">
        <v>9</v>
      </c>
      <c r="D37" s="2">
        <v>45</v>
      </c>
      <c r="E37" s="10" t="s">
        <v>3</v>
      </c>
    </row>
    <row r="39" spans="1:45" x14ac:dyDescent="0.25">
      <c r="A39" s="4" t="s">
        <v>6</v>
      </c>
      <c r="B39" s="6">
        <v>0</v>
      </c>
      <c r="C39" s="6">
        <v>1</v>
      </c>
      <c r="D39" s="6">
        <v>2</v>
      </c>
      <c r="E39" s="6">
        <v>3</v>
      </c>
      <c r="F39" s="6">
        <v>4</v>
      </c>
      <c r="G39" s="6">
        <v>5</v>
      </c>
      <c r="H39" s="6">
        <v>6</v>
      </c>
      <c r="I39" s="6">
        <v>7</v>
      </c>
      <c r="J39" s="6">
        <v>8</v>
      </c>
      <c r="K39" s="6">
        <v>9</v>
      </c>
      <c r="L39" s="6">
        <v>10</v>
      </c>
      <c r="M39" s="6">
        <v>11</v>
      </c>
      <c r="N39" s="6">
        <v>12</v>
      </c>
      <c r="O39" s="6">
        <v>13</v>
      </c>
      <c r="P39" s="6">
        <v>14</v>
      </c>
      <c r="Q39" s="6">
        <v>15</v>
      </c>
      <c r="R39" s="6">
        <v>16</v>
      </c>
      <c r="S39" s="6">
        <v>17</v>
      </c>
      <c r="T39" s="6">
        <v>18</v>
      </c>
      <c r="U39" s="6">
        <v>19</v>
      </c>
      <c r="V39" s="6">
        <v>20</v>
      </c>
      <c r="W39" s="6">
        <v>21</v>
      </c>
      <c r="X39" s="6">
        <v>22</v>
      </c>
      <c r="Y39" s="6">
        <v>23</v>
      </c>
      <c r="Z39" s="6">
        <v>24</v>
      </c>
      <c r="AA39" s="6">
        <v>25</v>
      </c>
      <c r="AB39" s="6">
        <v>26</v>
      </c>
      <c r="AC39" s="6">
        <v>27</v>
      </c>
      <c r="AD39" s="6">
        <v>28</v>
      </c>
      <c r="AE39" s="6">
        <v>28.414149999999999</v>
      </c>
      <c r="AF39" s="9"/>
    </row>
    <row r="40" spans="1:45" x14ac:dyDescent="0.25">
      <c r="A40" s="4" t="s">
        <v>7</v>
      </c>
      <c r="B40" s="6">
        <f>$B$1*COS($B$37)*B$39</f>
        <v>0</v>
      </c>
      <c r="C40" s="6">
        <f t="shared" ref="C40:AE40" si="4">$B$1*COS($B$37)*C$39</f>
        <v>140.76906313044722</v>
      </c>
      <c r="D40" s="6">
        <f t="shared" si="4"/>
        <v>281.53812626089444</v>
      </c>
      <c r="E40" s="6">
        <f t="shared" si="4"/>
        <v>422.30718939134169</v>
      </c>
      <c r="F40" s="6">
        <f t="shared" si="4"/>
        <v>563.07625252178889</v>
      </c>
      <c r="G40" s="6">
        <f t="shared" si="4"/>
        <v>703.84531565223608</v>
      </c>
      <c r="H40" s="6">
        <f t="shared" si="4"/>
        <v>844.61437878268339</v>
      </c>
      <c r="I40" s="6">
        <f t="shared" si="4"/>
        <v>985.38344191313058</v>
      </c>
      <c r="J40" s="6">
        <f t="shared" si="4"/>
        <v>1126.1525050435778</v>
      </c>
      <c r="K40" s="6">
        <f t="shared" si="4"/>
        <v>1266.921568174025</v>
      </c>
      <c r="L40" s="6">
        <f t="shared" si="4"/>
        <v>1407.6906313044722</v>
      </c>
      <c r="M40" s="6">
        <f t="shared" si="4"/>
        <v>1548.4596944349194</v>
      </c>
      <c r="N40" s="6">
        <f t="shared" si="4"/>
        <v>1689.2287575653668</v>
      </c>
      <c r="O40" s="6">
        <f t="shared" si="4"/>
        <v>1829.997820695814</v>
      </c>
      <c r="P40" s="6">
        <f t="shared" si="4"/>
        <v>1970.7668838262612</v>
      </c>
      <c r="Q40" s="6">
        <f t="shared" si="4"/>
        <v>2111.5359469567084</v>
      </c>
      <c r="R40" s="6">
        <f t="shared" si="4"/>
        <v>2252.3050100871556</v>
      </c>
      <c r="S40" s="6">
        <f t="shared" si="4"/>
        <v>2393.0740732176027</v>
      </c>
      <c r="T40" s="6">
        <f t="shared" si="4"/>
        <v>2533.8431363480499</v>
      </c>
      <c r="U40" s="6">
        <f t="shared" si="4"/>
        <v>2674.6121994784971</v>
      </c>
      <c r="V40" s="6">
        <f t="shared" si="4"/>
        <v>2815.3812626089443</v>
      </c>
      <c r="W40" s="6">
        <f t="shared" si="4"/>
        <v>2956.1503257393915</v>
      </c>
      <c r="X40" s="6">
        <f t="shared" si="4"/>
        <v>3096.9193888698387</v>
      </c>
      <c r="Y40" s="6">
        <f t="shared" si="4"/>
        <v>3237.6884520002859</v>
      </c>
      <c r="Z40" s="6">
        <f t="shared" si="4"/>
        <v>3378.4575151307336</v>
      </c>
      <c r="AA40" s="6">
        <f t="shared" si="4"/>
        <v>3519.2265782611807</v>
      </c>
      <c r="AB40" s="6">
        <f t="shared" si="4"/>
        <v>3659.9956413916279</v>
      </c>
      <c r="AC40" s="6">
        <f t="shared" si="4"/>
        <v>3800.7647045220751</v>
      </c>
      <c r="AD40" s="6">
        <f t="shared" si="4"/>
        <v>3941.5337676525223</v>
      </c>
      <c r="AE40" s="6">
        <f t="shared" si="4"/>
        <v>3999.833275147997</v>
      </c>
      <c r="AF40" s="9"/>
    </row>
    <row r="41" spans="1:45" x14ac:dyDescent="0.25">
      <c r="A41" s="4" t="s">
        <v>8</v>
      </c>
      <c r="B41" s="6">
        <f>$B$1*B$39*SIN($B$37)-(($B$3*B$39*B$39)/2)</f>
        <v>0</v>
      </c>
      <c r="C41" s="6">
        <f t="shared" ref="C41:AE41" si="5">$B$1*C$39*SIN($B$37)-(($B$3*C$39*C$39)/2)</f>
        <v>137.07065448352157</v>
      </c>
      <c r="D41" s="6">
        <f t="shared" si="5"/>
        <v>264.14130896704313</v>
      </c>
      <c r="E41" s="6">
        <f t="shared" si="5"/>
        <v>381.21196345056467</v>
      </c>
      <c r="F41" s="6">
        <f t="shared" si="5"/>
        <v>488.28261793408626</v>
      </c>
      <c r="G41" s="6">
        <f t="shared" si="5"/>
        <v>585.35327241760785</v>
      </c>
      <c r="H41" s="6">
        <f t="shared" si="5"/>
        <v>672.42392690112933</v>
      </c>
      <c r="I41" s="6">
        <f t="shared" si="5"/>
        <v>749.49458138465093</v>
      </c>
      <c r="J41" s="6">
        <f t="shared" si="5"/>
        <v>816.56523586817252</v>
      </c>
      <c r="K41" s="6">
        <f t="shared" si="5"/>
        <v>873.63589035169412</v>
      </c>
      <c r="L41" s="6">
        <f t="shared" si="5"/>
        <v>920.70654483521571</v>
      </c>
      <c r="M41" s="6">
        <f t="shared" si="5"/>
        <v>957.7771993187373</v>
      </c>
      <c r="N41" s="6">
        <f t="shared" si="5"/>
        <v>984.84785380225867</v>
      </c>
      <c r="O41" s="6">
        <f t="shared" si="5"/>
        <v>1001.9185082857803</v>
      </c>
      <c r="P41" s="6">
        <f t="shared" si="5"/>
        <v>1008.9891627693019</v>
      </c>
      <c r="Q41" s="6">
        <f t="shared" si="5"/>
        <v>1006.0598172528234</v>
      </c>
      <c r="R41" s="6">
        <f t="shared" si="5"/>
        <v>993.13047173634504</v>
      </c>
      <c r="S41" s="6">
        <f t="shared" si="5"/>
        <v>970.20112621986664</v>
      </c>
      <c r="T41" s="6">
        <f t="shared" si="5"/>
        <v>937.27178070338823</v>
      </c>
      <c r="U41" s="6">
        <f t="shared" si="5"/>
        <v>894.34243518690982</v>
      </c>
      <c r="V41" s="6">
        <f t="shared" si="5"/>
        <v>841.41308967043142</v>
      </c>
      <c r="W41" s="6">
        <f t="shared" si="5"/>
        <v>778.48374415395301</v>
      </c>
      <c r="X41" s="6">
        <f t="shared" si="5"/>
        <v>705.55439863747461</v>
      </c>
      <c r="Y41" s="6">
        <f t="shared" si="5"/>
        <v>622.62505312099574</v>
      </c>
      <c r="Z41" s="6">
        <f t="shared" si="5"/>
        <v>529.69570760451734</v>
      </c>
      <c r="AA41" s="6">
        <f t="shared" si="5"/>
        <v>426.76636208803893</v>
      </c>
      <c r="AB41" s="6">
        <f t="shared" si="5"/>
        <v>313.83701657156053</v>
      </c>
      <c r="AC41" s="6">
        <f t="shared" si="5"/>
        <v>190.90767105508212</v>
      </c>
      <c r="AD41" s="6">
        <f t="shared" si="5"/>
        <v>57.978325538603713</v>
      </c>
      <c r="AE41" s="6">
        <f t="shared" si="5"/>
        <v>-2.7140195456922811E-3</v>
      </c>
      <c r="AF41" s="9"/>
    </row>
    <row r="43" spans="1:45" x14ac:dyDescent="0.25">
      <c r="A43" s="5" t="s">
        <v>12</v>
      </c>
      <c r="B43" s="8">
        <v>1.4</v>
      </c>
      <c r="C43" s="10" t="s">
        <v>9</v>
      </c>
      <c r="D43" s="2">
        <v>80</v>
      </c>
      <c r="E43" s="10" t="s">
        <v>3</v>
      </c>
    </row>
    <row r="45" spans="1:45" x14ac:dyDescent="0.25">
      <c r="A45" s="4" t="s">
        <v>6</v>
      </c>
      <c r="B45" s="6">
        <v>0</v>
      </c>
      <c r="C45" s="6">
        <v>1</v>
      </c>
      <c r="D45" s="6">
        <v>2</v>
      </c>
      <c r="E45" s="6">
        <v>3</v>
      </c>
      <c r="F45" s="6">
        <v>4</v>
      </c>
      <c r="G45" s="6">
        <v>5</v>
      </c>
      <c r="H45" s="6">
        <v>6</v>
      </c>
      <c r="I45" s="6">
        <v>7</v>
      </c>
      <c r="J45" s="6">
        <v>8</v>
      </c>
      <c r="K45" s="6">
        <v>9</v>
      </c>
      <c r="L45" s="6">
        <v>10</v>
      </c>
      <c r="M45" s="6">
        <v>11</v>
      </c>
      <c r="N45" s="6">
        <v>12</v>
      </c>
      <c r="O45" s="6">
        <v>13</v>
      </c>
      <c r="P45" s="6">
        <v>14</v>
      </c>
      <c r="Q45" s="6">
        <v>15</v>
      </c>
      <c r="R45" s="6">
        <v>16</v>
      </c>
      <c r="S45" s="6">
        <v>17</v>
      </c>
      <c r="T45" s="6">
        <v>18</v>
      </c>
      <c r="U45" s="6">
        <v>19</v>
      </c>
      <c r="V45" s="6">
        <v>20</v>
      </c>
      <c r="W45" s="6">
        <v>21</v>
      </c>
      <c r="X45" s="6">
        <v>22</v>
      </c>
      <c r="Y45" s="6">
        <v>23</v>
      </c>
      <c r="Z45" s="6">
        <v>24</v>
      </c>
      <c r="AA45" s="6">
        <v>25</v>
      </c>
      <c r="AB45" s="6">
        <v>26</v>
      </c>
      <c r="AC45" s="6">
        <v>27</v>
      </c>
      <c r="AD45" s="6">
        <v>28</v>
      </c>
      <c r="AE45" s="6">
        <v>29</v>
      </c>
      <c r="AF45" s="6">
        <v>30</v>
      </c>
      <c r="AG45" s="6">
        <v>31</v>
      </c>
      <c r="AH45" s="6">
        <v>32</v>
      </c>
      <c r="AI45" s="6">
        <v>33</v>
      </c>
      <c r="AJ45" s="6">
        <v>34</v>
      </c>
      <c r="AK45" s="6">
        <v>35</v>
      </c>
      <c r="AL45" s="6">
        <v>36</v>
      </c>
      <c r="AM45" s="6">
        <v>37</v>
      </c>
      <c r="AN45" s="6">
        <v>38</v>
      </c>
      <c r="AO45" s="6">
        <v>39</v>
      </c>
      <c r="AP45" s="6">
        <v>39.417999999999999</v>
      </c>
      <c r="AQ45" s="9"/>
      <c r="AR45" s="9"/>
      <c r="AS45" s="9"/>
    </row>
    <row r="46" spans="1:45" x14ac:dyDescent="0.25">
      <c r="A46" s="4" t="s">
        <v>7</v>
      </c>
      <c r="B46" s="6">
        <f>$B$1*COS($B$43)*B$45</f>
        <v>0</v>
      </c>
      <c r="C46" s="6">
        <f t="shared" ref="C46:AP46" si="6">$B$1*COS($B$43)*C$45</f>
        <v>33.99342858004821</v>
      </c>
      <c r="D46" s="6">
        <f t="shared" si="6"/>
        <v>67.98685716009642</v>
      </c>
      <c r="E46" s="6">
        <f t="shared" si="6"/>
        <v>101.98028574014464</v>
      </c>
      <c r="F46" s="6">
        <f t="shared" si="6"/>
        <v>135.97371432019284</v>
      </c>
      <c r="G46" s="6">
        <f t="shared" si="6"/>
        <v>169.96714290024104</v>
      </c>
      <c r="H46" s="6">
        <f t="shared" si="6"/>
        <v>203.96057148028927</v>
      </c>
      <c r="I46" s="6">
        <f t="shared" si="6"/>
        <v>237.95400006033748</v>
      </c>
      <c r="J46" s="6">
        <f t="shared" si="6"/>
        <v>271.94742864038568</v>
      </c>
      <c r="K46" s="6">
        <f t="shared" si="6"/>
        <v>305.94085722043388</v>
      </c>
      <c r="L46" s="6">
        <f t="shared" si="6"/>
        <v>339.93428580048209</v>
      </c>
      <c r="M46" s="6">
        <f t="shared" si="6"/>
        <v>373.92771438053029</v>
      </c>
      <c r="N46" s="6">
        <f t="shared" si="6"/>
        <v>407.92114296057855</v>
      </c>
      <c r="O46" s="6">
        <f t="shared" si="6"/>
        <v>441.91457154062675</v>
      </c>
      <c r="P46" s="6">
        <f t="shared" si="6"/>
        <v>475.90800012067496</v>
      </c>
      <c r="Q46" s="6">
        <f t="shared" si="6"/>
        <v>509.90142870072316</v>
      </c>
      <c r="R46" s="6">
        <f t="shared" si="6"/>
        <v>543.89485728077136</v>
      </c>
      <c r="S46" s="6">
        <f t="shared" si="6"/>
        <v>577.88828586081956</v>
      </c>
      <c r="T46" s="6">
        <f t="shared" si="6"/>
        <v>611.88171444086777</v>
      </c>
      <c r="U46" s="6">
        <f t="shared" si="6"/>
        <v>645.87514302091597</v>
      </c>
      <c r="V46" s="6">
        <f t="shared" si="6"/>
        <v>679.86857160096417</v>
      </c>
      <c r="W46" s="6">
        <f t="shared" si="6"/>
        <v>713.86200018101238</v>
      </c>
      <c r="X46" s="6">
        <f t="shared" si="6"/>
        <v>747.85542876106058</v>
      </c>
      <c r="Y46" s="6">
        <f t="shared" si="6"/>
        <v>781.84885734110878</v>
      </c>
      <c r="Z46" s="6">
        <f t="shared" si="6"/>
        <v>815.8422859211571</v>
      </c>
      <c r="AA46" s="6">
        <f t="shared" si="6"/>
        <v>849.8357145012053</v>
      </c>
      <c r="AB46" s="6">
        <f t="shared" si="6"/>
        <v>883.82914308125351</v>
      </c>
      <c r="AC46" s="6">
        <f t="shared" si="6"/>
        <v>917.82257166130171</v>
      </c>
      <c r="AD46" s="6">
        <f t="shared" si="6"/>
        <v>951.81600024134991</v>
      </c>
      <c r="AE46" s="6">
        <f t="shared" si="6"/>
        <v>985.80942882139811</v>
      </c>
      <c r="AF46" s="6">
        <f t="shared" si="6"/>
        <v>1019.8028574014463</v>
      </c>
      <c r="AG46" s="6">
        <f t="shared" si="6"/>
        <v>1053.7962859814945</v>
      </c>
      <c r="AH46" s="6">
        <f t="shared" si="6"/>
        <v>1087.7897145615427</v>
      </c>
      <c r="AI46" s="6">
        <f t="shared" si="6"/>
        <v>1121.7831431415909</v>
      </c>
      <c r="AJ46" s="6">
        <f t="shared" si="6"/>
        <v>1155.7765717216391</v>
      </c>
      <c r="AK46" s="6">
        <f t="shared" si="6"/>
        <v>1189.7700003016873</v>
      </c>
      <c r="AL46" s="6">
        <f t="shared" si="6"/>
        <v>1223.7634288817355</v>
      </c>
      <c r="AM46" s="6">
        <f t="shared" si="6"/>
        <v>1257.7568574617837</v>
      </c>
      <c r="AN46" s="6">
        <f t="shared" si="6"/>
        <v>1291.7502860418319</v>
      </c>
      <c r="AO46" s="6">
        <f t="shared" si="6"/>
        <v>1325.7437146218801</v>
      </c>
      <c r="AP46" s="6">
        <f t="shared" si="6"/>
        <v>1339.9529677683404</v>
      </c>
      <c r="AQ46" s="9"/>
      <c r="AR46" s="9"/>
      <c r="AS46" s="9"/>
    </row>
    <row r="47" spans="1:45" x14ac:dyDescent="0.25">
      <c r="A47" s="4" t="s">
        <v>8</v>
      </c>
      <c r="B47" s="6">
        <f>$B$1*B$45*SIN($B$43)-(($B$3*B$45*B$45)/2)</f>
        <v>0</v>
      </c>
      <c r="C47" s="6">
        <f t="shared" ref="C47:AP47" si="7">$B$1*C$45*SIN($B$43)-(($B$3*C$45*C$45)/2)</f>
        <v>192.08994599769204</v>
      </c>
      <c r="D47" s="6">
        <f t="shared" si="7"/>
        <v>374.17989199538408</v>
      </c>
      <c r="E47" s="6">
        <f t="shared" si="7"/>
        <v>546.26983799307607</v>
      </c>
      <c r="F47" s="6">
        <f t="shared" si="7"/>
        <v>708.35978399076816</v>
      </c>
      <c r="G47" s="6">
        <f t="shared" si="7"/>
        <v>860.44972998846015</v>
      </c>
      <c r="H47" s="6">
        <f t="shared" si="7"/>
        <v>1002.5396759861521</v>
      </c>
      <c r="I47" s="6">
        <f t="shared" si="7"/>
        <v>1134.6296219838441</v>
      </c>
      <c r="J47" s="6">
        <f t="shared" si="7"/>
        <v>1256.7195679815363</v>
      </c>
      <c r="K47" s="6">
        <f t="shared" si="7"/>
        <v>1368.8095139792283</v>
      </c>
      <c r="L47" s="6">
        <f t="shared" si="7"/>
        <v>1470.8994599769203</v>
      </c>
      <c r="M47" s="6">
        <f t="shared" si="7"/>
        <v>1562.9894059746125</v>
      </c>
      <c r="N47" s="6">
        <f t="shared" si="7"/>
        <v>1645.0793519723043</v>
      </c>
      <c r="O47" s="6">
        <f t="shared" si="7"/>
        <v>1717.1692979699965</v>
      </c>
      <c r="P47" s="6">
        <f t="shared" si="7"/>
        <v>1779.2592439676882</v>
      </c>
      <c r="Q47" s="6">
        <f t="shared" si="7"/>
        <v>1831.3491899653804</v>
      </c>
      <c r="R47" s="6">
        <f t="shared" si="7"/>
        <v>1873.4391359630727</v>
      </c>
      <c r="S47" s="6">
        <f t="shared" si="7"/>
        <v>1905.5290819607644</v>
      </c>
      <c r="T47" s="6">
        <f t="shared" si="7"/>
        <v>1927.6190279584566</v>
      </c>
      <c r="U47" s="6">
        <f t="shared" si="7"/>
        <v>1939.7089739561484</v>
      </c>
      <c r="V47" s="6">
        <f t="shared" si="7"/>
        <v>1941.7989199538406</v>
      </c>
      <c r="W47" s="6">
        <f t="shared" si="7"/>
        <v>1933.8888659515324</v>
      </c>
      <c r="X47" s="6">
        <f t="shared" si="7"/>
        <v>1915.978811949225</v>
      </c>
      <c r="Y47" s="6">
        <f t="shared" si="7"/>
        <v>1888.0687579469168</v>
      </c>
      <c r="Z47" s="6">
        <f t="shared" si="7"/>
        <v>1850.1587039446085</v>
      </c>
      <c r="AA47" s="6">
        <f t="shared" si="7"/>
        <v>1802.2486499423003</v>
      </c>
      <c r="AB47" s="6">
        <f t="shared" si="7"/>
        <v>1744.338595939993</v>
      </c>
      <c r="AC47" s="6">
        <f t="shared" si="7"/>
        <v>1676.4285419376847</v>
      </c>
      <c r="AD47" s="6">
        <f t="shared" si="7"/>
        <v>1598.5184879353765</v>
      </c>
      <c r="AE47" s="6">
        <f t="shared" si="7"/>
        <v>1510.6084339330691</v>
      </c>
      <c r="AF47" s="6">
        <f t="shared" si="7"/>
        <v>1412.6983799307609</v>
      </c>
      <c r="AG47" s="6">
        <f t="shared" si="7"/>
        <v>1304.7883259284527</v>
      </c>
      <c r="AH47" s="6">
        <f t="shared" si="7"/>
        <v>1186.8782719261453</v>
      </c>
      <c r="AI47" s="6">
        <f t="shared" si="7"/>
        <v>1058.9682179238371</v>
      </c>
      <c r="AJ47" s="6">
        <f t="shared" si="7"/>
        <v>921.05816392152883</v>
      </c>
      <c r="AK47" s="6">
        <f t="shared" si="7"/>
        <v>773.14810991922059</v>
      </c>
      <c r="AL47" s="6">
        <f t="shared" si="7"/>
        <v>615.23805591691325</v>
      </c>
      <c r="AM47" s="6">
        <f t="shared" si="7"/>
        <v>447.32800191460501</v>
      </c>
      <c r="AN47" s="6">
        <f t="shared" si="7"/>
        <v>269.41794791229677</v>
      </c>
      <c r="AO47" s="6">
        <f t="shared" si="7"/>
        <v>81.507893909989434</v>
      </c>
      <c r="AP47" s="6">
        <f t="shared" si="7"/>
        <v>-2.1286629762471421E-3</v>
      </c>
      <c r="AQ47" s="9"/>
      <c r="AR47" s="9"/>
      <c r="AS47" s="9"/>
    </row>
    <row r="66" spans="1:7" x14ac:dyDescent="0.25">
      <c r="A66" t="s">
        <v>16</v>
      </c>
      <c r="C66" s="18">
        <v>20</v>
      </c>
      <c r="D66" t="s">
        <v>17</v>
      </c>
      <c r="F66" s="15">
        <f>P34</f>
        <v>2576.8684384286726</v>
      </c>
      <c r="G66" t="s">
        <v>18</v>
      </c>
    </row>
    <row r="67" spans="1:7" x14ac:dyDescent="0.25">
      <c r="A67" t="s">
        <v>16</v>
      </c>
      <c r="C67" s="16">
        <v>45</v>
      </c>
      <c r="D67" t="s">
        <v>17</v>
      </c>
      <c r="F67" s="15">
        <f>AE40</f>
        <v>3999.833275147997</v>
      </c>
      <c r="G67" t="s">
        <v>18</v>
      </c>
    </row>
    <row r="68" spans="1:7" x14ac:dyDescent="0.25">
      <c r="A68" t="s">
        <v>16</v>
      </c>
      <c r="C68" s="17">
        <v>80</v>
      </c>
      <c r="D68" t="s">
        <v>17</v>
      </c>
      <c r="F68" s="15">
        <f>AP46</f>
        <v>1339.9529677683404</v>
      </c>
      <c r="G68" t="s">
        <v>18</v>
      </c>
    </row>
    <row r="70" spans="1:7" x14ac:dyDescent="0.25">
      <c r="A70" t="s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4"/>
  <sheetViews>
    <sheetView tabSelected="1" workbookViewId="0">
      <selection activeCell="A124" sqref="A124"/>
    </sheetView>
  </sheetViews>
  <sheetFormatPr defaultRowHeight="15" x14ac:dyDescent="0.25"/>
  <sheetData>
    <row r="1" spans="1:55" x14ac:dyDescent="0.25">
      <c r="A1" s="4" t="s">
        <v>0</v>
      </c>
      <c r="B1" s="7">
        <v>200</v>
      </c>
      <c r="C1" s="1" t="s">
        <v>1</v>
      </c>
      <c r="E1" s="11"/>
      <c r="F1" s="21"/>
      <c r="G1" s="11"/>
      <c r="H1" s="11"/>
      <c r="I1" s="11"/>
      <c r="J1" s="21"/>
      <c r="K1" s="11"/>
    </row>
    <row r="2" spans="1:55" x14ac:dyDescent="0.25">
      <c r="A2" s="5" t="s">
        <v>2</v>
      </c>
      <c r="B2" s="8">
        <v>1.0123</v>
      </c>
      <c r="C2" s="1" t="s">
        <v>9</v>
      </c>
      <c r="D2" s="1">
        <v>58</v>
      </c>
      <c r="E2" s="1" t="s">
        <v>3</v>
      </c>
    </row>
    <row r="3" spans="1:55" ht="17.25" x14ac:dyDescent="0.25">
      <c r="A3" s="4" t="s">
        <v>4</v>
      </c>
      <c r="B3" s="7">
        <v>10</v>
      </c>
      <c r="C3" s="3" t="s">
        <v>5</v>
      </c>
    </row>
    <row r="4" spans="1:55" x14ac:dyDescent="0.25">
      <c r="A4" s="11"/>
      <c r="B4" s="21"/>
      <c r="C4" s="22"/>
    </row>
    <row r="5" spans="1:55" x14ac:dyDescent="0.25">
      <c r="A5" s="19" t="s">
        <v>19</v>
      </c>
      <c r="B5" s="2">
        <v>600</v>
      </c>
      <c r="C5" s="1" t="s">
        <v>18</v>
      </c>
      <c r="E5" s="20"/>
      <c r="F5" s="14"/>
      <c r="G5" s="11"/>
      <c r="H5" s="11"/>
      <c r="I5" s="20"/>
      <c r="J5" s="14"/>
      <c r="K5" s="11"/>
    </row>
    <row r="7" spans="1:55" x14ac:dyDescent="0.25">
      <c r="A7" s="4" t="s">
        <v>6</v>
      </c>
      <c r="B7" s="6">
        <v>0</v>
      </c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  <c r="AH7" s="6">
        <v>32</v>
      </c>
      <c r="AI7" s="6">
        <v>33</v>
      </c>
      <c r="AJ7" s="6">
        <v>34</v>
      </c>
      <c r="AK7" s="6">
        <v>35</v>
      </c>
      <c r="AL7" s="6">
        <v>36</v>
      </c>
      <c r="AM7" s="6">
        <v>37</v>
      </c>
      <c r="AN7" s="6">
        <v>37.15</v>
      </c>
      <c r="AO7" s="9"/>
      <c r="AP7" s="9"/>
      <c r="AQ7" s="9"/>
      <c r="AR7" s="9"/>
      <c r="AS7" s="9"/>
    </row>
    <row r="8" spans="1:55" x14ac:dyDescent="0.25">
      <c r="A8" s="4" t="s">
        <v>7</v>
      </c>
      <c r="B8" s="6">
        <f>$B$1*COS($B$2)*B$7</f>
        <v>0</v>
      </c>
      <c r="C8" s="6">
        <f>$B$1*COS($B$2)*C$7</f>
        <v>105.98232061559591</v>
      </c>
      <c r="D8" s="6">
        <f>$B$1*COS($B$2)*D$7</f>
        <v>211.96464123119182</v>
      </c>
      <c r="E8" s="6">
        <f>$B$1*COS($B$2)*E$7</f>
        <v>317.94696184678776</v>
      </c>
      <c r="F8" s="6">
        <f>$B$1*COS($B$2)*F$7</f>
        <v>423.92928246238364</v>
      </c>
      <c r="G8" s="6">
        <f>$B$1*COS($B$2)*G$7</f>
        <v>529.91160307797952</v>
      </c>
      <c r="H8" s="6">
        <f>$B$1*COS($B$2)*H$7</f>
        <v>635.89392369357552</v>
      </c>
      <c r="I8" s="6">
        <f>$B$1*COS($B$2)*I$7</f>
        <v>741.8762443091714</v>
      </c>
      <c r="J8" s="6">
        <f>$B$1*COS($B$2)*J$7</f>
        <v>847.85856492476728</v>
      </c>
      <c r="K8" s="6">
        <f>$B$1*COS($B$2)*K$7</f>
        <v>953.84088554036316</v>
      </c>
      <c r="L8" s="6">
        <f>$B$1*COS($B$2)*L$7</f>
        <v>1059.823206155959</v>
      </c>
      <c r="M8" s="6">
        <f>$B$1*COS($B$2)*M$7</f>
        <v>1165.8055267715549</v>
      </c>
      <c r="N8" s="6">
        <f>$B$1*COS($B$2)*N$7</f>
        <v>1271.787847387151</v>
      </c>
      <c r="O8" s="6">
        <f>$B$1*COS($B$2)*O$7</f>
        <v>1377.7701680027469</v>
      </c>
      <c r="P8" s="6">
        <f>$B$1*COS($B$2)*P$7</f>
        <v>1483.7524886183428</v>
      </c>
      <c r="Q8" s="6">
        <f>$B$1*COS($B$2)*Q$7</f>
        <v>1589.7348092339387</v>
      </c>
      <c r="R8" s="6">
        <f>$B$1*COS($B$2)*R$7</f>
        <v>1695.7171298495346</v>
      </c>
      <c r="S8" s="6">
        <f>$B$1*COS($B$2)*S$7</f>
        <v>1801.6994504651304</v>
      </c>
      <c r="T8" s="6">
        <f>$B$1*COS($B$2)*T$7</f>
        <v>1907.6817710807263</v>
      </c>
      <c r="U8" s="6">
        <f>$B$1*COS($B$2)*U$7</f>
        <v>2013.6640916963222</v>
      </c>
      <c r="V8" s="6">
        <f>$B$1*COS($B$2)*V$7</f>
        <v>2119.6464123119181</v>
      </c>
      <c r="W8" s="6">
        <f>$B$1*COS($B$2)*W$7</f>
        <v>2225.6287329275142</v>
      </c>
      <c r="X8" s="6">
        <f>$B$1*COS($B$2)*X$7</f>
        <v>2331.6110535431098</v>
      </c>
      <c r="Y8" s="6">
        <f>$B$1*COS($B$2)*Y$7</f>
        <v>2437.593374158706</v>
      </c>
      <c r="Z8" s="6">
        <f>$B$1*COS($B$2)*Z$7</f>
        <v>2543.5756947743021</v>
      </c>
      <c r="AA8" s="6">
        <f>$B$1*COS($B$2)*AA$7</f>
        <v>2649.5580153898977</v>
      </c>
      <c r="AB8" s="6">
        <f>$B$1*COS($B$2)*AB$7</f>
        <v>2755.5403360054938</v>
      </c>
      <c r="AC8" s="6">
        <f>$B$1*COS($B$2)*AC$7</f>
        <v>2861.5226566210895</v>
      </c>
      <c r="AD8" s="6">
        <f>$B$1*COS($B$2)*AD$7</f>
        <v>2967.5049772366856</v>
      </c>
      <c r="AE8" s="6">
        <f>$B$1*COS($B$2)*AE$7</f>
        <v>3073.4872978522812</v>
      </c>
      <c r="AF8" s="6">
        <f>$B$1*COS($B$2)*AF$7</f>
        <v>3179.4696184678774</v>
      </c>
      <c r="AG8" s="6">
        <f>$B$1*COS($B$2)*AG$7</f>
        <v>3285.451939083473</v>
      </c>
      <c r="AH8" s="6">
        <f>$B$1*COS($B$2)*AH$7</f>
        <v>3391.4342596990691</v>
      </c>
      <c r="AI8" s="6">
        <f>$B$1*COS($B$2)*AI$7</f>
        <v>3497.4165803146652</v>
      </c>
      <c r="AJ8" s="6">
        <f>$B$1*COS($B$2)*AJ$7</f>
        <v>3603.3989009302609</v>
      </c>
      <c r="AK8" s="6">
        <f>$B$1*COS($B$2)*AK$7</f>
        <v>3709.381221545857</v>
      </c>
      <c r="AL8" s="6">
        <f>$B$1*COS($B$2)*AL$7</f>
        <v>3815.3635421614526</v>
      </c>
      <c r="AM8" s="6">
        <f>$B$1*COS($B$2)*AM$7</f>
        <v>3921.3458627770488</v>
      </c>
      <c r="AN8" s="6">
        <f>$B$1*COS($B$2)*AN$7</f>
        <v>3937.2432108693879</v>
      </c>
      <c r="AO8" s="9"/>
      <c r="AP8" s="9"/>
      <c r="AQ8" s="9"/>
      <c r="AR8" s="9"/>
      <c r="AS8" s="9"/>
    </row>
    <row r="9" spans="1:55" x14ac:dyDescent="0.25">
      <c r="A9" s="4" t="s">
        <v>8</v>
      </c>
      <c r="B9" s="6">
        <f>$B$1*B$7*SIN($B$2)-(($B$3*B$7*B$7)/2)+$B$5</f>
        <v>600</v>
      </c>
      <c r="C9" s="6">
        <f>$B$1*C$7*SIN($B$2)-(($B$3*C$7*C$7)/2)+$B$5</f>
        <v>764.61057666588204</v>
      </c>
      <c r="D9" s="6">
        <f>$B$1*D$7*SIN($B$2)-(($B$3*D$7*D$7)/2)+$B$5</f>
        <v>919.22115333176407</v>
      </c>
      <c r="E9" s="6">
        <f>$B$1*E$7*SIN($B$2)-(($B$3*E$7*E$7)/2)+$B$5</f>
        <v>1063.8317299976461</v>
      </c>
      <c r="F9" s="6">
        <f>$B$1*F$7*SIN($B$2)-(($B$3*F$7*F$7)/2)+$B$5</f>
        <v>1198.4423066635281</v>
      </c>
      <c r="G9" s="6">
        <f>$B$1*G$7*SIN($B$2)-(($B$3*G$7*G$7)/2)+$B$5</f>
        <v>1323.05288332941</v>
      </c>
      <c r="H9" s="6">
        <f>$B$1*H$7*SIN($B$2)-(($B$3*H$7*H$7)/2)+$B$5</f>
        <v>1437.663459995292</v>
      </c>
      <c r="I9" s="6">
        <f>$B$1*I$7*SIN($B$2)-(($B$3*I$7*I$7)/2)+$B$5</f>
        <v>1542.274036661174</v>
      </c>
      <c r="J9" s="6">
        <f>$B$1*J$7*SIN($B$2)-(($B$3*J$7*J$7)/2)+$B$5</f>
        <v>1636.8846133270561</v>
      </c>
      <c r="K9" s="6">
        <f>$B$1*K$7*SIN($B$2)-(($B$3*K$7*K$7)/2)+$B$5</f>
        <v>1721.4951899929379</v>
      </c>
      <c r="L9" s="6">
        <f>$B$1*L$7*SIN($B$2)-(($B$3*L$7*L$7)/2)+$B$5</f>
        <v>1796.1057666588199</v>
      </c>
      <c r="M9" s="6">
        <f>$B$1*M$7*SIN($B$2)-(($B$3*M$7*M$7)/2)+$B$5</f>
        <v>1860.7163433247019</v>
      </c>
      <c r="N9" s="6">
        <f>$B$1*N$7*SIN($B$2)-(($B$3*N$7*N$7)/2)+$B$5</f>
        <v>1915.326919990584</v>
      </c>
      <c r="O9" s="6">
        <f>$B$1*O$7*SIN($B$2)-(($B$3*O$7*O$7)/2)+$B$5</f>
        <v>1959.937496656466</v>
      </c>
      <c r="P9" s="6">
        <f>$B$1*P$7*SIN($B$2)-(($B$3*P$7*P$7)/2)+$B$5</f>
        <v>1994.548073322348</v>
      </c>
      <c r="Q9" s="6">
        <f>$B$1*Q$7*SIN($B$2)-(($B$3*Q$7*Q$7)/2)+$B$5</f>
        <v>2019.1586499882301</v>
      </c>
      <c r="R9" s="6">
        <f>$B$1*R$7*SIN($B$2)-(($B$3*R$7*R$7)/2)+$B$5</f>
        <v>2033.7692266541121</v>
      </c>
      <c r="S9" s="6">
        <f>$B$1*S$7*SIN($B$2)-(($B$3*S$7*S$7)/2)+$B$5</f>
        <v>2038.3798033199942</v>
      </c>
      <c r="T9" s="6">
        <f>$B$1*T$7*SIN($B$2)-(($B$3*T$7*T$7)/2)+$B$5</f>
        <v>2032.9903799858757</v>
      </c>
      <c r="U9" s="6">
        <f>$B$1*U$7*SIN($B$2)-(($B$3*U$7*U$7)/2)+$B$5</f>
        <v>2017.6009566517578</v>
      </c>
      <c r="V9" s="6">
        <f>$B$1*V$7*SIN($B$2)-(($B$3*V$7*V$7)/2)+$B$5</f>
        <v>1992.2115333176398</v>
      </c>
      <c r="W9" s="6">
        <f>$B$1*W$7*SIN($B$2)-(($B$3*W$7*W$7)/2)+$B$5</f>
        <v>1956.8221099835218</v>
      </c>
      <c r="X9" s="6">
        <f>$B$1*X$7*SIN($B$2)-(($B$3*X$7*X$7)/2)+$B$5</f>
        <v>1911.4326866494039</v>
      </c>
      <c r="Y9" s="6">
        <f>$B$1*Y$7*SIN($B$2)-(($B$3*Y$7*Y$7)/2)+$B$5</f>
        <v>1856.0432633152859</v>
      </c>
      <c r="Z9" s="6">
        <f>$B$1*Z$7*SIN($B$2)-(($B$3*Z$7*Z$7)/2)+$B$5</f>
        <v>1790.6538399811679</v>
      </c>
      <c r="AA9" s="6">
        <f>$B$1*AA$7*SIN($B$2)-(($B$3*AA$7*AA$7)/2)+$B$5</f>
        <v>1715.26441664705</v>
      </c>
      <c r="AB9" s="6">
        <f>$B$1*AB$7*SIN($B$2)-(($B$3*AB$7*AB$7)/2)+$B$5</f>
        <v>1629.874993312932</v>
      </c>
      <c r="AC9" s="6">
        <f>$B$1*AC$7*SIN($B$2)-(($B$3*AC$7*AC$7)/2)+$B$5</f>
        <v>1534.4855699788141</v>
      </c>
      <c r="AD9" s="6">
        <f>$B$1*AD$7*SIN($B$2)-(($B$3*AD$7*AD$7)/2)+$B$5</f>
        <v>1429.0961466446961</v>
      </c>
      <c r="AE9" s="6">
        <f>$B$1*AE$7*SIN($B$2)-(($B$3*AE$7*AE$7)/2)+$B$5</f>
        <v>1313.7067233105781</v>
      </c>
      <c r="AF9" s="6">
        <f>$B$1*AF$7*SIN($B$2)-(($B$3*AF$7*AF$7)/2)+$B$5</f>
        <v>1188.3172999764602</v>
      </c>
      <c r="AG9" s="6">
        <f>$B$1*AG$7*SIN($B$2)-(($B$3*AG$7*AG$7)/2)+$B$5</f>
        <v>1052.9278766423422</v>
      </c>
      <c r="AH9" s="6">
        <f>$B$1*AH$7*SIN($B$2)-(($B$3*AH$7*AH$7)/2)+$B$5</f>
        <v>907.53845330822423</v>
      </c>
      <c r="AI9" s="6">
        <f>$B$1*AI$7*SIN($B$2)-(($B$3*AI$7*AI$7)/2)+$B$5</f>
        <v>752.14902997410627</v>
      </c>
      <c r="AJ9" s="6">
        <f>$B$1*AJ$7*SIN($B$2)-(($B$3*AJ$7*AJ$7)/2)+$B$5</f>
        <v>586.75960663998831</v>
      </c>
      <c r="AK9" s="6">
        <f>$B$1*AK$7*SIN($B$2)-(($B$3*AK$7*AK$7)/2)+$B$5</f>
        <v>411.37018330586943</v>
      </c>
      <c r="AL9" s="6">
        <f>$B$1*AL$7*SIN($B$2)-(($B$3*AL$7*AL$7)/2)+$B$5</f>
        <v>225.98075997175147</v>
      </c>
      <c r="AM9" s="6">
        <f>$B$1*AM$7*SIN($B$2)-(($B$3*AM$7*AM$7)/2)+$B$5</f>
        <v>30.591336637633503</v>
      </c>
      <c r="AN9" s="6">
        <f>$B$1*AN$7*SIN($B$2)-(($B$3*AN$7*AN$7)/2)+$B$5</f>
        <v>0.42042313751608162</v>
      </c>
      <c r="AO9" s="9"/>
      <c r="AP9" s="9"/>
      <c r="AQ9" s="9"/>
      <c r="AR9" s="9"/>
      <c r="AS9" s="9"/>
    </row>
    <row r="11" spans="1:55" x14ac:dyDescent="0.25">
      <c r="A11" s="19" t="s">
        <v>19</v>
      </c>
      <c r="B11" s="2">
        <v>300</v>
      </c>
      <c r="C11" s="1" t="s">
        <v>18</v>
      </c>
    </row>
    <row r="13" spans="1:55" x14ac:dyDescent="0.25">
      <c r="A13" s="4" t="s">
        <v>6</v>
      </c>
      <c r="B13" s="6">
        <v>0</v>
      </c>
      <c r="C13" s="6">
        <v>1</v>
      </c>
      <c r="D13" s="6">
        <v>2</v>
      </c>
      <c r="E13" s="6">
        <v>3</v>
      </c>
      <c r="F13" s="6">
        <v>4</v>
      </c>
      <c r="G13" s="6">
        <v>5</v>
      </c>
      <c r="H13" s="6">
        <v>6</v>
      </c>
      <c r="I13" s="6">
        <v>7</v>
      </c>
      <c r="J13" s="6">
        <v>8</v>
      </c>
      <c r="K13" s="6">
        <v>9</v>
      </c>
      <c r="L13" s="6">
        <v>10</v>
      </c>
      <c r="M13" s="6">
        <v>11</v>
      </c>
      <c r="N13" s="6">
        <v>12</v>
      </c>
      <c r="O13" s="6">
        <v>13</v>
      </c>
      <c r="P13" s="6">
        <v>14</v>
      </c>
      <c r="Q13" s="6">
        <v>15</v>
      </c>
      <c r="R13" s="6">
        <v>16</v>
      </c>
      <c r="S13" s="6">
        <v>17</v>
      </c>
      <c r="T13" s="6">
        <v>18</v>
      </c>
      <c r="U13" s="6">
        <v>19</v>
      </c>
      <c r="V13" s="6">
        <v>20</v>
      </c>
      <c r="W13" s="6">
        <v>21</v>
      </c>
      <c r="X13" s="6">
        <v>22</v>
      </c>
      <c r="Y13" s="6">
        <v>23</v>
      </c>
      <c r="Z13" s="6">
        <v>24</v>
      </c>
      <c r="AA13" s="6">
        <v>25</v>
      </c>
      <c r="AB13" s="6">
        <v>26</v>
      </c>
      <c r="AC13" s="6">
        <v>27</v>
      </c>
      <c r="AD13" s="6">
        <v>28</v>
      </c>
      <c r="AE13" s="6">
        <v>29</v>
      </c>
      <c r="AF13" s="6">
        <v>30</v>
      </c>
      <c r="AG13" s="6">
        <v>31</v>
      </c>
      <c r="AH13" s="6">
        <v>32</v>
      </c>
      <c r="AI13" s="6">
        <v>33</v>
      </c>
      <c r="AJ13" s="6">
        <v>34</v>
      </c>
      <c r="AK13" s="6">
        <v>35</v>
      </c>
      <c r="AL13" s="6">
        <v>35.606999999999999</v>
      </c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</row>
    <row r="14" spans="1:55" x14ac:dyDescent="0.25">
      <c r="A14" s="4" t="s">
        <v>7</v>
      </c>
      <c r="B14" s="6">
        <f>$B$1*COS($B$2)*B$13</f>
        <v>0</v>
      </c>
      <c r="C14" s="6">
        <f>$B$1*COS($B$2)*C$13</f>
        <v>105.98232061559591</v>
      </c>
      <c r="D14" s="6">
        <f>$B$1*COS($B$2)*D$13</f>
        <v>211.96464123119182</v>
      </c>
      <c r="E14" s="6">
        <f>$B$1*COS($B$2)*E$13</f>
        <v>317.94696184678776</v>
      </c>
      <c r="F14" s="6">
        <f>$B$1*COS($B$2)*F$13</f>
        <v>423.92928246238364</v>
      </c>
      <c r="G14" s="6">
        <f>$B$1*COS($B$2)*G$13</f>
        <v>529.91160307797952</v>
      </c>
      <c r="H14" s="6">
        <f>$B$1*COS($B$2)*H$13</f>
        <v>635.89392369357552</v>
      </c>
      <c r="I14" s="6">
        <f>$B$1*COS($B$2)*I$13</f>
        <v>741.8762443091714</v>
      </c>
      <c r="J14" s="6">
        <f>$B$1*COS($B$2)*J$13</f>
        <v>847.85856492476728</v>
      </c>
      <c r="K14" s="6">
        <f>$B$1*COS($B$2)*K$13</f>
        <v>953.84088554036316</v>
      </c>
      <c r="L14" s="6">
        <f>$B$1*COS($B$2)*L$13</f>
        <v>1059.823206155959</v>
      </c>
      <c r="M14" s="6">
        <f>$B$1*COS($B$2)*M$13</f>
        <v>1165.8055267715549</v>
      </c>
      <c r="N14" s="6">
        <f>$B$1*COS($B$2)*N$13</f>
        <v>1271.787847387151</v>
      </c>
      <c r="O14" s="6">
        <f>$B$1*COS($B$2)*O$13</f>
        <v>1377.7701680027469</v>
      </c>
      <c r="P14" s="6">
        <f>$B$1*COS($B$2)*P$13</f>
        <v>1483.7524886183428</v>
      </c>
      <c r="Q14" s="6">
        <f>$B$1*COS($B$2)*Q$13</f>
        <v>1589.7348092339387</v>
      </c>
      <c r="R14" s="6">
        <f>$B$1*COS($B$2)*R$13</f>
        <v>1695.7171298495346</v>
      </c>
      <c r="S14" s="6">
        <f>$B$1*COS($B$2)*S$13</f>
        <v>1801.6994504651304</v>
      </c>
      <c r="T14" s="6">
        <f>$B$1*COS($B$2)*T$13</f>
        <v>1907.6817710807263</v>
      </c>
      <c r="U14" s="6">
        <f>$B$1*COS($B$2)*U$13</f>
        <v>2013.6640916963222</v>
      </c>
      <c r="V14" s="6">
        <f>$B$1*COS($B$2)*V$13</f>
        <v>2119.6464123119181</v>
      </c>
      <c r="W14" s="6">
        <f>$B$1*COS($B$2)*W$13</f>
        <v>2225.6287329275142</v>
      </c>
      <c r="X14" s="6">
        <f>$B$1*COS($B$2)*X$13</f>
        <v>2331.6110535431098</v>
      </c>
      <c r="Y14" s="6">
        <f>$B$1*COS($B$2)*Y$13</f>
        <v>2437.593374158706</v>
      </c>
      <c r="Z14" s="6">
        <f>$B$1*COS($B$2)*Z$13</f>
        <v>2543.5756947743021</v>
      </c>
      <c r="AA14" s="6">
        <f>$B$1*COS($B$2)*AA$13</f>
        <v>2649.5580153898977</v>
      </c>
      <c r="AB14" s="6">
        <f>$B$1*COS($B$2)*AB$13</f>
        <v>2755.5403360054938</v>
      </c>
      <c r="AC14" s="6">
        <f>$B$1*COS($B$2)*AC$13</f>
        <v>2861.5226566210895</v>
      </c>
      <c r="AD14" s="6">
        <f>$B$1*COS($B$2)*AD$13</f>
        <v>2967.5049772366856</v>
      </c>
      <c r="AE14" s="6">
        <f>$B$1*COS($B$2)*AE$13</f>
        <v>3073.4872978522812</v>
      </c>
      <c r="AF14" s="6">
        <f>$B$1*COS($B$2)*AF$13</f>
        <v>3179.4696184678774</v>
      </c>
      <c r="AG14" s="6">
        <f>$B$1*COS($B$2)*AG$13</f>
        <v>3285.451939083473</v>
      </c>
      <c r="AH14" s="6">
        <f>$B$1*COS($B$2)*AH$13</f>
        <v>3391.4342596990691</v>
      </c>
      <c r="AI14" s="6">
        <f>$B$1*COS($B$2)*AI$13</f>
        <v>3497.4165803146652</v>
      </c>
      <c r="AJ14" s="6">
        <f>$B$1*COS($B$2)*AJ$13</f>
        <v>3603.3989009302609</v>
      </c>
      <c r="AK14" s="6">
        <f>$B$1*COS($B$2)*AK$13</f>
        <v>3709.381221545857</v>
      </c>
      <c r="AL14" s="6">
        <f>$B$1*COS($B$2)*AL$13</f>
        <v>3773.7124901595234</v>
      </c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pans="1:55" x14ac:dyDescent="0.25">
      <c r="A15" s="4" t="s">
        <v>8</v>
      </c>
      <c r="B15" s="6">
        <f>$B$1*B$13*SIN($B$2)-(($B$3*B$13*B$13)/2)+$B$11</f>
        <v>300</v>
      </c>
      <c r="C15" s="6">
        <f>$B$1*C$13*SIN($B$2)-(($B$3*C$13*C$13)/2)+$B$11</f>
        <v>464.61057666588204</v>
      </c>
      <c r="D15" s="6">
        <f>$B$1*D$13*SIN($B$2)-(($B$3*D$13*D$13)/2)+$B$11</f>
        <v>619.22115333176407</v>
      </c>
      <c r="E15" s="6">
        <f>$B$1*E$13*SIN($B$2)-(($B$3*E$13*E$13)/2)+$B$11</f>
        <v>763.83172999764599</v>
      </c>
      <c r="F15" s="6">
        <f>$B$1*F$13*SIN($B$2)-(($B$3*F$13*F$13)/2)+$B$11</f>
        <v>898.44230666352803</v>
      </c>
      <c r="G15" s="6">
        <f>$B$1*G$13*SIN($B$2)-(($B$3*G$13*G$13)/2)+$B$11</f>
        <v>1023.05288332941</v>
      </c>
      <c r="H15" s="6">
        <f>$B$1*H$13*SIN($B$2)-(($B$3*H$13*H$13)/2)+$B$11</f>
        <v>1137.663459995292</v>
      </c>
      <c r="I15" s="6">
        <f>$B$1*I$13*SIN($B$2)-(($B$3*I$13*I$13)/2)+$B$11</f>
        <v>1242.274036661174</v>
      </c>
      <c r="J15" s="6">
        <f>$B$1*J$13*SIN($B$2)-(($B$3*J$13*J$13)/2)+$B$11</f>
        <v>1336.8846133270561</v>
      </c>
      <c r="K15" s="6">
        <f>$B$1*K$13*SIN($B$2)-(($B$3*K$13*K$13)/2)+$B$11</f>
        <v>1421.4951899929379</v>
      </c>
      <c r="L15" s="6">
        <f>$B$1*L$13*SIN($B$2)-(($B$3*L$13*L$13)/2)+$B$11</f>
        <v>1496.1057666588199</v>
      </c>
      <c r="M15" s="6">
        <f>$B$1*M$13*SIN($B$2)-(($B$3*M$13*M$13)/2)+$B$11</f>
        <v>1560.7163433247019</v>
      </c>
      <c r="N15" s="6">
        <f>$B$1*N$13*SIN($B$2)-(($B$3*N$13*N$13)/2)+$B$11</f>
        <v>1615.326919990584</v>
      </c>
      <c r="O15" s="6">
        <f>$B$1*O$13*SIN($B$2)-(($B$3*O$13*O$13)/2)+$B$11</f>
        <v>1659.937496656466</v>
      </c>
      <c r="P15" s="6">
        <f>$B$1*P$13*SIN($B$2)-(($B$3*P$13*P$13)/2)+$B$11</f>
        <v>1694.548073322348</v>
      </c>
      <c r="Q15" s="6">
        <f>$B$1*Q$13*SIN($B$2)-(($B$3*Q$13*Q$13)/2)+$B$11</f>
        <v>1719.1586499882301</v>
      </c>
      <c r="R15" s="6">
        <f>$B$1*R$13*SIN($B$2)-(($B$3*R$13*R$13)/2)+$B$11</f>
        <v>1733.7692266541121</v>
      </c>
      <c r="S15" s="6">
        <f>$B$1*S$13*SIN($B$2)-(($B$3*S$13*S$13)/2)+$B$11</f>
        <v>1738.3798033199942</v>
      </c>
      <c r="T15" s="6">
        <f>$B$1*T$13*SIN($B$2)-(($B$3*T$13*T$13)/2)+$B$11</f>
        <v>1732.9903799858757</v>
      </c>
      <c r="U15" s="6">
        <f>$B$1*U$13*SIN($B$2)-(($B$3*U$13*U$13)/2)+$B$11</f>
        <v>1717.6009566517578</v>
      </c>
      <c r="V15" s="6">
        <f>$B$1*V$13*SIN($B$2)-(($B$3*V$13*V$13)/2)+$B$11</f>
        <v>1692.2115333176398</v>
      </c>
      <c r="W15" s="6">
        <f>$B$1*W$13*SIN($B$2)-(($B$3*W$13*W$13)/2)+$B$11</f>
        <v>1656.8221099835218</v>
      </c>
      <c r="X15" s="6">
        <f>$B$1*X$13*SIN($B$2)-(($B$3*X$13*X$13)/2)+$B$11</f>
        <v>1611.4326866494039</v>
      </c>
      <c r="Y15" s="6">
        <f>$B$1*Y$13*SIN($B$2)-(($B$3*Y$13*Y$13)/2)+$B$11</f>
        <v>1556.0432633152859</v>
      </c>
      <c r="Z15" s="6">
        <f>$B$1*Z$13*SIN($B$2)-(($B$3*Z$13*Z$13)/2)+$B$11</f>
        <v>1490.6538399811679</v>
      </c>
      <c r="AA15" s="6">
        <f>$B$1*AA$13*SIN($B$2)-(($B$3*AA$13*AA$13)/2)+$B$11</f>
        <v>1415.26441664705</v>
      </c>
      <c r="AB15" s="6">
        <f>$B$1*AB$13*SIN($B$2)-(($B$3*AB$13*AB$13)/2)+$B$11</f>
        <v>1329.874993312932</v>
      </c>
      <c r="AC15" s="6">
        <f>$B$1*AC$13*SIN($B$2)-(($B$3*AC$13*AC$13)/2)+$B$11</f>
        <v>1234.4855699788141</v>
      </c>
      <c r="AD15" s="6">
        <f>$B$1*AD$13*SIN($B$2)-(($B$3*AD$13*AD$13)/2)+$B$11</f>
        <v>1129.0961466446961</v>
      </c>
      <c r="AE15" s="6">
        <f>$B$1*AE$13*SIN($B$2)-(($B$3*AE$13*AE$13)/2)+$B$11</f>
        <v>1013.7067233105781</v>
      </c>
      <c r="AF15" s="6">
        <f>$B$1*AF$13*SIN($B$2)-(($B$3*AF$13*AF$13)/2)+$B$11</f>
        <v>888.31729997646016</v>
      </c>
      <c r="AG15" s="6">
        <f>$B$1*AG$13*SIN($B$2)-(($B$3*AG$13*AG$13)/2)+$B$11</f>
        <v>752.9278766423422</v>
      </c>
      <c r="AH15" s="6">
        <f>$B$1*AH$13*SIN($B$2)-(($B$3*AH$13*AH$13)/2)+$B$11</f>
        <v>607.53845330822423</v>
      </c>
      <c r="AI15" s="6">
        <f>$B$1*AI$13*SIN($B$2)-(($B$3*AI$13*AI$13)/2)+$B$11</f>
        <v>452.14902997410627</v>
      </c>
      <c r="AJ15" s="6">
        <f>$B$1*AJ$13*SIN($B$2)-(($B$3*AJ$13*AJ$13)/2)+$B$11</f>
        <v>286.75960663998831</v>
      </c>
      <c r="AK15" s="6">
        <f>$B$1*AK$13*SIN($B$2)-(($B$3*AK$13*AK$13)/2)+$B$11</f>
        <v>111.37018330586943</v>
      </c>
      <c r="AL15" s="6">
        <f>$B$1*AL$13*SIN($B$2)-(($B$3*AL$13*AL$13)/2)+$B$11</f>
        <v>3.1558342060634459E-2</v>
      </c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</row>
    <row r="17" spans="1:39" x14ac:dyDescent="0.25">
      <c r="A17" s="19" t="s">
        <v>19</v>
      </c>
      <c r="B17" s="2">
        <v>100</v>
      </c>
      <c r="C17" s="1" t="s">
        <v>18</v>
      </c>
    </row>
    <row r="19" spans="1:39" x14ac:dyDescent="0.25">
      <c r="A19" s="4" t="s">
        <v>6</v>
      </c>
      <c r="B19" s="6">
        <v>0</v>
      </c>
      <c r="C19" s="6">
        <v>1</v>
      </c>
      <c r="D19" s="6">
        <v>2</v>
      </c>
      <c r="E19" s="6">
        <v>3</v>
      </c>
      <c r="F19" s="6">
        <v>4</v>
      </c>
      <c r="G19" s="6">
        <v>5</v>
      </c>
      <c r="H19" s="6">
        <v>6</v>
      </c>
      <c r="I19" s="6">
        <v>7</v>
      </c>
      <c r="J19" s="6">
        <v>8</v>
      </c>
      <c r="K19" s="6">
        <v>9</v>
      </c>
      <c r="L19" s="6">
        <v>10</v>
      </c>
      <c r="M19" s="6">
        <v>11</v>
      </c>
      <c r="N19" s="6">
        <v>12</v>
      </c>
      <c r="O19" s="6">
        <v>13</v>
      </c>
      <c r="P19" s="6">
        <v>14</v>
      </c>
      <c r="Q19" s="6">
        <v>15</v>
      </c>
      <c r="R19" s="6">
        <v>16</v>
      </c>
      <c r="S19" s="6">
        <v>17</v>
      </c>
      <c r="T19" s="6">
        <v>18</v>
      </c>
      <c r="U19" s="6">
        <v>19</v>
      </c>
      <c r="V19" s="6">
        <v>20</v>
      </c>
      <c r="W19" s="6">
        <v>21</v>
      </c>
      <c r="X19" s="6">
        <v>22</v>
      </c>
      <c r="Y19" s="6">
        <v>23</v>
      </c>
      <c r="Z19" s="6">
        <v>24</v>
      </c>
      <c r="AA19" s="6">
        <v>25</v>
      </c>
      <c r="AB19" s="6">
        <v>26</v>
      </c>
      <c r="AC19" s="6">
        <v>27</v>
      </c>
      <c r="AD19" s="6">
        <v>28</v>
      </c>
      <c r="AE19" s="6">
        <v>29</v>
      </c>
      <c r="AF19" s="6">
        <v>30</v>
      </c>
      <c r="AG19" s="6">
        <v>31</v>
      </c>
      <c r="AH19" s="6">
        <v>32</v>
      </c>
      <c r="AI19" s="6">
        <v>33</v>
      </c>
      <c r="AJ19" s="6">
        <v>34.5</v>
      </c>
      <c r="AK19" s="9"/>
      <c r="AL19" s="9"/>
      <c r="AM19" s="9"/>
    </row>
    <row r="20" spans="1:39" x14ac:dyDescent="0.25">
      <c r="A20" s="4" t="s">
        <v>7</v>
      </c>
      <c r="B20" s="6">
        <f>$B$1*COS($B$2)*B$13</f>
        <v>0</v>
      </c>
      <c r="C20" s="6">
        <f t="shared" ref="C20:R20" si="0">$B$1*COS($B$2)*C$13</f>
        <v>105.98232061559591</v>
      </c>
      <c r="D20" s="6">
        <f t="shared" si="0"/>
        <v>211.96464123119182</v>
      </c>
      <c r="E20" s="6">
        <f t="shared" si="0"/>
        <v>317.94696184678776</v>
      </c>
      <c r="F20" s="6">
        <f t="shared" si="0"/>
        <v>423.92928246238364</v>
      </c>
      <c r="G20" s="6">
        <f t="shared" si="0"/>
        <v>529.91160307797952</v>
      </c>
      <c r="H20" s="6">
        <f t="shared" si="0"/>
        <v>635.89392369357552</v>
      </c>
      <c r="I20" s="6">
        <f t="shared" si="0"/>
        <v>741.8762443091714</v>
      </c>
      <c r="J20" s="6">
        <f t="shared" si="0"/>
        <v>847.85856492476728</v>
      </c>
      <c r="K20" s="6">
        <f t="shared" si="0"/>
        <v>953.84088554036316</v>
      </c>
      <c r="L20" s="6">
        <f t="shared" si="0"/>
        <v>1059.823206155959</v>
      </c>
      <c r="M20" s="6">
        <f t="shared" si="0"/>
        <v>1165.8055267715549</v>
      </c>
      <c r="N20" s="6">
        <f t="shared" si="0"/>
        <v>1271.787847387151</v>
      </c>
      <c r="O20" s="6">
        <f t="shared" si="0"/>
        <v>1377.7701680027469</v>
      </c>
      <c r="P20" s="6">
        <f t="shared" si="0"/>
        <v>1483.7524886183428</v>
      </c>
      <c r="Q20" s="6">
        <f t="shared" si="0"/>
        <v>1589.7348092339387</v>
      </c>
      <c r="R20" s="6">
        <f t="shared" si="0"/>
        <v>1695.7171298495346</v>
      </c>
      <c r="S20" s="6">
        <f>$B$1*COS($B$2)*S$13</f>
        <v>1801.6994504651304</v>
      </c>
      <c r="T20" s="6">
        <f>$B$1*COS($B$2)*T$13</f>
        <v>1907.6817710807263</v>
      </c>
      <c r="U20" s="6">
        <f>$B$1*COS($B$2)*U$13</f>
        <v>2013.6640916963222</v>
      </c>
      <c r="V20" s="6">
        <f>$B$1*COS($B$2)*V$13</f>
        <v>2119.6464123119181</v>
      </c>
      <c r="W20" s="6">
        <f>$B$1*COS($B$2)*W$13</f>
        <v>2225.6287329275142</v>
      </c>
      <c r="X20" s="6">
        <f>$B$1*COS($B$2)*X$13</f>
        <v>2331.6110535431098</v>
      </c>
      <c r="Y20" s="6">
        <f>$B$1*COS($B$2)*Y$13</f>
        <v>2437.593374158706</v>
      </c>
      <c r="Z20" s="6">
        <f>$B$1*COS($B$2)*Z$13</f>
        <v>2543.5756947743021</v>
      </c>
      <c r="AA20" s="6">
        <f>$B$1*COS($B$2)*AA$13</f>
        <v>2649.5580153898977</v>
      </c>
      <c r="AB20" s="6">
        <f>$B$1*COS($B$2)*AB$13</f>
        <v>2755.5403360054938</v>
      </c>
      <c r="AC20" s="6">
        <f>$B$1*COS($B$2)*AC$13</f>
        <v>2861.5226566210895</v>
      </c>
      <c r="AD20" s="6">
        <f>$B$1*COS($B$2)*AD$13</f>
        <v>2967.5049772366856</v>
      </c>
      <c r="AE20" s="6">
        <f>$B$1*COS($B$2)*AE$13</f>
        <v>3073.4872978522812</v>
      </c>
      <c r="AF20" s="6">
        <f>$B$1*COS($B$2)*AF$13</f>
        <v>3179.4696184678774</v>
      </c>
      <c r="AG20" s="6">
        <f>$B$1*COS($B$2)*AG$13</f>
        <v>3285.451939083473</v>
      </c>
      <c r="AH20" s="6">
        <f>$B$1*COS($B$2)*AH$13</f>
        <v>3391.4342596990691</v>
      </c>
      <c r="AI20" s="6">
        <f>$B$1*COS($B$2)*AI$13</f>
        <v>3497.4165803146652</v>
      </c>
      <c r="AJ20" s="6">
        <f>$B$1*COS($B$2)*AJ$13</f>
        <v>3603.3989009302609</v>
      </c>
      <c r="AK20" s="9"/>
      <c r="AL20" s="9"/>
      <c r="AM20" s="9"/>
    </row>
    <row r="21" spans="1:39" x14ac:dyDescent="0.25">
      <c r="A21" s="4" t="s">
        <v>8</v>
      </c>
      <c r="B21" s="6">
        <f>$B$1*B$19*SIN($B$2)-(($B$3*B$19*B$19)/2)+$B$17</f>
        <v>100</v>
      </c>
      <c r="C21" s="6">
        <f>$B$1*C$19*SIN($B$2)-(($B$3*C$19*C$19)/2)+$B$17</f>
        <v>264.61057666588204</v>
      </c>
      <c r="D21" s="6">
        <f>$B$1*D$19*SIN($B$2)-(($B$3*D$19*D$19)/2)+$B$17</f>
        <v>419.22115333176401</v>
      </c>
      <c r="E21" s="6">
        <f>$B$1*E$19*SIN($B$2)-(($B$3*E$19*E$19)/2)+$B$17</f>
        <v>563.83172999764599</v>
      </c>
      <c r="F21" s="6">
        <f>$B$1*F$19*SIN($B$2)-(($B$3*F$19*F$19)/2)+$B$17</f>
        <v>698.44230666352803</v>
      </c>
      <c r="G21" s="6">
        <f>$B$1*G$19*SIN($B$2)-(($B$3*G$19*G$19)/2)+$B$17</f>
        <v>823.05288332940995</v>
      </c>
      <c r="H21" s="6">
        <f>$B$1*H$19*SIN($B$2)-(($B$3*H$19*H$19)/2)+$B$17</f>
        <v>937.66345999529199</v>
      </c>
      <c r="I21" s="6">
        <f>$B$1*I$19*SIN($B$2)-(($B$3*I$19*I$19)/2)+$B$17</f>
        <v>1042.274036661174</v>
      </c>
      <c r="J21" s="6">
        <f>$B$1*J$19*SIN($B$2)-(($B$3*J$19*J$19)/2)+$B$17</f>
        <v>1136.8846133270561</v>
      </c>
      <c r="K21" s="6">
        <f>$B$1*K$19*SIN($B$2)-(($B$3*K$19*K$19)/2)+$B$17</f>
        <v>1221.4951899929379</v>
      </c>
      <c r="L21" s="6">
        <f>$B$1*L$19*SIN($B$2)-(($B$3*L$19*L$19)/2)+$B$17</f>
        <v>1296.1057666588199</v>
      </c>
      <c r="M21" s="6">
        <f>$B$1*M$19*SIN($B$2)-(($B$3*M$19*M$19)/2)+$B$17</f>
        <v>1360.7163433247019</v>
      </c>
      <c r="N21" s="6">
        <f>$B$1*N$19*SIN($B$2)-(($B$3*N$19*N$19)/2)+$B$17</f>
        <v>1415.326919990584</v>
      </c>
      <c r="O21" s="6">
        <f>$B$1*O$19*SIN($B$2)-(($B$3*O$19*O$19)/2)+$B$17</f>
        <v>1459.937496656466</v>
      </c>
      <c r="P21" s="6">
        <f>$B$1*P$19*SIN($B$2)-(($B$3*P$19*P$19)/2)+$B$17</f>
        <v>1494.548073322348</v>
      </c>
      <c r="Q21" s="6">
        <f>$B$1*Q$19*SIN($B$2)-(($B$3*Q$19*Q$19)/2)+$B$17</f>
        <v>1519.1586499882301</v>
      </c>
      <c r="R21" s="6">
        <f>$B$1*R$19*SIN($B$2)-(($B$3*R$19*R$19)/2)+$B$17</f>
        <v>1533.7692266541121</v>
      </c>
      <c r="S21" s="6">
        <f>$B$1*S$19*SIN($B$2)-(($B$3*S$19*S$19)/2)+$B$17</f>
        <v>1538.3798033199942</v>
      </c>
      <c r="T21" s="6">
        <f>$B$1*T$19*SIN($B$2)-(($B$3*T$19*T$19)/2)+$B$17</f>
        <v>1532.9903799858757</v>
      </c>
      <c r="U21" s="6">
        <f>$B$1*U$19*SIN($B$2)-(($B$3*U$19*U$19)/2)+$B$17</f>
        <v>1517.6009566517578</v>
      </c>
      <c r="V21" s="6">
        <f>$B$1*V$19*SIN($B$2)-(($B$3*V$19*V$19)/2)+$B$17</f>
        <v>1492.2115333176398</v>
      </c>
      <c r="W21" s="6">
        <f>$B$1*W$19*SIN($B$2)-(($B$3*W$19*W$19)/2)+$B$17</f>
        <v>1456.8221099835218</v>
      </c>
      <c r="X21" s="6">
        <f>$B$1*X$19*SIN($B$2)-(($B$3*X$19*X$19)/2)+$B$17</f>
        <v>1411.4326866494039</v>
      </c>
      <c r="Y21" s="6">
        <f>$B$1*Y$19*SIN($B$2)-(($B$3*Y$19*Y$19)/2)+$B$17</f>
        <v>1356.0432633152859</v>
      </c>
      <c r="Z21" s="6">
        <f>$B$1*Z$19*SIN($B$2)-(($B$3*Z$19*Z$19)/2)+$B$17</f>
        <v>1290.6538399811679</v>
      </c>
      <c r="AA21" s="6">
        <f>$B$1*AA$19*SIN($B$2)-(($B$3*AA$19*AA$19)/2)+$B$17</f>
        <v>1215.26441664705</v>
      </c>
      <c r="AB21" s="6">
        <f>$B$1*AB$19*SIN($B$2)-(($B$3*AB$19*AB$19)/2)+$B$17</f>
        <v>1129.874993312932</v>
      </c>
      <c r="AC21" s="6">
        <f>$B$1*AC$19*SIN($B$2)-(($B$3*AC$19*AC$19)/2)+$B$17</f>
        <v>1034.4855699788141</v>
      </c>
      <c r="AD21" s="6">
        <f>$B$1*AD$19*SIN($B$2)-(($B$3*AD$19*AD$19)/2)+$B$17</f>
        <v>929.09614664469609</v>
      </c>
      <c r="AE21" s="6">
        <f>$B$1*AE$19*SIN($B$2)-(($B$3*AE$19*AE$19)/2)+$B$17</f>
        <v>813.70672331057813</v>
      </c>
      <c r="AF21" s="6">
        <f>$B$1*AF$19*SIN($B$2)-(($B$3*AF$19*AF$19)/2)+$B$17</f>
        <v>688.31729997646016</v>
      </c>
      <c r="AG21" s="6">
        <f>$B$1*AG$19*SIN($B$2)-(($B$3*AG$19*AG$19)/2)+$B$17</f>
        <v>552.9278766423422</v>
      </c>
      <c r="AH21" s="6">
        <f>$B$1*AH$19*SIN($B$2)-(($B$3*AH$19*AH$19)/2)+$B$17</f>
        <v>407.53845330822423</v>
      </c>
      <c r="AI21" s="6">
        <f>$B$1*AI$19*SIN($B$2)-(($B$3*AI$19*AI$19)/2)+$B$17</f>
        <v>252.14902997410627</v>
      </c>
      <c r="AJ21" s="6">
        <f>$B$1*AJ$19*SIN($B$2)-(($B$3*AJ$19*AJ$19)/2)+$B$17</f>
        <v>0.31489497292841406</v>
      </c>
      <c r="AK21" s="9"/>
      <c r="AL21" s="9"/>
      <c r="AM21" s="9"/>
    </row>
    <row r="41" spans="1:38" x14ac:dyDescent="0.25">
      <c r="A41" t="s">
        <v>20</v>
      </c>
    </row>
    <row r="45" spans="1:38" x14ac:dyDescent="0.25">
      <c r="A45" s="4" t="s">
        <v>0</v>
      </c>
      <c r="B45" s="7">
        <v>150</v>
      </c>
      <c r="C45" s="1" t="s">
        <v>1</v>
      </c>
    </row>
    <row r="47" spans="1:38" x14ac:dyDescent="0.25">
      <c r="A47" s="4" t="s">
        <v>6</v>
      </c>
      <c r="B47" s="6">
        <v>0</v>
      </c>
      <c r="C47" s="6">
        <v>1</v>
      </c>
      <c r="D47" s="6">
        <v>2</v>
      </c>
      <c r="E47" s="6">
        <v>3</v>
      </c>
      <c r="F47" s="6">
        <v>4</v>
      </c>
      <c r="G47" s="6">
        <v>5</v>
      </c>
      <c r="H47" s="6">
        <v>6</v>
      </c>
      <c r="I47" s="6">
        <v>7</v>
      </c>
      <c r="J47" s="6">
        <v>8</v>
      </c>
      <c r="K47" s="6">
        <v>9</v>
      </c>
      <c r="L47" s="6">
        <v>10</v>
      </c>
      <c r="M47" s="6">
        <v>11</v>
      </c>
      <c r="N47" s="6">
        <v>12</v>
      </c>
      <c r="O47" s="6">
        <v>13</v>
      </c>
      <c r="P47" s="6">
        <v>14</v>
      </c>
      <c r="Q47" s="6">
        <v>15</v>
      </c>
      <c r="R47" s="6">
        <v>16</v>
      </c>
      <c r="S47" s="6">
        <v>17</v>
      </c>
      <c r="T47" s="6">
        <v>18</v>
      </c>
      <c r="U47" s="6">
        <v>19</v>
      </c>
      <c r="V47" s="6">
        <v>20</v>
      </c>
      <c r="W47" s="6">
        <v>21</v>
      </c>
      <c r="X47" s="6">
        <v>22</v>
      </c>
      <c r="Y47" s="6">
        <v>23</v>
      </c>
      <c r="Z47" s="6">
        <v>24</v>
      </c>
      <c r="AA47" s="6">
        <v>25</v>
      </c>
      <c r="AB47" s="6">
        <v>25.44</v>
      </c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1:38" x14ac:dyDescent="0.25">
      <c r="A48" s="4" t="s">
        <v>7</v>
      </c>
      <c r="B48" s="6">
        <f>$B$45*COS($B$2)*B$47</f>
        <v>0</v>
      </c>
      <c r="C48" s="6">
        <f t="shared" ref="C48:AB48" si="1">$B$45*COS($B$2)*C$47</f>
        <v>79.48674046169694</v>
      </c>
      <c r="D48" s="6">
        <f t="shared" si="1"/>
        <v>158.97348092339388</v>
      </c>
      <c r="E48" s="6">
        <f t="shared" si="1"/>
        <v>238.46022138509082</v>
      </c>
      <c r="F48" s="6">
        <f t="shared" si="1"/>
        <v>317.94696184678776</v>
      </c>
      <c r="G48" s="6">
        <f t="shared" si="1"/>
        <v>397.43370230848473</v>
      </c>
      <c r="H48" s="6">
        <f t="shared" si="1"/>
        <v>476.92044277018164</v>
      </c>
      <c r="I48" s="6">
        <f t="shared" si="1"/>
        <v>556.40718323187855</v>
      </c>
      <c r="J48" s="6">
        <f t="shared" si="1"/>
        <v>635.89392369357552</v>
      </c>
      <c r="K48" s="6">
        <f t="shared" si="1"/>
        <v>715.38066415527248</v>
      </c>
      <c r="L48" s="6">
        <f t="shared" si="1"/>
        <v>794.86740461696945</v>
      </c>
      <c r="M48" s="6">
        <f t="shared" si="1"/>
        <v>874.35414507866631</v>
      </c>
      <c r="N48" s="6">
        <f t="shared" si="1"/>
        <v>953.84088554036327</v>
      </c>
      <c r="O48" s="6">
        <f t="shared" si="1"/>
        <v>1033.3276260020602</v>
      </c>
      <c r="P48" s="6">
        <f t="shared" si="1"/>
        <v>1112.8143664637571</v>
      </c>
      <c r="Q48" s="6">
        <f t="shared" si="1"/>
        <v>1192.3011069254542</v>
      </c>
      <c r="R48" s="6">
        <f t="shared" si="1"/>
        <v>1271.787847387151</v>
      </c>
      <c r="S48" s="6">
        <f t="shared" si="1"/>
        <v>1351.2745878488479</v>
      </c>
      <c r="T48" s="6">
        <f t="shared" si="1"/>
        <v>1430.761328310545</v>
      </c>
      <c r="U48" s="6">
        <f t="shared" si="1"/>
        <v>1510.2480687722418</v>
      </c>
      <c r="V48" s="6">
        <f t="shared" si="1"/>
        <v>1589.7348092339389</v>
      </c>
      <c r="W48" s="6">
        <f t="shared" si="1"/>
        <v>1669.2215496956358</v>
      </c>
      <c r="X48" s="6">
        <f t="shared" si="1"/>
        <v>1748.7082901573326</v>
      </c>
      <c r="Y48" s="6">
        <f t="shared" si="1"/>
        <v>1828.1950306190297</v>
      </c>
      <c r="Z48" s="6">
        <f t="shared" si="1"/>
        <v>1907.6817710807265</v>
      </c>
      <c r="AA48" s="6">
        <f t="shared" si="1"/>
        <v>1987.1685115424234</v>
      </c>
      <c r="AB48" s="6">
        <f t="shared" si="1"/>
        <v>2022.1426773455703</v>
      </c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spans="1:38" x14ac:dyDescent="0.25">
      <c r="A49" s="4" t="s">
        <v>8</v>
      </c>
      <c r="B49" s="6">
        <f>$B$45*B$47*SIN($B$2)-(($B$3*B$47*B$47)/2)</f>
        <v>0</v>
      </c>
      <c r="C49" s="6">
        <f t="shared" ref="C49:AB49" si="2">$B$45*C$47*SIN($B$2)-(($B$3*C$47*C$47)/2)</f>
        <v>122.2079324994115</v>
      </c>
      <c r="D49" s="6">
        <f t="shared" si="2"/>
        <v>234.415864998823</v>
      </c>
      <c r="E49" s="6">
        <f t="shared" si="2"/>
        <v>336.62379749823447</v>
      </c>
      <c r="F49" s="6">
        <f t="shared" si="2"/>
        <v>428.83172999764599</v>
      </c>
      <c r="G49" s="6">
        <f t="shared" si="2"/>
        <v>511.03966249705752</v>
      </c>
      <c r="H49" s="6">
        <f t="shared" si="2"/>
        <v>583.24759499646893</v>
      </c>
      <c r="I49" s="6">
        <f t="shared" si="2"/>
        <v>645.45552749588046</v>
      </c>
      <c r="J49" s="6">
        <f t="shared" si="2"/>
        <v>697.66345999529199</v>
      </c>
      <c r="K49" s="6">
        <f t="shared" si="2"/>
        <v>739.87139249470351</v>
      </c>
      <c r="L49" s="6">
        <f t="shared" si="2"/>
        <v>772.07932499411504</v>
      </c>
      <c r="M49" s="6">
        <f t="shared" si="2"/>
        <v>794.28725749352657</v>
      </c>
      <c r="N49" s="6">
        <f t="shared" si="2"/>
        <v>806.49518999293787</v>
      </c>
      <c r="O49" s="6">
        <f t="shared" si="2"/>
        <v>808.70312249234939</v>
      </c>
      <c r="P49" s="6">
        <f t="shared" si="2"/>
        <v>800.91105499176092</v>
      </c>
      <c r="Q49" s="6">
        <f t="shared" si="2"/>
        <v>783.11898749117245</v>
      </c>
      <c r="R49" s="6">
        <f t="shared" si="2"/>
        <v>755.32691999058397</v>
      </c>
      <c r="S49" s="6">
        <f t="shared" si="2"/>
        <v>717.5348524899955</v>
      </c>
      <c r="T49" s="6">
        <f t="shared" si="2"/>
        <v>669.74278498940703</v>
      </c>
      <c r="U49" s="6">
        <f t="shared" si="2"/>
        <v>611.95071748881855</v>
      </c>
      <c r="V49" s="6">
        <f t="shared" si="2"/>
        <v>544.15864998823008</v>
      </c>
      <c r="W49" s="6">
        <f t="shared" si="2"/>
        <v>466.36658248764161</v>
      </c>
      <c r="X49" s="6">
        <f t="shared" si="2"/>
        <v>378.57451498705313</v>
      </c>
      <c r="Y49" s="6">
        <f t="shared" si="2"/>
        <v>280.78244748646421</v>
      </c>
      <c r="Z49" s="6">
        <f t="shared" si="2"/>
        <v>172.99037998587573</v>
      </c>
      <c r="AA49" s="6">
        <f t="shared" si="2"/>
        <v>55.198312485287261</v>
      </c>
      <c r="AB49" s="6">
        <f t="shared" si="2"/>
        <v>0.20180278502812143</v>
      </c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1" spans="1:38" x14ac:dyDescent="0.25">
      <c r="A51" s="4" t="s">
        <v>0</v>
      </c>
      <c r="B51" s="7">
        <v>100</v>
      </c>
      <c r="C51" s="1" t="s">
        <v>1</v>
      </c>
    </row>
    <row r="53" spans="1:38" x14ac:dyDescent="0.25">
      <c r="A53" s="4" t="s">
        <v>6</v>
      </c>
      <c r="B53" s="6">
        <v>0</v>
      </c>
      <c r="C53" s="6">
        <v>1</v>
      </c>
      <c r="D53" s="6">
        <v>2</v>
      </c>
      <c r="E53" s="6">
        <v>3</v>
      </c>
      <c r="F53" s="6">
        <v>4</v>
      </c>
      <c r="G53" s="6">
        <v>5</v>
      </c>
      <c r="H53" s="6">
        <v>6</v>
      </c>
      <c r="I53" s="6">
        <v>7</v>
      </c>
      <c r="J53" s="6">
        <v>8</v>
      </c>
      <c r="K53" s="6">
        <v>9</v>
      </c>
      <c r="L53" s="6">
        <v>10</v>
      </c>
      <c r="M53" s="6">
        <v>11</v>
      </c>
      <c r="N53" s="6">
        <v>12</v>
      </c>
      <c r="O53" s="6">
        <v>13</v>
      </c>
      <c r="P53" s="6">
        <v>14</v>
      </c>
      <c r="Q53" s="6">
        <v>15</v>
      </c>
      <c r="R53" s="6">
        <v>16</v>
      </c>
      <c r="S53" s="6">
        <v>16.96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</row>
    <row r="54" spans="1:38" x14ac:dyDescent="0.25">
      <c r="A54" s="4" t="s">
        <v>7</v>
      </c>
      <c r="B54" s="6">
        <f>$B$51*COS($B$2)*B$53</f>
        <v>0</v>
      </c>
      <c r="C54" s="6">
        <f t="shared" ref="C54:S54" si="3">$B$51*COS($B$2)*C$53</f>
        <v>52.991160307797955</v>
      </c>
      <c r="D54" s="6">
        <f t="shared" si="3"/>
        <v>105.98232061559591</v>
      </c>
      <c r="E54" s="6">
        <f t="shared" si="3"/>
        <v>158.97348092339388</v>
      </c>
      <c r="F54" s="6">
        <f t="shared" si="3"/>
        <v>211.96464123119182</v>
      </c>
      <c r="G54" s="6">
        <f t="shared" si="3"/>
        <v>264.95580153898976</v>
      </c>
      <c r="H54" s="6">
        <f t="shared" si="3"/>
        <v>317.94696184678776</v>
      </c>
      <c r="I54" s="6">
        <f t="shared" si="3"/>
        <v>370.9381221545857</v>
      </c>
      <c r="J54" s="6">
        <f t="shared" si="3"/>
        <v>423.92928246238364</v>
      </c>
      <c r="K54" s="6">
        <f t="shared" si="3"/>
        <v>476.92044277018158</v>
      </c>
      <c r="L54" s="6">
        <f t="shared" si="3"/>
        <v>529.91160307797952</v>
      </c>
      <c r="M54" s="6">
        <f t="shared" si="3"/>
        <v>582.90276338577746</v>
      </c>
      <c r="N54" s="6">
        <f t="shared" si="3"/>
        <v>635.89392369357552</v>
      </c>
      <c r="O54" s="6">
        <f t="shared" si="3"/>
        <v>688.88508400137346</v>
      </c>
      <c r="P54" s="6">
        <f t="shared" si="3"/>
        <v>741.8762443091714</v>
      </c>
      <c r="Q54" s="6">
        <f t="shared" si="3"/>
        <v>794.86740461696934</v>
      </c>
      <c r="R54" s="6">
        <f t="shared" si="3"/>
        <v>847.85856492476728</v>
      </c>
      <c r="S54" s="6">
        <f t="shared" si="3"/>
        <v>898.73007882025331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</row>
    <row r="55" spans="1:38" x14ac:dyDescent="0.25">
      <c r="A55" s="4" t="s">
        <v>8</v>
      </c>
      <c r="B55" s="6">
        <f>$B$51*B$53*SIN($B$2)-(($B$3*B$53*B$53)/2)</f>
        <v>0</v>
      </c>
      <c r="C55" s="6">
        <f t="shared" ref="C55:S55" si="4">$B$51*C$53*SIN($B$2)-(($B$3*C$53*C$53)/2)</f>
        <v>79.805288332941004</v>
      </c>
      <c r="D55" s="6">
        <f t="shared" si="4"/>
        <v>149.61057666588201</v>
      </c>
      <c r="E55" s="6">
        <f t="shared" si="4"/>
        <v>209.415864998823</v>
      </c>
      <c r="F55" s="6">
        <f t="shared" si="4"/>
        <v>259.22115333176401</v>
      </c>
      <c r="G55" s="6">
        <f t="shared" si="4"/>
        <v>299.02644166470498</v>
      </c>
      <c r="H55" s="6">
        <f t="shared" si="4"/>
        <v>328.83172999764599</v>
      </c>
      <c r="I55" s="6">
        <f t="shared" si="4"/>
        <v>348.63701833058701</v>
      </c>
      <c r="J55" s="6">
        <f t="shared" si="4"/>
        <v>358.44230666352803</v>
      </c>
      <c r="K55" s="6">
        <f t="shared" si="4"/>
        <v>358.24759499646893</v>
      </c>
      <c r="L55" s="6">
        <f t="shared" si="4"/>
        <v>348.05288332940995</v>
      </c>
      <c r="M55" s="6">
        <f t="shared" si="4"/>
        <v>327.85817166235097</v>
      </c>
      <c r="N55" s="6">
        <f t="shared" si="4"/>
        <v>297.66345999529199</v>
      </c>
      <c r="O55" s="6">
        <f t="shared" si="4"/>
        <v>257.468748328233</v>
      </c>
      <c r="P55" s="6">
        <f t="shared" si="4"/>
        <v>207.27403666117402</v>
      </c>
      <c r="Q55" s="6">
        <f t="shared" si="4"/>
        <v>147.07932499411504</v>
      </c>
      <c r="R55" s="6">
        <f t="shared" si="4"/>
        <v>76.884613327056059</v>
      </c>
      <c r="S55" s="6">
        <f t="shared" si="4"/>
        <v>8.9690126678988236E-2</v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</row>
    <row r="57" spans="1:38" x14ac:dyDescent="0.25">
      <c r="A57" s="4" t="s">
        <v>0</v>
      </c>
      <c r="B57" s="7">
        <v>50</v>
      </c>
      <c r="C57" s="1" t="s">
        <v>1</v>
      </c>
    </row>
    <row r="59" spans="1:38" x14ac:dyDescent="0.25">
      <c r="A59" s="4" t="s">
        <v>6</v>
      </c>
      <c r="B59" s="6">
        <v>0</v>
      </c>
      <c r="C59" s="6">
        <v>1</v>
      </c>
      <c r="D59" s="6">
        <v>2</v>
      </c>
      <c r="E59" s="6">
        <v>3</v>
      </c>
      <c r="F59" s="6">
        <v>4</v>
      </c>
      <c r="G59" s="6">
        <v>5</v>
      </c>
      <c r="H59" s="6">
        <v>6</v>
      </c>
      <c r="I59" s="6">
        <v>7</v>
      </c>
      <c r="J59" s="6">
        <v>8</v>
      </c>
      <c r="K59" s="6">
        <v>8.4700000000000006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spans="1:38" x14ac:dyDescent="0.25">
      <c r="A60" s="4" t="s">
        <v>7</v>
      </c>
      <c r="B60" s="6">
        <f>$B$57*COS($B$2)*B$59</f>
        <v>0</v>
      </c>
      <c r="C60" s="6">
        <f t="shared" ref="C60:K60" si="5">$B$57*COS($B$2)*C$59</f>
        <v>26.495580153898977</v>
      </c>
      <c r="D60" s="6">
        <f t="shared" si="5"/>
        <v>52.991160307797955</v>
      </c>
      <c r="E60" s="6">
        <f t="shared" si="5"/>
        <v>79.48674046169694</v>
      </c>
      <c r="F60" s="6">
        <f t="shared" si="5"/>
        <v>105.98232061559591</v>
      </c>
      <c r="G60" s="6">
        <f t="shared" si="5"/>
        <v>132.47790076949488</v>
      </c>
      <c r="H60" s="6">
        <f t="shared" si="5"/>
        <v>158.97348092339388</v>
      </c>
      <c r="I60" s="6">
        <f t="shared" si="5"/>
        <v>185.46906107729285</v>
      </c>
      <c r="J60" s="6">
        <f t="shared" si="5"/>
        <v>211.96464123119182</v>
      </c>
      <c r="K60" s="6">
        <f t="shared" si="5"/>
        <v>224.41756390352435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spans="1:38" x14ac:dyDescent="0.25">
      <c r="A61" s="4" t="s">
        <v>8</v>
      </c>
      <c r="B61" s="6">
        <f>$B$57*B$59*SIN($B$2)-(($B$3*B$59*B$59)/2)</f>
        <v>0</v>
      </c>
      <c r="C61" s="6">
        <f t="shared" ref="C61:K61" si="6">$B$57*C$59*SIN($B$2)-(($B$3*C$59*C$59)/2)</f>
        <v>37.402644166470502</v>
      </c>
      <c r="D61" s="6">
        <f t="shared" si="6"/>
        <v>64.805288332941004</v>
      </c>
      <c r="E61" s="6">
        <f t="shared" si="6"/>
        <v>82.207932499411498</v>
      </c>
      <c r="F61" s="6">
        <f t="shared" si="6"/>
        <v>89.610576665882007</v>
      </c>
      <c r="G61" s="6">
        <f t="shared" si="6"/>
        <v>87.013220832352488</v>
      </c>
      <c r="H61" s="6">
        <f t="shared" si="6"/>
        <v>74.415864998822997</v>
      </c>
      <c r="I61" s="6">
        <f t="shared" si="6"/>
        <v>51.818509165293506</v>
      </c>
      <c r="J61" s="6">
        <f t="shared" si="6"/>
        <v>19.221153331764015</v>
      </c>
      <c r="K61" s="6">
        <f t="shared" si="6"/>
        <v>0.44589609000513519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85" spans="1:30" x14ac:dyDescent="0.25">
      <c r="A85" s="19" t="s">
        <v>19</v>
      </c>
      <c r="B85" s="2">
        <v>300</v>
      </c>
      <c r="C85" s="1" t="s">
        <v>18</v>
      </c>
      <c r="E85" s="2">
        <v>600</v>
      </c>
      <c r="F85" s="1" t="s">
        <v>18</v>
      </c>
      <c r="H85" s="2">
        <v>100</v>
      </c>
      <c r="I85" s="1" t="s">
        <v>18</v>
      </c>
    </row>
    <row r="86" spans="1:30" x14ac:dyDescent="0.25">
      <c r="A86" s="4" t="s">
        <v>0</v>
      </c>
      <c r="B86" s="7">
        <v>100</v>
      </c>
      <c r="C86" s="1" t="s">
        <v>1</v>
      </c>
      <c r="E86" s="7">
        <v>50</v>
      </c>
      <c r="F86" s="1" t="s">
        <v>1</v>
      </c>
      <c r="H86" s="7">
        <v>150</v>
      </c>
      <c r="I86" s="1" t="s">
        <v>1</v>
      </c>
    </row>
    <row r="88" spans="1:30" x14ac:dyDescent="0.25">
      <c r="A88" s="4" t="s">
        <v>6</v>
      </c>
      <c r="B88" s="6">
        <v>0</v>
      </c>
      <c r="C88" s="6">
        <v>1</v>
      </c>
      <c r="D88" s="6">
        <v>2</v>
      </c>
      <c r="E88" s="6">
        <v>3</v>
      </c>
      <c r="F88" s="6">
        <v>4</v>
      </c>
      <c r="G88" s="6">
        <v>5</v>
      </c>
      <c r="H88" s="6">
        <v>6</v>
      </c>
      <c r="I88" s="6">
        <v>7</v>
      </c>
      <c r="J88" s="6">
        <v>8</v>
      </c>
      <c r="K88" s="6">
        <v>9</v>
      </c>
      <c r="L88" s="6">
        <v>10</v>
      </c>
      <c r="M88" s="6">
        <v>11</v>
      </c>
      <c r="N88" s="6">
        <v>12</v>
      </c>
      <c r="O88" s="6">
        <v>13</v>
      </c>
      <c r="P88" s="6">
        <v>14</v>
      </c>
      <c r="Q88" s="6">
        <v>15</v>
      </c>
      <c r="R88" s="6">
        <v>16</v>
      </c>
      <c r="S88" s="6">
        <v>17</v>
      </c>
      <c r="T88" s="6">
        <v>18</v>
      </c>
      <c r="U88" s="6">
        <v>19</v>
      </c>
      <c r="V88" s="6">
        <v>19.96</v>
      </c>
    </row>
    <row r="89" spans="1:30" x14ac:dyDescent="0.25">
      <c r="A89" s="4" t="s">
        <v>7</v>
      </c>
      <c r="B89" s="6">
        <f>$B$86*COS($B$2)*B$88</f>
        <v>0</v>
      </c>
      <c r="C89" s="6">
        <f t="shared" ref="C89:Q89" si="7">$B$86*COS($B$2)*C$88</f>
        <v>52.991160307797955</v>
      </c>
      <c r="D89" s="6">
        <f t="shared" si="7"/>
        <v>105.98232061559591</v>
      </c>
      <c r="E89" s="6">
        <f t="shared" si="7"/>
        <v>158.97348092339388</v>
      </c>
      <c r="F89" s="6">
        <f t="shared" si="7"/>
        <v>211.96464123119182</v>
      </c>
      <c r="G89" s="6">
        <f t="shared" si="7"/>
        <v>264.95580153898976</v>
      </c>
      <c r="H89" s="6">
        <f t="shared" si="7"/>
        <v>317.94696184678776</v>
      </c>
      <c r="I89" s="6">
        <f t="shared" si="7"/>
        <v>370.9381221545857</v>
      </c>
      <c r="J89" s="6">
        <f t="shared" si="7"/>
        <v>423.92928246238364</v>
      </c>
      <c r="K89" s="6">
        <f t="shared" si="7"/>
        <v>476.92044277018158</v>
      </c>
      <c r="L89" s="6">
        <f t="shared" si="7"/>
        <v>529.91160307797952</v>
      </c>
      <c r="M89" s="6">
        <f t="shared" si="7"/>
        <v>582.90276338577746</v>
      </c>
      <c r="N89" s="6">
        <f t="shared" si="7"/>
        <v>635.89392369357552</v>
      </c>
      <c r="O89" s="6">
        <f t="shared" si="7"/>
        <v>688.88508400137346</v>
      </c>
      <c r="P89" s="6">
        <f t="shared" si="7"/>
        <v>741.8762443091714</v>
      </c>
      <c r="Q89" s="6">
        <f t="shared" si="7"/>
        <v>794.86740461696934</v>
      </c>
      <c r="R89" s="6">
        <f>$B$86*COS($B$2)*R$88</f>
        <v>847.85856492476728</v>
      </c>
      <c r="S89" s="6">
        <f>$B$86*COS($B$2)*S$88</f>
        <v>900.84972523256522</v>
      </c>
      <c r="T89" s="6">
        <f t="shared" ref="T89:V89" si="8">$B$86*COS($B$2)*T$88</f>
        <v>953.84088554036316</v>
      </c>
      <c r="U89" s="6">
        <f>$B$86*COS($B$2)*U$88</f>
        <v>1006.8320458481611</v>
      </c>
      <c r="V89" s="6">
        <f>$B$86*COS($B$2)*V$88</f>
        <v>1057.7035597436472</v>
      </c>
    </row>
    <row r="90" spans="1:30" x14ac:dyDescent="0.25">
      <c r="A90" s="4" t="s">
        <v>8</v>
      </c>
      <c r="B90" s="6">
        <f>$B$86*B$88*SIN($B$2)-(($B$3*B$88*B$88)/2)+$B$85</f>
        <v>300</v>
      </c>
      <c r="C90" s="6">
        <f t="shared" ref="C90:Q90" si="9">$B$86*C$88*SIN($B$2)-(($B$3*C$88*C$88)/2)+$B$85</f>
        <v>379.80528833294102</v>
      </c>
      <c r="D90" s="6">
        <f t="shared" si="9"/>
        <v>449.61057666588204</v>
      </c>
      <c r="E90" s="6">
        <f t="shared" si="9"/>
        <v>509.415864998823</v>
      </c>
      <c r="F90" s="6">
        <f t="shared" si="9"/>
        <v>559.22115333176407</v>
      </c>
      <c r="G90" s="6">
        <f t="shared" si="9"/>
        <v>599.02644166470498</v>
      </c>
      <c r="H90" s="6">
        <f t="shared" si="9"/>
        <v>628.83172999764599</v>
      </c>
      <c r="I90" s="6">
        <f t="shared" si="9"/>
        <v>648.63701833058701</v>
      </c>
      <c r="J90" s="6">
        <f t="shared" si="9"/>
        <v>658.44230666352803</v>
      </c>
      <c r="K90" s="6">
        <f t="shared" si="9"/>
        <v>658.24759499646893</v>
      </c>
      <c r="L90" s="6">
        <f t="shared" si="9"/>
        <v>648.05288332940995</v>
      </c>
      <c r="M90" s="6">
        <f t="shared" si="9"/>
        <v>627.85817166235097</v>
      </c>
      <c r="N90" s="6">
        <f t="shared" si="9"/>
        <v>597.66345999529199</v>
      </c>
      <c r="O90" s="6">
        <f t="shared" si="9"/>
        <v>557.468748328233</v>
      </c>
      <c r="P90" s="6">
        <f t="shared" si="9"/>
        <v>507.27403666117402</v>
      </c>
      <c r="Q90" s="6">
        <f t="shared" si="9"/>
        <v>447.07932499411504</v>
      </c>
      <c r="R90" s="6">
        <f>$B$86*R$88*SIN($B$2)-(($B$3*R$88*R$88)/2)+$B$85</f>
        <v>376.88461332705606</v>
      </c>
      <c r="S90" s="6">
        <f>$B$86*S$88*SIN($B$2)-(($B$3*S$88*S$88)/2)+$B$85</f>
        <v>296.68990165999708</v>
      </c>
      <c r="T90" s="6">
        <f t="shared" ref="T90:V90" si="10">$B$86*T$88*SIN($B$2)-(($B$3*T$88*T$88)/2)+$B$85</f>
        <v>206.49518999293787</v>
      </c>
      <c r="U90" s="6">
        <f>$B$86*U$88*SIN($B$2)-(($B$3*U$88*U$88)/2)+$B$85</f>
        <v>106.30047832587888</v>
      </c>
      <c r="V90" s="6">
        <f>$B$86*V$88*SIN($B$2)-(($B$3*V$88*V$88)/2)+$B$85</f>
        <v>0.70555512550208732</v>
      </c>
    </row>
    <row r="92" spans="1:30" x14ac:dyDescent="0.25">
      <c r="A92" s="4" t="s">
        <v>6</v>
      </c>
      <c r="B92" s="6">
        <v>0</v>
      </c>
      <c r="C92" s="6">
        <v>1</v>
      </c>
      <c r="D92" s="6">
        <v>2</v>
      </c>
      <c r="E92" s="6">
        <v>3</v>
      </c>
      <c r="F92" s="6">
        <v>4</v>
      </c>
      <c r="G92" s="6">
        <v>5</v>
      </c>
      <c r="H92" s="6">
        <v>6</v>
      </c>
      <c r="I92" s="6">
        <v>7</v>
      </c>
      <c r="J92" s="6">
        <v>8</v>
      </c>
      <c r="K92" s="6">
        <v>9</v>
      </c>
      <c r="L92" s="6">
        <v>10</v>
      </c>
      <c r="M92" s="6">
        <v>11</v>
      </c>
      <c r="N92" s="6">
        <v>12</v>
      </c>
      <c r="O92" s="6">
        <v>13</v>
      </c>
      <c r="P92" s="6">
        <v>14</v>
      </c>
      <c r="Q92" s="6">
        <v>15</v>
      </c>
      <c r="R92" s="6">
        <v>15.98</v>
      </c>
      <c r="S92" s="9"/>
      <c r="T92" s="9"/>
      <c r="U92" s="9"/>
      <c r="V92" s="9"/>
    </row>
    <row r="93" spans="1:30" x14ac:dyDescent="0.25">
      <c r="A93" s="4" t="s">
        <v>7</v>
      </c>
      <c r="B93" s="6">
        <f>$E$86*COS($B$2)*B$92</f>
        <v>0</v>
      </c>
      <c r="C93" s="6">
        <f t="shared" ref="C93:R93" si="11">$E$86*COS($B$2)*C$92</f>
        <v>26.495580153898977</v>
      </c>
      <c r="D93" s="6">
        <f t="shared" si="11"/>
        <v>52.991160307797955</v>
      </c>
      <c r="E93" s="6">
        <f t="shared" si="11"/>
        <v>79.48674046169694</v>
      </c>
      <c r="F93" s="6">
        <f t="shared" si="11"/>
        <v>105.98232061559591</v>
      </c>
      <c r="G93" s="6">
        <f t="shared" si="11"/>
        <v>132.47790076949488</v>
      </c>
      <c r="H93" s="6">
        <f t="shared" si="11"/>
        <v>158.97348092339388</v>
      </c>
      <c r="I93" s="6">
        <f t="shared" si="11"/>
        <v>185.46906107729285</v>
      </c>
      <c r="J93" s="6">
        <f t="shared" si="11"/>
        <v>211.96464123119182</v>
      </c>
      <c r="K93" s="6">
        <f t="shared" si="11"/>
        <v>238.46022138509079</v>
      </c>
      <c r="L93" s="6">
        <f t="shared" si="11"/>
        <v>264.95580153898976</v>
      </c>
      <c r="M93" s="6">
        <f t="shared" si="11"/>
        <v>291.45138169288873</v>
      </c>
      <c r="N93" s="6">
        <f t="shared" si="11"/>
        <v>317.94696184678776</v>
      </c>
      <c r="O93" s="6">
        <f t="shared" si="11"/>
        <v>344.44254200068673</v>
      </c>
      <c r="P93" s="6">
        <f t="shared" si="11"/>
        <v>370.9381221545857</v>
      </c>
      <c r="Q93" s="6">
        <f t="shared" si="11"/>
        <v>397.43370230848467</v>
      </c>
      <c r="R93" s="6">
        <f t="shared" si="11"/>
        <v>423.39937085930569</v>
      </c>
      <c r="S93" s="9"/>
      <c r="T93" s="9"/>
      <c r="U93" s="9"/>
      <c r="V93" s="9"/>
    </row>
    <row r="94" spans="1:30" x14ac:dyDescent="0.25">
      <c r="A94" s="4" t="s">
        <v>8</v>
      </c>
      <c r="B94" s="6">
        <f>$E$86*B$92*SIN($B$2)-(($B$3*B$92*B$92)/2)+$E$85</f>
        <v>600</v>
      </c>
      <c r="C94" s="6">
        <f t="shared" ref="C94:R94" si="12">$E$86*C$92*SIN($B$2)-(($B$3*C$92*C$92)/2)+$E$85</f>
        <v>637.40264416647051</v>
      </c>
      <c r="D94" s="6">
        <f t="shared" si="12"/>
        <v>664.80528833294102</v>
      </c>
      <c r="E94" s="6">
        <f t="shared" si="12"/>
        <v>682.20793249941153</v>
      </c>
      <c r="F94" s="6">
        <f t="shared" si="12"/>
        <v>689.61057666588204</v>
      </c>
      <c r="G94" s="6">
        <f t="shared" si="12"/>
        <v>687.01322083235254</v>
      </c>
      <c r="H94" s="6">
        <f t="shared" si="12"/>
        <v>674.41586499882305</v>
      </c>
      <c r="I94" s="6">
        <f t="shared" si="12"/>
        <v>651.81850916529356</v>
      </c>
      <c r="J94" s="6">
        <f t="shared" si="12"/>
        <v>619.22115333176407</v>
      </c>
      <c r="K94" s="6">
        <f t="shared" si="12"/>
        <v>576.62379749823447</v>
      </c>
      <c r="L94" s="6">
        <f t="shared" si="12"/>
        <v>524.02644166470498</v>
      </c>
      <c r="M94" s="6">
        <f t="shared" si="12"/>
        <v>461.42908583117548</v>
      </c>
      <c r="N94" s="6">
        <f t="shared" si="12"/>
        <v>388.83172999764599</v>
      </c>
      <c r="O94" s="6">
        <f t="shared" si="12"/>
        <v>306.2343741641165</v>
      </c>
      <c r="P94" s="6">
        <f t="shared" si="12"/>
        <v>213.63701833058701</v>
      </c>
      <c r="Q94" s="6">
        <f t="shared" si="12"/>
        <v>111.03966249705752</v>
      </c>
      <c r="R94" s="6">
        <f t="shared" si="12"/>
        <v>0.79225378019839354</v>
      </c>
      <c r="S94" s="9"/>
      <c r="T94" s="9"/>
      <c r="U94" s="9"/>
      <c r="V94" s="9"/>
    </row>
    <row r="96" spans="1:30" x14ac:dyDescent="0.25">
      <c r="A96" s="4" t="s">
        <v>6</v>
      </c>
      <c r="B96" s="6">
        <v>0</v>
      </c>
      <c r="C96" s="6">
        <v>1</v>
      </c>
      <c r="D96" s="6">
        <v>2</v>
      </c>
      <c r="E96" s="6">
        <v>3</v>
      </c>
      <c r="F96" s="6">
        <v>4</v>
      </c>
      <c r="G96" s="6">
        <v>5</v>
      </c>
      <c r="H96" s="6">
        <v>6</v>
      </c>
      <c r="I96" s="6">
        <v>7</v>
      </c>
      <c r="J96" s="6">
        <v>8</v>
      </c>
      <c r="K96" s="6">
        <v>9</v>
      </c>
      <c r="L96" s="6">
        <v>10</v>
      </c>
      <c r="M96" s="6">
        <v>11</v>
      </c>
      <c r="N96" s="6">
        <v>12</v>
      </c>
      <c r="O96" s="6">
        <v>13</v>
      </c>
      <c r="P96" s="6">
        <v>14</v>
      </c>
      <c r="Q96" s="6">
        <v>15</v>
      </c>
      <c r="R96" s="6">
        <v>16</v>
      </c>
      <c r="S96" s="6">
        <v>17</v>
      </c>
      <c r="T96" s="6">
        <v>18</v>
      </c>
      <c r="U96" s="6">
        <v>19</v>
      </c>
      <c r="V96" s="6">
        <v>20</v>
      </c>
      <c r="W96" s="6">
        <v>21</v>
      </c>
      <c r="X96" s="6">
        <v>22</v>
      </c>
      <c r="Y96" s="6">
        <v>23</v>
      </c>
      <c r="Z96" s="6">
        <v>24</v>
      </c>
      <c r="AA96" s="6">
        <v>25</v>
      </c>
      <c r="AB96" s="6">
        <v>25.44</v>
      </c>
      <c r="AC96" s="6">
        <v>25.88</v>
      </c>
      <c r="AD96" s="6">
        <v>26.2</v>
      </c>
    </row>
    <row r="97" spans="1:30" x14ac:dyDescent="0.25">
      <c r="A97" s="4" t="s">
        <v>7</v>
      </c>
      <c r="B97" s="6">
        <f>$H$86*COS($B$2)*B$96</f>
        <v>0</v>
      </c>
      <c r="C97" s="6">
        <f t="shared" ref="C97:J97" si="13">$H$86*COS($B$2)*C$96</f>
        <v>79.48674046169694</v>
      </c>
      <c r="D97" s="6">
        <f t="shared" si="13"/>
        <v>158.97348092339388</v>
      </c>
      <c r="E97" s="6">
        <f t="shared" si="13"/>
        <v>238.46022138509082</v>
      </c>
      <c r="F97" s="6">
        <f t="shared" si="13"/>
        <v>317.94696184678776</v>
      </c>
      <c r="G97" s="6">
        <f t="shared" si="13"/>
        <v>397.43370230848473</v>
      </c>
      <c r="H97" s="6">
        <f t="shared" si="13"/>
        <v>476.92044277018164</v>
      </c>
      <c r="I97" s="6">
        <f t="shared" si="13"/>
        <v>556.40718323187855</v>
      </c>
      <c r="J97" s="6">
        <f t="shared" si="13"/>
        <v>635.89392369357552</v>
      </c>
      <c r="K97" s="6">
        <f t="shared" ref="K97:AD97" si="14">$H$86*COS($B$2)*K$96</f>
        <v>715.38066415527248</v>
      </c>
      <c r="L97" s="6">
        <f t="shared" si="14"/>
        <v>794.86740461696945</v>
      </c>
      <c r="M97" s="6">
        <f t="shared" si="14"/>
        <v>874.35414507866631</v>
      </c>
      <c r="N97" s="6">
        <f t="shared" si="14"/>
        <v>953.84088554036327</v>
      </c>
      <c r="O97" s="6">
        <f t="shared" si="14"/>
        <v>1033.3276260020602</v>
      </c>
      <c r="P97" s="6">
        <f t="shared" si="14"/>
        <v>1112.8143664637571</v>
      </c>
      <c r="Q97" s="6">
        <f t="shared" si="14"/>
        <v>1192.3011069254542</v>
      </c>
      <c r="R97" s="6">
        <f t="shared" si="14"/>
        <v>1271.787847387151</v>
      </c>
      <c r="S97" s="6">
        <f t="shared" si="14"/>
        <v>1351.2745878488479</v>
      </c>
      <c r="T97" s="6">
        <f t="shared" si="14"/>
        <v>1430.761328310545</v>
      </c>
      <c r="U97" s="6">
        <f t="shared" si="14"/>
        <v>1510.2480687722418</v>
      </c>
      <c r="V97" s="6">
        <f t="shared" si="14"/>
        <v>1589.7348092339389</v>
      </c>
      <c r="W97" s="6">
        <f t="shared" si="14"/>
        <v>1669.2215496956358</v>
      </c>
      <c r="X97" s="6">
        <f t="shared" si="14"/>
        <v>1748.7082901573326</v>
      </c>
      <c r="Y97" s="6">
        <f t="shared" si="14"/>
        <v>1828.1950306190297</v>
      </c>
      <c r="Z97" s="6">
        <f t="shared" si="14"/>
        <v>1907.6817710807265</v>
      </c>
      <c r="AA97" s="6">
        <f t="shared" si="14"/>
        <v>1987.1685115424234</v>
      </c>
      <c r="AB97" s="6">
        <f t="shared" si="14"/>
        <v>2022.1426773455703</v>
      </c>
      <c r="AC97" s="6">
        <f t="shared" si="14"/>
        <v>2057.1168431487167</v>
      </c>
      <c r="AD97" s="6">
        <f t="shared" si="14"/>
        <v>2082.5526000964596</v>
      </c>
    </row>
    <row r="98" spans="1:30" x14ac:dyDescent="0.25">
      <c r="A98" s="4" t="s">
        <v>8</v>
      </c>
      <c r="B98" s="6">
        <f>$H$86*B$96*SIN($B$2)-(($B$3*B$96*B$96)/2)+$H$85</f>
        <v>100</v>
      </c>
      <c r="C98" s="6">
        <f t="shared" ref="C98:AD98" si="15">$H$86*C$96*SIN($B$2)-(($B$3*C$96*C$96)/2)+$H$85</f>
        <v>222.2079324994115</v>
      </c>
      <c r="D98" s="6">
        <f t="shared" si="15"/>
        <v>334.415864998823</v>
      </c>
      <c r="E98" s="6">
        <f t="shared" si="15"/>
        <v>436.62379749823447</v>
      </c>
      <c r="F98" s="6">
        <f t="shared" si="15"/>
        <v>528.83172999764599</v>
      </c>
      <c r="G98" s="6">
        <f t="shared" si="15"/>
        <v>611.03966249705752</v>
      </c>
      <c r="H98" s="6">
        <f t="shared" si="15"/>
        <v>683.24759499646893</v>
      </c>
      <c r="I98" s="6">
        <f t="shared" si="15"/>
        <v>745.45552749588046</v>
      </c>
      <c r="J98" s="6">
        <f t="shared" si="15"/>
        <v>797.66345999529199</v>
      </c>
      <c r="K98" s="6">
        <f t="shared" si="15"/>
        <v>839.87139249470351</v>
      </c>
      <c r="L98" s="6">
        <f t="shared" si="15"/>
        <v>872.07932499411504</v>
      </c>
      <c r="M98" s="6">
        <f t="shared" si="15"/>
        <v>894.28725749352657</v>
      </c>
      <c r="N98" s="6">
        <f t="shared" si="15"/>
        <v>906.49518999293787</v>
      </c>
      <c r="O98" s="6">
        <f t="shared" si="15"/>
        <v>908.70312249234939</v>
      </c>
      <c r="P98" s="6">
        <f t="shared" si="15"/>
        <v>900.91105499176092</v>
      </c>
      <c r="Q98" s="6">
        <f t="shared" si="15"/>
        <v>883.11898749117245</v>
      </c>
      <c r="R98" s="6">
        <f t="shared" si="15"/>
        <v>855.32691999058397</v>
      </c>
      <c r="S98" s="6">
        <f t="shared" si="15"/>
        <v>817.5348524899955</v>
      </c>
      <c r="T98" s="6">
        <f t="shared" si="15"/>
        <v>769.74278498940703</v>
      </c>
      <c r="U98" s="6">
        <f t="shared" si="15"/>
        <v>711.95071748881855</v>
      </c>
      <c r="V98" s="6">
        <f t="shared" si="15"/>
        <v>644.15864998823008</v>
      </c>
      <c r="W98" s="6">
        <f t="shared" si="15"/>
        <v>566.36658248764161</v>
      </c>
      <c r="X98" s="6">
        <f t="shared" si="15"/>
        <v>478.57451498705313</v>
      </c>
      <c r="Y98" s="6">
        <f t="shared" si="15"/>
        <v>380.78244748646421</v>
      </c>
      <c r="Z98" s="6">
        <f t="shared" si="15"/>
        <v>272.99037998587573</v>
      </c>
      <c r="AA98" s="6">
        <f t="shared" si="15"/>
        <v>155.19831248528726</v>
      </c>
      <c r="AB98" s="6">
        <f t="shared" si="15"/>
        <v>100.20180278502812</v>
      </c>
      <c r="AC98" s="6">
        <f t="shared" si="15"/>
        <v>43.269293084769743</v>
      </c>
      <c r="AD98" s="6">
        <f t="shared" si="15"/>
        <v>0.64783148458127471</v>
      </c>
    </row>
    <row r="123" spans="1:1" x14ac:dyDescent="0.25">
      <c r="A123" t="s">
        <v>22</v>
      </c>
    </row>
    <row r="124" spans="1:1" x14ac:dyDescent="0.25">
      <c r="A124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2015-11-01T10:55:13Z</dcterms:modified>
</cp:coreProperties>
</file>