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99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3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15" i="1"/>
  <c r="C14" i="1"/>
  <c r="D14" i="1"/>
  <c r="E14" i="1"/>
  <c r="F14" i="1"/>
  <c r="F16" i="1" s="1"/>
  <c r="F17" i="1" s="1"/>
  <c r="G14" i="1"/>
  <c r="H14" i="1"/>
  <c r="I14" i="1"/>
  <c r="J14" i="1"/>
  <c r="J16" i="1" s="1"/>
  <c r="J17" i="1" s="1"/>
  <c r="K14" i="1"/>
  <c r="L14" i="1"/>
  <c r="M14" i="1"/>
  <c r="N14" i="1"/>
  <c r="N16" i="1" s="1"/>
  <c r="N17" i="1" s="1"/>
  <c r="O14" i="1"/>
  <c r="P14" i="1"/>
  <c r="Q14" i="1"/>
  <c r="R14" i="1"/>
  <c r="R16" i="1" s="1"/>
  <c r="R17" i="1" s="1"/>
  <c r="S14" i="1"/>
  <c r="T14" i="1"/>
  <c r="U14" i="1"/>
  <c r="V14" i="1"/>
  <c r="V16" i="1" s="1"/>
  <c r="V17" i="1" s="1"/>
  <c r="W14" i="1"/>
  <c r="X14" i="1"/>
  <c r="Y14" i="1"/>
  <c r="Z14" i="1"/>
  <c r="Z16" i="1" s="1"/>
  <c r="Z17" i="1" s="1"/>
  <c r="AA14" i="1"/>
  <c r="AB14" i="1"/>
  <c r="AC14" i="1"/>
  <c r="AD14" i="1"/>
  <c r="AD16" i="1" s="1"/>
  <c r="AD17" i="1" s="1"/>
  <c r="AE14" i="1"/>
  <c r="AF14" i="1"/>
  <c r="AG14" i="1"/>
  <c r="AH14" i="1"/>
  <c r="AH16" i="1" s="1"/>
  <c r="AH17" i="1" s="1"/>
  <c r="AI14" i="1"/>
  <c r="AJ14" i="1"/>
  <c r="AK14" i="1"/>
  <c r="AL14" i="1"/>
  <c r="AL16" i="1" s="1"/>
  <c r="AL17" i="1" s="1"/>
  <c r="AM14" i="1"/>
  <c r="AN14" i="1"/>
  <c r="AO14" i="1"/>
  <c r="AP14" i="1"/>
  <c r="AP16" i="1" s="1"/>
  <c r="AP17" i="1" s="1"/>
  <c r="AQ14" i="1"/>
  <c r="AR14" i="1"/>
  <c r="AS14" i="1"/>
  <c r="AT14" i="1"/>
  <c r="AT16" i="1" s="1"/>
  <c r="AT17" i="1" s="1"/>
  <c r="AU14" i="1"/>
  <c r="AV14" i="1"/>
  <c r="AW14" i="1"/>
  <c r="AX14" i="1"/>
  <c r="AX16" i="1" s="1"/>
  <c r="AX17" i="1" s="1"/>
  <c r="AY14" i="1"/>
  <c r="AZ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AS16" i="1" l="1"/>
  <c r="AS17" i="1" s="1"/>
  <c r="AK16" i="1"/>
  <c r="AK17" i="1" s="1"/>
  <c r="AC16" i="1"/>
  <c r="AC17" i="1" s="1"/>
  <c r="U16" i="1"/>
  <c r="U17" i="1" s="1"/>
  <c r="M16" i="1"/>
  <c r="M17" i="1" s="1"/>
  <c r="E16" i="1"/>
  <c r="E17" i="1" s="1"/>
  <c r="AW16" i="1"/>
  <c r="AW17" i="1" s="1"/>
  <c r="AO16" i="1"/>
  <c r="AO17" i="1" s="1"/>
  <c r="AG16" i="1"/>
  <c r="AG17" i="1" s="1"/>
  <c r="Y16" i="1"/>
  <c r="Y17" i="1" s="1"/>
  <c r="Q16" i="1"/>
  <c r="Q17" i="1" s="1"/>
  <c r="I16" i="1"/>
  <c r="I17" i="1" s="1"/>
  <c r="B16" i="1"/>
  <c r="B17" i="1" s="1"/>
  <c r="AV16" i="1"/>
  <c r="AV17" i="1" s="1"/>
  <c r="AN16" i="1"/>
  <c r="AN17" i="1" s="1"/>
  <c r="AF16" i="1"/>
  <c r="AF17" i="1" s="1"/>
  <c r="X16" i="1"/>
  <c r="X17" i="1" s="1"/>
  <c r="P16" i="1"/>
  <c r="P17" i="1" s="1"/>
  <c r="H16" i="1"/>
  <c r="H17" i="1" s="1"/>
  <c r="AZ16" i="1"/>
  <c r="AZ17" i="1" s="1"/>
  <c r="AR16" i="1"/>
  <c r="AR17" i="1" s="1"/>
  <c r="AJ16" i="1"/>
  <c r="AJ17" i="1" s="1"/>
  <c r="AB16" i="1"/>
  <c r="AB17" i="1" s="1"/>
  <c r="T16" i="1"/>
  <c r="T17" i="1" s="1"/>
  <c r="L16" i="1"/>
  <c r="L17" i="1" s="1"/>
  <c r="D16" i="1"/>
  <c r="D17" i="1" s="1"/>
  <c r="AY16" i="1"/>
  <c r="AY17" i="1" s="1"/>
  <c r="AU16" i="1"/>
  <c r="AU17" i="1" s="1"/>
  <c r="AQ16" i="1"/>
  <c r="AQ17" i="1" s="1"/>
  <c r="AM16" i="1"/>
  <c r="AM17" i="1" s="1"/>
  <c r="AI16" i="1"/>
  <c r="AI17" i="1" s="1"/>
  <c r="AE16" i="1"/>
  <c r="AE17" i="1" s="1"/>
  <c r="AA16" i="1"/>
  <c r="AA17" i="1" s="1"/>
  <c r="W16" i="1"/>
  <c r="W17" i="1" s="1"/>
  <c r="S16" i="1"/>
  <c r="S17" i="1" s="1"/>
  <c r="O16" i="1"/>
  <c r="O17" i="1" s="1"/>
  <c r="K16" i="1"/>
  <c r="K17" i="1" s="1"/>
  <c r="G16" i="1"/>
  <c r="G17" i="1" s="1"/>
  <c r="C16" i="1"/>
  <c r="C17" i="1" s="1"/>
</calcChain>
</file>

<file path=xl/sharedStrings.xml><?xml version="1.0" encoding="utf-8"?>
<sst xmlns="http://schemas.openxmlformats.org/spreadsheetml/2006/main" count="20" uniqueCount="19">
  <si>
    <t>Сколько дров необходимо сжечь для того,чтобы нагреть  n-ное количество воды в железном котле массой 10 кг от 22 градусов Цельсия до температуры кипения?</t>
  </si>
  <si>
    <t>Начальная температура (To)</t>
  </si>
  <si>
    <t>Объём воды (Vв)</t>
  </si>
  <si>
    <t>Удельная теплоёмкость воды (Cв)</t>
  </si>
  <si>
    <t>Удельная теплота сгорания дров (q др)</t>
  </si>
  <si>
    <t>кг</t>
  </si>
  <si>
    <t>Температура кипения (гр. Цельсия)</t>
  </si>
  <si>
    <t>Q для нагревания котла (Дж)</t>
  </si>
  <si>
    <t>Q для нагревания воды (Дж)</t>
  </si>
  <si>
    <t>Общее Q (кДж)</t>
  </si>
  <si>
    <t>Кол-во дров для нагревания (кг)</t>
  </si>
  <si>
    <t>л</t>
  </si>
  <si>
    <t>гр. Цельсия</t>
  </si>
  <si>
    <t>Дж/(кг * С)</t>
  </si>
  <si>
    <t>Дж/(кг * C)</t>
  </si>
  <si>
    <t>Дж/кг</t>
  </si>
  <si>
    <t>Высота (км)</t>
  </si>
  <si>
    <t>Удельная теплоёмкость мат.котла (Cж)</t>
  </si>
  <si>
    <t>Масса тары (m 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</si>
</sst>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</a:t>
            </a:r>
            <a:r>
              <a:rPr lang="ru-RU" baseline="0"/>
              <a:t> кипения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Лист1!$B$12:$AZ$12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xVal>
          <c:yVal>
            <c:numRef>
              <c:f>Лист1!$B$13:$AZ$13</c:f>
              <c:numCache>
                <c:formatCode>General</c:formatCode>
                <c:ptCount val="51"/>
                <c:pt idx="0">
                  <c:v>100</c:v>
                </c:pt>
                <c:pt idx="1">
                  <c:v>99.335679999999996</c:v>
                </c:pt>
                <c:pt idx="2">
                  <c:v>98.670720000000003</c:v>
                </c:pt>
                <c:pt idx="3">
                  <c:v>98.005119999999991</c:v>
                </c:pt>
                <c:pt idx="4">
                  <c:v>97.338879999999989</c:v>
                </c:pt>
                <c:pt idx="5">
                  <c:v>96.672000000000011</c:v>
                </c:pt>
                <c:pt idx="6">
                  <c:v>96.004480000000001</c:v>
                </c:pt>
                <c:pt idx="7">
                  <c:v>95.336320000000001</c:v>
                </c:pt>
                <c:pt idx="8">
                  <c:v>94.667519999999996</c:v>
                </c:pt>
                <c:pt idx="9">
                  <c:v>93.998080000000002</c:v>
                </c:pt>
                <c:pt idx="10">
                  <c:v>93.328000000000003</c:v>
                </c:pt>
                <c:pt idx="11">
                  <c:v>92.65728</c:v>
                </c:pt>
                <c:pt idx="12">
                  <c:v>91.985919999999993</c:v>
                </c:pt>
                <c:pt idx="13">
                  <c:v>91.313919999999996</c:v>
                </c:pt>
                <c:pt idx="14">
                  <c:v>90.641280000000009</c:v>
                </c:pt>
                <c:pt idx="15">
                  <c:v>89.968000000000004</c:v>
                </c:pt>
                <c:pt idx="16">
                  <c:v>89.294080000000008</c:v>
                </c:pt>
                <c:pt idx="17">
                  <c:v>88.619520000000009</c:v>
                </c:pt>
                <c:pt idx="18">
                  <c:v>87.944320000000005</c:v>
                </c:pt>
                <c:pt idx="19">
                  <c:v>87.268479999999997</c:v>
                </c:pt>
                <c:pt idx="20">
                  <c:v>86.591999999999999</c:v>
                </c:pt>
                <c:pt idx="21">
                  <c:v>85.914879999999997</c:v>
                </c:pt>
                <c:pt idx="22">
                  <c:v>85.23711999999999</c:v>
                </c:pt>
                <c:pt idx="23">
                  <c:v>84.558720000000008</c:v>
                </c:pt>
                <c:pt idx="24">
                  <c:v>83.879680000000008</c:v>
                </c:pt>
                <c:pt idx="25">
                  <c:v>83.2</c:v>
                </c:pt>
                <c:pt idx="26">
                  <c:v>82.519680000000008</c:v>
                </c:pt>
                <c:pt idx="27">
                  <c:v>81.838720000000009</c:v>
                </c:pt>
                <c:pt idx="28">
                  <c:v>81.157120000000006</c:v>
                </c:pt>
                <c:pt idx="29">
                  <c:v>80.474879999999999</c:v>
                </c:pt>
                <c:pt idx="30">
                  <c:v>79.792000000000002</c:v>
                </c:pt>
                <c:pt idx="31">
                  <c:v>79.10848</c:v>
                </c:pt>
                <c:pt idx="32">
                  <c:v>78.424319999999994</c:v>
                </c:pt>
                <c:pt idx="33">
                  <c:v>77.739519999999999</c:v>
                </c:pt>
                <c:pt idx="34">
                  <c:v>77.054080000000013</c:v>
                </c:pt>
                <c:pt idx="35">
                  <c:v>76.368000000000009</c:v>
                </c:pt>
                <c:pt idx="36">
                  <c:v>75.681280000000001</c:v>
                </c:pt>
                <c:pt idx="37">
                  <c:v>74.993920000000003</c:v>
                </c:pt>
                <c:pt idx="38">
                  <c:v>74.30592</c:v>
                </c:pt>
                <c:pt idx="39">
                  <c:v>73.617279999999994</c:v>
                </c:pt>
                <c:pt idx="40">
                  <c:v>72.927999999999997</c:v>
                </c:pt>
                <c:pt idx="41">
                  <c:v>72.238080000000011</c:v>
                </c:pt>
                <c:pt idx="42">
                  <c:v>71.547519999999992</c:v>
                </c:pt>
                <c:pt idx="43">
                  <c:v>70.856320000000011</c:v>
                </c:pt>
                <c:pt idx="44">
                  <c:v>70.164479999999998</c:v>
                </c:pt>
                <c:pt idx="45">
                  <c:v>69.472000000000008</c:v>
                </c:pt>
                <c:pt idx="46">
                  <c:v>68.778880000000001</c:v>
                </c:pt>
                <c:pt idx="47">
                  <c:v>68.085120000000003</c:v>
                </c:pt>
                <c:pt idx="48">
                  <c:v>67.390720000000002</c:v>
                </c:pt>
                <c:pt idx="49">
                  <c:v>66.695679999999996</c:v>
                </c:pt>
                <c:pt idx="50">
                  <c:v>66.000000000000014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58752"/>
        <c:axId val="366159144"/>
      </c:scatterChart>
      <c:valAx>
        <c:axId val="3661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59144"/>
        <c:crosses val="autoZero"/>
        <c:crossBetween val="midCat"/>
      </c:valAx>
      <c:valAx>
        <c:axId val="3661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дров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Лист1!$B$12:$AZ$12</c:f>
              <c:strCache>
                <c:ptCount val="1"/>
                <c:pt idx="0">
                  <c:v>0 0.2 0.4 0.6 0.8 1 1.2 1.4 1.6 1.8 2 2.2 2.4 2.6 2.8 3 3.2 3.4 3.6 3.8 4 4.2 4.4 4.6 4.8 5 5.2 5.4 5.6 5.8 6 6.2 6.4 6.6 6.8 7 7.2 7.4 7.6 7.8 8 8.2 8.4 8.6 8.8 9 9.2 9.4 9.6 9.8 10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Лист1!$B$12:$AZ$12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xVal>
          <c:yVal>
            <c:numRef>
              <c:f>Лист1!$B$17:$AZ$17</c:f>
              <c:numCache>
                <c:formatCode>General</c:formatCode>
                <c:ptCount val="51"/>
                <c:pt idx="0">
                  <c:v>1.6839978</c:v>
                </c:pt>
                <c:pt idx="1">
                  <c:v>1.6697414927999998</c:v>
                </c:pt>
                <c:pt idx="2">
                  <c:v>1.6554714512000002</c:v>
                </c:pt>
                <c:pt idx="3">
                  <c:v>1.6411876751999996</c:v>
                </c:pt>
                <c:pt idx="4">
                  <c:v>1.6268901647999996</c:v>
                </c:pt>
                <c:pt idx="5">
                  <c:v>1.61257892</c:v>
                </c:pt>
                <c:pt idx="6">
                  <c:v>1.5982539408000001</c:v>
                </c:pt>
                <c:pt idx="7">
                  <c:v>1.5839152271999999</c:v>
                </c:pt>
                <c:pt idx="8">
                  <c:v>1.5695627792</c:v>
                </c:pt>
                <c:pt idx="9">
                  <c:v>1.5551965968000001</c:v>
                </c:pt>
                <c:pt idx="10">
                  <c:v>1.54081668</c:v>
                </c:pt>
                <c:pt idx="11">
                  <c:v>1.5264230288</c:v>
                </c:pt>
                <c:pt idx="12">
                  <c:v>1.5120156432</c:v>
                </c:pt>
                <c:pt idx="13">
                  <c:v>1.4975945231999999</c:v>
                </c:pt>
                <c:pt idx="14">
                  <c:v>1.4831596688000004</c:v>
                </c:pt>
                <c:pt idx="15">
                  <c:v>1.4687110800000001</c:v>
                </c:pt>
                <c:pt idx="16">
                  <c:v>1.4542487568000002</c:v>
                </c:pt>
                <c:pt idx="17">
                  <c:v>1.4397726992</c:v>
                </c:pt>
                <c:pt idx="18">
                  <c:v>1.4252829072000002</c:v>
                </c:pt>
                <c:pt idx="19">
                  <c:v>1.4107793807999998</c:v>
                </c:pt>
                <c:pt idx="20">
                  <c:v>1.3962621199999998</c:v>
                </c:pt>
                <c:pt idx="21">
                  <c:v>1.3817311247999999</c:v>
                </c:pt>
                <c:pt idx="22">
                  <c:v>1.3671863951999998</c:v>
                </c:pt>
                <c:pt idx="23">
                  <c:v>1.3526279312</c:v>
                </c:pt>
                <c:pt idx="24">
                  <c:v>1.3380557328000002</c:v>
                </c:pt>
                <c:pt idx="25">
                  <c:v>1.3234698</c:v>
                </c:pt>
                <c:pt idx="26">
                  <c:v>1.3088701328000003</c:v>
                </c:pt>
                <c:pt idx="27">
                  <c:v>1.2942567312000002</c:v>
                </c:pt>
                <c:pt idx="28">
                  <c:v>1.2796295952000001</c:v>
                </c:pt>
                <c:pt idx="29">
                  <c:v>1.2649887248</c:v>
                </c:pt>
                <c:pt idx="30">
                  <c:v>1.25033412</c:v>
                </c:pt>
                <c:pt idx="31">
                  <c:v>1.2356657808</c:v>
                </c:pt>
                <c:pt idx="32">
                  <c:v>1.2209837071999998</c:v>
                </c:pt>
                <c:pt idx="33">
                  <c:v>1.2062878991999999</c:v>
                </c:pt>
                <c:pt idx="34">
                  <c:v>1.1915783568000002</c:v>
                </c:pt>
                <c:pt idx="35">
                  <c:v>1.1768550800000002</c:v>
                </c:pt>
                <c:pt idx="36">
                  <c:v>1.1621180688000001</c:v>
                </c:pt>
                <c:pt idx="37">
                  <c:v>1.1473673232000001</c:v>
                </c:pt>
                <c:pt idx="38">
                  <c:v>1.1326028431999999</c:v>
                </c:pt>
                <c:pt idx="39">
                  <c:v>1.1178246287999998</c:v>
                </c:pt>
                <c:pt idx="40">
                  <c:v>1.1030326800000001</c:v>
                </c:pt>
                <c:pt idx="41">
                  <c:v>1.0882269968000002</c:v>
                </c:pt>
                <c:pt idx="42">
                  <c:v>1.0734075791999997</c:v>
                </c:pt>
                <c:pt idx="43">
                  <c:v>1.0585744272000004</c:v>
                </c:pt>
                <c:pt idx="44">
                  <c:v>1.0437275408</c:v>
                </c:pt>
                <c:pt idx="45">
                  <c:v>1.02886692</c:v>
                </c:pt>
                <c:pt idx="46">
                  <c:v>1.0139925648000001</c:v>
                </c:pt>
                <c:pt idx="47">
                  <c:v>0.99910447520000001</c:v>
                </c:pt>
                <c:pt idx="48">
                  <c:v>0.98420265120000017</c:v>
                </c:pt>
                <c:pt idx="49">
                  <c:v>0.96928709279999992</c:v>
                </c:pt>
                <c:pt idx="50">
                  <c:v>0.95435780000000037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56008"/>
        <c:axId val="366154832"/>
      </c:scatterChart>
      <c:valAx>
        <c:axId val="36615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54832"/>
        <c:crosses val="autoZero"/>
        <c:crossBetween val="midCat"/>
      </c:valAx>
      <c:valAx>
        <c:axId val="3661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5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4762</xdr:rowOff>
    </xdr:from>
    <xdr:to>
      <xdr:col>7</xdr:col>
      <xdr:colOff>419100</xdr:colOff>
      <xdr:row>32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18</xdr:row>
      <xdr:rowOff>33337</xdr:rowOff>
    </xdr:from>
    <xdr:to>
      <xdr:col>15</xdr:col>
      <xdr:colOff>285750</xdr:colOff>
      <xdr:row>32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7"/>
  <sheetViews>
    <sheetView tabSelected="1" topLeftCell="A11" workbookViewId="0">
      <selection activeCell="Q25" sqref="Q25"/>
    </sheetView>
  </sheetViews>
  <sheetFormatPr defaultRowHeight="15" x14ac:dyDescent="0.25"/>
  <cols>
    <col min="1" max="1" width="36.5703125" customWidth="1"/>
    <col min="2" max="2" width="12.5703125" customWidth="1"/>
    <col min="3" max="3" width="12.140625" customWidth="1"/>
    <col min="6" max="6" width="10.140625" customWidth="1"/>
  </cols>
  <sheetData>
    <row r="2" spans="1:52" x14ac:dyDescent="0.25">
      <c r="C2" t="s">
        <v>0</v>
      </c>
    </row>
    <row r="4" spans="1:52" x14ac:dyDescent="0.25">
      <c r="A4" s="2" t="s">
        <v>2</v>
      </c>
      <c r="B4" s="3">
        <v>50</v>
      </c>
      <c r="C4" s="4" t="s">
        <v>11</v>
      </c>
      <c r="D4" s="3">
        <v>50</v>
      </c>
      <c r="E4" s="1" t="s">
        <v>5</v>
      </c>
      <c r="F4" s="6"/>
      <c r="G4" s="6"/>
    </row>
    <row r="5" spans="1:52" x14ac:dyDescent="0.25">
      <c r="A5" s="2" t="s">
        <v>18</v>
      </c>
      <c r="B5" s="3">
        <v>10</v>
      </c>
      <c r="C5" s="4" t="s">
        <v>5</v>
      </c>
    </row>
    <row r="6" spans="1:52" x14ac:dyDescent="0.25">
      <c r="A6" s="2" t="s">
        <v>1</v>
      </c>
      <c r="B6" s="3">
        <v>22</v>
      </c>
      <c r="C6" s="4" t="s">
        <v>12</v>
      </c>
    </row>
    <row r="7" spans="1:52" x14ac:dyDescent="0.25">
      <c r="A7" s="2" t="s">
        <v>17</v>
      </c>
      <c r="B7" s="3">
        <v>460</v>
      </c>
      <c r="C7" s="4" t="s">
        <v>14</v>
      </c>
    </row>
    <row r="8" spans="1:52" x14ac:dyDescent="0.25">
      <c r="A8" s="2" t="s">
        <v>3</v>
      </c>
      <c r="B8" s="7">
        <v>4200</v>
      </c>
      <c r="C8" s="4" t="s">
        <v>13</v>
      </c>
    </row>
    <row r="9" spans="1:52" x14ac:dyDescent="0.25">
      <c r="A9" s="2" t="s">
        <v>4</v>
      </c>
      <c r="B9" s="3">
        <v>10000000</v>
      </c>
      <c r="C9" s="4" t="s">
        <v>15</v>
      </c>
    </row>
    <row r="12" spans="1:52" x14ac:dyDescent="0.25">
      <c r="A12" s="5" t="s">
        <v>16</v>
      </c>
      <c r="B12" s="3">
        <v>0</v>
      </c>
      <c r="C12" s="8">
        <v>0.2</v>
      </c>
      <c r="D12" s="3">
        <v>0.4</v>
      </c>
      <c r="E12" s="8">
        <v>0.6</v>
      </c>
      <c r="F12" s="3">
        <v>0.8</v>
      </c>
      <c r="G12" s="8">
        <v>1</v>
      </c>
      <c r="H12" s="3">
        <v>1.2</v>
      </c>
      <c r="I12" s="8">
        <v>1.4</v>
      </c>
      <c r="J12" s="3">
        <v>1.6</v>
      </c>
      <c r="K12" s="8">
        <v>1.8</v>
      </c>
      <c r="L12" s="3">
        <v>2</v>
      </c>
      <c r="M12" s="8">
        <v>2.2000000000000002</v>
      </c>
      <c r="N12" s="3">
        <v>2.4</v>
      </c>
      <c r="O12" s="8">
        <v>2.6</v>
      </c>
      <c r="P12" s="3">
        <v>2.8</v>
      </c>
      <c r="Q12" s="8">
        <v>3</v>
      </c>
      <c r="R12" s="3">
        <v>3.2</v>
      </c>
      <c r="S12" s="8">
        <v>3.4</v>
      </c>
      <c r="T12" s="3">
        <v>3.6</v>
      </c>
      <c r="U12" s="8">
        <v>3.8</v>
      </c>
      <c r="V12" s="3">
        <v>4</v>
      </c>
      <c r="W12" s="8">
        <v>4.2</v>
      </c>
      <c r="X12" s="3">
        <v>4.4000000000000004</v>
      </c>
      <c r="Y12" s="8">
        <v>4.5999999999999996</v>
      </c>
      <c r="Z12" s="3">
        <v>4.8</v>
      </c>
      <c r="AA12" s="8">
        <v>5</v>
      </c>
      <c r="AB12" s="3">
        <v>5.2</v>
      </c>
      <c r="AC12" s="8">
        <v>5.4</v>
      </c>
      <c r="AD12" s="3">
        <v>5.6</v>
      </c>
      <c r="AE12" s="8">
        <v>5.8</v>
      </c>
      <c r="AF12" s="3">
        <v>6</v>
      </c>
      <c r="AG12" s="8">
        <v>6.2</v>
      </c>
      <c r="AH12" s="3">
        <v>6.4</v>
      </c>
      <c r="AI12" s="8">
        <v>6.6</v>
      </c>
      <c r="AJ12" s="3">
        <v>6.8</v>
      </c>
      <c r="AK12" s="8">
        <v>7</v>
      </c>
      <c r="AL12" s="3">
        <v>7.2</v>
      </c>
      <c r="AM12" s="8">
        <v>7.4</v>
      </c>
      <c r="AN12" s="3">
        <v>7.6</v>
      </c>
      <c r="AO12" s="8">
        <v>7.8</v>
      </c>
      <c r="AP12" s="3">
        <v>8</v>
      </c>
      <c r="AQ12" s="8">
        <v>8.1999999999999993</v>
      </c>
      <c r="AR12" s="3">
        <v>8.4</v>
      </c>
      <c r="AS12" s="8">
        <v>8.6</v>
      </c>
      <c r="AT12" s="3">
        <v>8.8000000000000007</v>
      </c>
      <c r="AU12" s="8">
        <v>9</v>
      </c>
      <c r="AV12" s="3">
        <v>9.1999999999999993</v>
      </c>
      <c r="AW12" s="8">
        <v>9.4</v>
      </c>
      <c r="AX12" s="3">
        <v>9.6</v>
      </c>
      <c r="AY12" s="8">
        <v>9.8000000000000007</v>
      </c>
      <c r="AZ12" s="3">
        <v>10</v>
      </c>
    </row>
    <row r="13" spans="1:52" x14ac:dyDescent="0.25">
      <c r="A13" s="5" t="s">
        <v>6</v>
      </c>
      <c r="B13" s="3">
        <f>100-3.32*B$12-0.008*B$12*B$12</f>
        <v>100</v>
      </c>
      <c r="C13" s="3">
        <f t="shared" ref="C13:AZ13" si="0">100-3.32*C$12-0.008*C$12*C$12</f>
        <v>99.335679999999996</v>
      </c>
      <c r="D13" s="3">
        <f t="shared" si="0"/>
        <v>98.670720000000003</v>
      </c>
      <c r="E13" s="3">
        <f t="shared" si="0"/>
        <v>98.005119999999991</v>
      </c>
      <c r="F13" s="3">
        <f t="shared" si="0"/>
        <v>97.338879999999989</v>
      </c>
      <c r="G13" s="3">
        <f t="shared" si="0"/>
        <v>96.672000000000011</v>
      </c>
      <c r="H13" s="3">
        <f t="shared" si="0"/>
        <v>96.004480000000001</v>
      </c>
      <c r="I13" s="3">
        <f t="shared" si="0"/>
        <v>95.336320000000001</v>
      </c>
      <c r="J13" s="3">
        <f t="shared" si="0"/>
        <v>94.667519999999996</v>
      </c>
      <c r="K13" s="3">
        <f t="shared" si="0"/>
        <v>93.998080000000002</v>
      </c>
      <c r="L13" s="3">
        <f t="shared" si="0"/>
        <v>93.328000000000003</v>
      </c>
      <c r="M13" s="3">
        <f t="shared" si="0"/>
        <v>92.65728</v>
      </c>
      <c r="N13" s="3">
        <f t="shared" si="0"/>
        <v>91.985919999999993</v>
      </c>
      <c r="O13" s="3">
        <f t="shared" si="0"/>
        <v>91.313919999999996</v>
      </c>
      <c r="P13" s="3">
        <f t="shared" si="0"/>
        <v>90.641280000000009</v>
      </c>
      <c r="Q13" s="3">
        <f t="shared" si="0"/>
        <v>89.968000000000004</v>
      </c>
      <c r="R13" s="3">
        <f t="shared" si="0"/>
        <v>89.294080000000008</v>
      </c>
      <c r="S13" s="3">
        <f t="shared" si="0"/>
        <v>88.619520000000009</v>
      </c>
      <c r="T13" s="3">
        <f t="shared" si="0"/>
        <v>87.944320000000005</v>
      </c>
      <c r="U13" s="3">
        <f t="shared" si="0"/>
        <v>87.268479999999997</v>
      </c>
      <c r="V13" s="3">
        <f t="shared" si="0"/>
        <v>86.591999999999999</v>
      </c>
      <c r="W13" s="3">
        <f t="shared" si="0"/>
        <v>85.914879999999997</v>
      </c>
      <c r="X13" s="3">
        <f t="shared" si="0"/>
        <v>85.23711999999999</v>
      </c>
      <c r="Y13" s="3">
        <f t="shared" si="0"/>
        <v>84.558720000000008</v>
      </c>
      <c r="Z13" s="3">
        <f t="shared" si="0"/>
        <v>83.879680000000008</v>
      </c>
      <c r="AA13" s="3">
        <f t="shared" si="0"/>
        <v>83.2</v>
      </c>
      <c r="AB13" s="3">
        <f t="shared" si="0"/>
        <v>82.519680000000008</v>
      </c>
      <c r="AC13" s="3">
        <f t="shared" si="0"/>
        <v>81.838720000000009</v>
      </c>
      <c r="AD13" s="3">
        <f t="shared" si="0"/>
        <v>81.157120000000006</v>
      </c>
      <c r="AE13" s="3">
        <f t="shared" si="0"/>
        <v>80.474879999999999</v>
      </c>
      <c r="AF13" s="3">
        <f t="shared" si="0"/>
        <v>79.792000000000002</v>
      </c>
      <c r="AG13" s="3">
        <f t="shared" si="0"/>
        <v>79.10848</v>
      </c>
      <c r="AH13" s="3">
        <f t="shared" si="0"/>
        <v>78.424319999999994</v>
      </c>
      <c r="AI13" s="3">
        <f t="shared" si="0"/>
        <v>77.739519999999999</v>
      </c>
      <c r="AJ13" s="3">
        <f t="shared" si="0"/>
        <v>77.054080000000013</v>
      </c>
      <c r="AK13" s="3">
        <f t="shared" si="0"/>
        <v>76.368000000000009</v>
      </c>
      <c r="AL13" s="3">
        <f t="shared" si="0"/>
        <v>75.681280000000001</v>
      </c>
      <c r="AM13" s="3">
        <f t="shared" si="0"/>
        <v>74.993920000000003</v>
      </c>
      <c r="AN13" s="3">
        <f t="shared" si="0"/>
        <v>74.30592</v>
      </c>
      <c r="AO13" s="3">
        <f t="shared" si="0"/>
        <v>73.617279999999994</v>
      </c>
      <c r="AP13" s="3">
        <f t="shared" si="0"/>
        <v>72.927999999999997</v>
      </c>
      <c r="AQ13" s="3">
        <f t="shared" si="0"/>
        <v>72.238080000000011</v>
      </c>
      <c r="AR13" s="3">
        <f t="shared" si="0"/>
        <v>71.547519999999992</v>
      </c>
      <c r="AS13" s="3">
        <f t="shared" si="0"/>
        <v>70.856320000000011</v>
      </c>
      <c r="AT13" s="3">
        <f t="shared" si="0"/>
        <v>70.164479999999998</v>
      </c>
      <c r="AU13" s="3">
        <f t="shared" si="0"/>
        <v>69.472000000000008</v>
      </c>
      <c r="AV13" s="3">
        <f t="shared" si="0"/>
        <v>68.778880000000001</v>
      </c>
      <c r="AW13" s="3">
        <f t="shared" si="0"/>
        <v>68.085120000000003</v>
      </c>
      <c r="AX13" s="3">
        <f t="shared" si="0"/>
        <v>67.390720000000002</v>
      </c>
      <c r="AY13" s="3">
        <f t="shared" si="0"/>
        <v>66.695679999999996</v>
      </c>
      <c r="AZ13" s="3">
        <f t="shared" si="0"/>
        <v>66.000000000000014</v>
      </c>
    </row>
    <row r="14" spans="1:52" x14ac:dyDescent="0.25">
      <c r="A14" s="5" t="s">
        <v>7</v>
      </c>
      <c r="B14" s="3">
        <f>$B$7*$B$5*B$13-$B$6</f>
        <v>459978</v>
      </c>
      <c r="C14" s="3">
        <f t="shared" ref="C14:AZ14" si="1">$B$7*$B$5*C$13-$B$6</f>
        <v>456922.12799999997</v>
      </c>
      <c r="D14" s="3">
        <f t="shared" si="1"/>
        <v>453863.31200000003</v>
      </c>
      <c r="E14" s="3">
        <f t="shared" si="1"/>
        <v>450801.55199999997</v>
      </c>
      <c r="F14" s="3">
        <f t="shared" si="1"/>
        <v>447736.84799999994</v>
      </c>
      <c r="G14" s="3">
        <f t="shared" si="1"/>
        <v>444669.20000000007</v>
      </c>
      <c r="H14" s="3">
        <f t="shared" si="1"/>
        <v>441598.60800000001</v>
      </c>
      <c r="I14" s="3">
        <f t="shared" si="1"/>
        <v>438525.07199999999</v>
      </c>
      <c r="J14" s="3">
        <f t="shared" si="1"/>
        <v>435448.592</v>
      </c>
      <c r="K14" s="3">
        <f t="shared" si="1"/>
        <v>432369.16800000001</v>
      </c>
      <c r="L14" s="3">
        <f t="shared" si="1"/>
        <v>429286.8</v>
      </c>
      <c r="M14" s="3">
        <f t="shared" si="1"/>
        <v>426201.48800000001</v>
      </c>
      <c r="N14" s="3">
        <f t="shared" si="1"/>
        <v>423113.23199999996</v>
      </c>
      <c r="O14" s="3">
        <f t="shared" si="1"/>
        <v>420022.03200000001</v>
      </c>
      <c r="P14" s="3">
        <f t="shared" si="1"/>
        <v>416927.88800000004</v>
      </c>
      <c r="Q14" s="3">
        <f t="shared" si="1"/>
        <v>413830.8</v>
      </c>
      <c r="R14" s="3">
        <f t="shared" si="1"/>
        <v>410730.76800000004</v>
      </c>
      <c r="S14" s="3">
        <f t="shared" si="1"/>
        <v>407627.79200000002</v>
      </c>
      <c r="T14" s="3">
        <f t="shared" si="1"/>
        <v>404521.87200000003</v>
      </c>
      <c r="U14" s="3">
        <f t="shared" si="1"/>
        <v>401413.00799999997</v>
      </c>
      <c r="V14" s="3">
        <f t="shared" si="1"/>
        <v>398301.2</v>
      </c>
      <c r="W14" s="3">
        <f t="shared" si="1"/>
        <v>395186.44799999997</v>
      </c>
      <c r="X14" s="3">
        <f t="shared" si="1"/>
        <v>392068.75199999998</v>
      </c>
      <c r="Y14" s="3">
        <f t="shared" si="1"/>
        <v>388948.11200000002</v>
      </c>
      <c r="Z14" s="3">
        <f t="shared" si="1"/>
        <v>385824.52800000005</v>
      </c>
      <c r="AA14" s="3">
        <f t="shared" si="1"/>
        <v>382698</v>
      </c>
      <c r="AB14" s="3">
        <f t="shared" si="1"/>
        <v>379568.52800000005</v>
      </c>
      <c r="AC14" s="3">
        <f t="shared" si="1"/>
        <v>376436.11200000002</v>
      </c>
      <c r="AD14" s="3">
        <f t="shared" si="1"/>
        <v>373300.75200000004</v>
      </c>
      <c r="AE14" s="3">
        <f t="shared" si="1"/>
        <v>370162.44799999997</v>
      </c>
      <c r="AF14" s="3">
        <f t="shared" si="1"/>
        <v>367021.2</v>
      </c>
      <c r="AG14" s="3">
        <f t="shared" si="1"/>
        <v>363877.00799999997</v>
      </c>
      <c r="AH14" s="3">
        <f t="shared" si="1"/>
        <v>360729.87199999997</v>
      </c>
      <c r="AI14" s="3">
        <f t="shared" si="1"/>
        <v>357579.79200000002</v>
      </c>
      <c r="AJ14" s="3">
        <f t="shared" si="1"/>
        <v>354426.76800000004</v>
      </c>
      <c r="AK14" s="3">
        <f t="shared" si="1"/>
        <v>351270.80000000005</v>
      </c>
      <c r="AL14" s="3">
        <f t="shared" si="1"/>
        <v>348111.88799999998</v>
      </c>
      <c r="AM14" s="3">
        <f t="shared" si="1"/>
        <v>344950.03200000001</v>
      </c>
      <c r="AN14" s="3">
        <f t="shared" si="1"/>
        <v>341785.23200000002</v>
      </c>
      <c r="AO14" s="3">
        <f t="shared" si="1"/>
        <v>338617.48799999995</v>
      </c>
      <c r="AP14" s="3">
        <f t="shared" si="1"/>
        <v>335446.8</v>
      </c>
      <c r="AQ14" s="3">
        <f t="shared" si="1"/>
        <v>332273.16800000006</v>
      </c>
      <c r="AR14" s="3">
        <f t="shared" si="1"/>
        <v>329096.59199999995</v>
      </c>
      <c r="AS14" s="3">
        <f t="shared" si="1"/>
        <v>325917.07200000004</v>
      </c>
      <c r="AT14" s="3">
        <f t="shared" si="1"/>
        <v>322734.60800000001</v>
      </c>
      <c r="AU14" s="3">
        <f t="shared" si="1"/>
        <v>319549.2</v>
      </c>
      <c r="AV14" s="3">
        <f t="shared" si="1"/>
        <v>316360.848</v>
      </c>
      <c r="AW14" s="3">
        <f t="shared" si="1"/>
        <v>313169.55200000003</v>
      </c>
      <c r="AX14" s="3">
        <f t="shared" si="1"/>
        <v>309975.31200000003</v>
      </c>
      <c r="AY14" s="3">
        <f t="shared" si="1"/>
        <v>306778.12799999997</v>
      </c>
      <c r="AZ14" s="3">
        <f t="shared" si="1"/>
        <v>303578.00000000006</v>
      </c>
    </row>
    <row r="15" spans="1:52" x14ac:dyDescent="0.25">
      <c r="A15" s="5" t="s">
        <v>8</v>
      </c>
      <c r="B15" s="3">
        <f>$B$8*$D$4*(B$13-$B$6)</f>
        <v>16380000</v>
      </c>
      <c r="C15" s="3">
        <f t="shared" ref="C15:AZ15" si="2">$B$8*$D$4*(C$13-$B$6)</f>
        <v>16240492.799999999</v>
      </c>
      <c r="D15" s="3">
        <f t="shared" si="2"/>
        <v>16100851.200000001</v>
      </c>
      <c r="E15" s="3">
        <f t="shared" si="2"/>
        <v>15961075.199999997</v>
      </c>
      <c r="F15" s="3">
        <f t="shared" si="2"/>
        <v>15821164.799999997</v>
      </c>
      <c r="G15" s="3">
        <f t="shared" si="2"/>
        <v>15681120.000000002</v>
      </c>
      <c r="H15" s="3">
        <f t="shared" si="2"/>
        <v>15540940.800000001</v>
      </c>
      <c r="I15" s="3">
        <f t="shared" si="2"/>
        <v>15400627.199999999</v>
      </c>
      <c r="J15" s="3">
        <f t="shared" si="2"/>
        <v>15260179.199999999</v>
      </c>
      <c r="K15" s="3">
        <f t="shared" si="2"/>
        <v>15119596.800000001</v>
      </c>
      <c r="L15" s="3">
        <f t="shared" si="2"/>
        <v>14978880</v>
      </c>
      <c r="M15" s="3">
        <f t="shared" si="2"/>
        <v>14838028.800000001</v>
      </c>
      <c r="N15" s="3">
        <f t="shared" si="2"/>
        <v>14697043.199999999</v>
      </c>
      <c r="O15" s="3">
        <f t="shared" si="2"/>
        <v>14555923.199999999</v>
      </c>
      <c r="P15" s="3">
        <f t="shared" si="2"/>
        <v>14414668.800000003</v>
      </c>
      <c r="Q15" s="3">
        <f t="shared" si="2"/>
        <v>14273280</v>
      </c>
      <c r="R15" s="3">
        <f t="shared" si="2"/>
        <v>14131756.800000003</v>
      </c>
      <c r="S15" s="3">
        <f t="shared" si="2"/>
        <v>13990099.200000001</v>
      </c>
      <c r="T15" s="3">
        <f t="shared" si="2"/>
        <v>13848307.200000001</v>
      </c>
      <c r="U15" s="3">
        <f t="shared" si="2"/>
        <v>13706380.799999999</v>
      </c>
      <c r="V15" s="3">
        <f t="shared" si="2"/>
        <v>13564320</v>
      </c>
      <c r="W15" s="3">
        <f t="shared" si="2"/>
        <v>13422124.799999999</v>
      </c>
      <c r="X15" s="3">
        <f t="shared" si="2"/>
        <v>13279795.199999997</v>
      </c>
      <c r="Y15" s="3">
        <f t="shared" si="2"/>
        <v>13137331.200000001</v>
      </c>
      <c r="Z15" s="3">
        <f t="shared" si="2"/>
        <v>12994732.800000001</v>
      </c>
      <c r="AA15" s="3">
        <f t="shared" si="2"/>
        <v>12852000</v>
      </c>
      <c r="AB15" s="3">
        <f t="shared" si="2"/>
        <v>12709132.800000003</v>
      </c>
      <c r="AC15" s="3">
        <f t="shared" si="2"/>
        <v>12566131.200000001</v>
      </c>
      <c r="AD15" s="3">
        <f t="shared" si="2"/>
        <v>12422995.200000001</v>
      </c>
      <c r="AE15" s="3">
        <f t="shared" si="2"/>
        <v>12279724.799999999</v>
      </c>
      <c r="AF15" s="3">
        <f t="shared" si="2"/>
        <v>12136320</v>
      </c>
      <c r="AG15" s="3">
        <f t="shared" si="2"/>
        <v>11992780.800000001</v>
      </c>
      <c r="AH15" s="3">
        <f t="shared" si="2"/>
        <v>11849107.199999999</v>
      </c>
      <c r="AI15" s="3">
        <f t="shared" si="2"/>
        <v>11705299.199999999</v>
      </c>
      <c r="AJ15" s="3">
        <f t="shared" si="2"/>
        <v>11561356.800000003</v>
      </c>
      <c r="AK15" s="3">
        <f t="shared" si="2"/>
        <v>11417280.000000002</v>
      </c>
      <c r="AL15" s="3">
        <f t="shared" si="2"/>
        <v>11273068.800000001</v>
      </c>
      <c r="AM15" s="3">
        <f t="shared" si="2"/>
        <v>11128723.200000001</v>
      </c>
      <c r="AN15" s="3">
        <f t="shared" si="2"/>
        <v>10984243.199999999</v>
      </c>
      <c r="AO15" s="3">
        <f t="shared" si="2"/>
        <v>10839628.799999999</v>
      </c>
      <c r="AP15" s="3">
        <f t="shared" si="2"/>
        <v>10694880</v>
      </c>
      <c r="AQ15" s="3">
        <f t="shared" si="2"/>
        <v>10549996.800000003</v>
      </c>
      <c r="AR15" s="3">
        <f t="shared" si="2"/>
        <v>10404979.199999997</v>
      </c>
      <c r="AS15" s="3">
        <f t="shared" si="2"/>
        <v>10259827.200000003</v>
      </c>
      <c r="AT15" s="3">
        <f t="shared" si="2"/>
        <v>10114540.799999999</v>
      </c>
      <c r="AU15" s="3">
        <f t="shared" si="2"/>
        <v>9969120.0000000019</v>
      </c>
      <c r="AV15" s="3">
        <f t="shared" si="2"/>
        <v>9823564.8000000007</v>
      </c>
      <c r="AW15" s="3">
        <f t="shared" si="2"/>
        <v>9677875.2000000011</v>
      </c>
      <c r="AX15" s="3">
        <f t="shared" si="2"/>
        <v>9532051.2000000011</v>
      </c>
      <c r="AY15" s="3">
        <f t="shared" si="2"/>
        <v>9386092.7999999989</v>
      </c>
      <c r="AZ15" s="3">
        <f t="shared" si="2"/>
        <v>9240000.0000000037</v>
      </c>
    </row>
    <row r="16" spans="1:52" x14ac:dyDescent="0.25">
      <c r="A16" s="5" t="s">
        <v>9</v>
      </c>
      <c r="B16" s="3">
        <f>B14+B15</f>
        <v>16839978</v>
      </c>
      <c r="C16" s="3">
        <f t="shared" ref="C16:AZ16" si="3">C14+C15</f>
        <v>16697414.927999999</v>
      </c>
      <c r="D16" s="3">
        <f t="shared" si="3"/>
        <v>16554714.512000002</v>
      </c>
      <c r="E16" s="3">
        <f t="shared" si="3"/>
        <v>16411876.751999997</v>
      </c>
      <c r="F16" s="3">
        <f t="shared" si="3"/>
        <v>16268901.647999996</v>
      </c>
      <c r="G16" s="3">
        <f t="shared" si="3"/>
        <v>16125789.200000001</v>
      </c>
      <c r="H16" s="3">
        <f t="shared" si="3"/>
        <v>15982539.408</v>
      </c>
      <c r="I16" s="3">
        <f t="shared" si="3"/>
        <v>15839152.272</v>
      </c>
      <c r="J16" s="3">
        <f t="shared" si="3"/>
        <v>15695627.791999999</v>
      </c>
      <c r="K16" s="3">
        <f t="shared" si="3"/>
        <v>15551965.968</v>
      </c>
      <c r="L16" s="3">
        <f t="shared" si="3"/>
        <v>15408166.800000001</v>
      </c>
      <c r="M16" s="3">
        <f t="shared" si="3"/>
        <v>15264230.288000001</v>
      </c>
      <c r="N16" s="3">
        <f t="shared" si="3"/>
        <v>15120156.432</v>
      </c>
      <c r="O16" s="3">
        <f t="shared" si="3"/>
        <v>14975945.231999999</v>
      </c>
      <c r="P16" s="3">
        <f t="shared" si="3"/>
        <v>14831596.688000003</v>
      </c>
      <c r="Q16" s="3">
        <f t="shared" si="3"/>
        <v>14687110.800000001</v>
      </c>
      <c r="R16" s="3">
        <f t="shared" si="3"/>
        <v>14542487.568000002</v>
      </c>
      <c r="S16" s="3">
        <f t="shared" si="3"/>
        <v>14397726.992000001</v>
      </c>
      <c r="T16" s="3">
        <f t="shared" si="3"/>
        <v>14252829.072000001</v>
      </c>
      <c r="U16" s="3">
        <f t="shared" si="3"/>
        <v>14107793.807999998</v>
      </c>
      <c r="V16" s="3">
        <f t="shared" si="3"/>
        <v>13962621.199999999</v>
      </c>
      <c r="W16" s="3">
        <f t="shared" si="3"/>
        <v>13817311.248</v>
      </c>
      <c r="X16" s="3">
        <f t="shared" si="3"/>
        <v>13671863.951999998</v>
      </c>
      <c r="Y16" s="3">
        <f t="shared" si="3"/>
        <v>13526279.312000001</v>
      </c>
      <c r="Z16" s="3">
        <f t="shared" si="3"/>
        <v>13380557.328000002</v>
      </c>
      <c r="AA16" s="3">
        <f t="shared" si="3"/>
        <v>13234698</v>
      </c>
      <c r="AB16" s="3">
        <f t="shared" si="3"/>
        <v>13088701.328000003</v>
      </c>
      <c r="AC16" s="3">
        <f t="shared" si="3"/>
        <v>12942567.312000001</v>
      </c>
      <c r="AD16" s="3">
        <f t="shared" si="3"/>
        <v>12796295.952000001</v>
      </c>
      <c r="AE16" s="3">
        <f t="shared" si="3"/>
        <v>12649887.248</v>
      </c>
      <c r="AF16" s="3">
        <f t="shared" si="3"/>
        <v>12503341.199999999</v>
      </c>
      <c r="AG16" s="3">
        <f t="shared" si="3"/>
        <v>12356657.808</v>
      </c>
      <c r="AH16" s="3">
        <f t="shared" si="3"/>
        <v>12209837.071999999</v>
      </c>
      <c r="AI16" s="3">
        <f t="shared" si="3"/>
        <v>12062878.991999999</v>
      </c>
      <c r="AJ16" s="3">
        <f t="shared" si="3"/>
        <v>11915783.568000002</v>
      </c>
      <c r="AK16" s="3">
        <f t="shared" si="3"/>
        <v>11768550.800000003</v>
      </c>
      <c r="AL16" s="3">
        <f t="shared" si="3"/>
        <v>11621180.688000001</v>
      </c>
      <c r="AM16" s="3">
        <f t="shared" si="3"/>
        <v>11473673.232000001</v>
      </c>
      <c r="AN16" s="3">
        <f t="shared" si="3"/>
        <v>11326028.432</v>
      </c>
      <c r="AO16" s="3">
        <f t="shared" si="3"/>
        <v>11178246.287999999</v>
      </c>
      <c r="AP16" s="3">
        <f t="shared" si="3"/>
        <v>11030326.800000001</v>
      </c>
      <c r="AQ16" s="3">
        <f t="shared" si="3"/>
        <v>10882269.968000002</v>
      </c>
      <c r="AR16" s="3">
        <f t="shared" si="3"/>
        <v>10734075.791999998</v>
      </c>
      <c r="AS16" s="3">
        <f t="shared" si="3"/>
        <v>10585744.272000004</v>
      </c>
      <c r="AT16" s="3">
        <f t="shared" si="3"/>
        <v>10437275.408</v>
      </c>
      <c r="AU16" s="3">
        <f t="shared" si="3"/>
        <v>10288669.200000001</v>
      </c>
      <c r="AV16" s="3">
        <f t="shared" si="3"/>
        <v>10139925.648</v>
      </c>
      <c r="AW16" s="3">
        <f t="shared" si="3"/>
        <v>9991044.7520000003</v>
      </c>
      <c r="AX16" s="3">
        <f t="shared" si="3"/>
        <v>9842026.512000002</v>
      </c>
      <c r="AY16" s="3">
        <f t="shared" si="3"/>
        <v>9692870.9279999994</v>
      </c>
      <c r="AZ16" s="3">
        <f t="shared" si="3"/>
        <v>9543578.0000000037</v>
      </c>
    </row>
    <row r="17" spans="1:52" x14ac:dyDescent="0.25">
      <c r="A17" s="5" t="s">
        <v>10</v>
      </c>
      <c r="B17" s="3">
        <f>B$16/$B$9</f>
        <v>1.6839978</v>
      </c>
      <c r="C17" s="3">
        <f t="shared" ref="C17:AZ17" si="4">C$16/$B$9</f>
        <v>1.6697414927999998</v>
      </c>
      <c r="D17" s="3">
        <f t="shared" si="4"/>
        <v>1.6554714512000002</v>
      </c>
      <c r="E17" s="3">
        <f t="shared" si="4"/>
        <v>1.6411876751999996</v>
      </c>
      <c r="F17" s="3">
        <f t="shared" si="4"/>
        <v>1.6268901647999996</v>
      </c>
      <c r="G17" s="3">
        <f t="shared" si="4"/>
        <v>1.61257892</v>
      </c>
      <c r="H17" s="3">
        <f t="shared" si="4"/>
        <v>1.5982539408000001</v>
      </c>
      <c r="I17" s="3">
        <f t="shared" si="4"/>
        <v>1.5839152271999999</v>
      </c>
      <c r="J17" s="3">
        <f t="shared" si="4"/>
        <v>1.5695627792</v>
      </c>
      <c r="K17" s="3">
        <f t="shared" si="4"/>
        <v>1.5551965968000001</v>
      </c>
      <c r="L17" s="3">
        <f t="shared" si="4"/>
        <v>1.54081668</v>
      </c>
      <c r="M17" s="3">
        <f t="shared" si="4"/>
        <v>1.5264230288</v>
      </c>
      <c r="N17" s="3">
        <f t="shared" si="4"/>
        <v>1.5120156432</v>
      </c>
      <c r="O17" s="3">
        <f t="shared" si="4"/>
        <v>1.4975945231999999</v>
      </c>
      <c r="P17" s="3">
        <f t="shared" si="4"/>
        <v>1.4831596688000004</v>
      </c>
      <c r="Q17" s="3">
        <f t="shared" si="4"/>
        <v>1.4687110800000001</v>
      </c>
      <c r="R17" s="3">
        <f t="shared" si="4"/>
        <v>1.4542487568000002</v>
      </c>
      <c r="S17" s="3">
        <f t="shared" si="4"/>
        <v>1.4397726992</v>
      </c>
      <c r="T17" s="3">
        <f t="shared" si="4"/>
        <v>1.4252829072000002</v>
      </c>
      <c r="U17" s="3">
        <f t="shared" si="4"/>
        <v>1.4107793807999998</v>
      </c>
      <c r="V17" s="3">
        <f t="shared" si="4"/>
        <v>1.3962621199999998</v>
      </c>
      <c r="W17" s="3">
        <f t="shared" si="4"/>
        <v>1.3817311247999999</v>
      </c>
      <c r="X17" s="3">
        <f t="shared" si="4"/>
        <v>1.3671863951999998</v>
      </c>
      <c r="Y17" s="3">
        <f t="shared" si="4"/>
        <v>1.3526279312</v>
      </c>
      <c r="Z17" s="3">
        <f t="shared" si="4"/>
        <v>1.3380557328000002</v>
      </c>
      <c r="AA17" s="3">
        <f t="shared" si="4"/>
        <v>1.3234698</v>
      </c>
      <c r="AB17" s="3">
        <f t="shared" si="4"/>
        <v>1.3088701328000003</v>
      </c>
      <c r="AC17" s="3">
        <f t="shared" si="4"/>
        <v>1.2942567312000002</v>
      </c>
      <c r="AD17" s="3">
        <f t="shared" si="4"/>
        <v>1.2796295952000001</v>
      </c>
      <c r="AE17" s="3">
        <f t="shared" si="4"/>
        <v>1.2649887248</v>
      </c>
      <c r="AF17" s="3">
        <f t="shared" si="4"/>
        <v>1.25033412</v>
      </c>
      <c r="AG17" s="3">
        <f t="shared" si="4"/>
        <v>1.2356657808</v>
      </c>
      <c r="AH17" s="3">
        <f t="shared" si="4"/>
        <v>1.2209837071999998</v>
      </c>
      <c r="AI17" s="3">
        <f t="shared" si="4"/>
        <v>1.2062878991999999</v>
      </c>
      <c r="AJ17" s="3">
        <f t="shared" si="4"/>
        <v>1.1915783568000002</v>
      </c>
      <c r="AK17" s="3">
        <f t="shared" si="4"/>
        <v>1.1768550800000002</v>
      </c>
      <c r="AL17" s="3">
        <f t="shared" si="4"/>
        <v>1.1621180688000001</v>
      </c>
      <c r="AM17" s="3">
        <f t="shared" si="4"/>
        <v>1.1473673232000001</v>
      </c>
      <c r="AN17" s="3">
        <f t="shared" si="4"/>
        <v>1.1326028431999999</v>
      </c>
      <c r="AO17" s="3">
        <f t="shared" si="4"/>
        <v>1.1178246287999998</v>
      </c>
      <c r="AP17" s="3">
        <f t="shared" si="4"/>
        <v>1.1030326800000001</v>
      </c>
      <c r="AQ17" s="3">
        <f t="shared" si="4"/>
        <v>1.0882269968000002</v>
      </c>
      <c r="AR17" s="3">
        <f t="shared" si="4"/>
        <v>1.0734075791999997</v>
      </c>
      <c r="AS17" s="3">
        <f t="shared" si="4"/>
        <v>1.0585744272000004</v>
      </c>
      <c r="AT17" s="3">
        <f t="shared" si="4"/>
        <v>1.0437275408</v>
      </c>
      <c r="AU17" s="3">
        <f t="shared" si="4"/>
        <v>1.02886692</v>
      </c>
      <c r="AV17" s="3">
        <f t="shared" si="4"/>
        <v>1.0139925648000001</v>
      </c>
      <c r="AW17" s="3">
        <f t="shared" si="4"/>
        <v>0.99910447520000001</v>
      </c>
      <c r="AX17" s="3">
        <f t="shared" si="4"/>
        <v>0.98420265120000017</v>
      </c>
      <c r="AY17" s="3">
        <f t="shared" si="4"/>
        <v>0.96928709279999992</v>
      </c>
      <c r="AZ17" s="3">
        <f t="shared" si="4"/>
        <v>0.95435780000000037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2016-01-05T13:54:13Z</dcterms:modified>
</cp:coreProperties>
</file>