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eydlər" sheetId="1" state="visible" r:id="rId3"/>
    <sheet name="Ssenari və TC (UI)" sheetId="2" state="visible" r:id="rId4"/>
    <sheet name="Ssenari və TC (API)" sheetId="3" state="visible" r:id="rId5"/>
    <sheet name="Allure Report (API)" sheetId="4" state="visible" r:id="rId6"/>
    <sheet name="Bug Report" sheetId="5" state="visible" r:id="rId7"/>
  </sheets>
  <definedNames>
    <definedName function="false" hidden="true" localSheetId="3" name="_xlnm._FilterDatabase" vbProcedure="false">'Allure Report (API)'!$A$60:$J$207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<sst xmlns="http://schemas.openxmlformats.org/spreadsheetml/2006/main" count="4981" uniqueCount="2256">
  <si>
    <t xml:space="preserve">ASOS.com — Final Layihə: Test Ssenariləri və Test Case-lər</t>
  </si>
  <si>
    <t xml:space="preserve">44+1 ssenari · 235 test case: UI 112 (35 avtomat / 77 manual), API 123 (114 tam + 4 qismən avtomat / 5 manual)</t>
  </si>
  <si>
    <t xml:space="preserve">ABB Tech Academy · QA Engineering · Bitirmə layihəsi</t>
  </si>
  <si>
    <t xml:space="preserve">44+1 ssenari (34 UI + 10 API GRAD-101..303 + 1 ümumi qaydalar) · 235 test case: UI 112 (35 avtomat / 77 manual), API 123 (114 tam + 4 qismən avtomat / 5 manual)</t>
  </si>
  <si>
    <t xml:space="preserve">Struktur</t>
  </si>
  <si>
    <t xml:space="preserve">• "Ssenari və TC (UI)" və "Ssenari və TC (API)" tabları: hər sətir bir test case-dir, özünün ssenarisinin ID/Modul/təsviri ilə birlikdə (sütun 1-3) — ssenari və test case eyni cədvəldə, UI və API ayrı tablarda.</t>
  </si>
  <si>
    <t xml:space="preserve">• Tip sütunu rənglə fərqləndirilib: Positive (yaşıl), Negative (qırmızı), Edge/BVA (sarı), Security (bənövşəyi).</t>
  </si>
  <si>
    <t xml:space="preserve">• "Manual/Avtomatlaşdırma" sütunu: Avtomatlaşdırma (mavi) / Manual (narıncı) — hər biri "Əsaslandırma" sütununda konkret səbəblə izah olunub.</t>
  </si>
  <si>
    <t xml:space="preserve">• "Regression?" sütunu: yalnız Bəli (yaşıl) işarələnmiş case-lər əsas regression suite-inə daxildir və avtomatlaşdırma mərhələsində kodlaşdırılacaq.</t>
  </si>
  <si>
    <t xml:space="preserve">Əhatə olunan modullar</t>
  </si>
  <si>
    <t xml:space="preserve">• SRCH — Axtarış (search bar, autosuggest)</t>
  </si>
  <si>
    <t xml:space="preserve">• PLP — Kateqoriya siyahısı: Filter (Size/Colour/Brand/Price) və Sort</t>
  </si>
  <si>
    <t xml:space="preserve">• PDP — Məhsul detalı: ölçü seçimi, şəkillər, Save/wishlist, size guide, tövsiyələr</t>
  </si>
  <si>
    <t xml:space="preserve">• BAG — Səbət: miqdar, silmə, promo kod, sessiya davamlılığı</t>
  </si>
  <si>
    <t xml:space="preserve">• AUTH — Giriş / Qeydiyyat / Şifrə bərpası</t>
  </si>
  <si>
    <t xml:space="preserve">• WISH — Saved Items (wishlist)</t>
  </si>
  <si>
    <t xml:space="preserve">• CHK — Checkout girişi (yalnız ödənişə qədər olan hissə)</t>
  </si>
  <si>
    <t xml:space="preserve">• NAV — Əsas naviqasiya</t>
  </si>
  <si>
    <t xml:space="preserve">• ACC — Hesab idarəetməsi (ünvan, sifariş tarixçəsi, şifrə dəyişmə, bülleten)</t>
  </si>
  <si>
    <t xml:space="preserve">• ERR — Səhv idarəetməsi (404, silinmiş səhifələr)</t>
  </si>
  <si>
    <t xml:space="preserve">• DATA — Qiymət ardıcıllığı/data-integrity (PLP→PDP→Bag→Checkout)</t>
  </si>
  <si>
    <t xml:space="preserve">• I18N — Ölkə/valyuta ardıcıllığı</t>
  </si>
  <si>
    <t xml:space="preserve">• A11Y — Accessibility (əsas yoxlanışlar + WCAG 2.1 AA: kontrast, fokus, label, heading iyerarxiyası, ikon-düymələr)</t>
  </si>
  <si>
    <t xml:space="preserve">• RESP — Responsive: əsas alış-veriş axınının mobil/tablet/desktop enlərində davranışı</t>
  </si>
  <si>
    <t xml:space="preserve">Manual vs Avtomatlaşdırma — qərar prinsipləri</t>
  </si>
  <si>
    <t xml:space="preserve">• AVTOMATLAŞDIR: nəticə deterministikdir (sabit/proqnozlaşdırıla bilən), core/revenue-critical axındır, tez-tez təkrarlanmalıdır, CAPTCHA/real ödəniş/real email təsdiqi tələb etmir, təkrar run zamanı real hesab/IP bloklanma riski yoxdur.</t>
  </si>
  <si>
    <t xml:space="preserve">• MANUAL SAXLA: nəticə vizual/subyektivdir (dizayn, şəkil keyfiyyəti, tövsiyə məzmunu), canlı/xarici məlumatdan asılıdır (valyuta məzənnəsi, aktiv kampaniya kodu), real email/sifariş tarixçəsi kimi əldə edilməsi çətin test datası tələb edir, və ya təkrar avtomatik run login lockout / rate-limit riski yaradır (bu halda "flaky" nəticəyə səbəb olardı).</t>
  </si>
  <si>
    <t xml:space="preserve">• REGRESSION SEÇİMİ: avtomatlaşdırılan case-lər arasından yalnız yüksək/orta prioritetli, sabit test datasından asılı OLMAYAN, əsas biznes dəyəri daşıyan case-lər əsas regression suite-inə daxil edilib; aşağı-prioritetli və ya spesifik stok/data şəraitindən asılı olan avtomatlaşdırılmış case-lər genişləndirilmiş (extended/nightly) suite-ə saxlanılıb.</t>
  </si>
  <si>
    <t xml:space="preserve">• API REGRESSION SEÇİMİ: API test case-lərinin demək olar hamısı regression-dadır, çünki API testləri UI-dan fərqli olaraq sürətlidir (147 test ~2 dəqiqə), stabildir (bot-detection/vizual asılılıq yoxdur), izolə olunmuş sandbox-da işləyir və hər test öz datasını özü yaradır — hər buildə işlətməyin xərci çox aşağıdır; kənarda qalanlar yalnız manual/ortaq sandbox-u yükləyən case-lərdir (GEN-01/02/03 və s.).</t>
  </si>
  <si>
    <t xml:space="preserve">Vacib nüanslar (diqqətdə saxla)</t>
  </si>
  <si>
    <t xml:space="preserve">• Canlı, real sistemdir: məhsul sayı, stok, qiymətlər hər an dəyişə bilər. Test case/assertion yazarkən sabit rəqəmlərə deyil, nisbi/struktur davranışa ("nəticə sayı &gt; 0", "bütün başlıqlar axtarış sözünü ehtiva edir") əsaslan — əks halda avtomatlaşdırma flaky olacaq.</t>
  </si>
  <si>
    <t xml:space="preserve">• Real production sistemdir — real ödəniş məlumatı heç vaxt daxil edilməməlidir. Checkout modulunda test dairəsi ödəniş addımından ƏVVƏL dayanır.</t>
  </si>
  <si>
    <t xml:space="preserve">• Security test case-ləri (SQLi/XSS formatlı input) yalnız INPUT VALIDATION davranışını yoxlamaq üçündür. Login formuna qarşı olanlar bilərəkdən Manual saxlanılıb ki, təkrar avtomatik run hesab/IP bloklanmasına səbəb olmasın.</t>
  </si>
  <si>
    <t xml:space="preserve">• Login/Register test case-ləri üçün test zamanı yaradılan real bir test hesabından istifadə et, başqalarının hesab məlumatları ilə sınama etmə.</t>
  </si>
  <si>
    <t xml:space="preserve">• Avtomatlaşdırma verilmiş Gauge arxitekturasında aparılıb (Gauge + Selenium 4 + RestAssured, .spec faylları); API üçün tapşırığın tələbinə görə əlavə olaraq ayrıca RestAssured + TestNG + Allure layihəsi var (grad-restassured-testng/).</t>
  </si>
  <si>
    <t xml:space="preserve">• TAPINTI (real avtomatlaşdırma zamanı aşkarlanıb, DevTools Network tab ilə təsdiqlənib): production asos.com-da "Add to Bag" əməliyyatı Selenium/WebDriver ilə icra olunanda backend 'getbag' sorğusu 403 Forbidden ilə rədd olunur, eyni əməliyyat manual (real brauzer, avtomatlaşdırma olmadan) icra olunanda isə problemsiz keçir — bu, anti-bot müdafiə sisteminin WebDriver-i aşkarlamasının nəticəsidir. Nəticə: bəzi revenue-critical addımlar texniki cəhətdən avtomatlaşdırıla bilsə də, real production mühitində nəticələri doğrulamaq mümkün olmaya bilər — bu, test dizaynının deyil, xarici mühitin məhdudiyyətidir və belə hallar aşkarlandıqda konkret test case-in "Qeyd/Nüans" sütununda sənədləşdirilməlidir (bax TC-PDP-02).</t>
  </si>
  <si>
    <t xml:space="preserve">UX Heuristic Əlaqələndirmə (Nielsen-in 10 Usability Heuristic-i)</t>
  </si>
  <si>
    <t xml:space="preserve">• Bu bölmə test case dizaynının təsadüfi deyil, tanınmış usability prinsiplərinə əsaslandığını göstərir (UX/UI background-un tətbiqi).</t>
  </si>
  <si>
    <t xml:space="preserve">• H1 — Sistem statusunun görünürlüyü: TC-PDP-02 (bag ikonu yenilənir), TC-BAG-01/02 (cəm dərhal yenilənir), TC-PLP-09 (load more)</t>
  </si>
  <si>
    <t xml:space="preserve">• H3 — İstifadəçi nəzarəti və azadlığı: TC-PLP-03 (clear all filters), TC-BAG-02 (məhsul silmə), TC-WISH-02 (saved item silmə)</t>
  </si>
  <si>
    <t xml:space="preserve">• H4 — Ardıcıllıq və standartlar: TC-NAV-01/04 (naviqasiya), TC-DATA-01..04 (qiymət ardıcıllığı bütün zəncir boyu)</t>
  </si>
  <si>
    <t xml:space="preserve">• H5 — Xətanın qarşısının alınması: TC-PDP-03 (ölçüsüz add-to-bag bloklanır), TC-AUTH-04/13/14 (validasiya), TC-BAG-11 (miqdar sərhədi)</t>
  </si>
  <si>
    <t xml:space="preserve">• H7 — Çeviklik və istifadə səmərəliliyi: TC-SRCH-02 (autosuggest), TC-PLP-01/02 (filter kombinasiyası)</t>
  </si>
  <si>
    <t xml:space="preserve">• H8 — Estetik və minimalist dizayn: TC-A11Y-03 (kontrast), TC-RESP-01..03 (fərqli enlərdə təmiz düzülüş)</t>
  </si>
  <si>
    <t xml:space="preserve">• H9 — İstifadəçiyə xətaları tanımaq/diaqnoz qoymaq/bərpa etməkdə kömək: TC-SRCH-03 ("no results"), TC-PLP-04, TC-BAG-05/06 (promo xəta mesajı)</t>
  </si>
  <si>
    <t xml:space="preserve">• H10 — Kömək və sənədləşdirmə: TC-PDP-06 (size guide)</t>
  </si>
  <si>
    <t xml:space="preserve">İstifadəçi Journey-ləri (end-to-end, UX/UI background əsasında əlavə edilib)</t>
  </si>
  <si>
    <t xml:space="preserve">• Modul-əsaslı qruplaşdırmaya əlavə olaraq, aşağıdakı 3 real istifadəçi ssenarisi mövcud test case-ləri ardıcıllıqla əlaqələndirir — bu, ayrı-ayrı test case-lərin yox, bütöv istifadəçi təcrübəsinin işlədiyini göstərmək üçündür.</t>
  </si>
  <si>
    <t xml:space="preserve">• Journey 1 — "Qonaq istifadəçi: axtarışdan sifariş nəzərdən keçirməyə qədər": TC-SRCH-01 → TC-PLP-01 → TC-PDP-01 → TC-PDP-02 → TC-BAG-01 → TC-CHK-01 → TC-CHK-04 → TC-CHK-07 — [MANUAL/konseptual zəncir: bəzi addımlar (login submit, Add to Bag) bot-detection səbəbindən avtomatik icra oluna bilmir, bu, bir-birinə bağlı test case-lərin məntiqi xəritəsidir, tək avtomatik run deyil]</t>
  </si>
  <si>
    <t xml:space="preserve">• Journey 2 — "Məhsulu saxlayıb sonra geri qayıdıb almaq": TC-PDP-01 → TC-WISH-01 → TC-AUTH-01 (login) → TC-WISH-06 → TC-PDP-02 → TC-BAG-01 — [MANUAL/konseptual zəncir: bəzi addımlar (login submit, Add to Bag) bot-detection səbəbindən avtomatik icra oluna bilmir, bu, bir-birinə bağlı test case-lərin məntiqi xəritəsidir, tək avtomatik run deyil]</t>
  </si>
  <si>
    <t xml:space="preserve">• Journey 3 — "Yeni istifadəçi: qeydiyyatdan ilk alışa qədər": TC-AUTH-06 → TC-AUTH-07 (login) → TC-SRCH-01 → TC-PLP-02 → TC-PDP-02 → TC-BAG-01 → TC-CHK-01 — [MANUAL/konseptual zəncir: bəzi addımlar (login submit, Add to Bag) bot-detection səbəbindən avtomatik icra oluna bilmir, bu, bir-birinə bağlı test case-lərin məntiqi xəritəsidir, tək avtomatik run deyil]</t>
  </si>
  <si>
    <t xml:space="preserve">• Bu journey-lər üçün ayrıca yeni test case yazılmayıb — mövcud case-lər arasında UX-yönümlü əlaqə/ardıcıllıq göstərilib.</t>
  </si>
  <si>
    <t xml:space="preserve">Dəyişikliklər — 08.10.2026 (v15)</t>
  </si>
  <si>
    <t xml:space="preserve">• API: 3 manual test case əlavə edildi (TC-API-GEN-01/02/03: rate limit, token 24 saat, sandbox sıfırlanması) — tapşırıq səhifəsindəki ümumi qaydalardan.</t>
  </si>
  <si>
    <t xml:space="preserve">• API: TC-API-CARD-202-04/05 (GRAD-202 AC-2 və AC-3) və TC-API-CARD-204-06 (GRAD-204 AC-4) əlavə edildi.</t>
  </si>
  <si>
    <t xml:space="preserve">• API: TC-API-BEN-102-07 və TC-API-CARD-201-02 "qismən avtomat" oldu (avtomat step-in yoxlaya bilmədiyi hissə manual yoxlanılır).</t>
  </si>
  <si>
    <t xml:space="preserve">• API: TC-API-BILL-303-11 06.10-da FAILED oldu — səbəb test kodunda idi (tarix spec-də sabit yazılmışdı); ${today} dəyişəni ilə düzəldildi.</t>
  </si>
  <si>
    <t xml:space="preserve">• API: TC-API-BILL-302-01-ə receiptNo formatı (GRAD-302 AC-3) yoxlaması əlavə edildi.</t>
  </si>
  <si>
    <t xml:space="preserve">• API: "Əsaslandırma" mətnləri test texnikasına görə (BVA, ekvivalent siniflər, state transition, təhlükəsizlik və s.) yenidən yazıldı.</t>
  </si>
  <si>
    <t xml:space="preserve">• UI: TC-AUTH-10/11/15, TC-PLP-06/07/14 Manual-a keçirildi (bot-detection / element yoxdur / UI sıralama step-i yoxdur).</t>
  </si>
  <si>
    <t xml:space="preserve">• UI: TC-WISH-03 gözlənilən nəticəsi real davranışa uyğunlaşdırıldı (qonaq save işləyir).</t>
  </si>
  <si>
    <t xml:space="preserve">• 08.10 (axşam): UI-da 6 yeni spec yazıldı və icra edildi — SRCH-03/04/06, ERR-03, I18N-02, PDP-03 PASSED.</t>
  </si>
  <si>
    <t xml:space="preserve">• 08.10: PLP qiymət locator-u span.price_m0bg_ → span[class^='price_'] (ASOS hashed class dəyişmişdi) — DATA-01 və I18N-01 yenidən PASSED.</t>
  </si>
  <si>
    <t xml:space="preserve">• 08.10 TAPINTI: SRCH-08/09 (script/SQL input) avtomatlaşdırılmış brauzerdən Akamai WAF tərəfindən "Access Denied" ilə bloklandı; adi brauzerdə normal — Manual-a keçirildi.</t>
  </si>
  <si>
    <t xml:space="preserve">• 08.10: TC-SRCH-09 adi Chrome-da da Akamai WAF tərəfindən bloklandı → davranış deterministikdir, "Access Denied" yoxlaması ilə yenidən avtomatlaşdırıldı (asos-srch-sqli.spec). TC-SRCH-08 Manual qalır (adi brauzerdə normal səhifə, avtomatda blok).</t>
  </si>
  <si>
    <t xml:space="preserve">• 08.10: TC-PLP-02 düzəldildi (locator düzgün idi; ölçü seçildikdən sonra filter paneli Size bölməsində açıq qalırdı) — PASSED. UI-da açıq fail qalmadı.</t>
  </si>
  <si>
    <t xml:space="preserve">• 08.10 (gec): UI-da spec-i olmayan 8 test case real səbəblə Manual-a keçirildi (dəyişkən production datası / təsdiqlənməmiş locator); SRCH-05, SRCH-07, WISH-05 üçün spec yazıldı.</t>
  </si>
  <si>
    <t xml:space="preserve">• 08.10 (gec): DevTools məlumatı əsasında PLP-08, PDP-10, PDP-04, PDP-08 avtomatlaşdırıldı (spec-lər keçdi). PLP-13 və PDP-13 manual yoxlama ilə təsdiqləndi: UI bu vəziyyətlərə imkan vermir.</t>
  </si>
  <si>
    <t xml:space="preserve">İcra nəticələri (TC tablarındakı "Nəticə" sütunundan avtomatik hesablanır)</t>
  </si>
  <si>
    <t xml:space="preserve">UI</t>
  </si>
  <si>
    <t xml:space="preserve">API</t>
  </si>
  <si>
    <t xml:space="preserve">Passed</t>
  </si>
  <si>
    <t xml:space="preserve">Failed</t>
  </si>
  <si>
    <t xml:space="preserve">Blocked</t>
  </si>
  <si>
    <t xml:space="preserve">Not run</t>
  </si>
  <si>
    <t xml:space="preserve">Nəticə yazılmayıb</t>
  </si>
  <si>
    <t xml:space="preserve">Dəyişikliklər — 09.10.2026 (v18)</t>
  </si>
  <si>
    <t xml:space="preserve">• UI və API TC tablarında eyni ssenariyə aid sətirlərin Scenario ID / Modul / Ssenari təsviri xanaları birləşdirildi; ayrı düşmüş sətirlər (TC-WISH-06, TC-CHK-07, TC-NAV-04/05, TC-ERR-03) öz ssenarilərinin yanına köçürüldü.</t>
  </si>
  <si>
    <t xml:space="preserve">• Hər iki TC tabına "Brauzer" və "Nəticə" sütunları əlavə edildi. UI: 36 avtomat test Passed (Chrome, Selenium); 13 vacib manual test 09.10.2026-da icra olundu (10 Passed, 1 Failed — TC-AUTH-05, 1 Blocked — TC-BAG-05, 1 Not run — TC-BAG-10), detallar "Qeyd / Nüans" sütunundadır.</t>
  </si>
  <si>
    <t xml:space="preserve">• API: 109 tam avtomat test Passed (son tam icra 09.10.2026, 147/147 — bax "Allure Report (API)"). 4 qismən avtomat və 3 manual test üçün Callman nəticəsi hələ yazılmayıb.</t>
  </si>
  <si>
    <t xml:space="preserve">• "Bug Report" sheet-i əlavə edildi: BUG-01 (GRAD-302 AC-6, Idempotency-Key olmadan arabir 500).</t>
  </si>
  <si>
    <t xml:space="preserve">• 09.10 (axşam): TC-BAG-10/11/12 manual icra olundu — Passed (eyni məhsul Qty 2 kimi bir sətirdə; Qty dropdown-u 1-dən başlayır, 0/mənfi/hərf daxil etmək mümkün deyil). TC-BAG-05: PUMPKINSPICE kodu "məhsul kampaniyaya daxil deyil" mesajı ilə rədd edildi — Blocked qalır.</t>
  </si>
  <si>
    <t xml:space="preserve">• 09.10 (axşam): TC-BAG-05 Passed (PUMPKINSPICE kampaniyaya daxil məhsulda 30% endirim tətbiq etdi). TC-PLP-04/05/06/07 manual icra olundu — Passed (nəticəsiz filter → "0 styles found"; Size multi-select; qiymətə görə artan/azalan sort).</t>
  </si>
  <si>
    <t xml:space="preserve">• 09.10 (axşam): TC-PLP-10 Passed (manual); TC-PLP-08 manual da təsdiqləndi. TC-SRCH-02: təkliflər açılır, ox düymələri/Enter hissəsi gözlənilir.</t>
  </si>
  <si>
    <t xml:space="preserve">• 09.10 (axşam): TC-AUTH-05 yenidən icra olundu — Passed (email validasiyası SQL formatlı inputu rədd edir; əvvəlki Failed axtarış səhifəsindən alınmışdı). TC-BAG-03/04/06/08/09 Passed. TC-BAG-07 Failed → BUG-02 "Bug Report" sheet-inə əlavə edildi.</t>
  </si>
  <si>
    <t xml:space="preserve">• 09.10 (axşam): TC-AUTH-03 və TC-AUTH-07 Passed — ASOS email-first axınına uyğun olaraq addım/gözlənilən nəticə real davranışa uyğunlaşdırıldı (qeydiyyatsız email → Join formu, mövcud email → Sign in formu); user enumeration riski qeyd olundu. TC-AUTH-13/14 test datası formadakı qaydaya görə dəqiqləşdirildi (minimum 10 simvol).</t>
  </si>
  <si>
    <t xml:space="preserve">• 09.10 (axşam): TC-AUTH-08 və TC-AUTH-10 Passed. TC-AUTH-11 Blocked (email-first axında qeydiyyatsız email ilə "Forgot password" addımına çatmaq mümkün deyil). TC-AUTH-12 icrada — link vaxtının keçməsi gözlənilir.</t>
  </si>
  <si>
    <t xml:space="preserve">• 09.10 (axşam): TC-WISH-04/06, TC-CHK-01/02/04/07 Passed. TC-CHK-03 Failed — bag səhifəsində ölkə dəyişəndə valyuta dəyişmir (PLP-də isə dəyişir, bax TC-I18N-01/02); bug report üçün detallar gözlənilir.</t>
  </si>
  <si>
    <t xml:space="preserve">• 09.10 (axşam): TC-NAV-03, TC-NAV-05, TC-ACC-02 Passed. TC-ACC-01 Blocked (hesabda sifariş yoxdur). TC-ACC-03 addımları dəqiqləşdirildi (poçt kodu sahəsi "Enter address manually"-dən sonra görünür).</t>
  </si>
  <si>
    <t xml:space="preserve">• 09.10 (axşam): TC-PLP-13 addımları real UI-a uyğunlaşdırıldı — Price range yalnız slider-dir (rəqəm sahəsi yoxdur); yoxlama: min tutacağının max-ı keçə bilməməsi.</t>
  </si>
  <si>
    <t xml:space="preserve">• 09.10 (axşam): TC-PLP-13, TC-AUTH-13/14/15, TC-CHK-05/06 Passed.</t>
  </si>
  <si>
    <t xml:space="preserve">• 09.10 (axşam): TC-ERR-02, TC-AUTH-12 (link expired), TC-ACC-04, TC-ACC-06, TC-PDP-11 Passed. TC-ACC-05 Blocked (cari şifrə sahəsi yoxdur), TC-PDP-12 Blocked (Quick View saytda yoxdur).</t>
  </si>
  <si>
    <t xml:space="preserve">• 09.10 (axşam): TC-PDP-14 (rəng dəyişəndə ölçü saxlanır — UI-a uyğunlaşdırıldı), TC-DATA-04, TC-PLP-14, TC-ACC-08, TC-AUTH-16/17, TC-A11Y-01/02 Passed. TC-ACC-09 Blocked (hesab silmə seçimi yoxdur).</t>
  </si>
  <si>
    <t xml:space="preserve">• 09.10 (gec): TC-RESP-01..04, TC-A11Y-04/05 Passed. TC-ACC-04 addımları email-link axınına uyğunlaşdırıldı. TC-A11Y-03 və TC-A11Y-07 qismən icra olunub.</t>
  </si>
  <si>
    <t xml:space="preserve">• MÜŞAHİDƏ (qeyri-funksional, test case-lərin əhatəsindən kənar): Lighthouse (mobil, www.asos.com/us/women/, 09.10.2026 ~22:00) — Performance 47 (FCP 2.0 s, LCP 5.1 s, TBT 1,750 ms, CLS 0), Accessibility 96, Best Practices 73, SEO 92. Əsas tövsiyələr: istifadəsiz JavaScript (~3,352 KiB), JS icra müddəti 5.0 s, main-thread işi 7.7 s, şəkil çatdırılması (~1,481 KiB). Qeyd: Lighthouse IndexedDB-dəki saxlanmış datanın nəticəyə təsir edə biləcəyini bildirdi — dəqiq ölçü üçün incognito pəncərədə təkrarlanmalıdır.</t>
  </si>
  <si>
    <t xml:space="preserve">• 09.10 (gec): TC-A11Y-03 və TC-A11Y-07 Passed — PLP (Fall Occasionwear) səhifəsində Lighthouse Accessibility = 100 + ikonların DevTools-da yoxlanması.</t>
  </si>
  <si>
    <t xml:space="preserve">• 09.10 (gec): TC-A11Y-06 Failed → başlıq iyerarxiyası bug-ı qeydə alındı (Low, 11.10-da geri götürüldü: iki H2 header-də H1-dən əvvəl gəlir; tək H1 və səviyyə atlanmaması OK). TC-PDP-13 Blocked (UK/EU/US ölçü seçicisi yoxdur — tək ölçü sistemi).</t>
  </si>
  <si>
    <t xml:space="preserve">• 09.10 (gec): TC-PDP-05 və TC-PDP-09 Passed. TC-ACC-03: formun ilkin görünüşündə poçt kodu sahəsi yoxdur — "Enter address manually" addımı yoxlanmalıdır.</t>
  </si>
  <si>
    <t xml:space="preserve">• 09.10 (gec): TC-SRCH-02 Passed (təkliflər + ox düymələri + Enter).</t>
  </si>
  <si>
    <t xml:space="preserve">• 09.10 (gec): TC-ACC-03 Passed ("Oops! Looks like you've entered an invalid zip code"). UI-da icra edilməmiş test case qalmadı.</t>
  </si>
  <si>
    <t xml:space="preserve">• 09.10 (gec): TC-CHK-03 Failed → Passed (düzəliş). Ölkə dəyişikliyi ayrı mağazaya keçiddir, çanta köçürülmür (xəbərdarlıq göstərilir); Turkey mağazası USD işlədir — valyutanın dəyişməməsi dizayndır, bug deyil. Başlıq, addımlar və gözlənilən nəticə real davranışa uyğunlaşdırıldı.</t>
  </si>
  <si>
    <t xml:space="preserve">• 09.10 (gec): API TC-API-BEN-101-03 Passed (Callman: nickname göndərilməyəndə cavabda "nickname": null).</t>
  </si>
  <si>
    <t xml:space="preserve">• 09.10 (gec): TC-API-BEN-102-03 Callman-da da təsdiqləndi (400, details[0].field=q, "Axtarış ən azı 2 simvol olmalıdır").</t>
  </si>
  <si>
    <t xml:space="preserve">• 09.10 (gec): API TC-API-BEN-101-04 və TC-API-CARD-201-02 Passed (Callman manual hissə təsdiqləndi). TC-API-BEN-102-07: latın adlarla sıralama təsdiqləndi, Azərbaycan hərfləri hissəsi gözlənilir.</t>
  </si>
  <si>
    <t xml:space="preserve">• 09.10 (gec): TC-API-GEN-03 Blocked — 24 saatdan sonra köhnə sandbox-a API ilə giriş yolu yoxdur (token də 24 saatda bitir, yeni login yeni sandbox verir).</t>
  </si>
  <si>
    <t xml:space="preserve">• 09.10 (gec): TC-API-BEN-102-07 Passed (Araz → Baba → Çingiz). TC-API-GEN-01 ilkin icra: 650 sorğunun hamısı 200 — müddət ölçülərək təkrarlanmalıdır.</t>
  </si>
  <si>
    <t xml:space="preserve">• 09.10 (gec): TC-API-GEN-01 Failed → BUG-03 (Low): 1000 sorğu 3.8 s-də — 837 × 200, 163 × 429; limit işləyir, amma 600 həddindən gec.</t>
  </si>
  <si>
    <t xml:space="preserve">• 09.10 (gec): traceability ilə uyğunlaşdırma — əvvəllər yalnız RestAssured/Callman-da olan 7 API test case əlavə edildi: TC-API-CARD-201-12 (AC-6), TC-API-CARD-201-13 (AC-8), TC-API-CARD-202-06 (gecəyarı spentToday), TC-API-CARD-203-10 və TC-API-CARD-204-07 (IDOR), TC-API-BILL-302-26 (AC-3 receiptNo +1), TC-API-BILL-303-14 (Bakı/UTC tarix sərhədi). Hamısı Passed.</t>
  </si>
  <si>
    <t xml:space="preserve">• 10.10: UI "Qeyd / Nüans" sütununda bot-detection qeydləri dəqiqləşdirildi — məhdudiyyət yalnız Selenium-a (avtomatlaşdırmaya) aiddir, həmin case-lər adi brauzerdə manual icra olunub.</t>
  </si>
  <si>
    <t xml:space="preserve">• 11.10: TC-API-GEN-02 Passed — 09.10 22:38 token-i ilə sorğu → 401 "Token etibarsızdır və ya müddəti bitib". Bütün test case-lərin nəticəsi yazılıb.</t>
  </si>
  <si>
    <t xml:space="preserve">• 11.10: yalnız status kodu yazılmış 23 API test case-in "Gözlənilən nəticə" sütunu cavab məzmunu ilə tamamlandı (code, details[].field, nickname=null, 401 body formatı) — dəyərlər RestAssured testlərinin keçmiş (147/147) assertion-larından götürülüb.</t>
  </si>
  <si>
    <t xml:space="preserve">• 11.10: TC-A11Y-06 üzrə başlıq iyerarxiyası bug-ı geri götürüldü — TC-A11Y-06 Passed (WCAG 1.3.1 H1-in birinci gəlməsini tələb etmir; H2-lərin H1-dən əvvəl gəlməsi müşahidə kimi qeyd olunub). Aktiv bug-lar: BUG-01, BUG-02 və rate limit bug-ı (12.10-dan BUG-03).</t>
  </si>
  <si>
    <t xml:space="preserve">• 11.10: TC-PDP-12 (Quick View) və TC-PDP-13 (UK/EU/US ölçü seçicisi) çıxarıldı — hər iki funksiya asos.com-da mövcud deyil (yoxlanılan funksiyaya test case yazılmır). TS-PDP-05 ssenarisində TC-PDP-14 qaldı.</t>
  </si>
  <si>
    <t xml:space="preserve">• 11.10: TC-API-GEN-01-ə qeyd əlavə edildi — RestAssured RateLimitTest ayrıca suite-dədir (testng-ratelimit.xml) və işlədilməyib, nəticə manual curl icrasına əsaslanır.</t>
  </si>
  <si>
    <t xml:space="preserve">• 11.10: "Manual vs Avtomatlaşdırma" bölməsinə API regression seçiminin səbəbi əlavə edildi.</t>
  </si>
  <si>
    <t xml:space="preserve">• 11.10: TC-API-GEN-01 təkrar icra olundu — 1000 sorğu / 3.209 s → 620 × 200, 380 × 429; BUG-03 təkrarlandı 2/2 (Failed qalır).</t>
  </si>
  <si>
    <t xml:space="preserve">• 12.10: TC-A11Y-02 və TC-A11Y-05 avtomatlaşdırıldı (asos-a11y.spec, Passed) — bot-detection-la əlaqəsi olmayan, DOM atributu ilə deterministik yoxlanıla bilən manual case-lər. TC-A11Y-07 üçün spec yazılıb, axtarış düyməsinin əlçatan adı aria-label ilə verilmədiyi üçün yoxlama dəqiqləşdirilir (hələlik Manual).</t>
  </si>
  <si>
    <t xml:space="preserve">• 12.10 (09:31): TC-A11Y-07 avtomatlaşdırıldı — Search düyməsinin adı aria-label ilə deyil, svg &lt;title&gt; + aria-labelledby ilə verilir (WCAG-a uyğun); yoxlama buna görə düzəldildi. asos-a11y.spec: 3/3 Passed.</t>
  </si>
  <si>
    <t xml:space="preserve">• 12.10: BUG-02 kök səbəbi DevTools ilə təsdiqləndi — SQL formatlı promo kod Akamai WAF-da 403 "Access Denied" ilə bloklanır (adi səhv kod → 400); frontend 403-ü müvəqqəti xəta kimi göstərir. Severity Medium → Low.</t>
  </si>
  <si>
    <t xml:space="preserve">• 12.10: Bug Report-a "Sübut" sütunu əlavə edildi; BUG-02-nin 6 screenshot-u (şəxsi məlumat gizlədilməklə) Bug Report sheet-inin özünə yerləşdirildi, BUG-03-ün Terminal çıxışı "Sübut" xanasına yazıldı.</t>
  </si>
  <si>
    <t xml:space="preserve">• 12.10: Bug nömrələri ardıcıllaşdırıldı — rate limit bug-ı BUG-04 → BUG-03 (bütün sənədlərdə: Bug Report, TC-API-GEN-01, traceability, API bug report, TestPlan, README). Aktiv bug-lar: BUG-01, BUG-02, BUG-03.</t>
  </si>
  <si>
    <t xml:space="preserve">• 12.10: Avtomat UI spec-lərinin hamısının başlığına uyğun TC ID yazıldı (TC-SRCH-01, TC-PDP-01, TC-PDP-06/TC-WISH-03 əvvəl işarəsiz idi); əlavə smoke spec-lər hansı TC-yə xidmət etdiyi ilə işarələndi.</t>
  </si>
  <si>
    <t xml:space="preserve">• 12.10: asos-pdp.spec (Add to Bag) və asos-auth.spec (login submit) söndürüldü (.spec.disabled) — hər ikisində assertion yox idi və bot-detection səbəbindən yalançı "passed" verirdi; müvafiq TC-PDP-02 və TC-AUTH-01 Manual olaraq icra olunub.</t>
  </si>
  <si>
    <t xml:space="preserve">• 12.10: TC-PDP-06 gözlənilən nəticəsi TC-WISH-03-dəki real davranışla uyğunlaşdırıldı (qonaq save işləyir).</t>
  </si>
  <si>
    <t xml:space="preserve">• 12.10: Tam UI regression icrası (39 spec, 43 ssenari): 38 keçdi, 5 düşdü — heç biri sayt bug-ı deyil. Səbəblər: (1) TC-PLP-03/12 — kataloqun max qiyməti 625 → 650 dəyişdi, spec-lərdə sabit yazılmışdı → spec-lər dinamik edildi (TC-PLP-11 də); (2) TC-PDP-07 — PDP-də Fit Assistant əvəzinə Size Guide düyməsi və iframe modal → locator DevTools ilə yeniləndi; (3) TC-WISH-01/02/03, TC-PDP-06 — Saved Items səhifəsi Selenium-da açılmır (bot-detection) → Manual-a keçirildi, 12.10 gizli pəncərədə manual icra: Passed.</t>
  </si>
  <si>
    <t xml:space="preserve">• 12.10: Düzəlişlərdən sonra təkrar icra: asos-plp-clear-filters, asos-plp-price-boundary, asos-pdp-size-guide → Passed. UI avtomat: 35 spec-ə bağlı TC, regression: 26.</t>
  </si>
  <si>
    <t xml:space="preserve">Gözlənilən nəticənin revizyası — qayda</t>
  </si>
  <si>
    <t xml:space="preserve">• Gözlənilən nəticə yalnız bu hallarda dəyişdirilir: (1) davranış təkrar icrada eynidir (deterministikdir), (2) sayt onu istifadəçiyə açıq bildirir və ya ümumi dizayn axınının hissəsidir (məs. email-first giriş, regional mağazalar), (3) TC-nin əsas məqsədi (təhlükəsizlik, data bütövlüyü, istifadəçinin qorunması) pozulmur. Bu şərtlər ödənmirsə, ilkin gözlənti saxlanılır və nəticə Failed → bug kimi yazılır.</t>
  </si>
  <si>
    <t xml:space="preserve">• Əks nümunə: TC-BAG-07-də ilkin gözlənti ("SQL formatlı kod adi səhv kod kimi rədd edilir") dəyişdirilmədi — davranış istifadəçini yanıltdığı üçün Failed qaldı və BUG-02 açıldı.</t>
  </si>
  <si>
    <t xml:space="preserve">• Hər revizyanın ilkin mətni, tarixi və səbəbi TC tablarının son sütununda ("Gözlənilən nəticənin revizyası") saxlanılıb: UI — 10 TC (05.10 baseline ilə müqayisə), API — 23 TC (yalnız dəqiqləşdirmə, nəticəyə təsiri yoxdur). Qalan bütün TC-lər icradan əvvəlki gözlənti ilə icra olunub.</t>
  </si>
  <si>
    <t xml:space="preserve">Scenario ID</t>
  </si>
  <si>
    <t xml:space="preserve">Modul</t>
  </si>
  <si>
    <t xml:space="preserve">Ssenari təsviri</t>
  </si>
  <si>
    <t xml:space="preserve">TC ID</t>
  </si>
  <si>
    <t xml:space="preserve">Başlıq</t>
  </si>
  <si>
    <t xml:space="preserve">Tip</t>
  </si>
  <si>
    <t xml:space="preserve">Prioritet</t>
  </si>
  <si>
    <t xml:space="preserve">Ön şərt (Preconditions)</t>
  </si>
  <si>
    <t xml:space="preserve">Addımlar (Steps)</t>
  </si>
  <si>
    <t xml:space="preserve">Test Data</t>
  </si>
  <si>
    <t xml:space="preserve">Gözlənilən nəticə (Expected Result)</t>
  </si>
  <si>
    <t xml:space="preserve">Qeyd / Nüans</t>
  </si>
  <si>
    <t xml:space="preserve">Manual/Avtomatlaşdırma</t>
  </si>
  <si>
    <t xml:space="preserve">Əsaslandırma (M/A səbəbi)</t>
  </si>
  <si>
    <t xml:space="preserve">Regression?</t>
  </si>
  <si>
    <t xml:space="preserve">Brauzer</t>
  </si>
  <si>
    <t xml:space="preserve">Nəticə</t>
  </si>
  <si>
    <t xml:space="preserve">Gözlənilən nəticənin revizyası</t>
  </si>
  <si>
    <t xml:space="preserve">TS-SRCH-01</t>
  </si>
  <si>
    <t xml:space="preserve">SRCH</t>
  </si>
  <si>
    <t xml:space="preserve">İstifadəçi axtarış zolağından məhsul axtara bilməli və nəticələr axtarış sözünə uyğun olmalıdır (autosuggest daxil)</t>
  </si>
  <si>
    <t xml:space="preserve">TC-SRCH-01</t>
  </si>
  <si>
    <t xml:space="preserve">Doğru açar sözlə axtarış</t>
  </si>
  <si>
    <t xml:space="preserve">Positive</t>
  </si>
  <si>
    <t xml:space="preserve">High</t>
  </si>
  <si>
    <t xml:space="preserve">İstifadəçi asos.com səhifəsindədir</t>
  </si>
  <si>
    <t xml:space="preserve">1) Axtarış zolağına klik et
2) "dress" yaz
3) Enter et</t>
  </si>
  <si>
    <t xml:space="preserve">Axtarış sözü: dress</t>
  </si>
  <si>
    <t xml:space="preserve">Nəticə səhifəsi açılır; göstərilən məhsulların əksəriyyətinin adı/kateqoriyası "dress" ilə əlaqəlidir; nəticə sayı &gt; 0</t>
  </si>
  <si>
    <t xml:space="preserve">Nəticə sayı canlı stoka görə dəyişir — sabit rəqəmlə deyil, "&gt;0" və məzmun uyğunluğu ilə yoxla
Avtomat spec: specs/ui-testing/asos-srch.spec.</t>
  </si>
  <si>
    <t xml:space="preserve">Avtomatlaşdırma</t>
  </si>
  <si>
    <t xml:space="preserve">Əsas, tez-tez istifadə olunan axtarış axını; nəticə strukturu sabitdir (nisbi assertion: sayı&gt;0, başlıqlar uyğun), sürətli və stabil yoxlanıla bilər — hər build-də run olunmalıdır.</t>
  </si>
  <si>
    <t xml:space="preserve">Bəli</t>
  </si>
  <si>
    <t xml:space="preserve">Chrome (Selenium, avtomat)</t>
  </si>
  <si>
    <t xml:space="preserve">Dəyişməyib (icradan əvvəlki gözlənti ilə icra olunub)</t>
  </si>
  <si>
    <t xml:space="preserve">TC-SRCH-02</t>
  </si>
  <si>
    <t xml:space="preserve">Autosuggest/auto-complete davranışı</t>
  </si>
  <si>
    <t xml:space="preserve">Medium</t>
  </si>
  <si>
    <t xml:space="preserve">1) Axtarış zolağına klik et
2) "dre" yaz (tam söz yazmadan)
3) Görünən təklifləri müşahidə et
4) Ox düymələri ilə aşağı/yuxarı hərəkət et</t>
  </si>
  <si>
    <t xml:space="preserve">Qismən axtarış sözü: dre</t>
  </si>
  <si>
    <t xml:space="preserve">Açar sözə uyğun təkliflər siyahısı görünür; ox düymələri ilə naviqasiya mümkündür; Enter seçilmiş təklifi açır</t>
  </si>
  <si>
    <t xml:space="preserve">UI/vizual davranış
MANUAL İCRA (09.10.2026): "dre" yazanda təkliflər siyahısı açıldı (gözlənilən nəticənin 1-ci hissəsi təsdiqləndi). Ox düymələri ilə naviqasiya və Enter ilə seçilmiş təklifin açılması hələ təsdiqlənməyib — nəticə buna görə yazılmayıb. Müşahidə: təklif seçilmədən "dre" mətni ilə birbaşa axtarış edəndə "NOTHING MATCHES YOUR SEARCH" səhifəsi açılır (asos.com/us/discover/no-results-page/?WT.oss=dre) — qismən söz axtarışı nəticə qaytarmır, təkliflər isə qismən sözə görə göstərilir.
MANUAL İCRA (09.10.2026, tamamlandı): ox düymələri ilə təkliflər arasında naviqasiya və Enter ilə seçilmiş təklifin açılması da təsdiqləndi — bütün gözlənilən nəticə alındı.</t>
  </si>
  <si>
    <t xml:space="preserve">Manual</t>
  </si>
  <si>
    <t xml:space="preserve">Dinamik təklif məzmunu tez-tez dəyişir, klaviatura ilə naviqasiya vizual/UX xarakterlidir — avtomatlaşdırma dəyəri aşağıdır.</t>
  </si>
  <si>
    <t xml:space="preserve">Xeyr</t>
  </si>
  <si>
    <t xml:space="preserve">Google Chrome (manual)</t>
  </si>
  <si>
    <t xml:space="preserve">TC-SRCH-03</t>
  </si>
  <si>
    <t xml:space="preserve">Mövcud olmayan məhsul üçün axtarış</t>
  </si>
  <si>
    <t xml:space="preserve">Negative</t>
  </si>
  <si>
    <t xml:space="preserve">1) Axtarış zolağına mənasız/mövcud olmayan söz yaz (məs. "asdkfjqwe999")
2) Enter et</t>
  </si>
  <si>
    <t xml:space="preserve">Axtarış sözü: asdkfjqwe999</t>
  </si>
  <si>
    <t xml:space="preserve">"No results found" (və ya ekvivalent) mesajı göstərilir; səhifə xəta vermir</t>
  </si>
  <si>
    <t xml:space="preserve">Deterministik davranış (sabit mesaj), tez run olunur, axtarış funksionallığının pozulmadığını təsdiqləyir.</t>
  </si>
  <si>
    <t xml:space="preserve">TC-SRCH-04</t>
  </si>
  <si>
    <t xml:space="preserve">Boş axtarış sorğusu</t>
  </si>
  <si>
    <t xml:space="preserve">Edge/BVA</t>
  </si>
  <si>
    <t xml:space="preserve">Low</t>
  </si>
  <si>
    <t xml:space="preserve">1) Axtarış zolağına klik et
2) Heç nə yazmadan Enter et</t>
  </si>
  <si>
    <t xml:space="preserve">Axtarış sözü: (boş)</t>
  </si>
  <si>
    <t xml:space="preserve">Sistem müəyyən, proqnozlaşdırıla bilən davranış göstərir (axtarış icra olunmur və ya default səhifə açılır) — crash/500 xətası olmur</t>
  </si>
  <si>
    <t xml:space="preserve">Aşağı prioritetli, nadir baş verən ssenari; avtomatlaşdırılıb, lakin əsas regression dəstindən kənar, genişləndirilmiş suite-də.</t>
  </si>
  <si>
    <t xml:space="preserve">TC-SRCH-05</t>
  </si>
  <si>
    <t xml:space="preserve">Sərhəd uzunluqlu axtarış (1 simvol vs çox uzun)</t>
  </si>
  <si>
    <t xml:space="preserve">1) 1 simvoldan ibarət axtarış et (məs. "a")
2) Nəticəni qeyd et
3) 200+ simvoldan ibarət təsadüfi mətn axtar</t>
  </si>
  <si>
    <t xml:space="preserve">Input: "a" və 200+ simvollu random mətn</t>
  </si>
  <si>
    <t xml:space="preserve">Hər iki halda sistem xəta vermədən cavab qaytarır (nəticə var/yoxdur mesajı ilə)</t>
  </si>
  <si>
    <t xml:space="preserve">Axtarışın sərhəd uzunluqları (1 və 210 simvol) sabit nəticə verir: səhifə sınmır, input saxlanılır — asos-srch-length.spec ilə avtomatik.</t>
  </si>
  <si>
    <t xml:space="preserve">TC-SRCH-06</t>
  </si>
  <si>
    <t xml:space="preserve">Böyük/kiçik hərf həssaslığı</t>
  </si>
  <si>
    <t xml:space="preserve">1) "DRESS" ilə axtar, nəticələri qeyd et
2) "dress" ilə axtar, nəticələri müqayisə et</t>
  </si>
  <si>
    <t xml:space="preserve">Input: DRESS / dress</t>
  </si>
  <si>
    <t xml:space="preserve">Hər iki axtarış eyni (və ya ekvivalent) nəticə dəstini qaytarır</t>
  </si>
  <si>
    <t xml:space="preserve">Sadə, sürətli, deterministik müqayisə — case-sensitive axtarış xətası birbaşa istifadəçi təcrübəsinə təsir edir.</t>
  </si>
  <si>
    <t xml:space="preserve">TC-SRCH-07</t>
  </si>
  <si>
    <t xml:space="preserve">Əvvəl/sonra boşluqlu axtarış</t>
  </si>
  <si>
    <t xml:space="preserve">1) "  dress  " (əvvəl/sonra boşluqla) axtar</t>
  </si>
  <si>
    <t xml:space="preserve">Input: "  dress  "</t>
  </si>
  <si>
    <t xml:space="preserve">Boşluqlar trim edilir, nəticə "dress" axtarışı ilə eynidir</t>
  </si>
  <si>
    <t xml:space="preserve">Boşluqların trim edilməsi "dress" axtarışının nəticə sayı ilə müqayisə edilərək obyektiv yoxlanılır — asos-srch-trim.spec.</t>
  </si>
  <si>
    <t xml:space="preserve">TS-SRCH-02</t>
  </si>
  <si>
    <t xml:space="preserve">Axtarış sahəsi zərərli/qeyri-standart input-lara qarşı davamlı olmalıdır</t>
  </si>
  <si>
    <t xml:space="preserve">TC-SRCH-08</t>
  </si>
  <si>
    <t xml:space="preserve">Axtarış sahəsinə script inject etmə</t>
  </si>
  <si>
    <t xml:space="preserve">Security</t>
  </si>
  <si>
    <t xml:space="preserve">1) Axtarış zolağına `&lt;script&gt;alert(1)&lt;/script&gt;` yaz
2) Enter et</t>
  </si>
  <si>
    <t xml:space="preserve">Input: &lt;script&gt;alert(1)&lt;/script&gt;</t>
  </si>
  <si>
    <t xml:space="preserve">Script icra olunmur (alert açılmır), input sadə mətn kimi emal olunur, səhifə normal işləyir</t>
  </si>
  <si>
    <t xml:space="preserve">TAPINTI (08.10): production asos.com-un Akamai WAF qatı zərərli görünən axtarış sorğusunu avtomatlaşdırılmış brauzerdən blokladı ("Access Denied"). Bu, təhlükəsizlik qatının işlədiyini göstərir
MANUAL İCRA (09.10.2026): 08.10: nəticə səhifəsi normal açıldı, script sadə mətn kimi qaldı, alert açılmadı. 09.10: eyni input Akamai WAF tərəfindən "Access Denied" ilə bloklandı (Reference #18.3e2d1402.1791543183.21333b8b). Hər iki halda script icra olunmadı.</t>
  </si>
  <si>
    <t xml:space="preserve">Selenium ilə icrada Akamai WAF (edgesuite) sorğunu "Access Denied" ilə bloklayır (08.10 skrinşotu, Reference #18.12171002...); adi brauzerdə səhifə normal açılır. Avtomatlaşdırılmış brauzer UI-ın input emalını yoxlaya bilmir — manual icra olunur.</t>
  </si>
  <si>
    <t xml:space="preserve">TC-SRCH-09</t>
  </si>
  <si>
    <t xml:space="preserve">SQL-injection formatlı axtarış inputu</t>
  </si>
  <si>
    <t xml:space="preserve">1) Axtarış zolağına `' OR '1'='1` yaz
2) Enter et</t>
  </si>
  <si>
    <t xml:space="preserve">Input: ' OR '1'='1</t>
  </si>
  <si>
    <t xml:space="preserve">Sorğu təhlükəsizlik qatında (Akamai WAF) bloklanır: "Access Denied" səhifəsi göstərilir; server xətası/stack-trace ifşa olunmur</t>
  </si>
  <si>
    <t xml:space="preserve">TAPINTI (08.10): SQL formatlı axtarış həm adi Chrome-da, həm Selenium-da Akamai WAF tərəfindən "Access Denied" ilə bloklanır (Reference #18.17171002...). İlkin gözlənti ("nəticə tapılmadı" səhifəsi) real davranışa uyğunlaşdırıldı
MANUAL MÜŞAHİDƏ (09.10.2026): adi Chrome-da da eyni WAF bloku — "Access Denied", www.asos.com/us/search/?, Reference #18.3e2d1402.1791547860.216d705c.</t>
  </si>
  <si>
    <t xml:space="preserve">Davranış deterministikdir (adi və avtomatlaşdırılmış brauzerdə eyni WAF bloku); SQL formatlı inputun bloklanması təhlükəsizlik baxımından vacibdir — hər buildə yoxlanılır.</t>
  </si>
  <si>
    <t xml:space="preserve">[Mühit/təhlükəsizlik qatı] İlkin gözlənti (05.10.2026, icradan əvvəl): "Sistem normal "nəticə tapılmadı" davranışı göstərir; server xətası/stack-trace ifşa olunmur"
Səbəb: 08.10: SQL formatlı axtarış həm Selenium-da, həm adi Chrome-da Akamai WAF tərəfindən "Access Denied" (Reference #) ilə bloklanır — davranış deterministikdir. Əsas təhlükəsizlik tələbi (server xətası/stack-trace ifşa olunmur) dəyişməyib; yalnız "nəticə tapılmadı" fərziyyəsi real qoruma qatı ilə əvəz olunub.</t>
  </si>
  <si>
    <t xml:space="preserve">TS-PLP-01</t>
  </si>
  <si>
    <t xml:space="preserve">PLP</t>
  </si>
  <si>
    <t xml:space="preserve">İstifadəçi kateqoriya səhifəsində filterlərdən (Size/Colour/Brand/Price) istifadə edərək nəticələri daraltmalıdır</t>
  </si>
  <si>
    <t xml:space="preserve">TC-PLP-01</t>
  </si>
  <si>
    <t xml:space="preserve">Tək filter tətbiqi (Size)</t>
  </si>
  <si>
    <t xml:space="preserve">İstifadəçi bir kateqoriya (məs. Women &gt; Dresses) səhifəsindədir</t>
  </si>
  <si>
    <t xml:space="preserve">1) "Filter" düyməsinə klik et
2) Size bölməsindən bir ölçü seç (məs. UK 10)
3) Tətbiq et</t>
  </si>
  <si>
    <t xml:space="preserve">Filter: Size = UK 10</t>
  </si>
  <si>
    <t xml:space="preserve">Yalnız seçilmiş ölçüdə mövcud olan məhsullar göstərilir; nəticə sayı yenilənir</t>
  </si>
  <si>
    <t xml:space="preserve">Əsas alış-veriş axınının vacib hissəsi, deterministik nəticə — hər buildə yoxlanmalı core flow.</t>
  </si>
  <si>
    <t xml:space="preserve">TC-PLP-02</t>
  </si>
  <si>
    <t xml:space="preserve">Bir neçə filterin kombinasiyası</t>
  </si>
  <si>
    <t xml:space="preserve">İstifadəçi bir kateqoriya səhifəsindədir</t>
  </si>
  <si>
    <t xml:space="preserve">1) Size filter seç
2) Brand filter əlavə et
3) Price aralığı əlavə et
4) Tətbiq et</t>
  </si>
  <si>
    <t xml:space="preserve">Filter: Size + Brand + Price aralığı</t>
  </si>
  <si>
    <t xml:space="preserve">Nəticələr HAMISI seçilmiş filterlərə (AND məntiqi) uyğun gəlir</t>
  </si>
  <si>
    <t xml:space="preserve">Kombinasiya (AND) məntiqi tez-tez reqressiyaya məruz qalan sahədir — regression dəyərlidir.</t>
  </si>
  <si>
    <t xml:space="preserve">TC-PLP-03</t>
  </si>
  <si>
    <t xml:space="preserve">Bütün filterlərin təmizlənməsi</t>
  </si>
  <si>
    <t xml:space="preserve">Ən azı bir filter tətbiq olunub</t>
  </si>
  <si>
    <t xml:space="preserve">1) "Clear all" (və ya ekvivalent) düyməsinə klik et</t>
  </si>
  <si>
    <t xml:space="preserve">-</t>
  </si>
  <si>
    <t xml:space="preserve">Bütün filterlər sıfırlanır, tam/default məhsul siyahısı qayıdır</t>
  </si>
  <si>
    <t xml:space="preserve">12.10.2026 tam UI regression icrası (39 spec): düşdü — kataloqun maksimum qiyməti 625 → 650 dəyişdi, spec-də sabit yazılmışdı (test kodu defekti, sayt bug-ı deyil). Spec dinamik edildi: slider-in cari sərhəd dəyəri oxunub yaddaşa yazılır və onunla müqayisə olunur. Təkrar icra 12.10.2026 → Passed.</t>
  </si>
  <si>
    <t xml:space="preserve">Sadə, sürətli, deterministik — filter reset funksionallığı UI dəyişikliklərindən tez-tez təsirlənir.</t>
  </si>
  <si>
    <t xml:space="preserve">TC-PLP-04</t>
  </si>
  <si>
    <t xml:space="preserve">Nəticəsi olmayan filter kombinasiyası</t>
  </si>
  <si>
    <t xml:space="preserve">İstifadəçi kateqoriya səhifəsindədir</t>
  </si>
  <si>
    <t xml:space="preserve">1) Bir-birinə uyğun gəlməyən dar filterlər seç (məs. nadir ölçü + yüksək qiymət + spesifik brend)</t>
  </si>
  <si>
    <t xml:space="preserve">Filter: nəticəsiz kombinasiya</t>
  </si>
  <si>
    <t xml:space="preserve">"No items match" (və ya ekvivalent) mesajı göstərilir, səhifə crash olmur</t>
  </si>
  <si>
    <t xml:space="preserve">MANUAL İCRA (09.10.2026): Women › Bestselling Clothing: $5–$15 + XL + RED + Tops + Cropped + Main Collection filterləri birlikdə seçildi → "0 styles found", məhsul siyahısı boş, səhifə crash olmadı. Ayrıca "No items match" mətni yoxdur — ekvivalent kimi "0 styles found" sayğacı göstərilir.</t>
  </si>
  <si>
    <t xml:space="preserve">Nəticəsiz filter kombinasiyası production kataloqundan asılıdır — bu gün boş olan kombinasiya sabah məhsul qaytara bilər; sabit test datası yoxdur, manual yoxlanılır.</t>
  </si>
  <si>
    <t xml:space="preserve">TC-PLP-05</t>
  </si>
  <si>
    <t xml:space="preserve">Eyni kateqoriyada (məs. Size) yeni seçimin əvvəlkini əvəz/əlavə etməsi</t>
  </si>
  <si>
    <t xml:space="preserve">Bir Size filter artıq seçilib</t>
  </si>
  <si>
    <t xml:space="preserve">1) Eyni Size kateqoriyasından ikinci bir dəyər seç
2) Nəticəni müşahidə et</t>
  </si>
  <si>
    <t xml:space="preserve">İlk: UK 10, sonra: UK 12</t>
  </si>
  <si>
    <t xml:space="preserve">Sistemin gözlənilən davranışı (multi-select genişlənmə və ya əvəzetmə) ardıcıl və proqnozlaşdırılandır</t>
  </si>
  <si>
    <t xml:space="preserve">MANUAL İCRA (09.10.2026): Size filterində əvvəl XS-S, sonra S seçildi → hər iki seçim chip kimi qaldı (əvəz olunmadı), nəticə 1,145 styles. Davranış: multi-select genişlənmə (OR). Test datası UK 10/UK 12 əvəzinə bu kateqoriyadakı XS-S/S ölçüləri ilə icra olundu.</t>
  </si>
  <si>
    <t xml:space="preserve">Filterin UI davranışı vizual/subyektiv qiymətləndirmə tələb edir, tez-tez UI redizaynına məruz qalır.</t>
  </si>
  <si>
    <t xml:space="preserve">TS-PLP-02</t>
  </si>
  <si>
    <t xml:space="preserve">İstifadəçi nəticələri qiymətə görə sort edə bilməlidir</t>
  </si>
  <si>
    <t xml:space="preserve">TC-PLP-06</t>
  </si>
  <si>
    <t xml:space="preserve">"Price: Low to High" sort</t>
  </si>
  <si>
    <t xml:space="preserve">İstifadəçi nəticə siyahısı olan səhifədədir</t>
  </si>
  <si>
    <t xml:space="preserve">1) Sort menyusunu aç
2) "Price low to high" seç</t>
  </si>
  <si>
    <t xml:space="preserve">Göstərilən məhsullar qiymətə görə artan sırada düzülür (ardıcıl 10+ elementdə yoxlanılır)</t>
  </si>
  <si>
    <t xml:space="preserve">MANUAL İCRA (09.10.2026): Bestselling Clothing (2,526 styles), "Price low to high": $9.95 → $9.99 → $9.99 → $9.99 … — artan sıra.</t>
  </si>
  <si>
    <t xml:space="preserve">Verilmiş arxitekturada UI elementlərinin sırasını (qiymətə görə) müqayisə edən step yoxdur; sıralamanın düzgünlüyü manual yoxlanılır.</t>
  </si>
  <si>
    <t xml:space="preserve">TC-PLP-07</t>
  </si>
  <si>
    <t xml:space="preserve">"Price: High to Low" sort</t>
  </si>
  <si>
    <t xml:space="preserve">1) Sort menyusunu aç
2) "Price high to low" seç</t>
  </si>
  <si>
    <t xml:space="preserve">Göstərilən məhsullar qiymətə görə azalan sırada düzülür</t>
  </si>
  <si>
    <t xml:space="preserve">MANUAL İCRA (09.10.2026): Bestselling Clothing (2,526 styles), "Price high to low": $447.00 → $390.00 → $339.00 → $329.00 … — azalan sıra.</t>
  </si>
  <si>
    <t xml:space="preserve">"Price: High to Low" sort: UI üçün sıralama-müqayisə step-i frameworkdə yoxdur (bax TC-PLP-06).</t>
  </si>
  <si>
    <t xml:space="preserve">TC-PLP-08</t>
  </si>
  <si>
    <t xml:space="preserve">Sort + filter birgə tətbiqi</t>
  </si>
  <si>
    <t xml:space="preserve">1) Bir filter tətbiq et
2) Üzərinə sort tətbiq et</t>
  </si>
  <si>
    <t xml:space="preserve">Həm filter, həm sort eyni anda qorunur (biri digərini sıfırlamır)</t>
  </si>
  <si>
    <t xml:space="preserve">MANUAL İCRA (09.10.2026): Adi Chrome-da əllə də yoxlandı — Passed (avtomat nəticə ilə üst-üstə düşür).</t>
  </si>
  <si>
    <t xml:space="preserve">Sort + filter: əvvəl EU 36 ölçü filtri, sonra "Price low to high" sort tətbiq olunur; filtrin URL-də (size:23) qalması və sort radiosunun seçili olması obyektiv yoxlanılır — asos-plp-sort-filter.spec.</t>
  </si>
  <si>
    <t xml:space="preserve">Chrome (Selenium, avtomat) + Google Chrome (manual)</t>
  </si>
  <si>
    <t xml:space="preserve">TS-PLP-03</t>
  </si>
  <si>
    <t xml:space="preserve">Böyük nəticə dəstlərində səhifələmə/"load more" dublikatsız və dayanıqlı işləməlidir</t>
  </si>
  <si>
    <t xml:space="preserve">TC-PLP-09</t>
  </si>
  <si>
    <t xml:space="preserve">"Load more"/scroll ilə əlavə nəticələrin yüklənməsi</t>
  </si>
  <si>
    <t xml:space="preserve">İstifadəçi çoxsaylı nəticəsi olan kateqoriya səhifəsindədir</t>
  </si>
  <si>
    <t xml:space="preserve">1) Səhifənin sonuna qədər scroll et / "Load more" düyməsinə klik et</t>
  </si>
  <si>
    <t xml:space="preserve">Əlavə məhsullar yüklənir, əvvəlki nəticələrlə dublikat yaranmır</t>
  </si>
  <si>
    <t xml:space="preserve">Böyük kataloqlu saytda tez-tez istifadə olunan funksiya, dublikat riski real reqressiya nöqtəsidir.</t>
  </si>
  <si>
    <t xml:space="preserve">TC-PLP-10</t>
  </si>
  <si>
    <t xml:space="preserve">Nəticələrin sonunda pagination davranışı</t>
  </si>
  <si>
    <t xml:space="preserve">İstifadəçi son səhifədədir/bütün nəticələr yüklənib</t>
  </si>
  <si>
    <t xml:space="preserve">1) Bütün nəticələr yüklənənə qədər davam et</t>
  </si>
  <si>
    <t xml:space="preserve">"Load more" düyməsi itir və ya deaktivləşir; əlavə boş sorğu göndərilmir</t>
  </si>
  <si>
    <t xml:space="preserve">MANUAL İCRA (09.10.2026): Bütün nəticələr yükləndikdən sonra davranış yoxlandı — Passed (icra edənin təsdiqi).</t>
  </si>
  <si>
    <t xml:space="preserve">Nadir sərhəd vəziyyəti; avtomatlaşdırma üçün dəyişkən dataset ölçüsü lazımdır, manual dövri yoxlama kifayətdir.</t>
  </si>
  <si>
    <t xml:space="preserve">TS-PDP-01</t>
  </si>
  <si>
    <t xml:space="preserve">PDP</t>
  </si>
  <si>
    <t xml:space="preserve">İstifadəçi məhsul detallarını görməli, ölçü seçib çantaya əlavə edə bilməlidir</t>
  </si>
  <si>
    <t xml:space="preserve">TC-PDP-01</t>
  </si>
  <si>
    <t xml:space="preserve">Məhsul detalı səhifəsinin açılması</t>
  </si>
  <si>
    <t xml:space="preserve">Nəticə siyahısı/axtarışdan bir məhsul mövcuddur</t>
  </si>
  <si>
    <t xml:space="preserve">1) Bir məhsul kartına klik et</t>
  </si>
  <si>
    <t xml:space="preserve">Məhsul şəkilləri, adı, qiyməti, təsviri, ölçü seçimi görünür</t>
  </si>
  <si>
    <t xml:space="preserve">Avtomat spec: asos-pdp-details.spec (PDP-də başlıq və qiymət görünür) + asos-plp.spec (PLP → PDP keçidi, URL "/prd/"). Şəkil/təsvir/ölçü seçiminin görünməsi manual baxışla təsdiqlənib.</t>
  </si>
  <si>
    <t xml:space="preserve">Ən əsas, ilk addım flow — hər buildə mütləq işləməlidir, deterministik element mövcudluğu yoxlanışı.</t>
  </si>
  <si>
    <t xml:space="preserve">TC-PDP-02</t>
  </si>
  <si>
    <t xml:space="preserve">Ölçü seçib çantaya əlavə etmə</t>
  </si>
  <si>
    <t xml:space="preserve">İstifadəçi PDP səhifəsindədir</t>
  </si>
  <si>
    <t xml:space="preserve">1) Mövcud bir ölçü seç
2) "Add to Bag" düyməsinə klik et</t>
  </si>
  <si>
    <t xml:space="preserve">Ölçü: mövcud olan istənilən ölçü</t>
  </si>
  <si>
    <t xml:space="preserve">Məhsul çantaya əlavə olunur; bag ikonundakı say artır; təsdiq bildirişi görünür</t>
  </si>
  <si>
    <t xml:space="preserve">MƏHDUDİYYƏT (təsdiqlənib, DevTools Network tab ilə): production asos.com-da bu addımlar Selenium/WebDriver vasitəsilə avtomatlaşdırılıb və klik özü uğurla icra olunur, lakin backend 'getbag' sorğusunu 403 Forbidden ilə rədd edir (manual testdə eyni əməliyyat problemsiz keçir) — anti-bot müdafiə sisteminin WebDriver-i aşkarlayıb bloklaması nəticəsi. Bu, avtomatlaşdırma kodunun səhvi deyil, xarici mühit məhdudiyyətidir.
MANUAL İCRA (09.10.2026): Ölçü seçildi, "Add to Bag" → mini-bag açıldı, bag ikonunda say 1 oldu (COLLUSION waffle vest top).</t>
  </si>
  <si>
    <t xml:space="preserve">DÜZƏLİŞ (2026-10-06 audit): bu, bot-detection-in bloklandığı addımın ÖZÜDÜR (Qeyd sütununda öz-özünə sənədləşdirilmiş 403 Forbidden) — Avtomatlaşdırma kimi qalması özünə-ziddiyyət idi. Manual-a köçürüldü. Əvvəlki əsaslandırma: Alış-veriş axınının kritik nöqtəsi (revenue-critical) — addımlar (ölçü seçimi, klik) avtomatlaşdırılıb və regression-da saxlanılır. QEYD: production asos.com-da faktiki nəticə (çantaya əlavə) DevTools ilə təsdiqlənmiş bot-detection (403 Forbidden, bax Qeyd/Nüans) səbəbindən Selenium ilə doğrulana bilmir — bu, tanınmış xarici məhdudiyyət kimi sənədləşdirilib, testin öz keyfiyyətinin göstəricisi deyil.</t>
  </si>
  <si>
    <t xml:space="preserve">TC-PDP-03</t>
  </si>
  <si>
    <t xml:space="preserve">Ölçü seçmədən çantaya əlavə cəhdi</t>
  </si>
  <si>
    <t xml:space="preserve">İstifadəçi PDP səhifəsindədir, ölçü seçilməyib</t>
  </si>
  <si>
    <t xml:space="preserve">1) Ölçü seçmədən birbaşa "Add to Bag" düyməsinə klik et</t>
  </si>
  <si>
    <t xml:space="preserve">Sistem xəbərdarlıq göstərir ("please select a size"), məhsul çantaya əlavə olunmur</t>
  </si>
  <si>
    <t xml:space="preserve">Xəbərdarlıq mətni (08.10, real yoxlama): "Please select from the available colour and size options". Ölçü seçilmədiyi üçün sorğu serverə getmir — bot-detection təsir etmir</t>
  </si>
  <si>
    <t xml:space="preserve">Sadə validasiya yoxlanışı, sürətli və stabil, istifadəçi səhvlərinin düzgün idarə olunmasını təmin edir.</t>
  </si>
  <si>
    <t xml:space="preserve">TC-PDP-04</t>
  </si>
  <si>
    <t xml:space="preserve">Stokda olmayan ölçünün seçimi</t>
  </si>
  <si>
    <t xml:space="preserve">Seçilmiş məhsulda ən azı bir ölçü stokda yoxdur</t>
  </si>
  <si>
    <t xml:space="preserve">1) Stokda olmayan ölçüyə klik etməyə cəhd et</t>
  </si>
  <si>
    <t xml:space="preserve">Ölçü: stokda olmayan</t>
  </si>
  <si>
    <t xml:space="preserve">Həmin ölçü seçilə bilmir/vizual olaraq deaktiv ("out of stock") kimi göstərilir</t>
  </si>
  <si>
    <t xml:space="preserve">Test datası: adidas Originals Samba OG (prd/209137410) — 08.10-da UK 3, 5.5–8.5, 13 ölçüləri "Out of stock" idi. Stok dəyişərsə data yenilənməlidir</t>
  </si>
  <si>
    <t xml:space="preserve">Stoksuz ölçü: adidas Samba OG ölçü seçicisində "- Out of stock" işarəli seçimlərin mövcudluğu yoxlanılır — asos-pdp-out-of-stock.spec. Stok dəyişə bildiyi üçün regression-da deyil.</t>
  </si>
  <si>
    <t xml:space="preserve">TS-PDP-02</t>
  </si>
  <si>
    <t xml:space="preserve">Məhsul səhifəsindəki köməkçi funksiyalar (şəkil qalereyası, save, size guide, qiymət göstərimi) düzgün işləməlidir</t>
  </si>
  <si>
    <t xml:space="preserve">TC-PDP-05</t>
  </si>
  <si>
    <t xml:space="preserve">Şəkil qalereyası/zoom</t>
  </si>
  <si>
    <t xml:space="preserve">1) Kiçik şəkillər arasında keçid et
2) Əsas şəklə klik/hover ilə zoom et</t>
  </si>
  <si>
    <t xml:space="preserve">Bütün şəkillər arasında keçid mümkündür, zoom funksiyası işləyir</t>
  </si>
  <si>
    <t xml:space="preserve">MANUAL İCRA (09.10.2026): icra olundu, gözlənilən nəticə alındı (icra edənin təsdiqi).</t>
  </si>
  <si>
    <t xml:space="preserve">Tamamilə vizual keyfiyyət yoxlanışı — insan gözü ilə qiymətləndirmə tələb edir.</t>
  </si>
  <si>
    <t xml:space="preserve">TC-PDP-06</t>
  </si>
  <si>
    <t xml:space="preserve">"Save" (wishlist) ikonuna klik</t>
  </si>
  <si>
    <t xml:space="preserve">1) Save/heart ikonuna klik et</t>
  </si>
  <si>
    <t xml:space="preserve">Məhsul Saved Items-ə əlavə olunur, ikon "saxlanılıb" vəziyyətinə keçir; login olmayan istifadəçi üçün də işləyir (qonaq save — login/qeydiyyata yönləndirmə yoxdur, bax TC-WISH-03)</t>
  </si>
  <si>
    <t xml:space="preserve">Avtomat spec: asos-wish-save-item.spec (login olmayan təmiz brauzer). Gözlənilən nəticə real davranışa uyğunlaşdırılıb — bax TC-WISH-03 (qonaq save işləyir, login tələb olunmur).
MANUAL İCRA (12.10.2026, gizli pəncərə, login olmadan): PLP-dəki ilk məhsulun PDP-sində Save (ürək) basıldı → Saved Items səhifəsində məhsul göründü ("1 item") → Passed.</t>
  </si>
  <si>
    <t xml:space="preserve">Saved Items səhifəsi Selenium-idarə olunan brauzerdə açılmır — 12.10 regression icrasında 30 saniyədən çox yüklənmə ikonunda qaldı, adi/gizli Chrome-da isə dərhal açılır; kart locator-u dəyişməyib (DevTools ilə təsdiqləndi). Add to Bag/login-dəki bot-detection ilə eyni xarakterli məhdudiyyətdir → manual icra. Spec söndürülüb (.spec.disabled).</t>
  </si>
  <si>
    <t xml:space="preserve">Google Chrome (manual, gizli pəncərə)</t>
  </si>
  <si>
    <t xml:space="preserve">[Test oracle düzəlişi] İlkin gözlənti (05.10.2026, icradan əvvəl): "Login olunubsa məhsul Saved Items-ə əlavə olunur; olunmayıbsa login/qeydiyyat təklifi göstərilir"
Səbəb: 02.10 və 12.10: login olmayan təmiz/gizli brauzerdə Save işləyir, Saved Items-də məhsul görünür — qonaq save ASOS-un dizayn davranışıdır (TC-WISH-03 ilə eyni tapıntı). İlkin "login təklif olunur" gözləntisi sənədə yox, fərziyyəyə əsaslanırdı.</t>
  </si>
  <si>
    <t xml:space="preserve">TC-PDP-07</t>
  </si>
  <si>
    <t xml:space="preserve">Size Guide linki</t>
  </si>
  <si>
    <t xml:space="preserve">1) "Size Guide" linkinə klik et</t>
  </si>
  <si>
    <t xml:space="preserve">Size Guide düyməsinə klik edildikdə ölçü cədvəli modalı açılır (başlıq "Size Guide", beynəlxalq ölçü çevirmələri cədvəli)</t>
  </si>
  <si>
    <t xml:space="preserve">TAPINTI: real saytda statik "Size Guide" linki artıq mövcud deyil — ASOS onu "Find your Fit Assistant size" (boy/çəkiyə əsaslanan şəxsi tövsiyə modalı) ilə əvəz edib. Avtomatlaşdırma bu real elementə uyğunlaşdırılıb: link kliklənir, "FIT ASSISTANT" başlıqlı modalın açıldığı yoxlanılır.
12.10.2026 tam UI regression icrası (39 spec): düşdü — PLP-dəki ilk məhsulun PDP-sində "Fit Assistant" linki yox, "Size Guide" düyməsi var (data-testid="size-guide-button"); modal ayrıca iframe-dədir (data-testid="size-guide-iframe", başlıq &lt;h1 id="modalTitle"&gt;). Locator-lar DevTools ilə təsdiqlənib, spec iframe-ə keçidlə yeniləndi. Təkrar icra 12.10.2026 → Passed.</t>
  </si>
  <si>
    <t xml:space="preserve">Link klikinin modalı açması sadə, deterministik yoxlanıla bilər (modal başlığının görünməsi) — statik məzmunun vizual düzgünlüyündən fərqli olaraq, funksional davranış (link işləyirmi) avtomatlaşdırmaya yaxşı uyğun gəlir.</t>
  </si>
  <si>
    <t xml:space="preserve">[Dəqiqləşdirmə (məqsəd dəyişmir)] İlkin gözlənti (05.10.2026, icradan əvvəl): "Ölçü cədvəli/modal açılır, məlumat oxunaqlıdır"
Səbəb: 12.10: məqsəd eynidir (ölçü cədvəli modalı açılır); gözlənti ölçülə bilən etmək üçün dəqiqləşdirildi — modal başlığı "Size Guide" DevTools ilə təsdiqlənib və avtomat yoxlanır.</t>
  </si>
  <si>
    <t xml:space="preserve">TC-PDP-08</t>
  </si>
  <si>
    <t xml:space="preserve">Endirimli məhsulda qiymət göstərimi</t>
  </si>
  <si>
    <t xml:space="preserve">Endirimdə olan bir məhsul mövcuddur</t>
  </si>
  <si>
    <t xml:space="preserve">1) Endirimli bir məhsulun PDP səhifəsini aç</t>
  </si>
  <si>
    <t xml:space="preserve">Köhnə qiymət (üstü xətli) və yeni endirimli qiymət hər ikisi düzgün göstərilir</t>
  </si>
  <si>
    <t xml:space="preserve">Test datası: https://www.asos.com/women/sale/dresses/cat/?cid=5235 (08.10 təsdiqləndi). Menyu ilə keçid Selenium-da etibarsız olduğu üçün birbaşa URL istifadə olunur</t>
  </si>
  <si>
    <t xml:space="preserve">Endirim göstərimi: SALE Dresses kateqoriyasından (cid=5235) ilk məhsulun PDP-də köhnə qiymətin (previous-price) cari qiymətlə birlikdə göründüyü yoxlanılır. Sale kateqoriyası daim endirimli məhsul saxladığı üçün data sabitdir; qiymət göstərimi maliyyə baxımından kritikdir — regression. asos-pdp-sale-price.spec.</t>
  </si>
  <si>
    <t xml:space="preserve">TS-PDP-03</t>
  </si>
  <si>
    <t xml:space="preserve">Məhsul səhifəsində əlaqəli/tövsiyə olunan məhsullar bölməsi işləməlidir</t>
  </si>
  <si>
    <t xml:space="preserve">TC-PDP-09</t>
  </si>
  <si>
    <t xml:space="preserve">"You may also like" bölməsinin işləməsi</t>
  </si>
  <si>
    <t xml:space="preserve">1) Səhifəni aşağı scroll et, tövsiyə bölməsini tap
2) Bir tövsiyə olunan məhsula klik et</t>
  </si>
  <si>
    <t xml:space="preserve">Tövsiyə bölməsi görünür, klik olunan məhsulun öz PDP səhifəsi açılır</t>
  </si>
  <si>
    <t xml:space="preserve">Tövsiyə məzmunu personalization-a görə dəyişkəndir
MANUAL İCRA (09.10.2026): icra olundu, gözlənilən nəticə alındı (icra edənin təsdiqi).</t>
  </si>
  <si>
    <t xml:space="preserve">Tövsiyə alqoritminin məzmunu subyektiv və dəyişkəndir (personalization) — sabit assertion mümkün deyil.</t>
  </si>
  <si>
    <t xml:space="preserve">TS-BAG-01</t>
  </si>
  <si>
    <t xml:space="preserve">BAG</t>
  </si>
  <si>
    <t xml:space="preserve">İstifadəçi çantadakı məhsulların miqdarını dəyişə, silə bilməli, cəm düzgün yenilənməlidir</t>
  </si>
  <si>
    <t xml:space="preserve">TC-BAG-01</t>
  </si>
  <si>
    <t xml:space="preserve">Məhsul miqdarını artırma</t>
  </si>
  <si>
    <t xml:space="preserve">Çantada ən azı 1 məhsul var</t>
  </si>
  <si>
    <t xml:space="preserve">1) Bag səhifəsini aç
2) Bir məhsulun miqdarını artır</t>
  </si>
  <si>
    <t xml:space="preserve">Miqdar: 1 → 2</t>
  </si>
  <si>
    <t xml:space="preserve">Miqdar yenilənir, sətir qiyməti və ümumi cəm düzgün yenidən hesablanır</t>
  </si>
  <si>
    <t xml:space="preserve">AVTOMATLAŞDIRMA MƏHDUDİYYƏTİ (yalnız Selenium üçün, təsdiqlənib 2026-10-02; manual icraya təsir etmir): "Add to Bag" sorğusu Selenium-idarə olunan brauzerdə həmişə "Sorry, there was an issue adding this item to the bag" xətası ilə uğursuz olur; eyni məhsul+ölçü adi (avtomatlaşdırılmamış) brauzerdə problemsiz əlavə olunur. Bu, AUTH-dakı bot-detection ilə eyni xarakterli, "Add to Bag" sorğusuna tətbiq olunan ayrıca bir məhdudiyyətdir (bax TC-AUTH-01).
MANUAL İCRA (09.10.2026): Miqdar dəyişdirildi, sətir qiyməti və cəm düzgün yeniləndi.</t>
  </si>
  <si>
    <t xml:space="preserve">Təsdiqlənib (2026-10-02): "Add to Bag" sorğusu Selenium-da bot-detection ilə bloklanır (bax Qeyd/Nüans), adi brauzerdə işləyir.</t>
  </si>
  <si>
    <t xml:space="preserve">TC-BAG-02</t>
  </si>
  <si>
    <t xml:space="preserve">Məhsulu çantadan silmə</t>
  </si>
  <si>
    <t xml:space="preserve">1) Bag səhifəsində məhsulu sil ("Remove")</t>
  </si>
  <si>
    <t xml:space="preserve">Məhsul siyahıdan çıxır, ümumi cəm və say yenilənir</t>
  </si>
  <si>
    <t xml:space="preserve">AVTOMATLAŞDIRMA MƏHDUDİYYƏTİ (yalnız Selenium üçün, təsdiqlənib 2026-10-02; manual icraya təsir etmir): "Add to Bag" sorğusu Selenium-idarə olunan brauzerdə həmişə "Sorry, there was an issue adding this item to the bag" xətası ilə uğursuz olur; eyni məhsul+ölçü adi (avtomatlaşdırılmamış) brauzerdə problemsiz əlavə olunur. Bu, AUTH-dakı bot-detection ilə eyni xarakterli, "Add to Bag" sorğusuna tətbiq olunan ayrıca bir məhdudiyyətdir (bax TC-AUTH-01).
MANUAL İCRA (09.10.2026): Məhsul çantadan silindi, cəm və say yeniləndi.</t>
  </si>
  <si>
    <t xml:space="preserve">Məhsulu çantadan silmə: ön şərt — Çantada ən azı 1 məhsul var. Çantaya məhsul əlavə etmək Selenium-da bot-detection ilə bloklandığı üçün bu vəziyyət avtomatik yaradıla bilmir (bax TC-BAG-01) — manual icra.</t>
  </si>
  <si>
    <t xml:space="preserve">TC-BAG-03</t>
  </si>
  <si>
    <t xml:space="preserve">Stok limitindən artıq miqdar seçmə</t>
  </si>
  <si>
    <t xml:space="preserve">Çantada stok miqdarı məlum olan məhsul var</t>
  </si>
  <si>
    <t xml:space="preserve">1) Miqdarı mövcud stokdan artıq təyin etməyə cəhd et</t>
  </si>
  <si>
    <t xml:space="preserve">Miqdar: stok + 1</t>
  </si>
  <si>
    <t xml:space="preserve">Sistem miqdarı stok həddi ilə məhdudlaşdırır və ya xəbərdarlıq göstərir</t>
  </si>
  <si>
    <t xml:space="preserve">Konkret stok səviyyəsi bilinən məhsul tələb edir — data asılıdır
MANUAL İCRA (09.10.2026): Qty dropdown-unda 10-dan artıq miqdar seçmək mümkün deyil — sistem miqdarı məhdudlaşdırır. Qeyd: 10-un stok həddi, yoxsa məhsul başına sabit limit olduğu yoxlanmayıb.</t>
  </si>
  <si>
    <t xml:space="preserve">DÜZƏLİŞ (2026-10-06 audit): əvvəllər Avtomatlaşdırma idi, lakin bu ön şərt (çantada məhsul olması) özü "Add to Bag" addımını tələb edir, bu da sənədləşdirilmiş bot-detection bloku altındadır (TC-PDP-02-yə bax, 403 Forbidden). Ön şərtə avtomatik çatmaq mümkün olmadığı üçün Manual-a köçürüldü. Əvvəlki əsaslandırma: Konkret stok səviyyəsindən asılı test datası tələb edir — data asılılığı səbəbindən genişləndirilmiş suite-də.</t>
  </si>
  <si>
    <t xml:space="preserve">TC-BAG-04</t>
  </si>
  <si>
    <t xml:space="preserve">Boş çanta vəziyyəti</t>
  </si>
  <si>
    <t xml:space="preserve">Çantada heç bir məhsul yoxdur</t>
  </si>
  <si>
    <t xml:space="preserve">1) Bag səhifəsini aç (bütün məhsullar silinmiş vəziyyətdə)</t>
  </si>
  <si>
    <t xml:space="preserve">"Bag is empty" (və ya ekvivalent) mesajı və alış-verişə davam et təklifi göstərilir</t>
  </si>
  <si>
    <t xml:space="preserve">AVTOMATLAŞDIRMA MƏHDUDİYYƏTİ (yalnız Selenium üçün, təsdiqlənib 2026-10-02; manual icraya təsir etmir): "Add to Bag" sorğusu Selenium-idarə olunan brauzerdə həmişə "Sorry, there was an issue adding this item to the bag" xətası ilə uğursuz olur; eyni məhsul+ölçü adi (avtomatlaşdırılmamış) brauzerdə problemsiz əlavə olunur. Bu, AUTH-dakı bot-detection ilə eyni xarakterli, "Add to Bag" sorğusuna tətbiq olunan ayrıca bir məhdudiyyətdir (bax TC-AUTH-01).
MANUAL İCRA (09.10.2026): Boş çanta vəziyyəti gözlənilən kimi göstərildi.</t>
  </si>
  <si>
    <t xml:space="preserve">Bag səhifəsinə əməliyyat aparmaq (ön şərt) bot-detection ilə bloklanır (bax TC-BAG-01).</t>
  </si>
  <si>
    <t xml:space="preserve">TS-BAG-02</t>
  </si>
  <si>
    <t xml:space="preserve">Promo/discount kod tətbiqi düzgün işləməli, səhv kod aydın şəkildə rədd edilməlidir</t>
  </si>
  <si>
    <t xml:space="preserve">TC-BAG-05</t>
  </si>
  <si>
    <t xml:space="preserve">Doğru promo kodun tətbiqi</t>
  </si>
  <si>
    <t xml:space="preserve">Çantada məhsul var, keçərli promo kod mövcuddur</t>
  </si>
  <si>
    <t xml:space="preserve">1) Promo kod sahəsinə keçərli kod yaz
2) "Apply" et</t>
  </si>
  <si>
    <t xml:space="preserve">Promo kod: keçərli test kodu</t>
  </si>
  <si>
    <t xml:space="preserve">Endirim tətbiq olunur, ümumi cəm azalır, tətbiq olunan endirim aydın göstərilir</t>
  </si>
  <si>
    <t xml:space="preserve">Aktiv kampaniya kodu tələb olunur — kampaniyalar müvəqqətidir, sabit test datası kimi etibarlı deyil
MANUAL İCRA (09.10.2026): 1-ci cəhd — PUMPKINSPICE kampaniyaya daxil olmayan məhsulla rədd edildi ("…not included in this promo"), cəm dəyişmədi. 2-ci cəhd — kampaniyaya daxil məhsulla kod tətbiq olundu: "PUMPKINSPICE Saving $18.00 (30%)", yaşıl təsdiq bloku və "Remove" linki göstərildi. Qeyd: promo kod sahəsi bag-da yox, checkout səhifəsindədir ("Got a discount code? Add it in the next step").</t>
  </si>
  <si>
    <t xml:space="preserve">Keçərli, real aktiv promo kod tələb edir — kampaniyalar müvəqqətidir, avtomatlaşdırılmış test datası kimi etibarlı deyil.</t>
  </si>
  <si>
    <t xml:space="preserve">TC-BAG-06</t>
  </si>
  <si>
    <t xml:space="preserve">Səhv/mövcud olmayan promo kod</t>
  </si>
  <si>
    <t xml:space="preserve">Çantada məhsul var</t>
  </si>
  <si>
    <t xml:space="preserve">1) Mövcud olmayan kod yaz (məs. "INVALIDCODE123")
2) "Apply" et</t>
  </si>
  <si>
    <t xml:space="preserve">Promo kod: INVALIDCODE123</t>
  </si>
  <si>
    <t xml:space="preserve">Aydın xəta mesajı göstərilir ("invalid code"), cəmə heç bir təsir olmur</t>
  </si>
  <si>
    <t xml:space="preserve">AVTOMATLAŞDIRMA MƏHDUDİYYƏTİ (yalnız Selenium üçün, təsdiqlənib 2026-10-02; manual icraya təsir etmir): "Add to Bag" sorğusu Selenium-idarə olunan brauzerdə həmişə "Sorry, there was an issue adding this item to the bag" xətası ilə uğursuz olur; eyni məhsul+ölçü adi (avtomatlaşdırılmamış) brauzerdə problemsiz əlavə olunur. Bu, AUTH-dakı bot-detection ilə eyni xarakterli, "Add to Bag" sorğusuna tətbiq olunan ayrıca bir məhdudiyyətdir (bax TC-AUTH-01).
MANUAL İCRA (09.10.2026): Mövcud olmayan kod → "Oops! The code you entered doesn't exist. Please check and try again." mesajı göstərildi, endirim tətbiq olunmadı.</t>
  </si>
  <si>
    <t xml:space="preserve">Səhv/mövcud olmayan promo kod: ön şərt — Çantada məhsul var. Çantaya məhsul əlavə etmək Selenium-da bot-detection ilə bloklandığı üçün bu vəziyyət avtomatik yaradıla bilmir (bax TC-BAG-01) — manual icra.</t>
  </si>
  <si>
    <t xml:space="preserve">TC-BAG-07</t>
  </si>
  <si>
    <t xml:space="preserve">Promo kod sahəsinə injection cəhdi</t>
  </si>
  <si>
    <t xml:space="preserve">1) Promo kod sahəsinə `&lt;script&gt;alert(1)&lt;/script&gt;` və ya `' OR '1'='1` yaz
2) "Apply" et</t>
  </si>
  <si>
    <t xml:space="preserve">Input: script/SQLi formatlı mətn</t>
  </si>
  <si>
    <t xml:space="preserve">Sistem sadəcə "yanlış kod" kimi rədd edir, heç bir script icra olunmur, server xətası açılmır</t>
  </si>
  <si>
    <t xml:space="preserve">AVTOMATLAŞDIRMA MƏHDUDİYYƏTİ (yalnız Selenium üçün, təsdiqlənib 2026-10-02; manual icraya təsir etmir): "Add to Bag" sorğusu Selenium-idarə olunan brauzerdə həmişə "Sorry, there was an issue adding this item to the bag" xətası ilə uğursuz olur; eyni məhsul+ölçü adi (avtomatlaşdırılmamış) brauzerdə problemsiz əlavə olunur. Bu, AUTH-dakı bot-detection ilə eyni xarakterli, "Add to Bag" sorğusuna tətbiq olunan ayrıca bir məhdudiyyətdir (bax TC-AUTH-01).
MANUAL İCRA (09.10.2026): Checkout-da (secure.asos.com/us/) promo kod sahəsinə ' OR '1'='1` yazılıb "Apply code" basıldı. Faktiki: kod "mövcud deyil" kimi rədd edilmədi; əvəzində "Sorry, we are unable to apply this promo code right now. Give us a minute and try again." mesajı, həmçinin "OOPS! We're having problems connecting to some checkout services" / "CONNECTING..." pərdəsi göstərildi. Script icra olunmadı, stack-trace görünmədi, cəm dəyişmədi ($69.99). Gözlənilən "yanlış kod" rəddi (TC-BAG-06-dakı kimi) baş vermədi → BUG-02.
KÖK SƏBƏB (12.10.2026, DevTools Network): SQL formatlı kodla PUT .../discounts sorğusu 403 qaytarır (Server: AkamaiGhost, "Access Denied") — input WAF-da bloklanır, tətbiqə çatmır (təhlükəsizlik düzgün işləyir). Adi səhv kod (TEST123) eyni sorğuda 400 + "Oops! The code you entered doesn't exist" verir. Uğursuzluğun səbəbi yanıltıcı mesajdır ("Give us a minute and try again") → BUG-02 (Low).</t>
  </si>
  <si>
    <t xml:space="preserve">Promo kod sahəsinə injection cəhdi: ön şərt — Çantada məhsul var. Çantaya məhsul əlavə etmək Selenium-da bot-detection ilə bloklandığı üçün bu vəziyyət avtomatik yaradıla bilmir (bax TC-BAG-01) — manual icra.</t>
  </si>
  <si>
    <t xml:space="preserve">TS-BAG-03</t>
  </si>
  <si>
    <t xml:space="preserve">Çantanın məzmunu istifadəçi sessiyaları arasında düzgün saxlanılmalıdır</t>
  </si>
  <si>
    <t xml:space="preserve">TC-BAG-08</t>
  </si>
  <si>
    <t xml:space="preserve">Login olunmuş istifadəçidə çantanın sessiyalar arası saxlanması</t>
  </si>
  <si>
    <t xml:space="preserve">İstifadəçi login olub, çantaya məhsul əlavə edib</t>
  </si>
  <si>
    <t xml:space="preserve">1) Çantaya məhsul əlavə et
2) Hesabdan çıxış et
3) Yenidən eyni hesabla daxil ol
4) Çantanı yoxla</t>
  </si>
  <si>
    <t xml:space="preserve">Əvvəl əlavə edilmiş məhsul çantada qalır</t>
  </si>
  <si>
    <t xml:space="preserve">AVTOMATLAŞDIRMA MƏHDUDİYYƏTİ (yalnız Selenium üçün, təsdiqlənib 2026-10-02; manual icraya təsir etmir): "Add to Bag" sorğusu Selenium-idarə olunan brauzerdə həmişə "Sorry, there was an issue adding this item to the bag" xətası ilə uğursuz olur; eyni məhsul+ölçü adi (avtomatlaşdırılmamış) brauzerdə problemsiz əlavə olunur. Bu, AUTH-dakı bot-detection ilə eyni xarakterli, "Add to Bag" sorğusuna tətbiq olunan ayrıca bir məhdudiyyətdir (bax TC-AUTH-01). Əlavə olaraq login özü də ayrıca bloklanıb (bax TC-AUTH-01).
MANUAL İCRA (09.10.2026): Login olunmuş hesabda çantadakı məhsul çıxış edib yenidən daxil olduqdan sonra qaldı.</t>
  </si>
  <si>
    <t xml:space="preserve">Həm Add to Bag, həm də login bot-detection ilə bloklanır (bax TC-BAG-01, TC-AUTH-01).</t>
  </si>
  <si>
    <t xml:space="preserve">TC-BAG-09</t>
  </si>
  <si>
    <t xml:space="preserve">Qonaq istifadəçidə çantanın brauzer sessiyasında saxlanması</t>
  </si>
  <si>
    <t xml:space="preserve">İstifadəçi login olmayıb, çantaya məhsul əlavə edib</t>
  </si>
  <si>
    <t xml:space="preserve">1) Qonaq kimi çantaya məhsul əlavə et
2) Səhifəni yenilə (refresh)
3) Çantanı yoxla</t>
  </si>
  <si>
    <t xml:space="preserve">Çanta məzmunu (cookie/session əsaslı) saxlanılır, itmir</t>
  </si>
  <si>
    <t xml:space="preserve">Brauzer/cookie davranışı test mühitindən asılıdır
MANUAL İCRA (09.10.2026): Qonaq kimi səhifə yeniləndikdən sonra çanta məzmunu saxlanıldı.</t>
  </si>
  <si>
    <t xml:space="preserve">Brauzer/cookie davranışı mühitdən asılıdır və avtomatlaşdırılmış mühitdə simulyasiyası etibarsız ola bilər.</t>
  </si>
  <si>
    <t xml:space="preserve">TS-AUTH-01</t>
  </si>
  <si>
    <t xml:space="preserve">AUTH</t>
  </si>
  <si>
    <t xml:space="preserve">İstifadəçi doğru məlumatlarla hesaba giriş edə bilməli, səhv giriş cəhdləri təhlükəsiz idarə olunmalıdır</t>
  </si>
  <si>
    <t xml:space="preserve">TC-AUTH-01</t>
  </si>
  <si>
    <t xml:space="preserve">Doğru email+şifrə ilə login</t>
  </si>
  <si>
    <t xml:space="preserve">Qeydiyyatdan keçmiş test hesabı mövcuddur</t>
  </si>
  <si>
    <t xml:space="preserve">1) Sign in səhifəsini aç
2) Doğru email+şifrə yaz
3) Submit et</t>
  </si>
  <si>
    <t xml:space="preserve">Doğru test hesabı məlumatları</t>
  </si>
  <si>
    <t xml:space="preserve">İstifadəçi uğurla hesaba daxil olur, hesab adı/ikon header-də görünür</t>
  </si>
  <si>
    <t xml:space="preserve">Yalnız özün üçün yaratdığın test hesabından istifadə et. MƏHDUDİYYƏT (təsdiqlənib, DevTools Network tab ilə, 2026-09-30): eyni bot-detection bloku (bax TC-PDP-02) login axınının İLK addımında (email + Continue) da baş verir — backend 'status' sorğusu 403 Forbidden qaytarır, hətta şifrə mərhələsinə çatmadan. Bu, TC-AUTH-01/02/03/06/07-nin hamısına aiddir, çünki bunların hamısı eyni email-submit addımından keçir.
MANUAL İCRA (09.10.2026): Doğru email + şifrə ilə giriş uğurlu oldu. Əlavə: Google hesabı ilə də giriş işləyir.</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</si>
  <si>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Ən kritik core flow (digər authenticated testlər bundan asılıdır), addımlar deterministik şəkildə avtomatlaşdırılıb. QEYD: production asos.com-da email-submit addımı DevTools ilə təsdiqlənmiş bot-detection (403 Forbidden, bax Qeyd/Nüans) səbəbindən şifrə mərhələsinə belə çatmır — xarici mühit məhdudiyyəti kimi sənədləşdirilib.</t>
  </si>
  <si>
    <t xml:space="preserve">TC-AUTH-02</t>
  </si>
  <si>
    <t xml:space="preserve">Səhv şifrə ilə login cəhdi</t>
  </si>
  <si>
    <t xml:space="preserve">1) Doğru email + səhv şifrə yaz
2) Submit et</t>
  </si>
  <si>
    <t xml:space="preserve">Doğru email, səhv şifrə</t>
  </si>
  <si>
    <t xml:space="preserve">Ümumi "invalid email or password" xətası göstərilir (email-in mövcudluğu ayrıca ifşa olunmur)</t>
  </si>
  <si>
    <t xml:space="preserve">Enumeration riski: mesaj "email tapılmadı" ilə "şifrə səhvdir" arasında fərq qoymamalıdır. AVTOMATLAŞDIRMA MƏHDUDİYYƏTİ (yalnız Selenium üçün; manual icraya təsir etmir): eyni email-submit addımı bot-detection ilə bloklanır (bax TC-AUTH-01) — şifrə mərhələsinə belə çatılmır.
MANUAL İCRA (09.10.2026): Səhv şifrə ilə giriş rədd edildi.</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</si>
  <si>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Addımlar deterministikdir. QEYD: TC-AUTH-01-dəki eyni bot-detection bloku bu case-ə də aiddir (eyni email-submit addımı).</t>
  </si>
  <si>
    <t xml:space="preserve">TC-AUTH-03</t>
  </si>
  <si>
    <t xml:space="preserve">Qeydiyyatdan keçməmiş email ilə login cəhdi</t>
  </si>
  <si>
    <t xml:space="preserve">1) Sign in səhifəsində qeydiyyatdan keçməmiş email yaz
2) Continue bas
3) Açılan səhifəni yoxla</t>
  </si>
  <si>
    <t xml:space="preserve">Mövcud olmayan email</t>
  </si>
  <si>
    <t xml:space="preserve">Giriş baş tutmur; qeydiyyatdan keçməmiş email üçün şifrə addımı açılmır, istifadəçi qeydiyyat formuna ("We love new faces :)") yönləndirilir</t>
  </si>
  <si>
    <t xml:space="preserve">AVTOMATLAŞDIRMA MƏHDUDİYYƏTİ (yalnız Selenium üçün; manual icraya təsir etmir): eyni email-submit addımı bot-detection ilə bloklanır (bax TC-AUTH-01).
TAPINTI (09.10): ASOS "email-first" axından istifadə edir — əvvəl yalnız email soruşulur, şifrə sahəsi ikinci addımda açılır. Ona görə ilkin gözlənti ("TC-AUTH-02 ilə eyni ümumi xəta mesajı") bu dizayna tətbiq olunmur və real davranışa uyğunlaşdırıldı.
RİSK MÜŞAHİDƏSİ: bu axın email-in qeydiyyatda olub-olmadığını açıq göstərir (user enumeration). Saytın dizayn seçimidir, bug kimi qeyd olunmayıb.
MANUAL İCRA (09.10.2026): qeydiyyatdan keçməmiş email → Continue → qeydiyyat formu ("We love new faces :)") açıldı, giriş baş tutmadı.</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</si>
  <si>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Addımlar deterministikdir. QEYD: TC-AUTH-01-dəki eyni bot-detection bloku bu case-ə də aiddir.</t>
  </si>
  <si>
    <t xml:space="preserve">[Test oracle düzəlişi] İlkin gözlənti (05.10.2026, icradan əvvəl): "TC-AUTH-02 ilə eyni ümumi xəta mesajı göstərilir"
Səbəb: 09.10 manual icra: ASOS "email-first" giriş axını istifadə edir — əvvəl email yoxlanılır, qeydiyyatsız email üçün şifrə addımı açılmır, qeydiyyat formuna keçir. Bu, bütün cəhdlərdə eyni olan dizayn davranışıdır, xəta deyil. Əsas tələb (giriş baş tutmur) qorunub.</t>
  </si>
  <si>
    <t xml:space="preserve">TC-AUTH-04</t>
  </si>
  <si>
    <t xml:space="preserve">Boş sahələrlə login cəhdi</t>
  </si>
  <si>
    <t xml:space="preserve">1) Email və şifrəni boş saxlayıb Submit et</t>
  </si>
  <si>
    <t xml:space="preserve">Client-side validasiya işə düşür, forma göndərilmir, sahələr işarələnir</t>
  </si>
  <si>
    <t xml:space="preserve">Client-side validasiya, server sorğusu getmir — lockout riski yoxdur, sərbəst run oluna bilər.</t>
  </si>
  <si>
    <t xml:space="preserve">TC-AUTH-05</t>
  </si>
  <si>
    <t xml:space="preserve">Login sahələrinə SQL-injection formatlı input</t>
  </si>
  <si>
    <t xml:space="preserve">1) Email sahəsinə `' OR '1'='1' --` yaz
2) İstənilən şifrə ilə Submit et</t>
  </si>
  <si>
    <t xml:space="preserve">Input: ' OR '1'='1' --</t>
  </si>
  <si>
    <t xml:space="preserve">Sistem normal "invalid credentials" davranışı göstərir, giriş baş tutmur, xəta detalları ifşa olunmur</t>
  </si>
  <si>
    <t xml:space="preserve">Tək/məhdud cəhd — çoxsaylı təkrar login cəhdlərindən çəkin (hesab/IP lockout riski)
MANUAL İCRA (09.10.2026): Yenidən icra: Sign in səhifəsində Email sahəsinə ' OR '1'='1' -- yazılıb Continue basıldı → "Oops! Please type in your correct email address" validasiya mesajı; giriş baş tutmadı, server xətası/detal ifşa olunmadı. (Email-first axın: email formatı rədd edildiyi üçün şifrə addımına keçilmir — "invalid credentials" əvəzinə email validasiyası ekvivalent davranışdır.) Əvvəlki "Failed" qeydi səhv sahədən alınmışdı: həmin "Access Denied" ekranı axtarış URL-inə (www.asos.com/us/search/?) aid idi.</t>
  </si>
  <si>
    <t xml:space="preserve">Real login endpoint-inə təkrar avtomatik sorğular hesab/IP-nin müvəqqəti bloklanmasına səbəb ola bilər — flaky nəticə riski, dövri manual yoxlama kimi aparılır.</t>
  </si>
  <si>
    <t xml:space="preserve">TS-AUTH-02</t>
  </si>
  <si>
    <t xml:space="preserve">İstifadəçi yeni hesab yarada bilməli, mövcud/yanlış məlumatlar düzgün rədd edilməlidir</t>
  </si>
  <si>
    <t xml:space="preserve">TC-AUTH-06</t>
  </si>
  <si>
    <t xml:space="preserve">Doğru məlumatlarla qeydiyyat</t>
  </si>
  <si>
    <t xml:space="preserve">İstifadəçi qeydiyyat səhifəsindədir</t>
  </si>
  <si>
    <t xml:space="preserve">1) Unikal email, ad, keçərli şifrə daxil et
2) Qeydiyyatı tamamla</t>
  </si>
  <si>
    <t xml:space="preserve">Yeni, unikal test email (dinamik generasiya olunmuş)</t>
  </si>
  <si>
    <t xml:space="preserve">Hesab uğurla yaradılır; istifadəçi login olunmuş vəziyyətə keçir və/və ya təsdiq bildirişi alır</t>
  </si>
  <si>
    <t xml:space="preserve">Avtomatlaşdırmada unikal email timestamp/random suffix ilə generasiya olunmalıdır. AVTOMATLAŞDIRMA MƏHDUDİYYƏTİ (yalnız Selenium üçün; manual icraya təsir etmir): qeydiyyat da eyni email-submit ekranından başlayır, bot-detection bloku burada da tətbiq olunur (bax TC-AUTH-01).
MANUAL İCRA (09.10.2026): Yeni email ilə qeydiyyat uğurla tamamlandı.</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</si>
  <si>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Core flow, unikal email dinamik generasiya ilə avtomatlaşdırıla bilər, addımlar deterministikdir. QEYD: TC-AUTH-01-dəki eyni bot-detection bloku qeydiyyat axınının da ilk addımına aiddir.</t>
  </si>
  <si>
    <t xml:space="preserve">TC-AUTH-07</t>
  </si>
  <si>
    <t xml:space="preserve">Artıq mövcud olan email ilə qeydiyyat</t>
  </si>
  <si>
    <t xml:space="preserve">Bir email artıq qeydiyyatdan keçib</t>
  </si>
  <si>
    <t xml:space="preserve">1) Qeydiyyat (Join) səhifəsində artıq qeydiyyatda olan email yaz
2) Continue bas
3) Açılan səhifəni yoxla</t>
  </si>
  <si>
    <t xml:space="preserve">Artıq mövcud olan email</t>
  </si>
  <si>
    <t xml:space="preserve">Dublikat hesab yaranmır; mövcud email üçün qeydiyyat formu açılmır, istifadəçi şifrə ilə giriş formuna ("Hi friend!") yönləndirilir</t>
  </si>
  <si>
    <t xml:space="preserve">AVTOMATLAŞDIRMA MƏHDUDİYYƏTİ (yalnız Selenium üçün; manual icraya təsir etmir): eyni email-submit addımı bot-detection ilə bloklanır (bax TC-AUTH-01).
TAPINTI (09.10): email-first axında ayrıca "Email is already registered" xətası yoxdur — sistem mövcud email-i tanıyıb birbaşa Sign in addımına keçir (ekvivalent davranış).
MANUAL İCRA (09.10.2026): mövcud email → Continue → "Hi friend!" (şifrə ilə Sign in) formu açıldı, yeni hesab yaradılmadı.</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</si>
  <si>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Sabit test hesabı istifadə olunur, addımlar deterministikdir. QEYD: TC-AUTH-01-dəki eyni bot-detection bloku bu case-ə də aiddir.</t>
  </si>
  <si>
    <t xml:space="preserve">[Test oracle düzəlişi] İlkin gözlənti (05.10.2026, icradan əvvəl): ""Email is already registered" (və ya ekvivalent) xətası göstərilir"
Səbəb: 09.10 manual icra: email-first axında mövcud email üçün qeydiyyat formu açılmır, giriş formuna keçir — dublikat hesab yaradılmır. Əsas tələb (eyni email ilə ikinci hesab yaranmır) qorunub, yalnız mesajın forması fərqlidir.</t>
  </si>
  <si>
    <t xml:space="preserve">TC-AUTH-08</t>
  </si>
  <si>
    <t xml:space="preserve">Minimum tələbi qarşılamayan şifrə</t>
  </si>
  <si>
    <t xml:space="preserve">1) Minimum uzunluq/mürəkkəblik tələbini qarşılamayan şifrə yaz (məs. "123")
2) Submit et</t>
  </si>
  <si>
    <t xml:space="preserve">Şifrə: 123</t>
  </si>
  <si>
    <t xml:space="preserve">Validasiya xətası göstərilir, hesab yaranmır</t>
  </si>
  <si>
    <t xml:space="preserve">MANUAL İCRA (09.10.2026): Minimum tələbi qarşılamayan şifrə ilə qeydiyyat — validasiya xətası göstərildi, hesab yaranmadı. Formadakı qayda: "Must be 10 or more characters".</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</si>
  <si>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Validasiya yoxlanışı, deterministik, sadə.</t>
  </si>
  <si>
    <t xml:space="preserve">TC-AUTH-09</t>
  </si>
  <si>
    <t xml:space="preserve">Yanlış formatlı email ilə qeydiyyat</t>
  </si>
  <si>
    <t xml:space="preserve">1) Format tələbinə uyğun olmayan email yaz (məs. "test@@test")
2) Submit et</t>
  </si>
  <si>
    <t xml:space="preserve">Email: test@@test</t>
  </si>
  <si>
    <t xml:space="preserve">Format validasiyası işə düşür, forma göndərilmir</t>
  </si>
  <si>
    <t xml:space="preserve">Sadə format validasiyası, deterministik, sürətli.</t>
  </si>
  <si>
    <t xml:space="preserve">TS-AUTH-03</t>
  </si>
  <si>
    <t xml:space="preserve">Şifrəsini unudan istifadəçi hesabını bərpa edə bilməlidir</t>
  </si>
  <si>
    <t xml:space="preserve">TC-AUTH-10</t>
  </si>
  <si>
    <t xml:space="preserve">Şifrə bərpası sorğusunun göndərilməsi</t>
  </si>
  <si>
    <t xml:space="preserve">1) "Forgot password" linkinə klik et
2) Qeydiyyatlı email daxil et
3) Submit et</t>
  </si>
  <si>
    <t xml:space="preserve">Qeydiyyatlı test email</t>
  </si>
  <si>
    <t xml:space="preserve">Təsdiq mesajı göstərilir ("reset link sent" və ya ekvivalent)</t>
  </si>
  <si>
    <t xml:space="preserve">Yalnız təsdiq mesajı yoxlanılır — real email qutusu oxunmur
MANUAL İCRA (09.10.2026): Qeydiyyatlı email ilə "Forgot password" sorğusu göndərildi — təsdiq mesajı göstərildi.</t>
  </si>
  <si>
    <t xml:space="preserve">Şifrə bərpası ekranına yalnız login səhifəsindən (email gate) keçməklə çatmaq olur; həmin addım Selenium-da bot-detection ilə bloklanır (bax TC-AUTH-01).</t>
  </si>
  <si>
    <t xml:space="preserve">TC-AUTH-11</t>
  </si>
  <si>
    <t xml:space="preserve">Qeydiyyatda olmayan email ilə şifrə bərpası</t>
  </si>
  <si>
    <t xml:space="preserve">1) "Forgot password" linkinə klik et
2) Mövcud olmayan email daxil et
3) Submit et</t>
  </si>
  <si>
    <t xml:space="preserve">TC-AUTH-10 ilə eyni/ümumi mesaj göstərilir (email mövcudluğu ifşa olunmur)</t>
  </si>
  <si>
    <t xml:space="preserve">MANUAL İCRA (09.10.2026): UI axını ilə icra etmək mümkün deyil: email-first axında qeydiyyatda olmayan email Continue-dan sonra Join formuna yönləndirilir, "Forgot password?" linki isə yalnız qeydiyyatlı email üçün açılan "Hi friend!" (şifrə) addımında görünür. Yəni qeydiyyatsız email ilə bərpa formuna çatmaq olmur. Email mövcudluğunun ifşası məsələsi TC-AUTH-03-də (user enumeration riski) qeyd olunub.</t>
  </si>
  <si>
    <t xml:space="preserve">Qeydiyyatda olmayan email ilə şifrə bərpası: Bu axın login/qeydiyyat ekranından keçir, həmin addım Selenium-da bot-detection ilə bloklanır (bax TC-AUTH-01) — manual icra.</t>
  </si>
  <si>
    <t xml:space="preserve">TC-AUTH-12</t>
  </si>
  <si>
    <t xml:space="preserve">Vaxtı keçmiş bərpa linkinin istifadəsi</t>
  </si>
  <si>
    <t xml:space="preserve">Real email girişi mövcuddur</t>
  </si>
  <si>
    <t xml:space="preserve">1) Bərpa linkini al
2) Linkin vaxtı keçənə qədər gözlə
3) Köhnə link ilə şifrəni dəyişməyə cəhd et</t>
  </si>
  <si>
    <t xml:space="preserve">Sistem linkin etibarsız olduğunu bildirir, şifrə dəyişmir</t>
  </si>
  <si>
    <t xml:space="preserve">Real email girişi və vaxt gecikməsi tələb edir — avtomatlaşdırma praktiki deyil
MANUAL İCRA (09.10.2026): ~3 saat sonra köhnə bərpa linki açıldı, yeni şifrə qəbul edilmədi: "Looks like that link has expired. Try again?" (Try again → https://my.asos.com/my-account). Şifrə dəyişmədi.</t>
  </si>
  <si>
    <t xml:space="preserve">Real email girişi və vaxt gecikməsi simulyasiyası tələb edir — avtomatlaşdırma praktiki deyil.</t>
  </si>
  <si>
    <t xml:space="preserve">TS-WISH-01</t>
  </si>
  <si>
    <t xml:space="preserve">WISH</t>
  </si>
  <si>
    <t xml:space="preserve">İstifadəçi məhsulları saxlanılan siyahıya əlavə edib idarə edə bilməlidir</t>
  </si>
  <si>
    <t xml:space="preserve">TC-WISH-01</t>
  </si>
  <si>
    <t xml:space="preserve">PDP-dən məhsulu saxlanılan siyahıya əlavə etmə</t>
  </si>
  <si>
    <t xml:space="preserve">İstifadəçi login olunub, PDP səhifəsindədir</t>
  </si>
  <si>
    <t xml:space="preserve">1) Save/heart ikonuna klik et
2) Saved Items siyahısına keç</t>
  </si>
  <si>
    <t xml:space="preserve">Məhsul Saved Items siyahısında görünür</t>
  </si>
  <si>
    <t xml:space="preserve">MANUAL İCRA (12.10.2026, gizli pəncərə, login olmadan): PLP-dəki ilk məhsulun PDP-sində Save (ürək) basıldı → Saved Items səhifəsində məhsul göründü ("1 item") → Passed.</t>
  </si>
  <si>
    <t xml:space="preserve">TC-WISH-02</t>
  </si>
  <si>
    <t xml:space="preserve">Saxlanılan siyahıdan məhsulu silmə</t>
  </si>
  <si>
    <t xml:space="preserve">Saved Items siyahısında ən azı 1 məhsul var</t>
  </si>
  <si>
    <t xml:space="preserve">1) Saved Items səhifəsində məhsulu sil</t>
  </si>
  <si>
    <t xml:space="preserve">Məhsul siyahıdan çıxır</t>
  </si>
  <si>
    <t xml:space="preserve">MANUAL İCRA (12.10.2026, gizli pəncərə): Saved Items-dəki məhsulun zibil qutusu ikonuna basıldı → məhsul silindi, "You have no Saved Items" göstərildi → Passed.</t>
  </si>
  <si>
    <t xml:space="preserve">TC-WISH-03</t>
  </si>
  <si>
    <t xml:space="preserve">Qonaq istifadəçinin save cəhdi</t>
  </si>
  <si>
    <t xml:space="preserve">İstifadəçi login olunmayıb</t>
  </si>
  <si>
    <t xml:space="preserve">1) PDP-də Save ikonuna klik et</t>
  </si>
  <si>
    <t xml:space="preserve">Məhsul login tələb olunmadan saxlanılır (qonaq Saved Items) — login/qeydiyyata yönləndirmə YOXDUR</t>
  </si>
  <si>
    <t xml:space="preserve">TAPINTI (02.10): ilkin gözlənti "login tələb olunur" idi; real davranış — qonaq save işləyir. Təmiz (login olmayan) brauzerdə işləyən asos-wish-save-item.spec bu davranışı təsdiqləyir
MANUAL İCRA (12.10.2026, gizli pəncərə, login olmadan): PLP-dəki ilk məhsulun PDP-sində Save (ürək) basıldı → Saved Items səhifəsində məhsul göründü ("1 item") → Passed.</t>
  </si>
  <si>
    <t xml:space="preserve">[Test oracle düzəlişi] İlkin gözlənti (05.10.2026, icradan əvvəl): "Login/qeydiyyat prosesinə yönləndirmə və ya təklif göstərilir"
Səbəb: 02.10: qonaq istifadəçi login olmadan məhsul saxlaya bilir (təmiz brauzerdə təkrarlanır) — dizayn davranışıdır. 12.10 gizli pəncərədə manual təkrar icra ilə təsdiqləndi.</t>
  </si>
  <si>
    <t xml:space="preserve">TC-WISH-04</t>
  </si>
  <si>
    <t xml:space="preserve">Eyni məhsulu təkrar save etmə</t>
  </si>
  <si>
    <t xml:space="preserve">Məhsul artıq Saved Items-dədir</t>
  </si>
  <si>
    <t xml:space="preserve">1) Save ikonuna təkrar klik et</t>
  </si>
  <si>
    <t xml:space="preserve">Dublikat qeyd yaranmır; ikon "unsave" davranışı göstərə bilər</t>
  </si>
  <si>
    <t xml:space="preserve">UI-in dəqiq davranışı əvvəlcə manual araşdırılmalıdır
MANUAL İCRA (09.10.2026): Artıq saxlanmış məhsulda Save ikonuna təkrar klik — Saved Items-də dublikat qeyd yaranmadı.</t>
  </si>
  <si>
    <t xml:space="preserve">UI-in dəqiq davranışı (toggle vs dublikat) sənədləşdirilməyib — əvvəlcə manual araşdırma tələb olunur.</t>
  </si>
  <si>
    <t xml:space="preserve">TC-WISH-05</t>
  </si>
  <si>
    <t xml:space="preserve">Boş Saved Items vəziyyəti</t>
  </si>
  <si>
    <t xml:space="preserve">Saved Items siyahısı boşdur</t>
  </si>
  <si>
    <t xml:space="preserve">1) Saved Items səhifəsini aç</t>
  </si>
  <si>
    <t xml:space="preserve">Uyğun "boş siyahı" mesajı göstərilir</t>
  </si>
  <si>
    <t xml:space="preserve">Selenium təmiz profillə başladığı üçün Saved Items həmişə boşdur — boş vəziyyət (0 kart) deterministik yoxlanılır; mesaj mətni manual. asos-wish-empty.spec.</t>
  </si>
  <si>
    <t xml:space="preserve">TC-WISH-06</t>
  </si>
  <si>
    <t xml:space="preserve">Saved Items-dən birbaşa çantaya əlavə etmə</t>
  </si>
  <si>
    <t xml:space="preserve">Saved Items siyahısında məhsul var</t>
  </si>
  <si>
    <t xml:space="preserve">1) Saved Items səhifəsində məhsul üzərində "Add to Bag" et
2) Ölçü tələb olunarsa seç</t>
  </si>
  <si>
    <t xml:space="preserve">Məhsul çantaya əlavə olunur</t>
  </si>
  <si>
    <t xml:space="preserve">AVTOMATLAŞDIRMA MƏHDUDİYYƏTİ (yalnız Selenium üçün; manual icraya təsir etmir): "Move to bag" əməliyyatı konseptual olaraq "Add to Bag" ilə eyni backend əməliyyatıdır (bax TC-BAG-01) — eyni bot-detection məhdudiyyətinə məruz qalır.
MANUAL İCRA (09.10.2026): Saved Items səhifəsindən məhsul çantaya əlavə olundu.</t>
  </si>
  <si>
    <t xml:space="preserve">"Move to bag" eyni Add to Bag bot-detection-ına məruz qalır (bax TC-BAG-01).</t>
  </si>
  <si>
    <t xml:space="preserve">TS-CHK-01</t>
  </si>
  <si>
    <t xml:space="preserve">CHK</t>
  </si>
  <si>
    <t xml:space="preserve">İstifadəçi çantadan checkout prosesinə keçə bilməli (ödəniş addımına qədər)</t>
  </si>
  <si>
    <t xml:space="preserve">TC-CHK-01</t>
  </si>
  <si>
    <t xml:space="preserve">Bag-dən checkout-a keçid</t>
  </si>
  <si>
    <t xml:space="preserve">1) Bag səhifəsində "Checkout" düyməsinə klik et</t>
  </si>
  <si>
    <t xml:space="preserve">İstifadəçi çatdırılma məlumatı mərhələsinə yönləndirilir</t>
  </si>
  <si>
    <t xml:space="preserve">Ödəniş mərhələsinə qədər davam et, real ödəniş addımına keçmə. AVTOMATLAŞDIRMA MƏHDUDİYYƏTİ (yalnız Selenium üçün; manual icraya təsir etmir): çantaya məhsul əlavə etmək bot-detection səbəbindən mümkün olmadığı üçün (bax TC-BAG-01), checkout axınına avtomatlaşdırma ilə çatmaq da mümkün deyil.
MANUAL İCRA (09.10.2026): Bag → Checkout keçidi işlədi. Qeyd: login olunmamış istifadəçi əvvəlcə "Hi friend! Enter your email to sign in or join" səhifəsinə yönləndirilir (Continue to checkout / Checkout as guest / Google, Facebook, Apple); login olunmuş istifadəçi birbaşa checkout-a (çatdırılma ünvanı) keçir.</t>
  </si>
  <si>
    <t xml:space="preserve">Bag-a məhsul əlavə etmək (ön şərt) bot-detection ilə bloklanır (bax TC-BAG-01).</t>
  </si>
  <si>
    <t xml:space="preserve">TC-CHK-02</t>
  </si>
  <si>
    <t xml:space="preserve">Qonaq checkout seçiminin mövcudluğu</t>
  </si>
  <si>
    <t xml:space="preserve">İstifadəçi login olunmayıb, çantada məhsul var</t>
  </si>
  <si>
    <t xml:space="preserve">1) Checkout-a başla
2) "Guest checkout" seçimini axtar</t>
  </si>
  <si>
    <t xml:space="preserve">Qonaq kimi davam etmə seçimi mövcuddur və seçilə bilir</t>
  </si>
  <si>
    <t xml:space="preserve">MANUAL İCRA (09.10.2026): Checkout-a başlayanda "CHECKOUT AS GUEST" düyməsi mövcuddur; basıldıqda email istənildi, sonra qonaq kimi checkout davam etdi.</t>
  </si>
  <si>
    <t xml:space="preserve">DÜZƏLİŞ (2026-10-06 audit): əvvəllər Avtomatlaşdırma idi, lakin bu ön şərt (çantada məhsul olması) özü "Add to Bag" addımını tələb edir, bu da sənədləşdirilmiş bot-detection bloku altındadır (TC-PDP-02-yə bax, 403 Forbidden). Ön şərtə avtomatik çatmaq mümkün olmadığı üçün Manual-a köçürüldü. Əvvəlki əsaslandırma: Orta prioritet, sadə mövcudluq yoxlanışı; genişləndirilmiş suite-də.</t>
  </si>
  <si>
    <t xml:space="preserve">TC-CHK-03</t>
  </si>
  <si>
    <t xml:space="preserve">Çantada məhsul varkən ölkə/mağaza dəyişikliyi</t>
  </si>
  <si>
    <t xml:space="preserve">Çantada ən azı 1 məhsul var (US mağazası)</t>
  </si>
  <si>
    <t xml:space="preserve">1) Saytın yuxarısındakı bayrağa (Preferences) klik et
2) "Shop in" siyahısından fərqli ölkə seç
3) "Currency" dəyərini və göstərilən xəbərdarlığı yoxla</t>
  </si>
  <si>
    <t xml:space="preserve">Shop in: Turkey (Currency: $ USD); müqayisə üçün United Kingdom → £ (TC-I18N-01/02)</t>
  </si>
  <si>
    <t xml:space="preserve">Seçilmiş ölkə mağazasının valyutası göstərilir; çantada məhsul olduğu üçün xəbərdarlıq göstərilir ki, ölkə dəyişdikdə məhsullar yeni mağazaya köçürülmür (istifadəçi ya əvvəl alış-verişi bitirir, ya yeni mağazada yenidən əlavə edir)</t>
  </si>
  <si>
    <t xml:space="preserve">Məzənnə canlı/xarici mənbədən asılıdır — sabit rəqəmlə assert etmə
TAPINTI (09.10): ölkə seçimi ayrı ölkə MAĞAZASINA keçid deməkdir — çanta yeni mağazaya köçürülmür, ona görə ilkin gözlənti ("çantadakı qiymətlər yeni valyutada yenidən göstərilir") bu dizayna tətbiq olunmur və real davranışa uyğunlaşdırıldı. Hər ölkənin öz sabit valyutası var: Turkey mağazası USD işlədir (TRY təklif olunmur), United Kingdom isə GBP (£) — bax TC-I18N-01/02.
MANUAL İCRA (09.10.2026): Preferences → Shop in: Turkey → "Currency: $ USD"; xəbərdarlıq göstərildi: "You currently have items in your bag. If you change country, these items won't be carried over. You can either re-add them to your bag in the new country's store or purchase them here before you switch." Əvvəlki "Failed" qeydi düzəldildi: valyutanın dəyişməməsi Turkey mağazasının USD işlətməsindən irəli gəlir, defekt deyil. (Checkout-dakı çatdırılma ölkəsi seçicisi ayrıca elementdir və valyutaya təsir etmir.)</t>
  </si>
  <si>
    <t xml:space="preserve">Valyuta məzənnəsi canlı və xarici mənbədən asılıdır, sabit rəqəmlə assert etmək mümkün deyil.</t>
  </si>
  <si>
    <t xml:space="preserve">[Test oracle düzəlişi] İlkin gözlənti (05.10.2026, icradan əvvəl): "Qiymətlər seçilmiş valyutaya uyğun yenidən göstərilir"
Səbəb: 09.10: ölkə dəyişikliyi valyutanı deyil, mağazanı dəyişir — ayrı regional mağazaya keçid olur və çanta köçürülmür; sayt bunu xəbərdarlıq mesajı ilə açıq bildirir. İlkin icrada Failed yazılmışdı, xəbərdarlıq mesajı görüləndən sonra dizayn davranışı kimi qiymətləndirilib Passed-ə düzəldildi.</t>
  </si>
  <si>
    <t xml:space="preserve">TC-CHK-04</t>
  </si>
  <si>
    <t xml:space="preserve">Mütləq çatdırılma sahələrinin boş buraxılması</t>
  </si>
  <si>
    <t xml:space="preserve">İstifadəçi çatdırılma məlumatı formundadır</t>
  </si>
  <si>
    <t xml:space="preserve">1) Mütləq sahələrdən birini (məs. ünvan) boş saxla
2) Növbəti addıma keçməyə cəhd et</t>
  </si>
  <si>
    <t xml:space="preserve">Validasiya xətası göstərilir, ödəniş mərhələsinə keçid baş tutmur</t>
  </si>
  <si>
    <t xml:space="preserve">AVTOMATLAŞDIRMA MƏHDUDİYYƏTİ (yalnız Selenium üçün; manual icraya təsir etmir): çantaya məhsul əlavə etmək bot-detection səbəbindən mümkün olmadığı üçün (bax TC-BAG-01), checkout axınına avtomatlaşdırma ilə çatmaq da mümkün deyil.
MANUAL İCRA (09.10.2026): Mütləq çatdırılma sahəsi boş saxlanıldı — validasiya xətası göstərildi, növbəti addıma keçid olmadı.</t>
  </si>
  <si>
    <t xml:space="preserve">Checkout formuna çatmaq (ön şərt) bot-detection ilə bloklanır (bax TC-BAG-01, TC-CHK-01).</t>
  </si>
  <si>
    <t xml:space="preserve">TC-CHK-07</t>
  </si>
  <si>
    <t xml:space="preserve">Checkout review addımında məlumatların düzgünlüyü</t>
  </si>
  <si>
    <t xml:space="preserve">İstifadəçi çatdırılma məlumatını doldurub</t>
  </si>
  <si>
    <t xml:space="preserve">1) Review/summary addımına keç
2) Göstərilən məhsul, miqdar, ünvan və cəmi bag/əvvəlki addımlarla müqayisə et</t>
  </si>
  <si>
    <t xml:space="preserve">Bütün məlumatlar (məhsul, miqdar, ünvan, cəm) düzgün və uyğun göstərilir</t>
  </si>
  <si>
    <t xml:space="preserve">Ödəniş addımına keçmədən dayan
MANUAL İCRA (09.10.2026): Review addımında məhsul, miqdar, ünvan və cəm bag və əvvəlki addımlarla uyğun göstərildi.</t>
  </si>
  <si>
    <t xml:space="preserve">DÜZƏLİŞ (2026-10-06 audit): əvvəllər Avtomatlaşdırma idi, lakin bu ön şərt (çantada məhsul olması) özü "Add to Bag" addımını tələb edir, bu da sənədləşdirilmiş bot-detection bloku altındadır (TC-PDP-02-yə bax, 403 Forbidden). Ön şərtə avtomatik çatmaq mümkün olmadığı üçün Manual-a köçürüldü. Əvvəlki əsaslandırma: Sifariş təsdiqindən əvvəlki son yoxlama nöqtəsi — səhv burda buraxılarsa istifadəçi yanlış sifariş verə bilər, yüksək dəyər.</t>
  </si>
  <si>
    <t xml:space="preserve">TS-NAV-01</t>
  </si>
  <si>
    <t xml:space="preserve">NAV</t>
  </si>
  <si>
    <t xml:space="preserve">İstifadəçi əsas menyu vasitəsilə sayt daxilində sərbəst hərəkət edə bilməlidir</t>
  </si>
  <si>
    <t xml:space="preserve">TC-NAV-01</t>
  </si>
  <si>
    <t xml:space="preserve">Header menyudan kateqoriyaya keçid</t>
  </si>
  <si>
    <t xml:space="preserve">İstifadəçi ana səhifədədir</t>
  </si>
  <si>
    <t xml:space="preserve">1) Header menyudan "Women" &gt; "Dresses" seç</t>
  </si>
  <si>
    <t xml:space="preserve">İstifadəçi düzgün kateqoriya siyahı səhifəsinə yönləndirilir</t>
  </si>
  <si>
    <t xml:space="preserve">Əsas naviqasiya, bütün istifadəçi axınlarının başlanğıc nöqtəsi, deterministik.</t>
  </si>
  <si>
    <t xml:space="preserve">TC-NAV-02</t>
  </si>
  <si>
    <t xml:space="preserve">Logo ilə ana səhifəyə qayıtma</t>
  </si>
  <si>
    <t xml:space="preserve">İstifadəçi istənilən daxili səhifədədir</t>
  </si>
  <si>
    <t xml:space="preserve">1) ASOS loqosuna klik et</t>
  </si>
  <si>
    <t xml:space="preserve">İstifadəçi ana səhifəyə yönləndirilir</t>
  </si>
  <si>
    <t xml:space="preserve">Sadə, sürətli, deterministik — hər buildə yoxlanmalı əsas naviqasiya elementi.</t>
  </si>
  <si>
    <t xml:space="preserve">TC-NAV-03</t>
  </si>
  <si>
    <t xml:space="preserve">Naviqasiya menyusundakı linklərin işləkliyi</t>
  </si>
  <si>
    <t xml:space="preserve">1) Menyu bölmələrindən bir neçəsini sistemli şəkildə yoxla (broken link/404 axtarışı)</t>
  </si>
  <si>
    <t xml:space="preserve">Bütün yoxlanılan linklər müvafiq səhifəyə aparır, 404/boş səhifə yoxdur</t>
  </si>
  <si>
    <t xml:space="preserve">Bütün dərin linklərin tam auditi genişmiqyaslı exploratory iş tələb edir
MANUAL İCRA (09.10.2026): Menyu bölmələrindəki linklər yoxlandı — müvafiq səhifələr açıldı, 404/boş səhifə müşahidə olunmadı.</t>
  </si>
  <si>
    <t xml:space="preserve">Bütün dərin linklərin sistematik yoxlanması genişmiqyaslı exploratory audit tələb edir, əsas UI/API regression hədəfi deyil.</t>
  </si>
  <si>
    <t xml:space="preserve">TC-NAV-04</t>
  </si>
  <si>
    <t xml:space="preserve">Breadcrumb ilə geri qayıtma</t>
  </si>
  <si>
    <t xml:space="preserve">1) Breadcrumb-dakı kateqoriya linkinə klik et</t>
  </si>
  <si>
    <t xml:space="preserve">İstifadəçi düzgün kateqoriya siyahı səhifəsinə qayıdır</t>
  </si>
  <si>
    <t xml:space="preserve">Sadə, deterministik, naviqasiya bütövlüyü üçün vacib.</t>
  </si>
  <si>
    <t xml:space="preserve">TC-NAV-05</t>
  </si>
  <si>
    <t xml:space="preserve">Mobil ekranda hamburger menyunun açılıb-bağlanması</t>
  </si>
  <si>
    <t xml:space="preserve">Brauzer pəncərəsi mobil ölçüdədir (viewport)</t>
  </si>
  <si>
    <t xml:space="preserve">1) Hamburger menyu ikonuna klik et
2) Menyunu bağla</t>
  </si>
  <si>
    <t xml:space="preserve">Viewport: mobil ölçü</t>
  </si>
  <si>
    <t xml:space="preserve">Menyu düzgün açılır/bağlanır, məzmun oxunaqlıdır</t>
  </si>
  <si>
    <t xml:space="preserve">Responsive/vizual davranış — verilmiş arxitektura mobil emulyasiyanı dəstəkləmirsə manual qalmalıdır
MANUAL İCRA (09.10.2026): Mobil ölçüdə hamburger menyu açılıb-bağlandı, məzmun oxunaqlı idi.</t>
  </si>
  <si>
    <t xml:space="preserve">Responsive/vizual davranış, fərqli viewport render-i insan gözü ilə qiymətləndirilməlidir.</t>
  </si>
  <si>
    <t xml:space="preserve">TS-ACC-01</t>
  </si>
  <si>
    <t xml:space="preserve">ACC</t>
  </si>
  <si>
    <t xml:space="preserve">Daxil olmuş istifadəçi hesab məlumatlarını (ünvan, sifariş tarixçəsi) idarə edə bilməlidir</t>
  </si>
  <si>
    <t xml:space="preserve">TC-ACC-01</t>
  </si>
  <si>
    <t xml:space="preserve">Sifariş tarixçəsinin görünməsi</t>
  </si>
  <si>
    <t xml:space="preserve">İstifadəçi login olub, ən azı 1 keçmiş sifarişi var</t>
  </si>
  <si>
    <t xml:space="preserve">1) "My Orders" bölməsinə keç</t>
  </si>
  <si>
    <t xml:space="preserve">Keçmiş sifarişlər siyahısı düzgün göstərilir</t>
  </si>
  <si>
    <t xml:space="preserve">Real sifariş tarixçəsi olan test hesabı tələb edir — məhsul alınmadan yaratmaq mümkün deyil
MANUAL İCRA (09.10.2026): Test hesabında hazırda heç bir sifariş yoxdur — ön şərt ("ən azı 1 keçmiş sifariş") ödənmir. Real sifariş vermədən icra etmək mümkün deyil.</t>
  </si>
  <si>
    <t xml:space="preserve">Real sifariş tarixçəsi olan test hesabı tələb edir — məhsul alınmadan yaratmaq mümkün deyil.</t>
  </si>
  <si>
    <t xml:space="preserve">TC-ACC-02</t>
  </si>
  <si>
    <t xml:space="preserve">Ünvan kitabına yeni ünvan əlavə etmə</t>
  </si>
  <si>
    <t xml:space="preserve">İstifadəçi login olub, Address Book bölməsindədir</t>
  </si>
  <si>
    <t xml:space="preserve">1) "Add new address" et
2) Bütün mütləq sahələri doldur
3) Yadda saxla</t>
  </si>
  <si>
    <t xml:space="preserve">Doğru, tam ünvan məlumatları</t>
  </si>
  <si>
    <t xml:space="preserve">Yeni ünvan siyahıya əlavə olunur və seçilə bilir</t>
  </si>
  <si>
    <t xml:space="preserve">AVTOMATLAŞDIRMA MƏHDUDİYYƏTİ (yalnız Selenium üçün; manual icraya təsir etmir): bu case login tələb edir, login axını isə bot-detection səbəbindən bloklanıb (bax TC-AUTH-01) — bu case-ə avtomatlaşdırma ilə çatmaq mümkün deyil.
MANUAL İCRA (09.10.2026): My Account → Address Book → "Add new address" formu (First name, Last name, Mobile, Country, Address finder / "Enter address manually") dolduruldu, yeni ünvan yadda saxlanıldı və siyahıda göründü. Qeyd: login manual brauzerdə işləyir — yuxarıdakı MƏHDUDİYYƏT yalnız Selenium-a aiddir.</t>
  </si>
  <si>
    <t xml:space="preserve">Ünvan kitabına yeni ünvan əlavə etmə: ön şərt — İstifadəçi login olub, Address Book bölməsindədir. Bu axın login/qeydiyyat ekranından keçir, həmin addım Selenium-da bot-detection ilə bloklanır (bax TC-AUTH-01) — manual icra.</t>
  </si>
  <si>
    <t xml:space="preserve">TC-ACC-03</t>
  </si>
  <si>
    <t xml:space="preserve">Yanlış formatlı poçt kodu ilə ünvan əlavə etmə</t>
  </si>
  <si>
    <t xml:space="preserve">1) My Account → Address Book → "Add new address" aç
2) "Enter address manually" linkinə klik et (ZIP sahəsi bu addımda görünür)
3) Digər mütləq sahələri doldur, ZIP kodunu yanlış formatda yaz
4) Yadda saxlamağa cəhd et</t>
  </si>
  <si>
    <t xml:space="preserve">Poçt kodu (Country = United States): yanlış format, məs. "ABCDE" və ya "123"</t>
  </si>
  <si>
    <t xml:space="preserve">Validasiya xətası göstərilir, ünvan yadda saxlanmır</t>
  </si>
  <si>
    <t xml:space="preserve">AVTOMATLAŞDIRMA MƏHDUDİYYƏTİ (yalnız Selenium üçün; manual icraya təsir etmir): bu case login tələb edir, login axını isə bot-detection səbəbindən bloklanıb (bax TC-AUTH-01) — bu case-ə avtomatlaşdırma ilə çatmaq mümkün deyil.
MANUAL YOXLAMA (09.10.2026): "Add new address" formunun ilkin görünüşündə (First name, Last name, Mobile, Country, Address finder) poçt kodu sahəsi yoxdur. "Enter address manually" klikindən sonra ZIP sahəsi görünür.
MANUAL İCRA (09.10.2026): yanlış formatlı ZIP kodu ilə yadda saxlama cəhdi → "Oops! Looks like you've entered an invalid zip code" validasiya mesajı göstərildi, ünvan yadda saxlanmadı.</t>
  </si>
  <si>
    <t xml:space="preserve">Yanlış formatlı poçt kodu ilə ünvan əlavə etmə: ön şərt — İstifadəçi login olub, Address Book bölməsindədir. Bu axın login/qeydiyyat ekranından keçir, həmin addım Selenium-da bot-detection ilə bloklanır (bax TC-AUTH-01) — manual icra.</t>
  </si>
  <si>
    <t xml:space="preserve">TS-PLP-04</t>
  </si>
  <si>
    <t xml:space="preserve">Qiymət filterinin sərhəd (boundary) dəyərləri düzgün işləməlidir</t>
  </si>
  <si>
    <t xml:space="preserve">TC-PLP-11</t>
  </si>
  <si>
    <t xml:space="preserve">Qiymət filterinin minimum sərhəd dəyəri</t>
  </si>
  <si>
    <t xml:space="preserve">1) Price filterini aç
2) Mövcud olan ən aşağı qiyməti minimum kimi daxil et
3) Tətbiq et</t>
  </si>
  <si>
    <t xml:space="preserve">Qiymət: mövcud minimum dəyər</t>
  </si>
  <si>
    <t xml:space="preserve">Filter düzgün tətbiq olunur, göstərilən məhsulların qiyməti seçilmiş minimumdan aşağı deyil</t>
  </si>
  <si>
    <t xml:space="preserve">12.10.2026 tam UI regression icrası (39 spec): keçdi; eyni risk səbəbindən (sabit "5") spec dinamik edildi — təkrar icra 12.10.2026 → Passed.</t>
  </si>
  <si>
    <t xml:space="preserve">Sərhəd dəyəri filter məntiqini yoxlayır, qiymətə görə filtrasiya maliyyə baxımından həssasdır, deterministik.</t>
  </si>
  <si>
    <t xml:space="preserve">TC-PLP-12</t>
  </si>
  <si>
    <t xml:space="preserve">Qiymət filterinin maksimum sərhəd dəyəri</t>
  </si>
  <si>
    <t xml:space="preserve">1) Price filterini aç
2) Mövcud olan ən yüksək qiyməti maksimum kimi daxil et
3) Tətbiq et</t>
  </si>
  <si>
    <t xml:space="preserve">Qiymət: mövcud maksimum dəyər</t>
  </si>
  <si>
    <t xml:space="preserve">Filter düzgün tətbiq olunur, göstərilən məhsulların qiyməti seçilmiş maksimumdan yuxarı deyil</t>
  </si>
  <si>
    <t xml:space="preserve">Qiymət filterinin maksimum sərhəd dəyəri: sərhəd dəyəri, deterministik, maliyyə-həssas filter məntiqi.</t>
  </si>
  <si>
    <t xml:space="preserve">TC-PLP-13</t>
  </si>
  <si>
    <t xml:space="preserve">Minimum qiymətin maksimumdan böyük daxil edilməsi</t>
  </si>
  <si>
    <t xml:space="preserve">1) Filter → "Price range" panelini aç (yalnız slider var, rəqəm yazmaq üçün sahə yoxdur)
2) Minimum (sol) tutacağı maksimum (sağ) tutacağın üstündən sağa keçirməyə cəhd et
3) "View items" bas və nəticəni müşahidə et</t>
  </si>
  <si>
    <t xml:space="preserve">Slider: min tutacağı max-dan sağa (məs. $20–$360 aralığında)</t>
  </si>
  <si>
    <t xml:space="preserve">Min tutacağı max-ı keçə bilmir (və ya sistem aralığı avtomatik düzəldir); məntiqsiz aralıq tətbiq olunmur, səhifə crash olmur</t>
  </si>
  <si>
    <t xml:space="preserve">MANUAL YOXLAMA (09.10.2026): Price range paneli yalnız slider-dən ibarətdir ($20 – $360), min/max rəqəm sahəsi yoxdur — ilkin addım ("min sahəsinə 100, max sahəsinə 20 yaz") bu UI-da icra oluna bilmir, addımlar slider-ə uyğunlaşdırıldı. Tutacaqların bir-birini keçib-keçmədiyi yoxlanılmalıdır.
MANUAL İCRA (09.10.2026): Min tutacağı max-ı keçə bilmir — məntiqsiz aralıq yaradılmır, səhifə xəta vermir.</t>
  </si>
  <si>
    <t xml:space="preserve">Qiymət filtri yalnız slider ilə idarə olunur: rəqəm yazmaq üçün sahə yoxdur, Home/End düymələri slider-i hərəkət etdirmir (08.10 manual yoxlama). Min&gt;max vəziyyəti UI-da yaradıla bilmir — manual müşahidə.</t>
  </si>
  <si>
    <t xml:space="preserve">[Dəqiqləşdirmə (məqsəd dəyişmir)] İlkin gözlənti (05.10.2026, icradan əvvəl): "Sistem məntiqsiz aralığı rədd edir, avtomatik düzəldir və ya "no results" göstərir — crash olmur"
Səbəb: 09.10: qiymət filtri yalnız slider-dir (rəqəm daxil etmə sahəsi yoxdur) — məntiqsiz aralıq daxil etmək UI səviyyəsində mümkün deyil. Məqsəd (məntiqsiz aralıq tətbiq olunmur, crash yoxdur) dəyişməyib, yoxlama üsulu real UI-a uyğunlaşdırılıb.</t>
  </si>
  <si>
    <t xml:space="preserve">TS-BAG-04</t>
  </si>
  <si>
    <t xml:space="preserve">Səbətdə dublikat məhsul əlavəsi və miqdar sahəsinin sərhəd/yanlış dəyərləri düzgün idarə olunmalıdır</t>
  </si>
  <si>
    <t xml:space="preserve">TC-BAG-10</t>
  </si>
  <si>
    <t xml:space="preserve">Eyni məhsul+ölçünü ikinci dəfə çantaya əlavə etmə</t>
  </si>
  <si>
    <t xml:space="preserve">Məhsul artıq çantadadır</t>
  </si>
  <si>
    <t xml:space="preserve">1) Eyni məhsulun, eyni ölçüsünü PDP-dən yenidən "Add to Bag" et
2) Bag səhifəsini yoxla</t>
  </si>
  <si>
    <t xml:space="preserve">Mövcud sətirdə miqdar artır (dublikat sətir yaranmır) — və ya sənədləşdirilmiş alternativ davranış baş verir</t>
  </si>
  <si>
    <t xml:space="preserve">AVTOMATLAŞDIRMA MƏHDUDİYYƏTİ (yalnız Selenium üçün, təsdiqlənib 2026-10-02; manual icraya təsir etmir): "Add to Bag" sorğusu Selenium-idarə olunan brauzerdə həmişə "Sorry, there was an issue adding this item to the bag" xətası ilə uğursuz olur; eyni məhsul+ölçü adi (avtomatlaşdırılmamış) brauzerdə problemsiz əlavə olunur. Bu, AUTH-dakı bot-detection ilə eyni xarakterli, "Add to Bag" sorğusuna tətbiq olunan ayrıca bir məhdudiyyətdir (bax TC-AUTH-01).
MANUAL İCRA (09.10.2026): Eyni məhsul (ASOS DESIGN long sleeve boxy cropped t-shirt, BLUE/CREAM, ölçü S) ikinci dəfə əlavə edildi — çantada 1 sətir qaldı, Qty 2 oldu, sub-total $45.98 (2 × $22.99). Dublikat sətir yaranmadı.</t>
  </si>
  <si>
    <t xml:space="preserve">Add to Bag bot-detection ilə bloklanır (bax TC-BAG-01).</t>
  </si>
  <si>
    <t xml:space="preserve">TC-BAG-11</t>
  </si>
  <si>
    <t xml:space="preserve">Miqdar sahəsinə 0 daxil etmə</t>
  </si>
  <si>
    <t xml:space="preserve">1) Miqdar sahəsini 0-a dəyiş
2) Nəticəni müşahidə et</t>
  </si>
  <si>
    <t xml:space="preserve">Miqdar: 0</t>
  </si>
  <si>
    <t xml:space="preserve">Sistem minimum 1 tətbiq edir və ya məhsulu çantadan silir — mənfi/sıfır miqdarla sətir saxlanmır</t>
  </si>
  <si>
    <t xml:space="preserve">AVTOMATLAŞDIRMA MƏHDUDİYYƏTİ (yalnız Selenium üçün, təsdiqlənib 2026-10-02; manual icraya təsir etmir): "Add to Bag" sorğusu Selenium-idarə olunan brauzerdə həmişə "Sorry, there was an issue adding this item to the bag" xətası ilə uğursuz olur; eyni məhsul+ölçü adi (avtomatlaşdırılmamış) brauzerdə problemsiz əlavə olunur. Bu, AUTH-dakı bot-detection ilə eyni xarakterli, "Add to Bag" sorğusuna tətbiq olunan ayrıca bir məhdudiyyətdir (bax TC-AUTH-01).
MANUAL İCRA (09.10.2026): Qty sahəsi sərbəst input deyil, dropdown-dur; seçimlər 1-dən başlayır (1, 2, 3, 4, 5, 6 …) — 0 seçmək mümkün deyil, sistem minimum 1 tətbiq edir.</t>
  </si>
  <si>
    <t xml:space="preserve">Miqdar sahəsinə 0 daxil etmə: ön şərt — Çantada məhsul var. Çantaya məhsul əlavə etmək Selenium-da bot-detection ilə bloklandığı üçün bu vəziyyət avtomatik yaradıla bilmir (bax TC-BAG-01) — manual icra.</t>
  </si>
  <si>
    <t xml:space="preserve">TC-BAG-12</t>
  </si>
  <si>
    <t xml:space="preserve">Miqdar sahəsinə mənfi ədəd/hərf daxil etmə</t>
  </si>
  <si>
    <t xml:space="preserve">1) Miqdar sahəsinə "-1" və ya "abc" yazmağa cəhd et</t>
  </si>
  <si>
    <t xml:space="preserve">Input: -1 / abc</t>
  </si>
  <si>
    <t xml:space="preserve">Input rədd edilir və ya əvvəlki keçərli dəyər qorunur, sistem xəta vermir</t>
  </si>
  <si>
    <t xml:space="preserve">MANUAL İCRA (09.10.2026): Qty sahəsi dropdown olduğu üçün "-1" və ya "abc" yazmaq mümkün deyil — yalnız siyahıdakı müsbət dəyərlər seçilir; xəta yaranmır.</t>
  </si>
  <si>
    <t xml:space="preserve">DÜZƏLİŞ (2026-10-06 audit): əvvəllər Avtomatlaşdırma idi, lakin bu ön şərt (çantada məhsul olması) özü "Add to Bag" addımını tələb edir, bu da sənədləşdirilmiş bot-detection bloku altındadır (TC-PDP-02-yə bax, 403 Forbidden). Ön şərtə avtomatik çatmaq mümkün olmadığı üçün Manual-a köçürüldü. Əvvəlki əsaslandırma: Aşağı-orta prioritet input-validasiya yoxlanışı; genişləndirilmiş suite-də.</t>
  </si>
  <si>
    <t xml:space="preserve">TS-AUTH-04</t>
  </si>
  <si>
    <t xml:space="preserve">Şifrə uzunluğunun sərhəd dəyərləri qeydiyyat zamanı düzgün validasiya olunmalıdır</t>
  </si>
  <si>
    <t xml:space="preserve">TC-AUTH-13</t>
  </si>
  <si>
    <t xml:space="preserve">Minimum uzunluqdan 1 simvol az şifrə</t>
  </si>
  <si>
    <t xml:space="preserve">1) Tələb olunan minimum uzunluqdan 1 simvol az şifrə yaz (min-1)
2) Submit et</t>
  </si>
  <si>
    <t xml:space="preserve">Şifrə: 9 simvol (minimum 10 — formadakı "Must be 10 or more characters" qaydasına görə)</t>
  </si>
  <si>
    <t xml:space="preserve">MANUAL İCRA (09.10.2026): 9 simvollu şifrə ilə qeydiyyat — validasiya xətası göstərildi, hesab yaranmadı (qayda: "Must be 10 or more characters").</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</si>
  <si>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Sərhəd dəyəri validasiyası, təhlükəsizlik siyasətinin düzgün tətbiqini təsdiqləyir, deterministik, lockout riski yoxdur (submit alınmır).</t>
  </si>
  <si>
    <t xml:space="preserve">TC-AUTH-14</t>
  </si>
  <si>
    <t xml:space="preserve">Tam minimum uzunluqda şifrə</t>
  </si>
  <si>
    <t xml:space="preserve">1) Tələb olunan minimum uzunluqda dəqiq şifrə yaz (min)
2) Submit et</t>
  </si>
  <si>
    <t xml:space="preserve">Şifrə: dəqiq 10 simvol ("Must be 10 or more characters")</t>
  </si>
  <si>
    <t xml:space="preserve">Şifrə qəbul edilir, hesab uğurla yaranır</t>
  </si>
  <si>
    <t xml:space="preserve">MANUAL İCRA (09.10.2026): Dəqiq 10 simvollu şifrə qəbul edildi.</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</si>
  <si>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Eyni səbəb — sərhəd dəyəri, deterministik, lockout riski yoxdur.</t>
  </si>
  <si>
    <t xml:space="preserve">TC-AUTH-15</t>
  </si>
  <si>
    <t xml:space="preserve">Çox uzun şifrə (100+ simvol)</t>
  </si>
  <si>
    <t xml:space="preserve">1) 100+ simvoldan ibarət şifrə yaz
2) Submit et</t>
  </si>
  <si>
    <t xml:space="preserve">Şifrə: 100+ simvol</t>
  </si>
  <si>
    <t xml:space="preserve">Sistem xəta vermədən idarə edir (qəbul edir və ya aydın maksimum-uzunluq mesajı göstərir)</t>
  </si>
  <si>
    <t xml:space="preserve">MANUAL İCRA (09.10.2026): 100+ simvollu şifrə — sistem xəta vermədi, aydın maksimum-uzunluq mesajı göstərdi.</t>
  </si>
  <si>
    <t xml:space="preserve">Şifrə sahəsi yalnız bot-detection ilə bloklanan login/qeydiyyat axınında görünür (bax TC-AUTH-01).</t>
  </si>
  <si>
    <t xml:space="preserve">TS-CHK-02</t>
  </si>
  <si>
    <t xml:space="preserve">Pulsuz çatdırılma həddi (threshold) düzgün tətbiq olunmalıdır</t>
  </si>
  <si>
    <t xml:space="preserve">TC-CHK-05</t>
  </si>
  <si>
    <t xml:space="preserve">Pulsuz çatdırılma həddindən az səbət məbləği</t>
  </si>
  <si>
    <t xml:space="preserve">Çantadakı cəm, pulsuz çatdırılma həddindən bir qədər aşağıdır</t>
  </si>
  <si>
    <t xml:space="preserve">1) Çantanın cəmini pulsuz çatdırılma həddindən azca aşağı saxla
2) Checkout-a keç, çatdırılma haqqını yoxla</t>
  </si>
  <si>
    <t xml:space="preserve">Cəm: $75.00-dan az (məs. $45.98) — US mağazası, hədd 09.10.2026-da saytdakı mesajdan hesablanıb ($45.98 + $29.02)</t>
  </si>
  <si>
    <t xml:space="preserve">Çatdırılma haqqı tətbiq olunur (pulsuz deyil)</t>
  </si>
  <si>
    <t xml:space="preserve">Hədd dəyəri vaxtaşırı dəyişə bilər — real dəyəri sayt üzərində əvvəlcədən təsdiqləmək lazımdır
MANUAL İCRA (09.10.2026): Cəm pulsuz çatdırılma həddindən aşağı olanda çatdırılma haqqı tətbiq olundu (pulsuz deyil). İstinad: $45.98-lik çantada "Spend $29.02 more to get FREE Standard Delivery" və Shipping $10.00 göstərilirdi → hədd $75.00.</t>
  </si>
  <si>
    <t xml:space="preserve">Pulsuz çatdırılma həddi vaxtaşırı kampaniyalara görə dəyişə bilər — sabit rəqəmlə avtomatlaşdırmaq flaky riski yaradır, real dəyər əvvəlcə təsdiqlənməlidir.</t>
  </si>
  <si>
    <t xml:space="preserve">TC-CHK-06</t>
  </si>
  <si>
    <t xml:space="preserve">Pulsuz çatdırılma həddinə tam çatan səbət</t>
  </si>
  <si>
    <t xml:space="preserve">Çantadakı cəm, pulsuz çatdırılma həddinə bərabərdir</t>
  </si>
  <si>
    <t xml:space="preserve">1) Çantanın cəmini tam olaraq pulsuz çatdırılma həddinə gətir
2) Checkout-a keç, çatdırılma haqqını yoxla</t>
  </si>
  <si>
    <t xml:space="preserve">Cəm: ≥ $75.00 — US mağazası, hədd 09.10.2026-da saytdakı mesajdan hesablanıb ($45.98 + $29.02)</t>
  </si>
  <si>
    <t xml:space="preserve">Çatdırılma pulsuz göstərilir</t>
  </si>
  <si>
    <t xml:space="preserve">Hədd dəyəri vaxtaşırı dəyişə bilər — real dəyəri sayt üzərində əvvəlcədən təsdiqləmək lazımdır
MANUAL İCRA (09.10.2026): Cəm pulsuz çatdırılma həddinə çatanda çatdırılma pulsuz göstərildi.</t>
  </si>
  <si>
    <t xml:space="preserve">Pulsuz çatdırılma həddinə tam çatan səbət: hədd dəyəri dəyişkəndir, real dəyər təsdiqlənənədək manual saxlanılır.</t>
  </si>
  <si>
    <t xml:space="preserve">TS-ERR-01</t>
  </si>
  <si>
    <t xml:space="preserve">ERR</t>
  </si>
  <si>
    <t xml:space="preserve">Mövcud olmayan/silinmiş səhifələr üçün sistem uyğun səhv idarəetməsi göstərməlidir</t>
  </si>
  <si>
    <t xml:space="preserve">TC-ERR-01</t>
  </si>
  <si>
    <t xml:space="preserve">Mövcud olmayan URL-ə birbaşa keçid</t>
  </si>
  <si>
    <t xml:space="preserve">1) Mövcud olmayan bir URL yaz (məs. asos.com/product/doesnotexist12345)
2) Səhifəyə keç</t>
  </si>
  <si>
    <t xml:space="preserve">URL: mövcud olmayan path</t>
  </si>
  <si>
    <t xml:space="preserve">"Page not found"/404 səhifəsi göstərilir, sayt crash olmur, əsas naviqasiyaya qayıtmaq mümkündür</t>
  </si>
  <si>
    <t xml:space="preserve">TAPINTI: real saytda klassik "404/Page not found" səhifəsi göstərilmir — mövcud olmayan path sakitcə default/fallback səhifəyə yönləndirilir (xəta mesajı yoxdur). Gözlənilən nəticə real davranışa uyğunlaşdırılıb: sayt crash olmur, əsas naviqasiya elementləri (logo, axtarış) işlək qalır.</t>
  </si>
  <si>
    <t xml:space="preserve">Sadə, deterministik, sürətli — səhv URL-lərin düzgün idarə olunması bütün sayt üçün fundamental keyfiyyət göstəricisidir.</t>
  </si>
  <si>
    <t xml:space="preserve">TC-ERR-02</t>
  </si>
  <si>
    <t xml:space="preserve">Silinmiş/deaktiv edilmiş məhsul səhifəsinə keçid</t>
  </si>
  <si>
    <t xml:space="preserve">Əvvəllər mövcud olmuş, indi silinmiş/deaktiv bir məhsul ID-si məlumdur</t>
  </si>
  <si>
    <t xml:space="preserve">1) Artıq mövcud olmayan məhsulun köhnə linkinə keç</t>
  </si>
  <si>
    <t xml:space="preserve">Uyğun mesaj göstərilir (məs. "item no longer available"), oxşar məhsullar təklif oluna bilər</t>
  </si>
  <si>
    <t xml:space="preserve">Konkret silinmiş məhsul ID-si tapmaq/sabit saxlamaq çətindir — data asılıdır
MANUAL İCRA (09.10.2026): Silinmiş/mövcud olmayan məhsulun köhnə linkinə keçid — uyğun mesaj göstərildi.</t>
  </si>
  <si>
    <t xml:space="preserve">Əvvəllər mövcud olub sonra silinmiş konkret məhsul ID-si tələb edir — belə test datasını sabit saxlamaq çətindir, data asılılığı yüksəkdir.</t>
  </si>
  <si>
    <t xml:space="preserve">TC-ERR-03</t>
  </si>
  <si>
    <t xml:space="preserve">URL-də mənasız query parametri</t>
  </si>
  <si>
    <t xml:space="preserve">1) Mövcud bir kateqoriya URL-inə mənasız query parametri əlavə et (məs. ?foo=bar123)
2) Səhifəyə keç</t>
  </si>
  <si>
    <t xml:space="preserve">Query: ?foo=bar123</t>
  </si>
  <si>
    <t xml:space="preserve">Səhifə normal yüklənir, naməlum parametr nəzərə alınmır, xəta baş vermir</t>
  </si>
  <si>
    <t xml:space="preserve">Nadir hal, aşağı prioritet, lakin sadə/deterministik — genişləndirilmiş suite-də.</t>
  </si>
  <si>
    <t xml:space="preserve">TS-ACC-02</t>
  </si>
  <si>
    <t xml:space="preserve">İstifadəçi hesab təhlükəsizliyini (şifrə dəyişmə) və bülleten abunəliyini idarə edə bilməlidir</t>
  </si>
  <si>
    <t xml:space="preserve">TC-ACC-04</t>
  </si>
  <si>
    <t xml:space="preserve">Hesab parametrlərindən şifrəni dəyişmə</t>
  </si>
  <si>
    <t xml:space="preserve">İstifadəçi login olub, hesabın email qutusuna girişi var</t>
  </si>
  <si>
    <t xml:space="preserve">1) My Account-da şifrə dəyişmə seçimini aç
2) Email-ə gələn şifrə dəyişmə linkini aç
3) Yeni, tələblərə uyğun şifrə (≥10 simvol) yaz və yadda saxla</t>
  </si>
  <si>
    <t xml:space="preserve">Yeni keçərli şifrə (≥10 simvol)</t>
  </si>
  <si>
    <t xml:space="preserve">Şifrə uğurla yenilənir, təsdiq bildirişi göstərilir</t>
  </si>
  <si>
    <t xml:space="preserve">MANUAL İCRA (09.10.2026): Hesab parametrlərindən şifrə dəyişdirildi, təsdiq göstərildi.
DÜZƏLİŞ (09.10): şifrə dəyişmə formunda "cari şifrə" sahəsi yoxdur — şifrə email-ə göndərilən link vasitəsilə dəyişdirilir. Addımlar real axına uyğunlaşdırıldı (icra edən tərəfindən təsdiqlənib).</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</si>
  <si>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Hesab təhlükəsizliyinin əsas funksiyasıdır, deterministik, real login-lockout mexanizmi ilə əlaqəli deyil.</t>
  </si>
  <si>
    <t xml:space="preserve">TC-ACC-05</t>
  </si>
  <si>
    <t xml:space="preserve">Səhv cari şifrə ilə şifrə dəyişmə cəhdi</t>
  </si>
  <si>
    <t xml:space="preserve">İstifadəçi login olub, Account Details bölməsindədir</t>
  </si>
  <si>
    <t xml:space="preserve">1) Cari şifrəni səhv yaz
2) Yeni şifrə yaz
3) Yadda saxlamağa cəhd et</t>
  </si>
  <si>
    <t xml:space="preserve">Cari şifrə: səhv</t>
  </si>
  <si>
    <t xml:space="preserve">Xəta mesajı göstərilir, şifrə dəyişmir</t>
  </si>
  <si>
    <t xml:space="preserve">MANUAL İCRA (09.10.2026): Şifrə dəyişmə formunda "cari şifrə" sahəsi yoxdur — "səhv cari şifrə" ssenarisini icra etmək mümkün deyil.
Əlavə (09.10): şifrə email linki ilə dəyişdirilir (bax TC-ACC-04), "cari şifrə" yoxlaması bu axında yoxdur — case bu dizayna tətbiq olunmur.</t>
  </si>
  <si>
    <t xml:space="preserve">DÜZƏLİŞ (2026-10-06 audit): əvvəllər Avtomatlaşdırma idi, lakin bu addım production asos.com-un login/qeydiyyat submit addımını tələb edir — bu, sənədləşdirilmiş bot-detection bloku altındadır (DevTools Network tab ilə təsdiqlənib, 403 Forbidden, TC-AUTH-01-ə bax). Submit-ə çatan HEÇ bir test Selenium-da keçə bilməz — Manual-a köçürüldü. Əvvəlki əsaslandırma: Eyni səbəb — deterministik validasiya yoxlanışı, aşağı risk.</t>
  </si>
  <si>
    <t xml:space="preserve">TC-ACC-06</t>
  </si>
  <si>
    <t xml:space="preserve">Footer-dən email bülleten abunəliyi</t>
  </si>
  <si>
    <t xml:space="preserve">İstifadəçi ana səhifə/footer bölməsindədir</t>
  </si>
  <si>
    <t xml:space="preserve">1) Footer-dəki email sahəsinə keçərli email yaz
2) "Subscribe" et</t>
  </si>
  <si>
    <t xml:space="preserve">Keçərli email ünvanı</t>
  </si>
  <si>
    <t xml:space="preserve">Təsdiq mesajı göstərilir ("you're subscribed" və ya ekvivalent)</t>
  </si>
  <si>
    <t xml:space="preserve">Real email qutusuna göndərilən təsdiq mesajı yoxlanmır — yalnız UI bildirişi
MANUAL İCRA (09.10.2026): Footer-dən keçərli email ilə bülleten abunəliyi — təsdiq mesajı göstərildi.</t>
  </si>
  <si>
    <t xml:space="preserve">Real email göndərişinin təsdiqini yoxlamaq üçün email qutusuna giriş lazımdır — yalnız UI mesajı avtomatlaşdırıla bilər, tam axın manual qalır.</t>
  </si>
  <si>
    <t xml:space="preserve">TS-PDP-04</t>
  </si>
  <si>
    <t xml:space="preserve">İstifadəçi məhsulun rəng variantlarını dəyişə və Quick View vasitəsilə sürətli baxış edə bilməlidir</t>
  </si>
  <si>
    <t xml:space="preserve">TC-PDP-10</t>
  </si>
  <si>
    <t xml:space="preserve">Rəng variantının dəyişdirilməsi</t>
  </si>
  <si>
    <t xml:space="preserve">Çox rəngli (colour swatch) bir məhsul PDP-dədir</t>
  </si>
  <si>
    <t xml:space="preserve">1) Fərqli rəng swatch-ına klik et
2) Şəkillərin və qiymətin yenilənməsini yoxla</t>
  </si>
  <si>
    <t xml:space="preserve">Rəng: mövcud alternativ</t>
  </si>
  <si>
    <t xml:space="preserve">Şəkillər seçilmiş rəngə uyğun dəyişir, qiymət (fərqlidirsə) yenilənir</t>
  </si>
  <si>
    <t xml:space="preserve">Test datası: Lace &amp; Beads dobby halter neck maxi dress (prd/211461132 → 211461213, 08.10 DevTools ilə təsdiqləndi). Məhsul katalogdan çıxarılarsa data yenilənməlidir; şəkillərin vizual dəyişməsi manual qiymətləndirilir</t>
  </si>
  <si>
    <t xml:space="preserve">Rəng dəyişməsi: Lace &amp; Beads donunda "Purple Polka Dot" swatch-ına klik bənövşəyi variantın səhifəsini (prd/211461213) açır; URL və rəng adı yoxlanılır — asos-pdp-colour-change.spec. Konkret məhsula bağlı olduğu üçün regression-da deyil.</t>
  </si>
  <si>
    <t xml:space="preserve">TC-PDP-11</t>
  </si>
  <si>
    <t xml:space="preserve">Seçilmiş rəngdə bütün ölçülərin stokda olmaması</t>
  </si>
  <si>
    <t xml:space="preserve">Konkret rəng variantı bütün ölçülərdə stoksuzdur</t>
  </si>
  <si>
    <t xml:space="preserve">1) Stoku tükənmiş rəng variantını seç
2) Ölçü seçimini yoxla</t>
  </si>
  <si>
    <t xml:space="preserve">Rəng: stoksuz variant</t>
  </si>
  <si>
    <t xml:space="preserve">Bütün ölçülər deaktiv görünür, "sold out"/ekvivalent mesaj göstərilir</t>
  </si>
  <si>
    <t xml:space="preserve">Konkret stoksuz rəng variantı tapmaq lazımdır — data asılıdır
MANUAL İCRA (09.10.2026): Bütün ölçüləri tükənmiş rəng variantında ölçülər deaktiv/"out of stock" göstərildi.</t>
  </si>
  <si>
    <t xml:space="preserve">Bütün ölçüləri tükənmiş rəng variantı nadir və müvəqqəti vəziyyətdir; sabit test datası yoxdur — manual.</t>
  </si>
  <si>
    <t xml:space="preserve">TS-PDP-05</t>
  </si>
  <si>
    <t xml:space="preserve">Ayaqqabı kateqoriyasında ölçü vahidi (UK/EU/US) seçimi düzgün işləməlidir</t>
  </si>
  <si>
    <t xml:space="preserve">TC-PDP-14</t>
  </si>
  <si>
    <t xml:space="preserve">Rəng variantı dəyişəndə seçilmiş ölçünün saxlanması</t>
  </si>
  <si>
    <t xml:space="preserve">İstifadəçi ölçü vahidini dəyişib</t>
  </si>
  <si>
    <t xml:space="preserve">1) Ayaqqabı PDP-sində ölçü seç
2) Eyni ayaqqabının başqa rəng variantına keç
3) Seçilmiş ölçünü yoxla</t>
  </si>
  <si>
    <t xml:space="preserve">Seçilmiş ölçü rəng dəyişdikdən sonra da seçili qalır</t>
  </si>
  <si>
    <t xml:space="preserve">DÜZƏLİŞ (09.10): saytda UK/EU/US ölçü vahidi seçicisi yoxdur (08.10 manual yoxlama) — ilkin addım ("ölçü vahidini EU-ya dəyiş") icra oluna bilmir; case real UI-da mövcud olan ölçü davamlılığı yoxlamasına uyğunlaşdırıldı.
MANUAL İCRA (09.10.2026): Ayaqqabı PDP-sində ölçü seçildikdən sonra eyni ayaqqabının fərqli rəng variantları arasında keçid edildi — seçilmiş ölçü stabil qaldı.</t>
  </si>
  <si>
    <t xml:space="preserve">Sessiya/cookie davranışı test mühitindən asılıdır, aşağı prioritet.</t>
  </si>
  <si>
    <t xml:space="preserve">[TC yenidən əhatələndi] İlkin gözlənti (05.10.2026, icradan əvvəl): "Seçilmiş ölçü vahidi (EU) yeni səhifədə də qorunur"
Səbəb: 09.10: PDP-də UK/EU/US ölçü vahidi seçicisi mövcud deyil (eyni səbəbdən TC-PDP-13 çıxarılıb). TC mövcud olan yaxın davranışa — rəng dəyişəndə seçilmiş ölçünün saxlanmasına — yenidən əhatələndi; başlıq da buna uyğun dəyişdirilib.</t>
  </si>
  <si>
    <t xml:space="preserve">TS-DATA-01</t>
  </si>
  <si>
    <t xml:space="preserve">DATA</t>
  </si>
  <si>
    <t xml:space="preserve">Məhsulun qiyməti PLP → PDP → Bag → Checkout zənciri boyunca ardıcıl olmalıdır</t>
  </si>
  <si>
    <t xml:space="preserve">TC-DATA-01</t>
  </si>
  <si>
    <t xml:space="preserve">PLP və PDP qiymətinin uyğunluğu</t>
  </si>
  <si>
    <t xml:space="preserve">Bir məhsul PLP-də göstərilir</t>
  </si>
  <si>
    <t xml:space="preserve">1) PLP-də məhsulun qiymətini qeyd et
2) Həmin məhsulun PDP-sinə keç
3) Qiyməti müqayisə et</t>
  </si>
  <si>
    <t xml:space="preserve">PLP və PDP-də göstərilən qiymət tam eynidir</t>
  </si>
  <si>
    <t xml:space="preserve">Qiymət uyğunsuzluğu ciddi etibar/hüquqi problemdir — mütləq hər buildə yoxlanmalı data-integrity case.</t>
  </si>
  <si>
    <t xml:space="preserve">TC-DATA-02</t>
  </si>
  <si>
    <t xml:space="preserve">PDP və Bag qiymətinin uyğunluğu</t>
  </si>
  <si>
    <t xml:space="preserve">Məhsul PDP-dədir</t>
  </si>
  <si>
    <t xml:space="preserve">1) PDP-dəki qiyməti qeyd et
2) Məhsulu çantaya əlavə et
3) Bag-dəki qiyməti müqayisə et</t>
  </si>
  <si>
    <t xml:space="preserve">PDP və Bag-da göstərilən vahid qiymət tam eynidir</t>
  </si>
  <si>
    <t xml:space="preserve">AVTOMATLAŞDIRMA MƏHDUDİYYƏTİ (yalnız Selenium üçün; manual icraya təsir etmir): bu zəncir Bag mərhələsindən keçir, Bag-a məhsul əlavə etmək bot-detection səbəbindən bloklanıb (bax TC-BAG-01) — zəncirin bu hissəsi avtomat test edilə bilmir.
MANUAL İCRA (09.10.2026): PDP qiyməti ($7.88) ilə bag-dakı qiymət ($7.88) eynidir.</t>
  </si>
  <si>
    <t xml:space="preserve">PDP və Bag qiymətinin uyğunluğu: ön şərt — Məhsul PDP-dədir. Çantaya məhsul əlavə etmək Selenium-da bot-detection ilə bloklandığı üçün bu vəziyyət avtomatik yaradıla bilmir (bax TC-BAG-01) — manual icra.</t>
  </si>
  <si>
    <t xml:space="preserve">TC-DATA-03</t>
  </si>
  <si>
    <t xml:space="preserve">Bag və Checkout (ilk addım) qiymətinin uyğunluğu</t>
  </si>
  <si>
    <t xml:space="preserve">1) Bag-dəki cəmi qeyd et
2) Checkout-un ilk (ödənişə qədərki) addımına keç
3) Cəmi müqayisə et</t>
  </si>
  <si>
    <t xml:space="preserve">Cəm dəyəri hər iki səhifədə eynidir (əlavə çatdırılma haqqı aydın ayrıca göstərilir)</t>
  </si>
  <si>
    <t xml:space="preserve">AVTOMATLAŞDIRMA MƏHDUDİYYƏTİ (yalnız Selenium üçün; manual icraya təsir etmir): bu zəncir Bag mərhələsindən keçir, Bag-a məhsul əlavə etmək bot-detection səbəbindən bloklanıb (bax TC-BAG-01) — zəncirin bu hissəsi avtomat test edilə bilmir.
MANUAL İCRA (09.10.2026): Bag cəmi ilə checkout-un ilk addımındakı cəm eynidir.</t>
  </si>
  <si>
    <t xml:space="preserve">Bag/Checkout mərhələsi bot-detection ilə bloklanır (bax TC-BAG-01).</t>
  </si>
  <si>
    <t xml:space="preserve">TC-DATA-04</t>
  </si>
  <si>
    <t xml:space="preserve">Çoxsaylı məhsullu səbətdə ümumi cəmin dəqiqliyi</t>
  </si>
  <si>
    <t xml:space="preserve">Çantada 5+ müxtəlif məhsul/miqdar var</t>
  </si>
  <si>
    <t xml:space="preserve">1) Hər sətrin qiymət × miqdarını əl ilə hesabla
2) Sistemin göstərdiyi ümumi cəmlə müqayisə et</t>
  </si>
  <si>
    <t xml:space="preserve">5+ müxtəlif sətir</t>
  </si>
  <si>
    <t xml:space="preserve">Sistemin ümumi cəmi əl ilə hesablanan cəmə tam uyğundur</t>
  </si>
  <si>
    <t xml:space="preserve">AVTOMATLAŞDIRMA MƏHDUDİYYƏTİ (yalnız Selenium üçün; manual icraya təsir etmir): bu zəncir Bag mərhələsindən keçir, Bag-a məhsul əlavə etmək bot-detection səbəbindən bloklanıb (bax TC-BAG-01) — zəncirin bu hissəsi avtomat test edilə bilmir.
MANUAL İCRA (09.10.2026): Çoxsaylı məhsullu çantada sətirlərin qiymət × miqdar cəmi əl ilə hesablandı — sistemin göstərdiyi ümumi cəmlə uyğun gəldi.</t>
  </si>
  <si>
    <t xml:space="preserve">Çoxsaylı məhsullu səbətdə ümumi cəmin dəqiqliyi: ön şərt — Çantada 5+ müxtəlif məhsul/miqdar var. Çantaya məhsul əlavə etmək Selenium-da bot-detection ilə bloklandığı üçün bu vəziyyət avtomatik yaradıla bilmir (bax TC-BAG-01) — manual icra.</t>
  </si>
  <si>
    <t xml:space="preserve">TS-PLP-05</t>
  </si>
  <si>
    <t xml:space="preserve">Filter panelinin əlavə funksionallığı (brend axtarışı, axtarış nəticələrinin filterlənməsi) düzgün işləməlidir</t>
  </si>
  <si>
    <t xml:space="preserve">TC-PLP-14</t>
  </si>
  <si>
    <t xml:space="preserve">Filter panelində brend axtarışı</t>
  </si>
  <si>
    <t xml:space="preserve">İstifadəçi filter panelindədir, Brand bölməsi açıqdır</t>
  </si>
  <si>
    <t xml:space="preserve">1) Brand axtarış qutusuna qismən brend adı yaz
2) Siyahının filtərləndiyini yoxla</t>
  </si>
  <si>
    <t xml:space="preserve">Input: qismən brend adı</t>
  </si>
  <si>
    <t xml:space="preserve">Brend siyahısı yazılan mətnə uyğun daralır</t>
  </si>
  <si>
    <t xml:space="preserve">MANUAL İCRA (09.10.2026): Filter panelində Brand axtarış qutusuna qismən ad yazıldı — siyahı yazılan mətnə uyğun daraldı.</t>
  </si>
  <si>
    <t xml:space="preserve">Real yoxlamada (DevTools) filter panelində brend axtarış qutusu tapılmadı — element mövcud deyil; davranış manual müşahidə ilə sənədləşdirilir.</t>
  </si>
  <si>
    <t xml:space="preserve">TC-PLP-15</t>
  </si>
  <si>
    <t xml:space="preserve">Axtarış nəticələri üzərində filter tətbiqi</t>
  </si>
  <si>
    <t xml:space="preserve">İstifadəçi axtarış nəticələri səhifəsindədir</t>
  </si>
  <si>
    <t xml:space="preserve">1) Axtarış et (məs. "dress")
2) Nəticələr üzərinə bir filter (məs. Size) tətbiq et</t>
  </si>
  <si>
    <t xml:space="preserve">Axtarış: dress, Filter: Size</t>
  </si>
  <si>
    <t xml:space="preserve">Filter axtarış nəticələrinə düzgün tətbiq olunur, hər ikisi birgə işləyir</t>
  </si>
  <si>
    <t xml:space="preserve">Axtarış+filter inteqrasiyası tez-tez reqressiyaya məruz qalan birləşmə nöqtəsidir.</t>
  </si>
  <si>
    <t xml:space="preserve">TS-ACC-03</t>
  </si>
  <si>
    <t xml:space="preserve">İstifadəçi hesabdan çıxış edə, saxlanılan ödəniş üsullarını görə və hesabı silmə axınını başlada bilməlidir</t>
  </si>
  <si>
    <t xml:space="preserve">TC-ACC-07</t>
  </si>
  <si>
    <t xml:space="preserve">Hesabdan çıxış (sign out)</t>
  </si>
  <si>
    <t xml:space="preserve">İstifadəçi login olub</t>
  </si>
  <si>
    <t xml:space="preserve">1) "Sign out" et
2) Qorunan bir səhifəyə (məs. Saved Items) girməyə cəhd et</t>
  </si>
  <si>
    <t xml:space="preserve">İstifadəçi çıxış edir, qorunan səhifə login tələb edir/yönləndirir</t>
  </si>
  <si>
    <t xml:space="preserve">AVTOMATLAŞDIRMA MƏHDUDİYYƏTİ (yalnız Selenium üçün; manual icraya təsir etmir): bu case login tələb edir, login axını isə bot-detection səbəbindən bloklanıb (bax TC-AUTH-01) — bu case-ə avtomatlaşdırma ilə çatmaq mümkün deyil.
MANUAL İCRA (09.10.2026): Sign out uğurlu oldu.</t>
  </si>
  <si>
    <t xml:space="preserve">Hesabdan çıxış (sign out): ön şərt — İstifadəçi login olub. Bu axın login/qeydiyyat ekranından keçir, həmin addım Selenium-da bot-detection ilə bloklanır (bax TC-AUTH-01) — manual icra.</t>
  </si>
  <si>
    <t xml:space="preserve">TC-ACC-08</t>
  </si>
  <si>
    <t xml:space="preserve">Saxlanılan ödəniş üsullarının siyahısı</t>
  </si>
  <si>
    <t xml:space="preserve">İstifadəçi login olub, Payment Methods bölməsindədir</t>
  </si>
  <si>
    <t xml:space="preserve">1) "Payment Methods" bölməsini aç</t>
  </si>
  <si>
    <t xml:space="preserve">Saxlanılmış (əgər varsa) ödəniş üsulları siyahısı düzgün göstərilir</t>
  </si>
  <si>
    <t xml:space="preserve">Real kart məlumatı əlavə edilmir — yalnız mövcud vəziyyət nəzərdən keçirilir
MANUAL İCRA (09.10.2026): Payment Methods bölməsi açıldı, mövcud vəziyyət düzgün göstərildi (real kart əlavə edilmədi).</t>
  </si>
  <si>
    <t xml:space="preserve">Real kart məlumatı olmadan mənalı test datası əldə etmək çətindir — məzmun/mövcudluq yoxlaması manual aparılır.</t>
  </si>
  <si>
    <t xml:space="preserve">TC-ACC-09</t>
  </si>
  <si>
    <t xml:space="preserve">Hesabı silmə axınının başladılması</t>
  </si>
  <si>
    <t xml:space="preserve">İstifadəçi login olub, Account Settings bölməsindədir</t>
  </si>
  <si>
    <t xml:space="preserve">1) "Delete/Close account" seçimini tap
2) Axını təsdiq addımına qədər izlə (faktiki TƏSDİQLƏMƏ)</t>
  </si>
  <si>
    <t xml:space="preserve">Sistem aydın xəbərdarlıq/təsdiq addımı göstərir; faktiki silmə həyata keçirilmədən dayanılır</t>
  </si>
  <si>
    <t xml:space="preserve">Destruktiv əməliyyatdır — real hesabı silmə addımına keçmə, yalnız axının başlanğıcını yoxla
MANUAL İCRA (09.10.2026): Hesab parametrlərində hesabı silmək/bağlamaq üçün seçim tapılmadı — axını başlatmaq mümkün olmadı.</t>
  </si>
  <si>
    <t xml:space="preserve">Destruktiv əməliyyatdır (hesabın həqiqətən silinməsi riski) — avtomatlaşdırılmış təkrar run-larda yanlış icra riski var, yalnız təsdiq addımına qədər manual yoxlanılır.</t>
  </si>
  <si>
    <t xml:space="preserve">TS-AUTH-05</t>
  </si>
  <si>
    <t xml:space="preserve">İstifadəçi sosial media hesabları vasitəsilə giriş edə bilməlidir</t>
  </si>
  <si>
    <t xml:space="preserve">TC-AUTH-16</t>
  </si>
  <si>
    <t xml:space="preserve">Sosial media hesabı ilə giriş düyməsinin mövcudluğu</t>
  </si>
  <si>
    <t xml:space="preserve">İstifadəçi Sign in səhifəsindədir</t>
  </si>
  <si>
    <t xml:space="preserve">1) "Continue with Google" (və ya ekvivalent) düyməsinə klik et
2) OAuth pəncərəsinin açıldığını yoxla</t>
  </si>
  <si>
    <t xml:space="preserve">Sosial giriş seçimi mövcuddur, klik OAuth axınını başladır</t>
  </si>
  <si>
    <t xml:space="preserve">Tam OAuth axını 3-cü tərəf provayderindən asılıdır — yalnız başlanğıc addımı yoxlanılır
MANUAL İCRA (09.10.2026): Sosial giriş düymələri (Google, Facebook, Apple) mövcuddur, klik OAuth axınını başladır.</t>
  </si>
  <si>
    <t xml:space="preserve">3-cü tərəf OAuth provayderi ilə tam avtomatlaşdırma mürəkkəb və etibarsızdır (xarici asılılıq).</t>
  </si>
  <si>
    <t xml:space="preserve">TC-AUTH-17</t>
  </si>
  <si>
    <t xml:space="preserve">Sosial giriş email-i mövcud adi hesabla üst-üstə düşdükdə davranış</t>
  </si>
  <si>
    <t xml:space="preserve">Eyni email ilə adi qeydiyyat artıq mövcuddur</t>
  </si>
  <si>
    <t xml:space="preserve">1) Adi hesabın email-i ilə əlaqəli sosial hesabla giriş etməyə cəhd et</t>
  </si>
  <si>
    <t xml:space="preserve">Sistem aydın davranış göstərir (hesabları birləşdirir və ya xəbərdarlıq edir) — dublikat/qarışıq hesab yaranmır</t>
  </si>
  <si>
    <t xml:space="preserve">MANUAL İCRA (09.10.2026): Mövcud adi hesabın email-i ilə eyni email-li sosial hesabla giriş edildi — sistem eyni (mövcud) hesaba daxil etdi, dublikat hesab yaranmadı.</t>
  </si>
  <si>
    <t xml:space="preserve">Nadir, mürəkkəb ssenari, 3-cü tərəf asılılığı — manual exploratory.</t>
  </si>
  <si>
    <t xml:space="preserve">TS-I18N-01</t>
  </si>
  <si>
    <t xml:space="preserve">I18N</t>
  </si>
  <si>
    <t xml:space="preserve">Ölkə/valyuta seçimi bütün sayt boyu ardıcıl tətbiq olunmalıdır</t>
  </si>
  <si>
    <t xml:space="preserve">TC-I18N-01</t>
  </si>
  <si>
    <t xml:space="preserve">Ölkə dəyişikliyinin PLP qiymətlərinə tətbiqi</t>
  </si>
  <si>
    <t xml:space="preserve">İstifadəçi PLP səhifəsindədir</t>
  </si>
  <si>
    <t xml:space="preserve">1) Ölkə/valyuta seçicisini fərqli ölkəyə dəyiş
2) PLP-dəki qiymətləri yoxla</t>
  </si>
  <si>
    <t xml:space="preserve">Ölkə: fərqli ölkə</t>
  </si>
  <si>
    <t xml:space="preserve">Bütün göstərilən qiymətlər yeni valyutaya uyğun yenilənir</t>
  </si>
  <si>
    <t xml:space="preserve">Məzənnənin öz dəyərini deyil, dəyişikliyin baş verdiyini yoxla (canlı data)</t>
  </si>
  <si>
    <t xml:space="preserve">Yanlış valyuta göstərimi ciddi biznes/etibar riskidir, dəyişikliyin baş verdiyi deterministik yoxlanıla bilər.</t>
  </si>
  <si>
    <t xml:space="preserve">TC-I18N-02</t>
  </si>
  <si>
    <t xml:space="preserve">Ölkə/valyuta seçiminin səhifələr arası saxlanması</t>
  </si>
  <si>
    <t xml:space="preserve">İstifadəçi ölkə seçimini dəyişib</t>
  </si>
  <si>
    <t xml:space="preserve">1) Ölkəni dəyiş
2) PLP → PDP → Bag arasında keçid et
3) Valyutanın hər səhifədə eyni qaldığını yoxla</t>
  </si>
  <si>
    <t xml:space="preserve">Seçilmiş ölkə/valyuta bütün səhifələrdə ardıcıl saxlanılır</t>
  </si>
  <si>
    <t xml:space="preserve">Sessiya davamlılığı sadə və deterministik yoxlanıla bilər.</t>
  </si>
  <si>
    <t xml:space="preserve">TS-A11Y-01</t>
  </si>
  <si>
    <t xml:space="preserve">A11Y</t>
  </si>
  <si>
    <t xml:space="preserve">Əsas istifadəçi axınları minimal accessibility standartlarına cavab verməlidir</t>
  </si>
  <si>
    <t xml:space="preserve">TC-A11Y-01</t>
  </si>
  <si>
    <t xml:space="preserve">Yalnız klaviatura ilə əsas alış-veriş axını</t>
  </si>
  <si>
    <t xml:space="preserve">1) Yalnız Tab/Enter düymələri ilə axtarış et
2) PDP-yə keç
3) Ölçü seçib "Add to Bag" et</t>
  </si>
  <si>
    <t xml:space="preserve">Bütün addımlar siçansız, yalnız klaviatura ilə tamamlana bilir, fokus vizual olaraq görünür</t>
  </si>
  <si>
    <t xml:space="preserve">Verilmiş arxitektura a11y-spesifik alət (məs. axe-core) təmin etmirsə, manual/exploratory aparılır
MANUAL İCRA (09.10.2026): Axtarış → PDP → ölçü seçimi → Add to Bag axını yalnız klaviatura (Tab/Enter) ilə tamamlandı, fokus görünürdü.</t>
  </si>
  <si>
    <t xml:space="preserve">Klaviatura-naviqasiya keyfiyyəti insan qiymətləndirməsi tələb edir; verilmiş arxitektura a11y-spesifik alət təmin etmirsə avtomatlaşdırma praktiki deyil.</t>
  </si>
  <si>
    <t xml:space="preserve">TC-A11Y-02</t>
  </si>
  <si>
    <t xml:space="preserve">Məhsul şəkillərində alt-text mövcudluğu</t>
  </si>
  <si>
    <t xml:space="preserve">1) Şəkillərin HTML alt atributlarını yoxla (DevTools və ya screen reader ilə)</t>
  </si>
  <si>
    <t xml:space="preserve">Bütün əsas məhsul şəkillərində mənalı alt-text mövcuddur</t>
  </si>
  <si>
    <t xml:space="preserve">MANUAL İCRA (09.10.2026): Əsas məhsul şəkillərinin alt atributları yoxlandı — mənalı alt-text mövcuddur.
AVTOMAT İCRA (12.10.2026 00:01 və 09:31, asos-a11y.spec): PLP-də məhsul kartı şəkillərinin hamısında alt atributu var (img:not([alt]) = 0) → Passed. Qeyd: avtomat test alt-ın mövcudluğunu yoxlayır; mətnin mənalı olması 09.10 manual icrada yoxlanılıb.</t>
  </si>
  <si>
    <t xml:space="preserve">Ana məhsul siyahısında (PLP) hər məhsul kartı şəklinin alt atributu olub-olmaması DOM-dan deterministik yoxlanılır (img[alt] ≥ 1, img:not([alt]) = 0) — Selenium bot-detection-dan təsirlənmir, sürətli və sabitdir. Aşağı prioritet olduğu üçün regression-a daxil edilməyib.</t>
  </si>
  <si>
    <t xml:space="preserve">TS-A11Y-02</t>
  </si>
  <si>
    <t xml:space="preserve">Əsas səhifələr WCAG 2.1 AA-nın açar prinsiplərinə (kontrast, fokus, label, başlıq iyerarxiyası, ikon-düymələr) cavab verməlidir</t>
  </si>
  <si>
    <t xml:space="preserve">TC-A11Y-03</t>
  </si>
  <si>
    <t xml:space="preserve">Mətn/fon rəng kontrastı (WCAG 1.4.3)</t>
  </si>
  <si>
    <t xml:space="preserve">İstifadəçi əsas səhifələrdən birindədir (ana səhifə, PLP, PDP)</t>
  </si>
  <si>
    <t xml:space="preserve">1) Chrome DevTools → Lighthouse (Accessibility) və ya axe DevTools uzantısı ilə audit işə sal
2) Kontrast xətalarını qeyd et</t>
  </si>
  <si>
    <t xml:space="preserve">Əsas mətn üçün kontrast nisbəti ≥ 4.5:1, böyük/qalın mətn üçün ≥ 3:1 (WCAG AA həddi)</t>
  </si>
  <si>
    <t xml:space="preserve">Tool-assisted manual yoxlama; nəticə audit alətinin hesabatına əsaslanır
MANUAL İCRA (09.10.2026): Lighthouse Accessibility auditi PLP səhifəsində (Women › Fall Occasionwear, cid=53315) — bal 100: heç bir avtomatik a11y yoxlaması, o cümlədən rəng kontrastı (color-contrast), uğursuz olmadı. Qeyd: www.asos.com/us/women/ (ana səhifə) üçün bal 96 idi — orada hansı yoxlamanın düşdüyü ayrıca araşdırılmayıb.</t>
  </si>
  <si>
    <t xml:space="preserve">Nəticə xarici audit alətinin (Lighthouse/axe) hesabatına əsaslanır — verilmiş arxitektura bu alətlə inteqrasiya təmin etmir, nəticə insan tərəfindən şərh olunmalıdır.</t>
  </si>
  <si>
    <t xml:space="preserve">Google Chrome (manual, DevTools / Lighthouse)</t>
  </si>
  <si>
    <t xml:space="preserve">TC-A11Y-04</t>
  </si>
  <si>
    <t xml:space="preserve">Fokus göstəricisinin görünürlüyü (WCAG 2.4.7)</t>
  </si>
  <si>
    <t xml:space="preserve">İstifadəçi əsas səhifədədir</t>
  </si>
  <si>
    <t xml:space="preserve">1) Yalnız Tab düyməsi ilə səhifədəki interaktiv elementlər (link, düymə, input) arasında keçid et
2) Hər addımda fokusun harada olduğunu müşahidə et</t>
  </si>
  <si>
    <t xml:space="preserve">Fokusda olan hər element üzərində aydın görünən vizual fokus göstəricisi (outline/halqa) var</t>
  </si>
  <si>
    <t xml:space="preserve">MANUAL İCRA (09.10.2026): Tab ilə interaktiv elementlər arasında keçiddə fokus göstəricisi hər elementdə görünürdü.</t>
  </si>
  <si>
    <t xml:space="preserve">Fokus göstəricisinin vizual görünürlüyü subyektiv qiymətləndirmədir — screenshot/insan gözü ilə təsdiqlənir.</t>
  </si>
  <si>
    <t xml:space="preserve">TC-A11Y-05</t>
  </si>
  <si>
    <t xml:space="preserve">Form sahələrinin əlçatan ad/label əlaqəsi (WCAG 1.3.1 / 4.1.2)</t>
  </si>
  <si>
    <t xml:space="preserve">İstifadəçi login/qeydiyyat formundadır</t>
  </si>
  <si>
    <t xml:space="preserve">1) DevTools ilə (və ya screen reader ilə) email/şifrə input-larının proqramlı əlçatan adını (label, aria-label və ya aria-labelledby) yoxla</t>
  </si>
  <si>
    <t xml:space="preserve">Hər input sahəsinin proqramlı əlçatan adı var (yalnız vizual placeholder kifayət etmir)</t>
  </si>
  <si>
    <t xml:space="preserve">MANUAL İCRA (09.10.2026): Login/qeydiyyat formunda email/şifrə input-larının proqramlı əlçatan adı var.
AVTOMAT İCRA (12.10.2026 00:01 və 09:31, asos-a11y.spec): sign-in səhifəsində email input-u üçün label[for="email"] mövcuddur → Passed. Əhatə: avtomat test email sahəsini yoxlayır; şifrə sahəsi yalnız email göndərildikdən sonra (bot-detection-a məruz qalan addım) göründüyü üçün 09.10 manual icrada yoxlanılıb.</t>
  </si>
  <si>
    <t xml:space="preserve">Email sahəsinin label[for="email"] əlaqəsi DOM-dan deterministik yoxlanılır; sign-in səhifəsinə keçid (email addımı) Selenium-da bloklanmır. Orta prioritet, sabit — regression-a daxildir.</t>
  </si>
  <si>
    <t xml:space="preserve">TC-A11Y-06</t>
  </si>
  <si>
    <t xml:space="preserve">Başlıq (heading) iyerarxiyası (WCAG 1.3.1)</t>
  </si>
  <si>
    <t xml:space="preserve">İstifadəçi əsas səhifələrdən birindədir</t>
  </si>
  <si>
    <t xml:space="preserve">1) DevTools-da səhifənin H1/H2/H3 strukturunu çıxar (və ya brauzer heading-audit uzantısı istifadə et)</t>
  </si>
  <si>
    <t xml:space="preserve">Səhifədə tək H1 var və başlıq səviyyələri atlanmır (məs. H1-dən birbaşa H3-ə keçid yoxdur) — WCAG 1.3.1. WCAG H1-in DOM-da birinci gəlməsini tələb etmir.</t>
  </si>
  <si>
    <t xml:space="preserve">MANUAL İCRA (09.10.2026): PLP (Women › Fall Occasionwear) — Console: document.querySelectorAll("h1..h6") nəticəsi DOM sırası ilə: H2 "Recent Searches", H2 "My Bag, 6 items", H1 "Fall Occasionwear", H2 "Help and Information", H2 "About ASOS", H2 "More From ASOS", H2 "Shopping from:", H3 "Some of our international sites:". document.querySelectorAll("h1").length = 1. Nəticə: tək H1 ✓; səviyyə atlanmır ✓ → Passed.
MÜŞAHİDƏ (bug deyil): header-dəki iki H2 ("Recent Searches", "My Bag") H1-dən əvvəl gəlir. WCAG 1.3.1 bunu tələb etmədiyi üçün əvvəlcə bug kimi qeydə alınmış bu müşahidə 11.10.2026-da geri götürüldü; gözlənilən nəticə WCAG mətninə uyğunlaşdırıldı (əvvəlki "H1 birinci" tələbi best practice idi).</t>
  </si>
  <si>
    <t xml:space="preserve">Sadə struktur audit, aşağı prioritet, tez-tez dəyişmir — dövri manual yoxlama kifayətdir.</t>
  </si>
  <si>
    <t xml:space="preserve">Google Chrome (manual, DevTools Console)</t>
  </si>
  <si>
    <t xml:space="preserve">[Test oracle düzəlişi] İlkin gözlənti (05.10.2026, icradan əvvəl): "Başlıqlar məntiqi ardıcıllıqla gedir (H1 → H2 → H3), səviyyə atlanmır, səhifədə tək H1 var"
Səbəb: 11.10: ilkin gözlənti WCAG 1.3.1-dən artıq tələb qoyurdu ("H1 birinci gəlməlidir" — best practice). Gözlənti standart mətninə uyğunlaşdırıldı; H2-lərin H1-dən əvvəl gəlməsi Qeyd sütununda müşahidə kimi saxlanılıb, əvvəl açılmış bug geri götürülüb.</t>
  </si>
  <si>
    <t xml:space="preserve">TC-A11Y-07</t>
  </si>
  <si>
    <t xml:space="preserve">Yalnız ikonlu düymələrin əlçatan adı (WCAG 4.1.2)</t>
  </si>
  <si>
    <t xml:space="preserve">1) Yalnız ikondan ibarət düymələri (axtarış, bag, wishlist, hamburger menu) DevTools-da yoxla</t>
  </si>
  <si>
    <t xml:space="preserve">Hər ikon-düymənin mətn alternativi (aria-label və ya vizual gizli mətn) var</t>
  </si>
  <si>
    <t xml:space="preserve">MANUAL İCRA (09.10.2026): DevTools Inspect: Saved Items (&lt;a aria-label="Saved Items"&gt;, link) və My Account (&lt;button aria-label="My Account"&gt;, button) — əlçatan adı var, klaviatura ilə fokuslanır. Header-in qalan ikonları (axtarış, bag) üçün: eyni səhifədə Lighthouse Accessibility = 100, yəni "Buttons have an accessible name" və "Links have a discernible name" yoxlamaları uğursuz olmayıb.
AVTOMAT İCRA (12.10.2026 09:31, asos-a11y.spec): Saved Items, My Account, Bag — aria-label mövcud; Search düyməsi — aria-label yoxdur, ad ikonun &lt;title id="search-icon"&gt;Search&lt;/title&gt; elementindən aria-labelledby ilə gəlir (WCAG-a uyğun) → Passed. Qeyd: 12.10 00:01 ilk icrada Search yoxlaması aria-label axtardığı üçün uğursuz oldu (test kodu defekti, sayt bug-ı deyil) — DevTools outerHTML əsasında düzəldildi.</t>
  </si>
  <si>
    <t xml:space="preserve">İkon-düymələrin əlçatan adı DOM-dan deterministik yoxlanılır: Saved Items / My Account / Bag üçün boş olmayan aria-label, Search üçün svg role="img" + aria-labelledby="search-icon" → &lt;title&gt;. Ana səhifədə icra olunur, Selenium bot-detection-dan təsirlənmir. Orta prioritet, sabit — regression-a daxildir.</t>
  </si>
  <si>
    <t xml:space="preserve">TS-RESP-01</t>
  </si>
  <si>
    <t xml:space="preserve">RESP</t>
  </si>
  <si>
    <t xml:space="preserve">Əsas alış-veriş axını fərqli viewport enlərində (mobil/tablet/desktop) düzgün göstərilməli və funksional qalmalıdır</t>
  </si>
  <si>
    <t xml:space="preserve">TC-RESP-01</t>
  </si>
  <si>
    <t xml:space="preserve">Mobil enində (375px) PLP grid və filter/sort əlçatanlığı</t>
  </si>
  <si>
    <t xml:space="preserve">İstifadəçi kateqoriya (PLP) səhifəsindədir</t>
  </si>
  <si>
    <t xml:space="preserve">1) Brauzer pəncərəsini/DevTools device toolbar-ı 375px enə tənzimlə
2) Məhsul grid-inin düzülüşünü, Filter və Sort düymələrinin görünürlüyünü yoxla</t>
  </si>
  <si>
    <t xml:space="preserve">Viewport eni: 375px</t>
  </si>
  <si>
    <t xml:space="preserve">Grid mobil enə uyğun formata keçir, Filter/Sort düymələri görünür və kliklənə bilir, üst-üstə düşmə yoxdur</t>
  </si>
  <si>
    <t xml:space="preserve">Vizual/layout qiymətləndirməsi — insan gözü ilə aparılır
MANUAL İCRA (09.10.2026): Viewport 375px: PLP grid mobil formata keçdi, Filter/Sort görünür və kliklənir, üst-üstə düşmə yoxdur.</t>
  </si>
  <si>
    <t xml:space="preserve">Layout/vizual düzülüş qiymətləndirməsidir — üst-üstə düşmə və vizual uyğunluq insan gözü ilə təsdiqlənir, eynilə TC-NAV-05-dəki responsive qərarı ilə (aynı prinsip).</t>
  </si>
  <si>
    <t xml:space="preserve">TC-RESP-02</t>
  </si>
  <si>
    <t xml:space="preserve">Tablet enində (768px) PDP ölçü seçimi və Add to Bag əlçatanlığı</t>
  </si>
  <si>
    <t xml:space="preserve">1) Viewport enini 768px-ə tənzimlə
2) Ölçü seçimi elementinin və "Add to Bag" düyməsinin görünürlüyünü/kliklənə bilməsini yoxla</t>
  </si>
  <si>
    <t xml:space="preserve">Viewport eni: 768px</t>
  </si>
  <si>
    <t xml:space="preserve">Ölçü seçimi və Add to Bag düyməsi görünür, əlçatandır, digər elementlərlə üst-üstə düşmür</t>
  </si>
  <si>
    <t xml:space="preserve">MANUAL İCRA (09.10.2026): Viewport 768px: PDP-də ölçü seçimi və "Add to Bag" görünür və əlçatandır.</t>
  </si>
  <si>
    <t xml:space="preserve">Tablet enində (768px) PDP ölçü seçimi və Add to Bag əlçatanlığı: düzənin bu ekran enində səliqəli görünməsi vizual qiymətləndirmədir, sabit assertion ilə ifadə olunmur — manual.</t>
  </si>
  <si>
    <t xml:space="preserve">TC-RESP-03</t>
  </si>
  <si>
    <t xml:space="preserve">Böyük desktop enində (1920px) ana səhifə düzəninin bütövlüyü</t>
  </si>
  <si>
    <t xml:space="preserve">1) Viewport enini 1920px-ə tənzimlə
2) Əsas bölmələrin (menyu, banner, məhsul grid-i) düzülüşünü yoxla</t>
  </si>
  <si>
    <t xml:space="preserve">Viewport eni: 1920px</t>
  </si>
  <si>
    <t xml:space="preserve">Elementlər üst-üstə düşmür, həddindən artıq boş sahə/pozulmuş düzülüş yoxdur</t>
  </si>
  <si>
    <t xml:space="preserve">MANUAL İCRA (09.10.2026): Viewport 1920px: ana səhifədə menyu, banner və grid düzgün düzülüb, pozulma yoxdur.</t>
  </si>
  <si>
    <t xml:space="preserve">Aşağı prioritet, vizual düzülüş qiymətləndirməsi, subyektiv.</t>
  </si>
  <si>
    <t xml:space="preserve">TC-RESP-04</t>
  </si>
  <si>
    <t xml:space="preserve">Mobil enində (375px) çanta (bag) əməliyyatlarının toxunma ilə əlçatanlığı</t>
  </si>
  <si>
    <t xml:space="preserve">İstifadəçi çantasında ən azı bir məhsul var, mobil enindədir</t>
  </si>
  <si>
    <t xml:space="preserve">1) Viewport enini 375px-ə tənzimlə
2) Miqdar dəyişmə və "Remove" düymələrinin ölçüsünü/kliklənə bilməsini yoxla</t>
  </si>
  <si>
    <t xml:space="preserve">Toxunma hədəfləri (touch target) kifayət qədər böyükdür və asanlıqla kliklənir, funksiyalar işləyir</t>
  </si>
  <si>
    <t xml:space="preserve">MANUAL İCRA (09.10.2026): Viewport 375px: bag-da miqdar dəyişmə və Remove toxunma ilə rahat işləyir.</t>
  </si>
  <si>
    <t xml:space="preserve">Toxunma hədəfinin "kifayət qədər böyük" olması vizual/subyektiv qiymətləndirmədir.</t>
  </si>
  <si>
    <t xml:space="preserve">TS-API-BILL-302</t>
  </si>
  <si>
    <t xml:space="preserve">API-BILL</t>
  </si>
  <si>
    <t xml:space="preserve">API: istifadəçi virtual kart vasitəsilə kommunal xidmətlərə (CityNet, Aztelekom, Azərişıq, Azərsu, Azercell, Bakcell) ödəniş edə bilməli; idempotency, fee, limit, balans və valyuta qaydaları server tərəfində düzgün tətbiq olunmalıdır (GRAD-302)</t>
  </si>
  <si>
    <t xml:space="preserve">TC-API-BILL-302-01</t>
  </si>
  <si>
    <t xml:space="preserve">Etibarlı ödəniş — CityNet (faiz əsaslı komissiya)</t>
  </si>
  <si>
    <t xml:space="preserve">İstifadəçi login olub (POST /auth/login), aktiv virtual kartı var (POST /cards)</t>
  </si>
  <si>
    <t xml:space="preserve">POST /bill-payments, Idempotency-Key header ilə, billerId=citynet</t>
  </si>
  <si>
    <t xml:space="preserve">cardId, billerId: citynet, subscriberNo: CN123456, amount: 50</t>
  </si>
  <si>
    <t xml:space="preserve">201; status=SUCCESS; biller.id=citynet; fee=0.5; total=50.5; currency=AZN; balanceAfter=49.5
receiptNo formatı: RCP-YYYYMMDD-000001 (AC-3, sandbox-da ilk ödəniş)</t>
  </si>
  <si>
    <t xml:space="preserve">CityNet fee = amount×1% (min 0.20, max 2.00)
AC-3: receiptNo formatı regex ilə yoxlanılır; "+1 hər növbəti ödənişdə" hissəsi TC-API-BILL-302-26-da (RestAssured) yoxlanılır</t>
  </si>
  <si>
    <t xml:space="preserve">Komissiya hesablaması — Etibarlı ödəniş — CityNet (faiz əsaslı komissiya) (data: cardId, billerId: citynet, subscriberNo: CN123456,…): gözlənilən status 201. Hesablama xətası birbaşa maliyyə itkisidir, nəticə dəqiq rəqəmdir — avtomatik müqayisə.</t>
  </si>
  <si>
    <t xml:space="preserve">— (API)</t>
  </si>
  <si>
    <t xml:space="preserve">Dəyişməyib</t>
  </si>
  <si>
    <t xml:space="preserve">TC-API-BILL-302-02</t>
  </si>
  <si>
    <t xml:space="preserve">Aztelekom — sabit komissiya (0.50)</t>
  </si>
  <si>
    <t xml:space="preserve">POST /bill-payments, billerId=aztelekom</t>
  </si>
  <si>
    <t xml:space="preserve">billerId: aztelekom, subscriberNo: 1234567, amount: 10</t>
  </si>
  <si>
    <t xml:space="preserve">201; fee=0.5; total=10.5</t>
  </si>
  <si>
    <t xml:space="preserve">Aztelekom fee = FIXED 0.5 (məbləzdən asılı deyil)</t>
  </si>
  <si>
    <t xml:space="preserve">Komissiya hesablaması — Aztelekom — sabit komissiya (0.50) (data: billerId: aztelekom, subscriberNo: 1234567, amount: 10): gözlənilən status 201. Hesablama xətası birbaşa maliyyə itkisidir, nəticə dəqiq rəqəmdir — avtomatik müqayisə.</t>
  </si>
  <si>
    <t xml:space="preserve">TC-API-BILL-302-03</t>
  </si>
  <si>
    <t xml:space="preserve">Idempotency-Key header yoxdur</t>
  </si>
  <si>
    <t xml:space="preserve">POST /bill-payments, Idempotency-Key header ƏLAVƏ EDİLMƏDƏN</t>
  </si>
  <si>
    <t xml:space="preserve">billerId: citynet, amount: 50 (Idempotency-Key yox)</t>
  </si>
  <si>
    <t xml:space="preserve">400; code=IDEMPOTENCY_KEY_REQUIRED</t>
  </si>
  <si>
    <t xml:space="preserve">BUG-01: 7 tam icradan 1-də 400 əvəzinə 500 qaytarıldı (intermittent) — bax "Bug Report" sheet-i.</t>
  </si>
  <si>
    <t xml:space="preserve">İkiqat ödəniş riski — Idempotency-Key header yoxdur: gözlənilən status 400. Idempotency pozulsa pul iki dəfə çıxılır; status/header sabitdir — hər buildə.</t>
  </si>
  <si>
    <t xml:space="preserve">TC-API-BILL-302-04</t>
  </si>
  <si>
    <t xml:space="preserve">Idempotency-Key çox qısa</t>
  </si>
  <si>
    <t xml:space="preserve">POST /bill-payments, Idempotency-Key="short"</t>
  </si>
  <si>
    <t xml:space="preserve">Idempotency-Key: short</t>
  </si>
  <si>
    <t xml:space="preserve">400; code=IDEMPOTENCY_KEY_INVALID</t>
  </si>
  <si>
    <t xml:space="preserve">İkiqat ödəniş riski — Idempotency-Key çox qısa: gözlənilən status 400. Idempotency pozulsa pul iki dəfə çıxılır; status/header sabitdir — hər buildə.</t>
  </si>
  <si>
    <t xml:space="preserve">TC-API-BILL-302-05</t>
  </si>
  <si>
    <t xml:space="preserve">Eyni Idempotency-Key + eyni body — təkrar göndərmə</t>
  </si>
  <si>
    <t xml:space="preserve">1) Eyni Idempotency-Key+body ilə POST (ilk) 2) Eyni Idempotency-Key+body ilə təkrar POST 3) GET /cards/{cardId} ilə balans yoxla</t>
  </si>
  <si>
    <t xml:space="preserve">Idempotency-Key: idem-key-074-replay-ccc, billerId: citynet, amount: 50</t>
  </si>
  <si>
    <t xml:space="preserve">İlk sorğu 201; təkrar (replay) sorğu 200 (eyni data); Header "Idempotent-Replay"="true"; kart balansı yalnız 1 dəfə azalır (availableBalance=49.5)</t>
  </si>
  <si>
    <t xml:space="preserve">Real API "Idempotent-Replay" header-i QAYTARIR (real .spec mətnində təsdiqləndi, 2026-10-06) — əvvəlki qeyd (header yoxdur) səhv idi, düzəldildi. Kart yaratma (POST /cards) cavabında Location header-i də yoxlanılıb — keçir.</t>
  </si>
  <si>
    <t xml:space="preserve">İkiqat ödəniş riski — Eyni Idempotency-Key + eyni body — təkrar göndərmə: gözlənilən "İlk sorğu 201". Idempotency pozulsa pul iki dəfə çıxılır; status/header sabitdir — hər buildə.</t>
  </si>
  <si>
    <t xml:space="preserve">TC-API-BILL-302-06</t>
  </si>
  <si>
    <t xml:space="preserve">Eyni Idempotency-Key, fərqli body</t>
  </si>
  <si>
    <t xml:space="preserve">1) Idempotency-Key ilə POST (amount=50) 2) Eyni Idempotency-Key, fərqli body (amount=60) ilə POST</t>
  </si>
  <si>
    <t xml:space="preserve">Idempotency-Key: idem-key-075-conflict-ddd, amount: 50 → 60</t>
  </si>
  <si>
    <t xml:space="preserve">409; code=IDEMPOTENCY_CONFLICT</t>
  </si>
  <si>
    <t xml:space="preserve">İkiqat ödəniş riski — Eyni Idempotency-Key, fərqli body: gözlənilən status 409. Idempotency pozulsa pul iki dəfə çıxılır; status/header sabitdir — hər buildə.</t>
  </si>
  <si>
    <t xml:space="preserve">TC-API-BILL-302-07</t>
  </si>
  <si>
    <t xml:space="preserve">Mövcud olmayan billerId</t>
  </si>
  <si>
    <t xml:space="preserve">POST /bill-payments, billerId=faketech (mövcud olmayan)</t>
  </si>
  <si>
    <t xml:space="preserve">billerId: faketech</t>
  </si>
  <si>
    <t xml:space="preserve">404; code=BILLER_NOT_FOUND</t>
  </si>
  <si>
    <t xml:space="preserve">Ekvivalent sinif (etibarsız) — Mövcud olmayan billerId (data: billerId: faketech): gözlənilən status 404 (koda görə assert). Validasiya pozulsa → hesabdan səhv məbləğin çıxılması; sabit cavab — regression.</t>
  </si>
  <si>
    <t xml:space="preserve">TC-API-BILL-302-08</t>
  </si>
  <si>
    <t xml:space="preserve">Mövcud olmayan cardId</t>
  </si>
  <si>
    <t xml:space="preserve">POST /bill-payments, cardId=vcd_notreal (mövcud olmayan)</t>
  </si>
  <si>
    <t xml:space="preserve">cardId: vcd_notreal</t>
  </si>
  <si>
    <t xml:space="preserve">404; code=CARD_NOT_FOUND</t>
  </si>
  <si>
    <t xml:space="preserve">Ekvivalent sinif (etibarsız) — Mövcud olmayan cardId (data: cardId: vcd_notreal): gözlənilən status 404 (koda görə assert). Validasiya pozulsa → hesabdan səhv məbləğin çıxılması; sabit cavab — regression.</t>
  </si>
  <si>
    <t xml:space="preserve">TC-API-BILL-302-09</t>
  </si>
  <si>
    <t xml:space="preserve">Token yoxdur/etibarsızdır</t>
  </si>
  <si>
    <t xml:space="preserve">—</t>
  </si>
  <si>
    <t xml:space="preserve">POST /bill-payments, Authorization header ƏLAVƏ EDİLMƏDƏN</t>
  </si>
  <si>
    <t xml:space="preserve">(Authorization header yoxdur)</t>
  </si>
  <si>
    <t xml:space="preserve">401; cavab body-si {"error": "..."} formatındadır — boş olmayan error mətni, code sahəsi yoxdur (schema: unauthorized.json)</t>
  </si>
  <si>
    <t xml:space="preserve">Security case — login formuna yox, bill-payment endpoint-inə auth yoxlaması</t>
  </si>
  <si>
    <t xml:space="preserve">Autentifikasiya — Token yoxdur/etibarsızdır (BILL-302): token olmadan sorğu 401 qaytarmalıdır. Hər endpoint ayrıca qorunmalıdır; sürətli, sabit yoxlama — regression.</t>
  </si>
  <si>
    <t xml:space="preserve">[Dəqiqləşdirmə (məqsəd dəyişmir)] İlkin gözlənti (09.10.2026): "401"
Səbəb: 11.10 — status kodu dəyişmədən cavab məzmunu (code, details[].field, schema) əlavə olundu ki, gözlənti RestAssured assertion-ları qədər dəqiq olsun. Test nəticəsinə təsir etmir.</t>
  </si>
  <si>
    <t xml:space="preserve">TC-API-BILL-302-10</t>
  </si>
  <si>
    <t xml:space="preserve">amount mətn kimi göndərilir</t>
  </si>
  <si>
    <t xml:space="preserve">POST /bill-payments, amount sahəsi string kimi göndərilir</t>
  </si>
  <si>
    <t xml:space="preserve">amount: "10" (number yox, string)</t>
  </si>
  <si>
    <t xml:space="preserve">400; code=VALIDATION_ERROR</t>
  </si>
  <si>
    <t xml:space="preserve">Ekvivalent sinif (etibarsız) — amount mətn kimi göndərilir (data: amount: "10" (number yox, string)): gözlənilən status 400 (koda görə assert). Validasiya pozulsa → hesabdan səhv məbləğin çıxılması; sabit cavab — regression.</t>
  </si>
  <si>
    <t xml:space="preserve">TC-API-BILL-302-11</t>
  </si>
  <si>
    <t xml:space="preserve">Subscriber format uyğunsuzluğu — Azərişıq</t>
  </si>
  <si>
    <t xml:space="preserve">POST /bill-payments, billerId=azerisiq, subscriberNo formatı uyğun deyil</t>
  </si>
  <si>
    <t xml:space="preserve">billerId: azerisiq, subscriberNo: 123 (pattern ^\d{10}$ tələb olunur)</t>
  </si>
  <si>
    <t xml:space="preserve">422; code=INVALID_SUBSCRIBER</t>
  </si>
  <si>
    <t xml:space="preserve">Hər biller-in öz subscriberNo pattern-i var (bax Qeyd sütunu, biler aralığı qaydaları)</t>
  </si>
  <si>
    <t xml:space="preserve">Ekvivalent sinif (etibarsız) — Subscriber format uyğunsuzluğu — Azərişıq (data: billerId: azerisiq, subscriberNo: 123 (pattern…): gözlənilən status 422 (koda görə assert). Validasiya pozulsa → hesabdan səhv məbləğin çıxılması; sabit cavab — regression.</t>
  </si>
  <si>
    <t xml:space="preserve">TC-API-BILL-302-12</t>
  </si>
  <si>
    <t xml:space="preserve">CityNet fee sərhədi — amount=5 (minimuma clamp)</t>
  </si>
  <si>
    <t xml:space="preserve">POST /bill-payments, billerId=citynet, amount=5 (minimum icazəli məbləğ)</t>
  </si>
  <si>
    <t xml:space="preserve">billerId: citynet, amount: 5</t>
  </si>
  <si>
    <t xml:space="preserve">201; fee=0.2 (min clamp); total=5.2</t>
  </si>
  <si>
    <t xml:space="preserve">1%×5=0.05, min fee 0.20-ya clamp olunur</t>
  </si>
  <si>
    <t xml:space="preserve">Komissiya hesablaması — CityNet fee sərhədi — amount=5 (minimuma clamp) (data: billerId: citynet, amount: 5): gözlənilən status 201. Hesablama xətası birbaşa maliyyə itkisidir, nəticə dəqiq rəqəmdir — avtomatik müqayisə.</t>
  </si>
  <si>
    <t xml:space="preserve">TC-API-BILL-302-13</t>
  </si>
  <si>
    <t xml:space="preserve">CityNet fee sərhədi — amount=20 (minimum dəqiq)</t>
  </si>
  <si>
    <t xml:space="preserve">POST /bill-payments, billerId=citynet, amount=20</t>
  </si>
  <si>
    <t xml:space="preserve">billerId: citynet, amount: 20</t>
  </si>
  <si>
    <t xml:space="preserve">201; fee=0.2; total=20.2</t>
  </si>
  <si>
    <t xml:space="preserve">1%×20=0.20 — min clamp sərhədinə düz düşür</t>
  </si>
  <si>
    <t xml:space="preserve">Komissiya hesablaması — CityNet fee sərhədi — amount=20 (minimum dəqiq) (data: billerId: citynet, amount: 20): gözlənilən status 201. Hesablama xətası birbaşa maliyyə itkisidir, nəticə dəqiq rəqəmdir — avtomatik müqayisə.</t>
  </si>
  <si>
    <t xml:space="preserve">TC-API-BILL-302-14</t>
  </si>
  <si>
    <t xml:space="preserve">CityNet fee sərhədi — amount=21 (clamp yoxdur)</t>
  </si>
  <si>
    <t xml:space="preserve">POST /bill-payments, billerId=citynet, amount=21</t>
  </si>
  <si>
    <t xml:space="preserve">billerId: citynet, amount: 21</t>
  </si>
  <si>
    <t xml:space="preserve">201; fee=0.21; total=21.21</t>
  </si>
  <si>
    <t xml:space="preserve">1%×21=0.21 — clamp artıq tətbiq olunmur</t>
  </si>
  <si>
    <t xml:space="preserve">Komissiya hesablaması — CityNet fee sərhədi — amount=21 (clamp yoxdur) (data: billerId: citynet, amount: 21): gözlənilən status 201. Hesablama xətası birbaşa maliyyə itkisidir, nəticə dəqiq rəqəmdir — avtomatik müqayisə.</t>
  </si>
  <si>
    <t xml:space="preserve">TC-API-BILL-302-15</t>
  </si>
  <si>
    <t xml:space="preserve">CityNet fee sərhədi — amount=150 (maksimum)</t>
  </si>
  <si>
    <t xml:space="preserve">POST /bill-payments, billerId=citynet, amount=150 (maksimum icazəli məbləğ)</t>
  </si>
  <si>
    <t xml:space="preserve">billerId: citynet, amount: 150</t>
  </si>
  <si>
    <t xml:space="preserve">201; fee=1.5; total=151.5</t>
  </si>
  <si>
    <t xml:space="preserve">1%×150=1.5 — max fee clamp-dan (2.00) aşağı</t>
  </si>
  <si>
    <t xml:space="preserve">Komissiya hesablaması — CityNet fee sərhədi — amount=150 (maksimum) (data: billerId: citynet, amount: 150): gözlənilən status 201. Hesablama xətası birbaşa maliyyə itkisidir, nəticə dəqiq rəqəmdir — avtomatik müqayisə.</t>
  </si>
  <si>
    <t xml:space="preserve">TC-API-BILL-302-16</t>
  </si>
  <si>
    <t xml:space="preserve">Amount minimumdan aşağı (CityNet, 4.99)</t>
  </si>
  <si>
    <t xml:space="preserve">POST /bill-payments, billerId=citynet, amount=4.99 (minimumdan aşağı)</t>
  </si>
  <si>
    <t xml:space="preserve">billerId: citynet, amount: 4.99</t>
  </si>
  <si>
    <t xml:space="preserve">422; code=AMOUNT_OUT_OF_RANGE</t>
  </si>
  <si>
    <t xml:space="preserve">CityNet aralığı: 5-150</t>
  </si>
  <si>
    <t xml:space="preserve">BVA — Amount minimumdan aşağı (CityNet, 4.99) (data: billerId: citynet, amount: 4.99): sərhəd nöqtəsində gözlənilən status 422. Xətalar ən çox sərhəddə olur; dəqiq giriş/çıxış — data-driven avtomatlaşdırmaya uyğun.</t>
  </si>
  <si>
    <t xml:space="preserve">TC-API-BILL-302-17</t>
  </si>
  <si>
    <t xml:space="preserve">Amount maksimumdan yuxarı (CityNet, 150.01)</t>
  </si>
  <si>
    <t xml:space="preserve">POST /bill-payments, billerId=citynet, amount=150.01 (maksimumdan yuxarı)</t>
  </si>
  <si>
    <t xml:space="preserve">billerId: citynet, amount: 150.01</t>
  </si>
  <si>
    <t xml:space="preserve">BVA — Amount maksimumdan yuxarı (CityNet, 150.01) (data: billerId: citynet, amount: 150.01): sərhəd nöqtəsində gözlənilən status 422. Xətalar ən çox sərhəddə olur; dəqiq giriş/çıxış — data-driven avtomatlaşdırmaya uyğun.</t>
  </si>
  <si>
    <t xml:space="preserve">TC-API-BILL-302-18</t>
  </si>
  <si>
    <t xml:space="preserve">Per-transaction limit (300) aşılır</t>
  </si>
  <si>
    <t xml:space="preserve">POST /bill-payments, billerId=azerisiq, amount=300.01 (per-transaction limitdən yuxarı)</t>
  </si>
  <si>
    <t xml:space="preserve">billerId: azerisiq, amount: 300.01</t>
  </si>
  <si>
    <t xml:space="preserve">422; code=PER_TRANSACTION_LIMIT</t>
  </si>
  <si>
    <t xml:space="preserve">Kart limiti: perTransaction=300</t>
  </si>
  <si>
    <t xml:space="preserve">BVA — Per-transaction limit (300) aşılır (data: billerId: azerisiq, amount: 300.01): sərhəd nöqtəsində gözlənilən status 422. Xətalar ən çox sərhəddə olur; dəqiq giriş/çıxış — data-driven avtomatlaşdırmaya uyğun.</t>
  </si>
  <si>
    <t xml:space="preserve">TC-API-BILL-302-19</t>
  </si>
  <si>
    <t xml:space="preserve">Per-transaction limit sərhədi — 300 dəqiq (keçir)</t>
  </si>
  <si>
    <t xml:space="preserve">POST /bill-payments, billerId=azerisiq, amount=300 (limitə düz düşür)</t>
  </si>
  <si>
    <t xml:space="preserve">billerId: azerisiq, amount: 300</t>
  </si>
  <si>
    <t xml:space="preserve">201; total=300</t>
  </si>
  <si>
    <t xml:space="preserve">perTransaction limitinin özü keçməlidir, yalnız üzəri bloklanır</t>
  </si>
  <si>
    <t xml:space="preserve">BVA — Per-transaction limit sərhədi — 300 dəqiq (keçir) (data: billerId: azerisiq, amount: 300): sərhəd nöqtəsində gözlənilən status 201. Xətalar ən çox sərhəddə olur; dəqiq giriş/çıxış — data-driven avtomatlaşdırmaya uyğun.</t>
  </si>
  <si>
    <t xml:space="preserve">TC-API-BILL-302-20</t>
  </si>
  <si>
    <t xml:space="preserve">Daily limit (500) aşılır — zəncirvari ödənişlər</t>
  </si>
  <si>
    <t xml:space="preserve">Ardıcıl 3 POST /bill-payments: 300 → 200 → 1 (cəmi 501, dailyOnline limitindən yuxarı)</t>
  </si>
  <si>
    <t xml:space="preserve">amount: 300, 200, 1 (ardıcıl)</t>
  </si>
  <si>
    <t xml:space="preserve">1-ci və 2-ci sorğu 201; 3-cü sorğu 422; code=DAILY_LIMIT_EXCEEDED</t>
  </si>
  <si>
    <t xml:space="preserve">Kart limiti: dailyOnline=500</t>
  </si>
  <si>
    <t xml:space="preserve">BVA — Daily limit (500) aşılır — zəncirvari ödənişlər (data: amount: 300, 200, 1 (ardıcıl)): sərhəd nöqtəsində gözlənilən "1-ci və 2-ci sorğu 201". Xətalar ən çox sərhəddə olur; dəqiq giriş/çıxış — data-driven avtomatlaşdırmaya uyğun.</t>
  </si>
  <si>
    <t xml:space="preserve">TC-API-BILL-302-21</t>
  </si>
  <si>
    <t xml:space="preserve">Insufficient funds — balansdan böyük ödəniş</t>
  </si>
  <si>
    <t xml:space="preserve">Kart balansı 49.50</t>
  </si>
  <si>
    <t xml:space="preserve">POST /bill-payments, amount=49.51 (balansdan 0.01 çox)</t>
  </si>
  <si>
    <t xml:space="preserve">kart balansı: 49.50, amount: 49.51</t>
  </si>
  <si>
    <t xml:space="preserve">422; code=INSUFFICIENT_FUNDS</t>
  </si>
  <si>
    <t xml:space="preserve">BVA — Insufficient funds — balansdan böyük ödəniş (data: kart balansı: 49.50, amount: 49.51): sərhəd nöqtəsində gözlənilən status 422. Xətalar ən çox sərhəddə olur; dəqiq giriş/çıxış — data-driven avtomatlaşdırmaya uyğun.</t>
  </si>
  <si>
    <t xml:space="preserve">TC-API-BILL-302-22</t>
  </si>
  <si>
    <t xml:space="preserve">Insufficient funds sərhədi — balansın tam məbləği (keçir)</t>
  </si>
  <si>
    <t xml:space="preserve">POST /bill-payments, amount=49.50 (balansa düz bərabər)</t>
  </si>
  <si>
    <t xml:space="preserve">kart balansı: 49.50, amount: 49.50</t>
  </si>
  <si>
    <t xml:space="preserve">201; balanceAfter=0</t>
  </si>
  <si>
    <t xml:space="preserve">BVA — Insufficient funds sərhədi — balansın tam məbləği (keçir) (data: kart balansı: 49.50, amount: 49.50): sərhəd nöqtəsində gözlənilən status 201. Xətalar ən çox sərhəddə olur; dəqiq giriş/çıxış — data-driven avtomatlaşdırmaya uyğun.</t>
  </si>
  <si>
    <t xml:space="preserve">TC-API-BILL-302-23</t>
  </si>
  <si>
    <t xml:space="preserve">FROZEN kartla ödəniş cəhdi</t>
  </si>
  <si>
    <t xml:space="preserve">Kart bloklanıb (reason=TEMPORARY)</t>
  </si>
  <si>
    <t xml:space="preserve">POST /cards/{cardId}/block (TEMPORARY), sonra POST /bill-payments</t>
  </si>
  <si>
    <t xml:space="preserve">block reason: TEMPORARY</t>
  </si>
  <si>
    <t xml:space="preserve">Block sorğusu 200; bill-payment sorğusu 422; code=CARD_NOT_ACTIVE</t>
  </si>
  <si>
    <t xml:space="preserve">Ekvivalent sinif (etibarsız) — FROZEN kartla ödəniş cəhdi (data: block reason: TEMPORARY): gözlənilən "Block sorğusu 200" (koda görə assert). Validasiya pozulsa → hesabdan səhv məbləğin çıxılması; sabit cavab — regression.</t>
  </si>
  <si>
    <t xml:space="preserve">TC-API-BILL-302-24</t>
  </si>
  <si>
    <t xml:space="preserve">BLOCKED kartla ödəniş cəhdi</t>
  </si>
  <si>
    <t xml:space="preserve">Kart bloklanıb (reason=LOST)</t>
  </si>
  <si>
    <t xml:space="preserve">POST /cards/{cardId}/block (LOST), sonra POST /bill-payments</t>
  </si>
  <si>
    <t xml:space="preserve">block reason: LOST</t>
  </si>
  <si>
    <t xml:space="preserve">Ekvivalent sinif (etibarsız) — BLOCKED kartla ödəniş cəhdi (data: block reason: LOST): gözlənilən "Block sorğusu 200" (koda görə assert). Validasiya pozulsa → hesabdan səhv məbləğin çıxılması; sabit cavab — regression.</t>
  </si>
  <si>
    <t xml:space="preserve">TC-API-BILL-302-25</t>
  </si>
  <si>
    <t xml:space="preserve">USD kartla ödəniş — CURRENCY_NOT_SUPPORTED (AC-14)</t>
  </si>
  <si>
    <t xml:space="preserve">user2 ilə login, USD hesabda (acc_003) kart yaradılıb</t>
  </si>
  <si>
    <t xml:space="preserve">POST /bill-payments, billerId=azerisiq (yalnız AZN dəstəkləyir) USD kartla</t>
  </si>
  <si>
    <t xml:space="preserve">user: user2@test.com, kart valyutası: USD, billerId: azerisiq</t>
  </si>
  <si>
    <t xml:space="preserve">Kart yaratma 201, currency=USD; bill-payment sorğusu 422; code=CURRENCY_NOT_SUPPORTED</t>
  </si>
  <si>
    <t xml:space="preserve">Kartın valyutası hesabın valyutasını daşıyır (USD hesabda yaradılan kart USD qaytarır)</t>
  </si>
  <si>
    <t xml:space="preserve">Ekvivalent sinif (etibarsız) — USD kartla ödəniş — CURRENCY_NOT_SUPPORTED (AC-14) (data: user: user2@test.com, kart valyutası: USD, billerId:…): gözlənilən "Kart yaratma 201, currency=USD" (koda görə assert). Validasiya pozulsa → hesabdan səhv məbləğin çıxılması; sabit cavab — regression.</t>
  </si>
  <si>
    <t xml:space="preserve">TC-API-BILL-302-26</t>
  </si>
  <si>
    <t xml:space="preserve">receiptNo-nun ardıcıl ödənişlərdə +1 artması (AC-3)</t>
  </si>
  <si>
    <t xml:space="preserve">user1 login olunub, aktiv kartı var; sandbox-da həmin gün ödəniş edilməyib</t>
  </si>
  <si>
    <t xml:space="preserve">1) POST /bill-payments (1-ci ödəniş) — receiptNo-nu qeyd et
2) POST /bill-payments (2-ci ödəniş, yeni Idempotency-Key)
3) İki receiptNo-nu müqayisə et</t>
  </si>
  <si>
    <t xml:space="preserve">2 ardıcıl ödəniş (citynet)</t>
  </si>
  <si>
    <t xml:space="preserve">1-ci: RCP-YYYYMMDD-000001; 2-ci: RCP-YYYYMMDD-000002</t>
  </si>
  <si>
    <t xml:space="preserve">GRAD-302 AC-3 (artım hissəsi; format TC-API-BILL-302-01-də). Gauge spec-də yoxdur — RestAssured: BillPaymentTest.acGap_receiptNoIncrementsByOneAcrossConsecutivePayments (RestAssured + TestNG (avtomat) — son tam icra 09.10.2026 13:12–13:14, 147/147 passed).</t>
  </si>
  <si>
    <t xml:space="preserve">Qəbz nömrəsinin unikal və ardıcıl olması mühasibat uyğunluğu üçün vacibdir; iki sorğu ilə dəqiq müqayisə — avtomatik.</t>
  </si>
  <si>
    <t xml:space="preserve">TS-API-BILL-303</t>
  </si>
  <si>
    <t xml:space="preserve">API: istifadəçi öz kommunal ödəniş tarixçəsini filtr (tarix, billerId) və səhifələmə ilə ala bilməli, nəticələr ən yeni ödəniş birinci olmaqla sıralanmalıdır (GRAD-303)</t>
  </si>
  <si>
    <t xml:space="preserve">TC-API-BILL-303-01</t>
  </si>
  <si>
    <t xml:space="preserve">Parametrsiz sorğu — default page/limit</t>
  </si>
  <si>
    <t xml:space="preserve">İstifadəçi login olub, aktiv virtual kartı var</t>
  </si>
  <si>
    <t xml:space="preserve">1) 1 ödəniş yarat 2) GET /bill-payments (parametrsiz)</t>
  </si>
  <si>
    <t xml:space="preserve">(heç bir query param yoxdur)</t>
  </si>
  <si>
    <t xml:space="preserve">200; page=1; limit=10; total=1; items massivinin ölçüsü=1</t>
  </si>
  <si>
    <t xml:space="preserve">Default page=1, limit=10</t>
  </si>
  <si>
    <t xml:space="preserve">BVA — Parametrsiz sorğu — default page/limit (data: (heç bir query param yoxdur)): sərhəd nöqtəsində gözlənilən status 200. Xətalar ən çox sərhəddə olur; dəqiq giriş/çıxış — data-driven avtomatlaşdırmaya uyğun.</t>
  </si>
  <si>
    <t xml:space="preserve">TC-API-BILL-303-02</t>
  </si>
  <si>
    <t xml:space="preserve">Pagination — 18 ödəniş, page=2</t>
  </si>
  <si>
    <t xml:space="preserve">1) 18 ödəniş yarat 2) GET /bill-payments?page=2&amp;limit=10</t>
  </si>
  <si>
    <t xml:space="preserve">page: 2, limit: 10 (18 ödəniş mövcuddur)</t>
  </si>
  <si>
    <t xml:space="preserve">200; page=2; limit=10; total=18; totalPages=2; items massivinin ölçüsü=8; items.createdAt azalan sırada (ən yeni birinci)</t>
  </si>
  <si>
    <t xml:space="preserve">AC-1 (sıralama) və AC-2 (dəqiq say) bu ssenaridə örtülür</t>
  </si>
  <si>
    <t xml:space="preserve">Funksional — Pagination — 18 ödəniş, page=2 (data: page: 2, limit: 10 (18 ödəniş mövcuddur)): gözlənilən status 200. Pozulsa → ödəniş tarixçəsinin natamam/səhv göstərilməsi. Test datası ssenari daxilində yaradılır, nəticə sayı dəqiqdir — regression.</t>
  </si>
  <si>
    <t xml:space="preserve">TC-API-BILL-303-03</t>
  </si>
  <si>
    <t xml:space="preserve">Mövcud olmayan səhifə — boş nəticə</t>
  </si>
  <si>
    <t xml:space="preserve">1) 2 ödəniş yarat 2) GET /bill-payments?page=3&amp;limit=10 (mövcud olmayan səhifə)</t>
  </si>
  <si>
    <t xml:space="preserve">page: 3, limit: 10 (cəmi 2 ödəniş, totalPages=1)</t>
  </si>
  <si>
    <t xml:space="preserve">200; page=3; total=2; totalPages=1; items massivinin ölçüsü=0</t>
  </si>
  <si>
    <t xml:space="preserve">AC-3 (boş massiv) bu ssenaridə örtülür</t>
  </si>
  <si>
    <t xml:space="preserve">Funksional — Mövcud olmayan səhifə — boş nəticə (data: page: 3, limit: 10 (cəmi 2 ödəniş, totalPages=1)): gözlənilən status 200. Pozulsa → ödəniş tarixçəsinin natamam/səhv göstərilməsi. Test datası ssenari daxilində yaradılır, nəticə sayı dəqiqdir — regression.</t>
  </si>
  <si>
    <t xml:space="preserve">TC-API-BILL-303-04</t>
  </si>
  <si>
    <t xml:space="preserve">limit=0 — qəbul olunmur</t>
  </si>
  <si>
    <t xml:space="preserve">GET /bill-payments?limit=0</t>
  </si>
  <si>
    <t xml:space="preserve">limit: 0</t>
  </si>
  <si>
    <t xml:space="preserve">BVA — limit=0 — qəbul olunmur (data: limit: 0): sərhəd nöqtəsində gözlənilən status 400. Xətalar ən çox sərhəddə olur; dəqiq giriş/çıxış — data-driven avtomatlaşdırmaya uyğun.</t>
  </si>
  <si>
    <t xml:space="preserve">TC-API-BILL-303-05</t>
  </si>
  <si>
    <t xml:space="preserve">limit=51 — qəbul olunmur</t>
  </si>
  <si>
    <t xml:space="preserve">GET /bill-payments?limit=51</t>
  </si>
  <si>
    <t xml:space="preserve">limit: 51</t>
  </si>
  <si>
    <t xml:space="preserve">Maksimum limit: 50</t>
  </si>
  <si>
    <t xml:space="preserve">BVA — limit=51 — qəbul olunmur (data: limit: 51): sərhəd nöqtəsində gözlənilən status 400. Xətalar ən çox sərhəddə olur; dəqiq giriş/çıxış — data-driven avtomatlaşdırmaya uyğun.</t>
  </si>
  <si>
    <t xml:space="preserve">TC-API-BILL-303-06</t>
  </si>
  <si>
    <t xml:space="preserve">page=0 — qəbul olunmur</t>
  </si>
  <si>
    <t xml:space="preserve">GET /bill-payments?page=0</t>
  </si>
  <si>
    <t xml:space="preserve">page: 0</t>
  </si>
  <si>
    <t xml:space="preserve">Funksional — page=0 — qəbul olunmur (data: page: 0): gözlənilən status 400. Pozulsa → ödəniş tarixçəsinin natamam/səhv göstərilməsi. Test datası ssenari daxilində yaradılır, nəticə sayı dəqiqdir — regression.</t>
  </si>
  <si>
    <t xml:space="preserve">TC-API-BILL-303-07</t>
  </si>
  <si>
    <t xml:space="preserve">page=-1 — qəbul olunmur</t>
  </si>
  <si>
    <t xml:space="preserve">GET /bill-payments?page=-1</t>
  </si>
  <si>
    <t xml:space="preserve">page: -1</t>
  </si>
  <si>
    <t xml:space="preserve">Funksional — page=-1 — qəbul olunmur (data: page: -1): gözlənilən status 400. Pozulsa → ödəniş tarixçəsinin natamam/səhv göstərilməsi. Test datası ssenari daxilində yaradılır, nəticə sayı dəqiqdir — regression.</t>
  </si>
  <si>
    <t xml:space="preserve">TC-API-BILL-303-08</t>
  </si>
  <si>
    <t xml:space="preserve">page=abc — rəqəm olmayan dəyər</t>
  </si>
  <si>
    <t xml:space="preserve">GET /bill-payments?page=abc</t>
  </si>
  <si>
    <t xml:space="preserve">page: abc (rəqəm deyil)</t>
  </si>
  <si>
    <t xml:space="preserve">Funksional — page=abc — rəqəm olmayan dəyər (data: page: abc (rəqəm deyil)): gözlənilən status 400. Pozulsa → ödəniş tarixçəsinin natamam/səhv göstərilməsi. Test datası ssenari daxilində yaradılır, nəticə sayı dəqiqdir — regression.</t>
  </si>
  <si>
    <t xml:space="preserve">TC-API-BILL-303-09</t>
  </si>
  <si>
    <t xml:space="preserve">Mövcud olmayan tarix (from=2026-13-01)</t>
  </si>
  <si>
    <t xml:space="preserve">GET /bill-payments?from=2026-13-01 (13-cü ay mövcud deyil)</t>
  </si>
  <si>
    <t xml:space="preserve">from: 2026-13-01</t>
  </si>
  <si>
    <t xml:space="preserve">Funksional — Mövcud olmayan tarix (from=2026-13-01) (data: from: 2026-13-01): gözlənilən status 400. Pozulsa → ödəniş tarixçəsinin natamam/səhv göstərilməsi. Test datası ssenari daxilində yaradılır, nəticə sayı dəqiqdir — regression.</t>
  </si>
  <si>
    <t xml:space="preserve">TC-API-BILL-303-10</t>
  </si>
  <si>
    <t xml:space="preserve">from &gt; to</t>
  </si>
  <si>
    <t xml:space="preserve">GET /bill-payments?from=2026-09-30&amp;to=2026-09-01</t>
  </si>
  <si>
    <t xml:space="preserve">from: 2026-09-30, to: 2026-09-01</t>
  </si>
  <si>
    <t xml:space="preserve">Funksional — from &gt; to (data: from: 2026-09-30, to: 2026-09-01): gözlənilən status 400. Pozulsa → ödəniş tarixçəsinin natamam/səhv göstərilməsi. Test datası ssenari daxilində yaradılır, nəticə sayı dəqiqdir — regression.</t>
  </si>
  <si>
    <t xml:space="preserve">TC-API-BILL-303-11</t>
  </si>
  <si>
    <t xml:space="preserve">from = to = bu gün</t>
  </si>
  <si>
    <t xml:space="preserve">1) 1 ödəniş yarat 2) GET /bill-payments?from=&lt;bu gün&gt;&amp;to=&lt;bu gün&gt;</t>
  </si>
  <si>
    <t xml:space="preserve">from=to=bu günün tarixi</t>
  </si>
  <si>
    <t xml:space="preserve">200; total=1</t>
  </si>
  <si>
    <t xml:space="preserve">Tarix spec-də ${today} dəyişəni ilə verilir (kompüterin tarixi). API Bakı vaxtı ilə işləyir — test Bakı vaxtı ilə işləyən maşında icra olunmalıdır</t>
  </si>
  <si>
    <t xml:space="preserve">Funksional — from = to = bu gün (data: from=to=bu günün tarixi): gözlənilən status 200. Pozulsa → ödəniş tarixçəsinin natamam/səhv göstərilməsi. Test datası ssenari daxilində yaradılır, nəticə sayı dəqiqdir — regression.</t>
  </si>
  <si>
    <t xml:space="preserve">TC-API-BILL-303-12</t>
  </si>
  <si>
    <t xml:space="preserve">billerId=citynet filtri</t>
  </si>
  <si>
    <t xml:space="preserve">1) citynet + azerisiq ödənişi yarat 2) GET /bill-payments?billerId=citynet</t>
  </si>
  <si>
    <t xml:space="preserve">billerId: citynet (2 müxtəlif billerId-li ödəniş mövcuddur)</t>
  </si>
  <si>
    <t xml:space="preserve">200; total=1; items.billerId siyahısındakı bütün dəyərlər=citynet</t>
  </si>
  <si>
    <t xml:space="preserve">AC-8 (filtrə uyğunluq) bu ssenaridə örtülür</t>
  </si>
  <si>
    <t xml:space="preserve">Funksional — billerId=citynet filtri (data: billerId: citynet (2 müxtəlif billerId-li ödəniş…): gözlənilən status 200. Pozulsa → ödəniş tarixçəsinin natamam/səhv göstərilməsi. Test datası ssenari daxilində yaradılır, nəticə sayı dəqiqdir — regression.</t>
  </si>
  <si>
    <t xml:space="preserve">TC-API-BILL-303-13</t>
  </si>
  <si>
    <t xml:space="preserve">Token yoxdur</t>
  </si>
  <si>
    <t xml:space="preserve">GET /bill-payments, Authorization header ƏLAVƏ EDİLMƏDƏN</t>
  </si>
  <si>
    <t xml:space="preserve">Autentifikasiya — Token yoxdur (BILL-303): token olmadan sorğu 401 qaytarmalıdır. Hər endpoint ayrıca qorunmalıdır; sürətli, sabit yoxlama — regression.</t>
  </si>
  <si>
    <t xml:space="preserve">TC-API-BILL-303-14</t>
  </si>
  <si>
    <t xml:space="preserve">Tarix filtri — Bakı/UTC gecəyarı sərhədi</t>
  </si>
  <si>
    <t xml:space="preserve">user1 login olunub; ödəniş Bakı gecəyarısından dərhal sonra edilir</t>
  </si>
  <si>
    <t xml:space="preserve">1) Bakı gecəyarısından dərhal sonra POST /bill-payments
2) GET /bill-payments?from=&lt;bugün Bakı&gt;&amp;to=&lt;bugün Bakı&gt;
3) GET /bill-payments?from=&lt;dünən Bakı&gt;&amp;to=&lt;dünən Bakı&gt;</t>
  </si>
  <si>
    <t xml:space="preserve">from/to Bakı (UTC+4) tarixi ilə; Callman: "14a..c"</t>
  </si>
  <si>
    <t xml:space="preserve">Bugünkü filtr yeni ödənişi qaytarır; dünənki filtr onu qaytarmır</t>
  </si>
  <si>
    <t xml:space="preserve">MANUAL İCRA (Callman, 08.10.2026 00:01 Bakı): ödəniş RCP-20261008-000002; from=to=bugün (Bakı) filtri onu tapdı, from=to=dünən yalnız 07.10 ödənişini (RCP-20261007-000001) qaytardı (Test Results 2/2). Timezone sərhəd xətası müşahidə olunmayıb.</t>
  </si>
  <si>
    <t xml:space="preserve">Nəticə icra anının Bakı gecəyarısına yaxınlığından asılıdır — regression-da sabit təkrarlanmır; Callman-da vaxtı seçilmiş manual icra.</t>
  </si>
  <si>
    <t xml:space="preserve">TS-API-BEN-101</t>
  </si>
  <si>
    <t xml:space="preserve">API-BEN</t>
  </si>
  <si>
    <t xml:space="preserve">API: istifadəçi yeni ödəniş alıcısı (beneficiary) əlavə edə bilməli; IBAN/fullName/nickname validasiyası, dublikat IBAN/nickname, öz-hesab qadağası və alıcı limiti (10) server tərəfində düzgün tətbiq olunmalıdır (GRAD-101)</t>
  </si>
  <si>
    <t xml:space="preserve">TC-API-BEN-101-01</t>
  </si>
  <si>
    <t xml:space="preserve">Etibarlı sorğu ilə alıcı yaratmaq</t>
  </si>
  <si>
    <t xml:space="preserve">İstifadəçi login olub (user1)</t>
  </si>
  <si>
    <t xml:space="preserve">POST /beneficiaries, fullName+iban+currency+nickname ilə</t>
  </si>
  <si>
    <t xml:space="preserve">fullName: Nigar Əliyeva, iban: AZ77AIIB40060019440123456789, currency: AZN, nickname: Anam</t>
  </si>
  <si>
    <t xml:space="preserve">201; Location header mövcuddur; id boş deyil; iban=AZ77AIIB40060019440123456789; currency=AZN; nickname=Anam; createdAt boş deyil</t>
  </si>
  <si>
    <t xml:space="preserve">Əsas axın — Etibarlı sorğu ilə alıcı yaratmaq (data: fullName: Nigar Əliyeva, iban:…): gözlənilən status 201. Pozulsa → yanlış/təkrar alıcıya pul göndərilməsi. Biznesin əsas funksiyasıdır, hər buildə yoxlanılır.</t>
  </si>
  <si>
    <t xml:space="preserve">TC-API-BEN-101-02</t>
  </si>
  <si>
    <t xml:space="preserve">IBAN normallaşdırma (boşluq + kiçik hərf)</t>
  </si>
  <si>
    <t xml:space="preserve">POST /beneficiaries, iban boşluqlu+kiçik hərflə göndərilir</t>
  </si>
  <si>
    <t xml:space="preserve">iban: "az77 aiib 4006 0019 4401 2345 6789"</t>
  </si>
  <si>
    <t xml:space="preserve">201; iban=AZ77AIIB40060019440123456789 (normallaşdırılıb)</t>
  </si>
  <si>
    <t xml:space="preserve">Əsas axın — IBAN normallaşdırma (boşluq + kiçik hərf) (data: iban: "az77 aiib 4006 0019 4401 2345 6789"): gözlənilən status 201. Pozulsa → yanlış/təkrar alıcıya pul göndərilməsi. Biznesin əsas funksiyasıdır, hər buildə yoxlanılır.</t>
  </si>
  <si>
    <t xml:space="preserve">TC-API-BEN-101-03</t>
  </si>
  <si>
    <t xml:space="preserve">nickname göndərilmədikdə null qaytarılır</t>
  </si>
  <si>
    <t xml:space="preserve">POST /beneficiaries, nickname sahəsi ƏLAVƏ EDİLMƏDƏN</t>
  </si>
  <si>
    <t xml:space="preserve">nickname: (yoxdur)</t>
  </si>
  <si>
    <t xml:space="preserve">201; cavabda "nickname" açarı var və dəyəri null-dur; cavab beneficiary schema-sına uyğundur</t>
  </si>
  <si>
    <t xml:space="preserve">Cavabda nickname=null olduğu manual yoxlanılır — avtomatik assertion step-i hələ təsdiqlənməyib
MANUAL İCRA (Callman, 09.10.2026 22:38): "101-03a Login (user1)" → 200; "101-03 nickname omitted returns null" (POST /beneficiaries, nickname-siz) → 201 Created; cavabda "nickname": null (id, fullName, iban, ibanMasked, currency=AZN, createdAt mövcuddur).</t>
  </si>
  <si>
    <t xml:space="preserve">Avtomatlaşdırma (qismən)</t>
  </si>
  <si>
    <t xml:space="preserve">nickname göndərilmədikdə null qaytarılır: status və əsas sahələr avtomatik yoxlanılır; step-in əhatə etmədiyi hissə (Qeyd sütunu) Callman-da manual təsdiqlənir.</t>
  </si>
  <si>
    <t xml:space="preserve">Callman (manual) + Gauge (avtomat)</t>
  </si>
  <si>
    <t xml:space="preserve">[Dəqiqləşdirmə (məqsəd dəyişmir)] İlkin gözlənti (09.10.2026): "201"
Səbəb: 11.10 — status kodu dəyişmədən cavab məzmunu (code, details[].field, schema) əlavə olundu ki, gözlənti RestAssured assertion-ları qədər dəqiq olsun. Test nəticəsinə təsir etmir.</t>
  </si>
  <si>
    <t xml:space="preserve">TC-API-BEN-101-04</t>
  </si>
  <si>
    <t xml:space="preserve">Bir neçə sahə eyni anda səhv</t>
  </si>
  <si>
    <t xml:space="preserve">POST /beneficiaries, fullName="A" VƏ iban="123" eyni vaxtda səhv</t>
  </si>
  <si>
    <t xml:space="preserve">fullName: "A", iban: "123"</t>
  </si>
  <si>
    <t xml:space="preserve">"details" massivində fullName və iban üçün ayrı-ayrı {field,message} girişi manual yoxlanılır — massiv uzunluğu step-i hələ təsdiqlənməyib
MANUAL İCRA (Callman, 09.10.2026 22:40): "101-04a Login" → 200; "101-04 Multiple invalid fields at once" (fullName "A", iban "123") → 400; code=VALIDATION_ERROR; details massivində 2 ayrı element: {field: "fullName", message: "Uzunluq 2–50 simvol olmalıdır"} və {field: "iban", message: "AZ IBAN formatı: AZ + 2 rəqəm + 4 hərf + 20 simvol (cəmi 28)"} — hər səhv sahə ayrıca göstərilir.</t>
  </si>
  <si>
    <t xml:space="preserve">Bir neçə sahə eyni anda səhv: status və əsas sahələr avtomatik yoxlanılır; step-in əhatə etmədiyi hissə (Qeyd sütunu) Callman-da manual təsdiqlənir.</t>
  </si>
  <si>
    <t xml:space="preserve">TC-API-BEN-101-05</t>
  </si>
  <si>
    <t xml:space="preserve">fullName uzunluq sərhədi — 1 simvol (rədd)</t>
  </si>
  <si>
    <t xml:space="preserve">POST /beneficiaries, fullName=1 simvol</t>
  </si>
  <si>
    <t xml:space="preserve">fullName: "V"</t>
  </si>
  <si>
    <t xml:space="preserve">400; code=VALIDATION_ERROR; details[].field siyahısında "fullName" var</t>
  </si>
  <si>
    <t xml:space="preserve">BVA — fullName uzunluq sərhədi — 1 simvol (rədd) (data: fullName: "V"): sərhəd nöqtəsində gözlənilən status 400. Xətalar ən çox sərhəddə olur; dəqiq giriş/çıxış — data-driven avtomatlaşdırmaya uyğun.</t>
  </si>
  <si>
    <t xml:space="preserve">[Dəqiqləşdirmə (məqsəd dəyişmir)] İlkin gözlənti (09.10.2026): "400"
Səbəb: 11.10 — status kodu dəyişmədən cavab məzmunu (code, details[].field, schema) əlavə olundu ki, gözlənti RestAssured assertion-ları qədər dəqiq olsun. Test nəticəsinə təsir etmir.</t>
  </si>
  <si>
    <t xml:space="preserve">TC-API-BEN-101-06</t>
  </si>
  <si>
    <t xml:space="preserve">fullName uzunluq sərhədi — 2 simvol (qəbul)</t>
  </si>
  <si>
    <t xml:space="preserve">POST /beneficiaries, fullName=2 simvol</t>
  </si>
  <si>
    <t xml:space="preserve">fullName: "Və"</t>
  </si>
  <si>
    <t xml:space="preserve">201; cavabdakı fullName göndərilən dəyərə ("Və") bərabərdir; cavab beneficiary schema-sına uyğundur</t>
  </si>
  <si>
    <t xml:space="preserve">BVA — fullName uzunluq sərhədi — 2 simvol (qəbul) (data: fullName: "Və"): sərhəd nöqtəsində gözlənilən status 201. Xətalar ən çox sərhəddə olur; dəqiq giriş/çıxış — data-driven avtomatlaşdırmaya uyğun.</t>
  </si>
  <si>
    <t xml:space="preserve">TC-API-BEN-101-07</t>
  </si>
  <si>
    <t xml:space="preserve">fullName uzunluq sərhədi — 50 simvol (qəbul)</t>
  </si>
  <si>
    <t xml:space="preserve">POST /beneficiaries, fullName=50 simvol</t>
  </si>
  <si>
    <t xml:space="preserve">fullName: 50 simvollu ad</t>
  </si>
  <si>
    <t xml:space="preserve">201; cavabdakı fullName göndərilən 50 simvollu dəyərə bərabərdir; cavab beneficiary schema-sına uyğundur</t>
  </si>
  <si>
    <t xml:space="preserve">BVA — fullName uzunluq sərhədi — 50 simvol (qəbul) (data: fullName: 50 simvollu ad): sərhəd nöqtəsində gözlənilən status 201. Xətalar ən çox sərhəddə olur; dəqiq giriş/çıxış — data-driven avtomatlaşdırmaya uyğun.</t>
  </si>
  <si>
    <t xml:space="preserve">TC-API-BEN-101-08</t>
  </si>
  <si>
    <t xml:space="preserve">fullName uzunluq sərhədi — 51 simvol (rədd)</t>
  </si>
  <si>
    <t xml:space="preserve">POST /beneficiaries, fullName=51 simvol</t>
  </si>
  <si>
    <t xml:space="preserve">fullName: 51 simvollu ad</t>
  </si>
  <si>
    <t xml:space="preserve">BVA — fullName uzunluq sərhədi — 51 simvol (rədd) (data: fullName: 51 simvollu ad): sərhəd nöqtəsində gözlənilən status 400. Xətalar ən çox sərhəddə olur; dəqiq giriş/çıxış — data-driven avtomatlaşdırmaya uyğun.</t>
  </si>
  <si>
    <t xml:space="preserve">TC-API-BEN-101-09</t>
  </si>
  <si>
    <t xml:space="preserve">fullName format — hərflə başlamır ("---")</t>
  </si>
  <si>
    <t xml:space="preserve">POST /beneficiaries, fullName yalnız simvollardan ibarətdir</t>
  </si>
  <si>
    <t xml:space="preserve">fullName: "---"</t>
  </si>
  <si>
    <t xml:space="preserve">Ekvivalent sinif (etibarsız) — fullName format — hərflə başlamır ("---") (data: fullName: "---"): gözlənilən status 400 (koda görə assert). Validasiya pozulsa → yanlış/təkrar alıcıya pul göndərilməsi; sabit cavab — regression.</t>
  </si>
  <si>
    <t xml:space="preserve">TC-API-BEN-101-10</t>
  </si>
  <si>
    <t xml:space="preserve">fullName format — rəqəm var ("Ali2")</t>
  </si>
  <si>
    <t xml:space="preserve">POST /beneficiaries, fullName-də rəqəm var</t>
  </si>
  <si>
    <t xml:space="preserve">fullName: "Ali2"</t>
  </si>
  <si>
    <t xml:space="preserve">Ekvivalent sinif (etibarsız) — fullName format — rəqəm var ("Ali2") (data: fullName: "Ali2"): gözlənilən status 400 (koda görə assert). Validasiya pozulsa → yanlış/təkrar alıcıya pul göndərilməsi; sabit cavab — regression.</t>
  </si>
  <si>
    <t xml:space="preserve">TC-API-BEN-101-11</t>
  </si>
  <si>
    <t xml:space="preserve">Eyni IBAN təkrar əlavə edilir</t>
  </si>
  <si>
    <t xml:space="preserve">1) IBAN ilə alıcı yarat 2) Eyni IBAN, fərqli adla təkrar yarat</t>
  </si>
  <si>
    <t xml:space="preserve">eyni iban: AZ77AIIB40060019440123456789</t>
  </si>
  <si>
    <t xml:space="preserve">1-ci: 201; 2-ci: 409; code=BENEFICIARY_EXISTS</t>
  </si>
  <si>
    <t xml:space="preserve">Ekvivalent sinif (etibarsız) — Eyni IBAN təkrar əlavə edilir (data: eyni iban: AZ77AIIB40060019440123456789): gözlənilən "1-ci: 201" (koda görə assert). Validasiya pozulsa → yanlış/təkrar alıcıya pul göndərilməsi; sabit cavab — regression.</t>
  </si>
  <si>
    <t xml:space="preserve">TC-API-BEN-101-12</t>
  </si>
  <si>
    <t xml:space="preserve">nickname unikallığı (case-insensitive)</t>
  </si>
  <si>
    <t xml:space="preserve">1) nickname="anam" ilə alıcı yarat 2) nickname="ANAM" (fərqli IBAN) ilə təkrar yarat</t>
  </si>
  <si>
    <t xml:space="preserve">nickname: "anam" → "ANAM"</t>
  </si>
  <si>
    <t xml:space="preserve">1-ci: 201; 2-ci: 409; code=NICKNAME_TAKEN</t>
  </si>
  <si>
    <t xml:space="preserve">nickname unikallığı case-insensitive yoxlanılır</t>
  </si>
  <si>
    <t xml:space="preserve">Ekvivalent sinif (etibarsız) — nickname unikallığı (case-insensitive) (data: nickname: "anam" → "ANAM"): gözlənilən "1-ci: 201" (koda görə assert). Validasiya pozulsa → yanlış/təkrar alıcıya pul göndərilməsi; sabit cavab — regression.</t>
  </si>
  <si>
    <t xml:space="preserve">TC-API-BEN-101-13</t>
  </si>
  <si>
    <t xml:space="preserve">Öz hesabının IBAN-ı əlavə edilir</t>
  </si>
  <si>
    <t xml:space="preserve">POST /beneficiaries, öz hesabının IBAN-ı ilə</t>
  </si>
  <si>
    <t xml:space="preserve">iban: AZ29NABZ00000000137010002855 (user1-in öz acc_002 IBAN-ı)</t>
  </si>
  <si>
    <t xml:space="preserve">422; code=OWN_ACCOUNT</t>
  </si>
  <si>
    <t xml:space="preserve">Ekvivalent sinif (etibarsız) — Öz hesabının IBAN-ı əlavə edilir (data: iban: AZ29NABZ00000000137010002855 (user1-in öz…): gözlənilən status 422 (koda görə assert). Validasiya pozulsa → yanlış/təkrar alıcıya pul göndərilməsi; sabit cavab — regression.</t>
  </si>
  <si>
    <t xml:space="preserve">TC-API-BEN-101-14</t>
  </si>
  <si>
    <t xml:space="preserve">Alıcı limiti (10) aşılır</t>
  </si>
  <si>
    <t xml:space="preserve">Ardıcıl 10 alıcı yarat (hamısı 201), 11-cini yarat</t>
  </si>
  <si>
    <t xml:space="preserve">10 fərqli IBAN-lı alıcı, sonra 11-ci</t>
  </si>
  <si>
    <t xml:space="preserve">1-10: 201; 11-ci: 422; code=LIMIT_REACHED; cavabdakı "limit" dəyəriədəddir (integer)</t>
  </si>
  <si>
    <t xml:space="preserve">BVA — Alıcı limiti (10) aşılır (data: 10 fərqli IBAN-lı alıcı, sonra 11-ci): sərhəd nöqtəsində gözlənilən "1-10: 201". Xətalar ən çox sərhəddə olur; dəqiq giriş/çıxış — data-driven avtomatlaşdırmaya uyğun.</t>
  </si>
  <si>
    <t xml:space="preserve">TC-API-BEN-101-15</t>
  </si>
  <si>
    <t xml:space="preserve">POST /beneficiaries, Authorization header ƏLAVƏ EDİLMƏDƏN</t>
  </si>
  <si>
    <t xml:space="preserve">(token yoxdur)</t>
  </si>
  <si>
    <t xml:space="preserve">Autentifikasiya — Token yoxdur (BEN-101): token olmadan sorğu 401 qaytarmalıdır. Hər endpoint ayrıca qorunmalıdır; sürətli, sabit yoxlama — regression.</t>
  </si>
  <si>
    <t xml:space="preserve">TC-API-BEN-101-16</t>
  </si>
  <si>
    <t xml:space="preserve">Saxta token</t>
  </si>
  <si>
    <t xml:space="preserve">POST /beneficiaries, Authorization="Bearer saxta.token.deyeri"</t>
  </si>
  <si>
    <t xml:space="preserve">token: saxta.token.deyeri</t>
  </si>
  <si>
    <t xml:space="preserve">Autentifikasiya — Saxta token (BEN-101): token olmadan sorğu 401 qaytarmalıdır. Hər endpoint ayrıca qorunmalıdır; sürətli, sabit yoxlama — regression.</t>
  </si>
  <si>
    <t xml:space="preserve">TC-API-BEN-101-17</t>
  </si>
  <si>
    <t xml:space="preserve">Body etibarlı JSON deyil</t>
  </si>
  <si>
    <t xml:space="preserve">POST /beneficiaries, formatı pozulmuş JSON body ilə</t>
  </si>
  <si>
    <t xml:space="preserve">body: "{fullName: Ali"</t>
  </si>
  <si>
    <t xml:space="preserve">400; code=INVALID_JSON</t>
  </si>
  <si>
    <t xml:space="preserve">Ekvivalent sinif (etibarsız) — Body etibarlı JSON deyil (data: body: "{fullName: Ali"): gözlənilən status 400 (koda görə assert). Validasiya pozulsa → yanlış/təkrar alıcıya pul göndərilməsi; sabit cavab — regression.</t>
  </si>
  <si>
    <t xml:space="preserve">TC-API-BEN-101-18</t>
  </si>
  <si>
    <t xml:space="preserve">SQL-injection payload — fullName</t>
  </si>
  <si>
    <t xml:space="preserve">POST /beneficiaries, fullName-də SQLi payload</t>
  </si>
  <si>
    <t xml:space="preserve">fullName: "Ali' OR '1'='1"</t>
  </si>
  <si>
    <t xml:space="preserve">Input təhlükəsizliyi — SQL-injection payload — fullName (data: fullName: "Ali' OR '1'='1"): zərərli payload saxlanmamalı/icra olunmamalıdır. API-də lockout riski yoxdur, nəticə sabitdir — hər buildə.</t>
  </si>
  <si>
    <t xml:space="preserve">TC-API-BEN-101-19</t>
  </si>
  <si>
    <t xml:space="preserve">XSS payload — nickname</t>
  </si>
  <si>
    <t xml:space="preserve">POST /beneficiaries, nickname-də &lt;script&gt; payload</t>
  </si>
  <si>
    <t xml:space="preserve">nickname: "&lt;script&gt;alert(1)&lt;/script&gt;"</t>
  </si>
  <si>
    <t xml:space="preserve">400; code=VALIDATION_ERROR; details[].field siyahısında "nickname" var</t>
  </si>
  <si>
    <t xml:space="preserve">Spesifikasiya "400 YA DA literal saxlanıb 201" şərtini qoyur — 400 seçilib (payload 26 simvol, nickname uzunluq qaydası 1-20 pozulur); real nəticə 201 olarsa bu FAIL sayılmır, sadəcə spesifikasiyanın alternativ şərtinə uyğundur</t>
  </si>
  <si>
    <t xml:space="preserve">Input təhlükəsizliyi — XSS payload — nickname (data: nickname: "&lt;script&gt;alert(1)&lt;/script&gt;"): zərərli payload saxlanmamalı/icra olunmamalıdır. API-də lockout riski yoxdur, nəticə sabitdir — hər buildə.</t>
  </si>
  <si>
    <t xml:space="preserve">TC-API-BEN-101-20</t>
  </si>
  <si>
    <t xml:space="preserve">Azərbaycan hərfləri + defis/apostrof qəbulu</t>
  </si>
  <si>
    <t xml:space="preserve">POST /beneficiaries, fullName-də defis+apostrof+Azərbaycan hərfləri</t>
  </si>
  <si>
    <t xml:space="preserve">fullName: "Vəli-Qızı O'Brien"</t>
  </si>
  <si>
    <t xml:space="preserve">201; alıcı yaradılır, cavab beneficiary schema-sına uyğundur (Azərbaycan hərfləri, defis və apostrof qəbul olunur)</t>
  </si>
  <si>
    <t xml:space="preserve">Ekvivalent sinif (etibarsız) — Azərbaycan hərfləri + defis/apostrof qəbulu (data: fullName: "Vəli-Qızı O'Brien"): gözlənilən status 201 (koda görə assert). Validasiya pozulsa → yanlış/təkrar alıcıya pul göndərilməsi; sabit cavab — regression.</t>
  </si>
  <si>
    <t xml:space="preserve">TC-API-BEN-101-21</t>
  </si>
  <si>
    <t xml:space="preserve">IBAN uzunluq sərhədi — 27 simvol</t>
  </si>
  <si>
    <t xml:space="preserve">POST /beneficiaries, iban=27 simvol (1 qısa)</t>
  </si>
  <si>
    <t xml:space="preserve">iban: 27 simvollu (düzgün 28 olmalı)</t>
  </si>
  <si>
    <t xml:space="preserve">400; details[0].field=iban</t>
  </si>
  <si>
    <t xml:space="preserve">BVA — IBAN uzunluq sərhədi — 27 simvol (data: iban: 27 simvollu (düzgün 28 olmalı)): sərhəd nöqtəsində gözlənilən status 400. Xətalar ən çox sərhəddə olur; dəqiq giriş/çıxış — data-driven avtomatlaşdırmaya uyğun.</t>
  </si>
  <si>
    <t xml:space="preserve">TC-API-BEN-101-22</t>
  </si>
  <si>
    <t xml:space="preserve">IBAN uzunluq sərhədi — 29 simvol</t>
  </si>
  <si>
    <t xml:space="preserve">POST /beneficiaries, iban=29 simvol (1 uzun)</t>
  </si>
  <si>
    <t xml:space="preserve">iban: 29 simvollu (düzgün 28 olmalı)</t>
  </si>
  <si>
    <t xml:space="preserve">BVA — IBAN uzunluq sərhədi — 29 simvol (data: iban: 29 simvollu (düzgün 28 olmalı)): sərhəd nöqtəsində gözlənilən status 400. Xətalar ən çox sərhəddə olur; dəqiq giriş/çıxış — data-driven avtomatlaşdırmaya uyğun.</t>
  </si>
  <si>
    <t xml:space="preserve">TS-API-BEN-102</t>
  </si>
  <si>
    <t xml:space="preserve">API: istifadəçi öz alıcılar siyahısını axtarış (q), valyuta filtri və sıralama ilə ala bilməli (GRAD-102)</t>
  </si>
  <si>
    <t xml:space="preserve">TC-API-BEN-102-01</t>
  </si>
  <si>
    <t xml:space="preserve">Token olmadan GET sorğusu</t>
  </si>
  <si>
    <t xml:space="preserve">GET /beneficiaries, Authorization header ƏLAVƏ EDİLMƏDƏN</t>
  </si>
  <si>
    <t xml:space="preserve">Autentifikasiya — Token olmadan GET sorğusu (BEN-102): token olmadan sorğu 401 qaytarmalıdır. Hər endpoint ayrıca qorunmalıdır; sürətli, sabit yoxlama — regression.</t>
  </si>
  <si>
    <t xml:space="preserve">TC-API-BEN-102-02</t>
  </si>
  <si>
    <t xml:space="preserve">Mövcud olmayan adla axtarış — heç nə tapılmır</t>
  </si>
  <si>
    <t xml:space="preserve">GET /beneficiaries?q=Zzzznonexistent</t>
  </si>
  <si>
    <t xml:space="preserve">q: Zzzznonexistent</t>
  </si>
  <si>
    <t xml:space="preserve">200; total=0; items massivinin ölçüsü=0</t>
  </si>
  <si>
    <t xml:space="preserve">Funksional — Mövcud olmayan adla axtarış — heç nə tapılmır (data: q: Zzzznonexistent): gözlənilən status 200. Pozulsa → istifadəçinin lazımi alıcını tapa bilməməsi. Test datası ssenari daxilində yaradılır, nəticə sayı dəqiqdir — regression.</t>
  </si>
  <si>
    <t xml:space="preserve">TC-API-BEN-102-03</t>
  </si>
  <si>
    <t xml:space="preserve">q parametri minimum uzunluqdan qısadır</t>
  </si>
  <si>
    <t xml:space="preserve">GET /beneficiaries?q=a (1 simvol)</t>
  </si>
  <si>
    <t xml:space="preserve">q: a</t>
  </si>
  <si>
    <t xml:space="preserve">400; code=VALIDATION_ERROR; details[0].field=q</t>
  </si>
  <si>
    <t xml:space="preserve">MANUAL TƏSDİQ (Callman, 09.10.2026 22:39): GET /beneficiaries?q=a → 400 Bad Request; {"error": "Validasiya xətası", "code": "VALIDATION_ERROR", "details": [{"field": "q", "message": "Axtarış ən azı 2 simvol olmalıdır"}]} — avtomat nəticə ilə üst-üstə düşür. Minimum q uzunluğu = 2 (API mesajından). MÜŞAHİDƏ: Callman-ın cavab panelində "ı" hərfi kvadrat (□) kimi göründü ("ə", "ş" düzgün) — API-nin encoding problemi, yoxsa Callman şriftinin problemi olduğu təsdiqlənməyib (Content-Type charset yoxlanmalıdır).</t>
  </si>
  <si>
    <t xml:space="preserve">BVA — q parametri minimum uzunluqdan qısadır (data: q: a): sərhəd nöqtəsində gözlənilən status 400. Xətalar ən çox sərhəddə olur; dəqiq giriş/çıxış — data-driven avtomatlaşdırmaya uyğun.</t>
  </si>
  <si>
    <t xml:space="preserve">TC-API-BEN-102-04</t>
  </si>
  <si>
    <t xml:space="preserve">Etibarsız sort dəyəri ilə sorğu</t>
  </si>
  <si>
    <t xml:space="preserve">GET /beneficiaries?sort=invalidfield</t>
  </si>
  <si>
    <t xml:space="preserve">sort: invalidfield</t>
  </si>
  <si>
    <t xml:space="preserve">Ekvivalent sinif (etibarsız) — Etibarsız sort dəyəri ilə sorğu (data: sort: invalidfield): gözlənilən status 400 (koda görə assert). Validasiya pozulsa → istifadəçinin lazımi alıcını tapa bilməməsi; sabit cavab — regression.</t>
  </si>
  <si>
    <t xml:space="preserve">TC-API-BEN-102-05</t>
  </si>
  <si>
    <t xml:space="preserve">Valyuta filtri — yalnız USD alıcılar</t>
  </si>
  <si>
    <t xml:space="preserve">1) USD alıcı yarat 2) AZN alıcı yarat 3) GET /beneficiaries?currency=USD</t>
  </si>
  <si>
    <t xml:space="preserve">1 USD + 1 AZN alıcı yaradılıb, currency=USD filtri</t>
  </si>
  <si>
    <t xml:space="preserve">201, 201 (yaratma); filtrlənmiş GET-də yalnız USD alıcı qayıdır</t>
  </si>
  <si>
    <t xml:space="preserve">Funksional — Valyuta filtri — yalnız USD alıcılar (data: 1 USD + 1 AZN alıcı yaradılıb, currency=USD filtri): gözlənilən "201, 201 (yaratma)". Pozulsa → istifadəçinin lazımi alıcını tapa bilməməsi. Test datası ssenari daxilində yaradılır, nəticə sayı dəqiqdir — regression.</t>
  </si>
  <si>
    <t xml:space="preserve">TC-API-BEN-102-06</t>
  </si>
  <si>
    <t xml:space="preserve">Parametrsiz siyahı — default sıralama yeni-ucdan</t>
  </si>
  <si>
    <t xml:space="preserve">1) 2 alıcı ardıcıl yarat 2) GET /beneficiaries (parametrsiz)</t>
  </si>
  <si>
    <t xml:space="preserve">2 alıcı (Birinci, Ikinci)</t>
  </si>
  <si>
    <t xml:space="preserve">200; total=2; items massivinin ölçüsü=2; items[0].nickname=Ikinci (son yaradılan birinci)</t>
  </si>
  <si>
    <t xml:space="preserve">Default sıralama: ən yeni yaradılan birinci</t>
  </si>
  <si>
    <t xml:space="preserve">Funksional — Parametrsiz siyahı — default sıralama yeni-ucdan (data: 2 alıcı (Birinci, Ikinci)): gözlənilən status 200. Pozulsa → istifadəçinin lazımi alıcını tapa bilməməsi. Test datası ssenari daxilində yaradılır, nəticə sayı dəqiqdir — regression.</t>
  </si>
  <si>
    <t xml:space="preserve">TC-API-BEN-102-07</t>
  </si>
  <si>
    <t xml:space="preserve">Adla sıralama — əlifba sırası ilə (asc)</t>
  </si>
  <si>
    <t xml:space="preserve">1) 3 alıcı yarat 2) GET /beneficiaries?sort=fullName&amp;order=asc</t>
  </si>
  <si>
    <t xml:space="preserve">3 alıcı, sort=fullName, order=asc</t>
  </si>
  <si>
    <t xml:space="preserve">200; items.fullName siyahısı artan sırada</t>
  </si>
  <si>
    <t xml:space="preserve">Avtomat testdə test datası yalnız latın hərflidir (Cavid, Araz, Baba) — Azərbaycan hərfləri (Ç, Ə, Ğ, I/İ, Ö, Ş, Ü) ilə sıralama manual yoxlanılır
QİSMƏN İCRA (Callman, 09.10.2026 22:41): latın adlarla (Cavid Aliyev, Araz Huseynov, Baba Mammadov) GET ?sort=fullName&amp;order=asc → 200, total=3, sıra Araz → Baba → … (avtomat hissə təsdiqləndi). MANUAL İCRA (Callman, 09.10.2026): 102-07b-də fullName "Çingiz Əliyev" ilə təkrar — 07e (sort=fullName&amp;order=asc) sırası Araz → Baba → Çingiz; Azərbaycan hərfi (Ç) ilə başlayan ad düzgün yerdə (C/Ç-dən sonra, sonda) göstərildi.</t>
  </si>
  <si>
    <t xml:space="preserve">Adla sıralama — əlifba sırası ilə (asc): status və əsas sahələr avtomatik yoxlanılır; step-in əhatə etmədiyi hissə (Qeyd sütunu) Callman-da manual təsdiqlənir.</t>
  </si>
  <si>
    <t xml:space="preserve">TC-API-BEN-102-08</t>
  </si>
  <si>
    <t xml:space="preserve">Case-folding axtarış — İ/I hərf problemi</t>
  </si>
  <si>
    <t xml:space="preserve">1) "Nigar Əliyeva" adlı alıcı yarat 2) GET ?q=NİGAR 3) GET ?q=NIGAR</t>
  </si>
  <si>
    <t xml:space="preserve">q: NİGAR (Azərbaycan İ) və NIGAR (Latın I)</t>
  </si>
  <si>
    <t xml:space="preserve">Hər iki sorğu: 200; items massivinin ölçüsü ən az 1; items[0].fullName-də "Nigar" var</t>
  </si>
  <si>
    <t xml:space="preserve">Böyük/kiçik hərf və Azərbaycan hərfi (İ/I) fərqi axtarışa təsir etməməlidir</t>
  </si>
  <si>
    <t xml:space="preserve">Funksional — Case-folding axtarış — İ/I hərf problemi (data: q: NİGAR (Azərbaycan İ) və NIGAR (Latın I)): gözlənilən "Hər iki sorğu: 200". Pozulsa → istifadəçinin lazımi alıcını tapa bilməməsi. Test datası ssenari daxilində yaradılır, nəticə sayı dəqiqdir — regression.</t>
  </si>
  <si>
    <t xml:space="preserve">TC-API-BEN-102-09</t>
  </si>
  <si>
    <t xml:space="preserve">SQL-injection payload — q parametrində</t>
  </si>
  <si>
    <t xml:space="preserve">GET /beneficiaries?q=' OR 1=1--</t>
  </si>
  <si>
    <t xml:space="preserve">q: ' OR 1=1--</t>
  </si>
  <si>
    <t xml:space="preserve">Status kodu 200 ilə 400 arasında (server xətası — 500 — olmamalıdır)</t>
  </si>
  <si>
    <t xml:space="preserve">Input təhlükəsizliyi — SQL-injection payload — q parametrində (data: q: ' OR 1=1--): zərərli payload saxlanmamalı/icra olunmamalıdır. API-də lockout riski yoxdur, nəticə sabitdir — hər buildə.</t>
  </si>
  <si>
    <t xml:space="preserve">TC-API-BEN-102-10</t>
  </si>
  <si>
    <t xml:space="preserve">Kombinə edilmiş filtrlər — q+currency+sort+order</t>
  </si>
  <si>
    <t xml:space="preserve">1) 2 fərqli alıcı yarat (biri uyğun, biri uyğun olmayan) 2) GET ?q=nig&amp;currency=AZN&amp;sort=fullName&amp;order=asc</t>
  </si>
  <si>
    <t xml:space="preserve">q: nig, currency: AZN, sort: fullName, order: asc</t>
  </si>
  <si>
    <t xml:space="preserve">200; total=1; items[0].fullName-də "Nigar" var; items[0].currency=AZN</t>
  </si>
  <si>
    <t xml:space="preserve">Funksional — Kombinə edilmiş filtrlər — q+currency+sort+order (data: q: nig, currency: AZN, sort: fullName, order: asc): gözlənilən status 200. Pozulsa → istifadəçinin lazımi alıcını tapa bilməməsi. Test datası ssenari daxilində yaradılır, nəticə sayı dəqiqdir — regression.</t>
  </si>
  <si>
    <t xml:space="preserve">TC-API-BEN-102-11</t>
  </si>
  <si>
    <t xml:space="preserve">Ləqəbin bir hissəsi ilə axtarış</t>
  </si>
  <si>
    <t xml:space="preserve">1) nickname="Anam" alıcı yarat 2) GET ?q=Ana</t>
  </si>
  <si>
    <t xml:space="preserve">q: Ana</t>
  </si>
  <si>
    <t xml:space="preserve">200; items massivinin ölçüsü ən az 1; items[0].nickname-də "Ana" var</t>
  </si>
  <si>
    <t xml:space="preserve">Funksional — Ləqəbin bir hissəsi ilə axtarış (data: q: Ana): gözlənilən status 200. Pozulsa → istifadəçinin lazımi alıcını tapa bilməməsi. Test datası ssenari daxilində yaradılır, nəticə sayı dəqiqdir — regression.</t>
  </si>
  <si>
    <t xml:space="preserve">TS-API-BEN-103</t>
  </si>
  <si>
    <t xml:space="preserve">API: istifadəçi mövcud alıcını silə bilməli, silinmiş alıcı siyahıda görünməməli, təkrar silmə 404 qaytarmalıdır; başqa istifadəçinin alıcısını silməyə cəhd də 404 ilə rədd edilməlidir (GRAD-103)</t>
  </si>
  <si>
    <t xml:space="preserve">TC-API-BEN-103-01</t>
  </si>
  <si>
    <t xml:space="preserve">Mövcud alıcını silmək</t>
  </si>
  <si>
    <t xml:space="preserve">1) Alıcı yarat 2) DELETE /beneficiaries/{id}</t>
  </si>
  <si>
    <t xml:space="preserve">yaradılmış alıcının id-si</t>
  </si>
  <si>
    <t xml:space="preserve">Yaratma: 201; Silmə: 204</t>
  </si>
  <si>
    <t xml:space="preserve">Əsas axın — Mövcud alıcını silmək (data: yaradılmış alıcının id-si): gözlənilən "Yaratma: 201". Pozulsa → silinmiş və ya başqasının alıcısı ilə əməliyyat. Biznesin əsas funksiyasıdır, hər buildə yoxlanılır.</t>
  </si>
  <si>
    <t xml:space="preserve">TC-API-BEN-103-02</t>
  </si>
  <si>
    <t xml:space="preserve">Silinmiş alıcı siyahıda görünmür</t>
  </si>
  <si>
    <t xml:space="preserve">1) 2 alıcı yarat 2) Birini sil 3) GET /beneficiaries</t>
  </si>
  <si>
    <t xml:space="preserve">2 alıcı (Qalacaq, Silinəcək)</t>
  </si>
  <si>
    <t xml:space="preserve">Silmə: 204; GET: 200, total=1, items massivinin ölçüsü=1, items[0].id=qalan alıcının id-si</t>
  </si>
  <si>
    <t xml:space="preserve">Funksional — Silinmiş alıcı siyahıda görünmür (data: 2 alıcı (Qalacaq, Silinəcək)): gözlənilən "Silmə: 204". Pozulsa → silinmiş və ya başqasının alıcısı ilə əməliyyat. Test datası ssenari daxilində yaradılır, nəticə sayı dəqiqdir — regression.</t>
  </si>
  <si>
    <t xml:space="preserve">TC-API-BEN-103-03</t>
  </si>
  <si>
    <t xml:space="preserve">Eyni id ikinci dəfə silinir</t>
  </si>
  <si>
    <t xml:space="preserve">1) Alıcı yarat 2) DELETE (ilk) 3) Eyni id ilə DELETE (təkrar)</t>
  </si>
  <si>
    <t xml:space="preserve">eyni benId ilə 2 DELETE sorğusu</t>
  </si>
  <si>
    <t xml:space="preserve">1-ci DELETE: 204; 2-ci DELETE: 404</t>
  </si>
  <si>
    <t xml:space="preserve">Ekvivalent sinif (etibarsız) — Eyni id ikinci dəfə silinir (data: eyni benId ilə 2 DELETE sorğusu): gözlənilən "1-ci DELETE: 204" (koda görə assert). Validasiya pozulsa → silinmiş və ya başqasının alıcısı ilə əməliyyat; sabit cavab — regression.</t>
  </si>
  <si>
    <t xml:space="preserve">TC-API-BEN-103-04</t>
  </si>
  <si>
    <t xml:space="preserve">Token olmadan DELETE sorğusu</t>
  </si>
  <si>
    <t xml:space="preserve">DELETE /beneficiaries/{id}, Authorization header ƏLAVƏ EDİLMƏDƏN</t>
  </si>
  <si>
    <t xml:space="preserve">Autentifikasiya — Token olmadan DELETE sorğusu (BEN-103): token olmadan sorğu 401 qaytarmalıdır. Hər endpoint ayrıca qorunmalıdır; sürətli, sabit yoxlama — regression.</t>
  </si>
  <si>
    <t xml:space="preserve">TC-API-BEN-103-05</t>
  </si>
  <si>
    <t xml:space="preserve">Mövcud olmayan id ilə DELETE</t>
  </si>
  <si>
    <t xml:space="preserve">DELETE /beneficiaries/xyz_notreal (mövcud olmayan)</t>
  </si>
  <si>
    <t xml:space="preserve">id: xyz_notreal</t>
  </si>
  <si>
    <t xml:space="preserve">404; code=NOT_FOUND</t>
  </si>
  <si>
    <t xml:space="preserve">Ekvivalent sinif (etibarsız) — Mövcud olmayan id ilə DELETE (data: id: xyz_notreal): gözlənilən status 404 (koda görə assert). Validasiya pozulsa → silinmiş və ya başqasının alıcısı ilə əməliyyat; sabit cavab — regression.</t>
  </si>
  <si>
    <t xml:space="preserve">[Dəqiqləşdirmə (məqsəd dəyişmir)] İlkin gözlənti (09.10.2026): "404"
Səbəb: 11.10 — status kodu dəyişmədən cavab məzmunu (code, details[].field, schema) əlavə olundu ki, gözlənti RestAssured assertion-ları qədər dəqiq olsun. Test nəticəsinə təsir etmir.</t>
  </si>
  <si>
    <t xml:space="preserve">TC-API-BEN-103-06</t>
  </si>
  <si>
    <t xml:space="preserve">Başqa istifadəçinin alıcısını silməyə cəhd (IDOR)</t>
  </si>
  <si>
    <t xml:space="preserve">user1 alıcı yaradıb; user2 login olub (token2 mövcuddur)</t>
  </si>
  <si>
    <t xml:space="preserve">1) user1 token ilə alıcı yarat 2) həmin benId-ni user2-nin token-i (token2) ilə DELETE et</t>
  </si>
  <si>
    <t xml:space="preserve">token2 (user2), user1-in yaratdığı benId</t>
  </si>
  <si>
    <t xml:space="preserve">404; error="Alıcı tapılmadı", code=NOT_FOUND</t>
  </si>
  <si>
    <t xml:space="preserve">IDOR qorunması: başqa istifadəçinin resursu mövcud olsa belə, sahiblik yoxlanılmadan aşkarlanmamalıdır</t>
  </si>
  <si>
    <t xml:space="preserve">Təhlükəsizlik — Başqa istifadəçinin alıcısını silməyə cəhd (IDOR): başqa istifadəçinin resursuna giriş 404 ilə rədd edilməlidir. Data sızması riski yüksəkdir, cavab sabitdir — hər buildə avtomatik.</t>
  </si>
  <si>
    <t xml:space="preserve">TS-API-CARD-201</t>
  </si>
  <si>
    <t xml:space="preserve">API-CARD</t>
  </si>
  <si>
    <t xml:space="preserve">API: istifadəçi öz hesabı üzərində virtual kart yarada bilməli; initialAmount sərhədi, kart limiti (3) və başqasının hesabı ilə kart açma qadağası server tərəfində düzgün tətbiq olunmalıdır (GRAD-201)</t>
  </si>
  <si>
    <t xml:space="preserve">TC-API-CARD-201-01</t>
  </si>
  <si>
    <t xml:space="preserve">Etibarlı kart buraxılışı</t>
  </si>
  <si>
    <t xml:space="preserve">İstifadəçi login olub (user1), hesabı var (acc_002)</t>
  </si>
  <si>
    <t xml:space="preserve">POST /cards, accountId=acc_002, initialAmount=100, label="Test Card"</t>
  </si>
  <si>
    <t xml:space="preserve">accountId: acc_002, initialAmount: 100, label: Test Card</t>
  </si>
  <si>
    <t xml:space="preserve">201; accountId=acc_002; status=ACTIVE; availableBalance=100; limits.dailyOnline=500; limits.perTransaction=300; spentToday=0; blockReason=null; id açarı mövcuddur</t>
  </si>
  <si>
    <t xml:space="preserve">Əsas axın — Etibarlı kart buraxılışı (data: accountId: acc_002, initialAmount: 100, label: Test…): gözlənilən status 201. Pozulsa → kart limiti və balans qaydalarının pozulması. Biznesin əsas funksiyasıdır, hər buildə yoxlanılır.</t>
  </si>
  <si>
    <t xml:space="preserve">TC-API-CARD-201-02</t>
  </si>
  <si>
    <t xml:space="preserve">maskedPan/expiry formatı</t>
  </si>
  <si>
    <t xml:space="preserve">POST /cards, accountId=acc_002, initialAmount=50</t>
  </si>
  <si>
    <t xml:space="preserve">accountId: acc_002, initialAmount: 50</t>
  </si>
  <si>
    <t xml:space="preserve">201; maskedPan "4169 73** **** \d{4}" formatına uyğundur; expiry "\d{2}/\d{2}" formatına uyğundur</t>
  </si>
  <si>
    <t xml:space="preserve">Avtomat test expiry-nin yalnız MM/YY formatını yoxlayır; "bu gündən 3 il sonra" şərti manual yoxlanılır
MANUAL İCRA (Callman, 09.10.2026 22:42): POST /cards (acc_002, initialAmount 50) → 201; maskedPan "4169 73** **** 5350" (format uyğun); expiry "10/29" — icra tarixi 10/2026 + 3 il = 10/2029 ✓.</t>
  </si>
  <si>
    <t xml:space="preserve">maskedPan/expiry formatı: status və əsas sahələr avtomatik yoxlanılır; step-in əhatə etmədiyi hissə (Qeyd sütunu) Callman-da manual təsdiqlənir.</t>
  </si>
  <si>
    <t xml:space="preserve">TC-API-CARD-201-03</t>
  </si>
  <si>
    <t xml:space="preserve">initialAmount sərhədi (BVA)</t>
  </si>
  <si>
    <t xml:space="preserve">Ardıcıl 4 POST /cards: initialAmount=0.99, 1.00, 1000.01, 1000.00</t>
  </si>
  <si>
    <t xml:space="preserve">initialAmount: 0.99 / 1.00 / 1000.01 / 1000.00</t>
  </si>
  <si>
    <t xml:space="preserve">0.99→400; 1.00→201; 1000.01→400; 1000.00→201</t>
  </si>
  <si>
    <t xml:space="preserve">Kart aralığı: 1.00-1000.00</t>
  </si>
  <si>
    <t xml:space="preserve">BVA — initialAmount sərhədi (BVA) (data: initialAmount: 0.99 / 1.00 / 1000.01 / 1000.00): sərhəd nöqtəsində gözlənilən "0.99→400". Xətalar ən çox sərhəddə olur; dəqiq giriş/çıxış — data-driven avtomatlaşdırmaya uyğun.</t>
  </si>
  <si>
    <t xml:space="preserve">TC-API-CARD-201-04</t>
  </si>
  <si>
    <t xml:space="preserve">initialAmount format xətaları</t>
  </si>
  <si>
    <t xml:space="preserve">POST /cards, initialAmount string və 3 onluq rəqəmlə</t>
  </si>
  <si>
    <t xml:space="preserve">initialAmount: "50" (string) / 10.555 (3 onluq)</t>
  </si>
  <si>
    <t xml:space="preserve">Hər ikisi: 400</t>
  </si>
  <si>
    <t xml:space="preserve">Ekvivalent sinif (etibarsız) — initialAmount format xətaları (data: initialAmount: "50" (string) / 10.555 (3 onluq)): gözlənilən "Hər ikisi: 400" (koda görə assert). Validasiya pozulsa → kart limiti və balans qaydalarının pozulması; sabit cavab — regression.</t>
  </si>
  <si>
    <t xml:space="preserve">TC-API-CARD-201-05</t>
  </si>
  <si>
    <t xml:space="preserve">Başqasının hesabı ilə kart açmaq</t>
  </si>
  <si>
    <t xml:space="preserve">POST /cards, accountId=acc_003 (user2-nin hesabı)</t>
  </si>
  <si>
    <t xml:space="preserve">accountId: acc_003 (başqasının hesabı)</t>
  </si>
  <si>
    <t xml:space="preserve">403; code=FORBIDDEN</t>
  </si>
  <si>
    <t xml:space="preserve">Təhlükəsizlik — Başqasının hesabı ilə kart açmaq: başqa istifadəçinin resursuna giriş 403 ilə rədd edilməlidir. Data sızması riski yüksəkdir, cavab sabitdir — hər buildə avtomatik.</t>
  </si>
  <si>
    <t xml:space="preserve">[Dəqiqləşdirmə (məqsəd dəyişmir)] İlkin gözlənti (09.10.2026): "403"
Səbəb: 11.10 — status kodu dəyişmədən cavab məzmunu (code, details[].field, schema) əlavə olundu ki, gözlənti RestAssured assertion-ları qədər dəqiq olsun. Test nəticəsinə təsir etmir.</t>
  </si>
  <si>
    <t xml:space="preserve">TC-API-CARD-201-06</t>
  </si>
  <si>
    <t xml:space="preserve">Kart limiti (3) aşılır</t>
  </si>
  <si>
    <t xml:space="preserve">Ardıcıl 4 POST /cards, accountId=acc_002, initialAmount=50</t>
  </si>
  <si>
    <t xml:space="preserve">4-cü kart cəhdi (3 kart artıq mövcuddur)</t>
  </si>
  <si>
    <t xml:space="preserve">1-3: 201; 4-cü: 422; code=CARD_LIMIT_REACHED</t>
  </si>
  <si>
    <t xml:space="preserve">BVA — Kart limiti (3) aşılır (data: 4-cü kart cəhdi (3 kart artıq mövcuddur)): sərhəd nöqtəsində gözlənilən "1-3: 201". Xətalar ən çox sərhəddə olur; dəqiq giriş/çıxış — data-driven avtomatlaşdırmaya uyğun.</t>
  </si>
  <si>
    <t xml:space="preserve">TC-API-CARD-201-07</t>
  </si>
  <si>
    <t xml:space="preserve">Mövcud olmayan accountId</t>
  </si>
  <si>
    <t xml:space="preserve">POST /cards, accountId=acc_999 (mövcud olmayan)</t>
  </si>
  <si>
    <t xml:space="preserve">accountId: acc_999</t>
  </si>
  <si>
    <t xml:space="preserve">404; code=ACCOUNT_NOT_FOUND</t>
  </si>
  <si>
    <t xml:space="preserve">Ekvivalent sinif (etibarsız) — Mövcud olmayan accountId (data: accountId: acc_999): gözlənilən status 404 (koda görə assert). Validasiya pozulsa → kart limiti və balans qaydalarının pozulması; sabit cavab — regression.</t>
  </si>
  <si>
    <t xml:space="preserve">TC-API-CARD-201-08</t>
  </si>
  <si>
    <t xml:space="preserve">POST /cards, Authorization header ƏLAVƏ EDİLMƏDƏN</t>
  </si>
  <si>
    <t xml:space="preserve">Autentifikasiya — Token yoxdur (CARD-201): token olmadan sorğu 401 qaytarmalıdır. Hər endpoint ayrıca qorunmalıdır; sürətli, sabit yoxlama — regression.</t>
  </si>
  <si>
    <t xml:space="preserve">TC-API-CARD-201-09</t>
  </si>
  <si>
    <t xml:space="preserve">POST /cards, Authorization="Bearer saxta.token.deyeri"</t>
  </si>
  <si>
    <t xml:space="preserve">Autentifikasiya — Saxta token (CARD-201): token olmadan sorğu 401 qaytarmalıdır. Hər endpoint ayrıca qorunmalıdır; sürətli, sabit yoxlama — regression.</t>
  </si>
  <si>
    <t xml:space="preserve">TC-API-CARD-201-10</t>
  </si>
  <si>
    <t xml:space="preserve">XSS payload — label</t>
  </si>
  <si>
    <t xml:space="preserve">POST /cards, label-də &lt;script&gt; payload</t>
  </si>
  <si>
    <t xml:space="preserve">label: "&lt;script&gt;alert(1)&lt;/script&gt;"</t>
  </si>
  <si>
    <t xml:space="preserve">201; label dəyəri olduğu kimi (escape edilmədən) qaytarılır</t>
  </si>
  <si>
    <t xml:space="preserve">Server input-u rədd etmir, label-i verildiği kimi saxlayır — frontend-in render zamanı escape etməsi tələb olunur (API-nin öz məsuliyyəti deyil)</t>
  </si>
  <si>
    <t xml:space="preserve">Input təhlükəsizliyi — XSS payload — label (data: label: "&lt;script&gt;alert(1)&lt;/script&gt;"): zərərli payload saxlanmamalı/icra olunmamalıdır. API-də lockout riski yoxdur, nəticə sabitdir — hər buildə.</t>
  </si>
  <si>
    <t xml:space="preserve">TC-API-CARD-201-11</t>
  </si>
  <si>
    <t xml:space="preserve">label göndərilmədikdə null</t>
  </si>
  <si>
    <t xml:space="preserve">POST /cards, label sahəsi ƏLAVƏ EDİLMƏDƏN</t>
  </si>
  <si>
    <t xml:space="preserve">label: (yoxdur)</t>
  </si>
  <si>
    <t xml:space="preserve">201; label=null</t>
  </si>
  <si>
    <t xml:space="preserve">Əsas axın — label göndərilmədikdə null (data: label: (yoxdur)): gözlənilən status 201. Pozulsa → kart limiti və balans qaydalarının pozulması. Biznesin əsas funksiyasıdır, hər buildə yoxlanılır.</t>
  </si>
  <si>
    <t xml:space="preserve">TC-API-CARD-201-12</t>
  </si>
  <si>
    <t xml:space="preserve">Balansı kifayət etməyən hesabla kart yaratmaq (AC-6)</t>
  </si>
  <si>
    <t xml:space="preserve">user2 ilə login olunub (acc_003, balans 890.50)</t>
  </si>
  <si>
    <t xml:space="preserve">1) POST /auth/login (user2)
2) POST /cards — initialAmount hesab balansından böyük
3) Status kodunu və cavab body-sini yoxla</t>
  </si>
  <si>
    <t xml:space="preserve">accountId: acc_003, initialAmount: 891</t>
  </si>
  <si>
    <t xml:space="preserve">GRAD-201 AC-6. Gauge spec-də yoxdur — yalnız RestAssured: CardCreateTest.ac6_initialAmountExceedsAvailableBalance_returns422InsufficientFunds (RestAssured + TestNG (avtomat) — son tam icra 09.10.2026 13:12–13:14, 147/147 passed).</t>
  </si>
  <si>
    <t xml:space="preserve">Kart yaradılarkən hesabdan pul ayrılır; balansdan artıq məbləğ qəbul edilsə mənfi balans yaranar. Dəqiq sərhəd (balans + 0.50) və sabit kod — avtomatik yoxlanır.</t>
  </si>
  <si>
    <t xml:space="preserve">TC-API-CARD-201-13</t>
  </si>
  <si>
    <t xml:space="preserve">BLOCKED kartın aktiv kart limitinə (3) sayılmaması (AC-8)</t>
  </si>
  <si>
    <t xml:space="preserve">İstifadəçinin 3 kartı var, onlardan biri BLOCKED edilib</t>
  </si>
  <si>
    <t xml:space="preserve">1) 3 kart yarat
2) Birini POST /cards/{id}/block (LOST) ilə BLOCKED et
3) Yeni kart yaratmağa cəhd et</t>
  </si>
  <si>
    <t xml:space="preserve">3 kart (1 BLOCKED + 2 ACTIVE), 4-cü kart cəhdi</t>
  </si>
  <si>
    <t xml:space="preserve">201 — BLOCKED kart limitə sayılmır</t>
  </si>
  <si>
    <t xml:space="preserve">GRAD-201 AC-8. Gauge spec-də yoxdur — yalnız RestAssured: CardCreateTest.ac8_blockedCardDoesNotCountTowardActiveCardLimit (RestAssured + TestNG (avtomat) — son tam icra 09.10.2026 13:12–13:14, 147/147 passed).</t>
  </si>
  <si>
    <t xml:space="preserve">Limitin yalnız aktiv kartları saydığını yoxlayır; səhv sayılsa istifadəçi itirilmiş kartı əvəz edə bilməz. Bir neçə addımlı hazırlıq tələb edir — avtomatda sabit və sürətlidir.</t>
  </si>
  <si>
    <t xml:space="preserve">TS-API-CARD-202</t>
  </si>
  <si>
    <t xml:space="preserve">API: istifadəçi öz kartının məlumatını (balans, limitlər, status) GET sorğusu ilə ala bilməli (GRAD-202)</t>
  </si>
  <si>
    <t xml:space="preserve">TC-API-CARD-202-01</t>
  </si>
  <si>
    <t xml:space="preserve">Yeni buraxılmış kartın məlumatı</t>
  </si>
  <si>
    <t xml:space="preserve">İstifadəçi login olub (user1), kart yaradılıb</t>
  </si>
  <si>
    <t xml:space="preserve">GET /cards/{cardId}</t>
  </si>
  <si>
    <t xml:space="preserve">yeni yaradılmış kartın id-si</t>
  </si>
  <si>
    <t xml:space="preserve">200; accountId=acc_002; status=ACTIVE; availableBalance=100; limits.dailyOnline=500; limits.perTransaction=300; spentToday=0; blockReason=null; id açarı mövcuddur</t>
  </si>
  <si>
    <t xml:space="preserve">Əsas axın — Yeni buraxılmış kartın məlumatı (data: yeni yaradılmış kartın id-si): gözlənilən status 200. Pozulsa → kart balansının səhv göstərilməsi. Biznesin əsas funksiyasıdır, hər buildə yoxlanılır.</t>
  </si>
  <si>
    <t xml:space="preserve">TC-API-CARD-202-02</t>
  </si>
  <si>
    <t xml:space="preserve">GET /cards/vcd_notreal, Authorization header ƏLAVƏ EDİLMƏDƏN</t>
  </si>
  <si>
    <t xml:space="preserve">Autentifikasiya — Token yoxdur/etibarsızdır (CARD-202): token olmadan sorğu 401 qaytarmalıdır. Hər endpoint ayrıca qorunmalıdır; sürətli, sabit yoxlama — regression.</t>
  </si>
  <si>
    <t xml:space="preserve">TC-API-CARD-202-03</t>
  </si>
  <si>
    <t xml:space="preserve">Mövcud olmayan kart id</t>
  </si>
  <si>
    <t xml:space="preserve">GET /cards/vcd_notreal (mövcud olmayan)</t>
  </si>
  <si>
    <t xml:space="preserve">id: vcd_notreal</t>
  </si>
  <si>
    <t xml:space="preserve">Ekvivalent sinif (etibarsız) — Mövcud olmayan kart id (data: id: vcd_notreal): gözlənilən status 404 (koda görə assert). Validasiya pozulsa → kart balansının səhv göstərilməsi; sabit cavab — regression.</t>
  </si>
  <si>
    <t xml:space="preserve">TC-API-CARD-202-04</t>
  </si>
  <si>
    <t xml:space="preserve">Ödənişdən sonra balansın düzgün əks olunması (AC-2)</t>
  </si>
  <si>
    <t xml:space="preserve">user1 token-i; yeni ACTIVE kart (availableBalance 100)</t>
  </si>
  <si>
    <t xml:space="preserve">1) Login (user1) → token; kart yaradılır (acc_002, initialAmount 100)
2) POST /bill-payments: citynet, CN123456, amount 50
3) GET /cards/{cardId}</t>
  </si>
  <si>
    <t xml:space="preserve">citynet, CN123456, amount=50 (fee 0.50, total 50.50)</t>
  </si>
  <si>
    <t xml:space="preserve">200; availableBalance = 49.5 (100 − total 50.50)</t>
  </si>
  <si>
    <t xml:space="preserve">AC-2 nümunəsi 50.50 AZN-dir; burada total 50.50 olan citynet ödənişi istifadə olunub</t>
  </si>
  <si>
    <t xml:space="preserve">Əsas axın — Ödənişdən sonra balansın düzgün əks olunması (AC-2) (data: citynet, CN123456, amount=50 (fee 0.50, total 50.50)): gözlənilən status 200. Pozulsa → kart balansının səhv göstərilməsi. Biznesin əsas funksiyasıdır, hər buildə yoxlanılır.</t>
  </si>
  <si>
    <t xml:space="preserve">TC-API-CARD-202-05</t>
  </si>
  <si>
    <t xml:space="preserve">Başqa istifadəçinin kartına GET cəhdi (IDOR, AC-3)</t>
  </si>
  <si>
    <t xml:space="preserve">user1-in kartı mövcuddur; user2 login olub</t>
  </si>
  <si>
    <t xml:space="preserve">1) Login (user1) → token; kart yaradılır (acc_002, initialAmount 100)
2) user2 login → token2
3) GET /cards/{user1 cardId} (token2 ilə)</t>
  </si>
  <si>
    <t xml:space="preserve">user2@test.com / User1234</t>
  </si>
  <si>
    <t xml:space="preserve">404; code = NOT_FOUND (403 yox — resursun mövcudluğu gizlədilir)</t>
  </si>
  <si>
    <t xml:space="preserve">Ümumi qayda: sahiblik olmayan resursa giriş 404 qaytarır</t>
  </si>
  <si>
    <t xml:space="preserve">Təhlükəsizlik — Başqa istifadəçinin kartına GET cəhdi (IDOR, AC-3): başqa istifadəçinin resursuna giriş 404 ilə rədd edilməlidir. Data sızması riski yüksəkdir, cavab sabitdir — hər buildə avtomatik.</t>
  </si>
  <si>
    <t xml:space="preserve">TC-API-CARD-202-06</t>
  </si>
  <si>
    <t xml:space="preserve">Gecəyarı (Bakı, UTC+4) sərhədində spentToday davranışı</t>
  </si>
  <si>
    <t xml:space="preserve">user1 login olunub, yeni kart yaradılıb; icra Bakı gecəyarısından bir neçə dəqiqə əvvəl başlayır</t>
  </si>
  <si>
    <t xml:space="preserve">1) POST /auth/login, POST /cards
2) Gecəyarıdan əvvəl POST /bill-payments (Idempotency-Key ilə)
3) GET /cards/{id} — spentToday və balansı qeyd et
4) Gecəyarıdan sonra GET /cards/{id} — spentToday və balansı yenidən yoxla</t>
  </si>
  <si>
    <t xml:space="preserve">Idempotency-Key: hər icrada unikal; Callman: "202-51a..e"</t>
  </si>
  <si>
    <t xml:space="preserve">Gecəyarıdan əvvəl spentToday ödəniş qədər artır; gecəyarıdan sonra günlük limit sıfırlanır, availableBalance dəyişmir</t>
  </si>
  <si>
    <t xml:space="preserve">MANUAL İCRA (Callman, 07–08.10.2026): 07.10 23:49 Bakı vaxtı ödəniş (balans 100 → 79.8); 23:50 və 08.10 00:01-də GET /cards — balans 79.8 qaldı, spentToday yoxlamaları (Test Results 2/2) keçdi.</t>
  </si>
  <si>
    <t xml:space="preserve">Nəticə icra vaxtından (Bakı gecəyarısı) asılıdır — hər buildə avtomatik işlədilə bilməz; Callman-da vaxtı seçilmiş manual icra.</t>
  </si>
  <si>
    <t xml:space="preserve">TS-API-CARD-203</t>
  </si>
  <si>
    <t xml:space="preserve">API: istifadəçi kartını dondura (FROZEN) və ya həmişəlik bloklaya (BLOCKED) bilməli; status-keçid qaydaları (FROZEN→BLOCKED icazəli, təkrar block qadağan) server tərəfində düzgün tətbiq olunmalıdır (GRAD-203)</t>
  </si>
  <si>
    <t xml:space="preserve">TC-API-CARD-203-01</t>
  </si>
  <si>
    <t xml:space="preserve">ACTIVE kart, TEMPORARY səbəbi ilə dondurulur</t>
  </si>
  <si>
    <t xml:space="preserve">İstifadəçi login olub (user1), aktiv kartı var</t>
  </si>
  <si>
    <t xml:space="preserve">POST /cards/{id}/block, reason=TEMPORARY</t>
  </si>
  <si>
    <t xml:space="preserve">reason: TEMPORARY</t>
  </si>
  <si>
    <t xml:space="preserve">200; status=FROZEN; blockReason=TEMPORARY; blockedAt açarı mövcuddur</t>
  </si>
  <si>
    <t xml:space="preserve">State transition — ACTIVE kart, TEMPORARY səbəbi ilə dondurulur: keçidin nəticəsi (status/error code) AC-dəki vəziyyət cədvəli ilə müqayisə edilir. Səhv keçid → itirilmiş/oğurlanmış kartın istifadədə qalması. Hər keçid ayrıca test case-dir, nəticə deterministikdir — regression.</t>
  </si>
  <si>
    <t xml:space="preserve">TC-API-CARD-203-02</t>
  </si>
  <si>
    <t xml:space="preserve">ACTIVE kart, LOST səbəbi ilə həmişəlik bloklanır</t>
  </si>
  <si>
    <t xml:space="preserve">POST /cards/{id}/block, reason=LOST</t>
  </si>
  <si>
    <t xml:space="preserve">reason: LOST</t>
  </si>
  <si>
    <t xml:space="preserve">200; status=BLOCKED</t>
  </si>
  <si>
    <t xml:space="preserve">State transition — ACTIVE kart, LOST səbəbi ilə həmişəlik bloklanır: keçidin nəticəsi (status/error code) AC-dəki vəziyyət cədvəli ilə müqayisə edilir. Səhv keçid → itirilmiş/oğurlanmış kartın istifadədə qalması. Hər keçid ayrıca test case-dir, nəticə deterministikdir — regression.</t>
  </si>
  <si>
    <t xml:space="preserve">TC-API-CARD-203-03</t>
  </si>
  <si>
    <t xml:space="preserve">FROZEN kart, STOLEN səbəbi ilə BLOCKED-ə keçir (eskalasiya)</t>
  </si>
  <si>
    <t xml:space="preserve">1) block reason=TEMPORARY (FROZEN olur) 2) yenidən block reason=STOLEN</t>
  </si>
  <si>
    <t xml:space="preserve">reason: TEMPORARY → STOLEN</t>
  </si>
  <si>
    <t xml:space="preserve">1-ci: 200, status=FROZEN; 2-ci: 200, status=BLOCKED</t>
  </si>
  <si>
    <t xml:space="preserve">FROZEN→BLOCKED eskalasiyası icazəlidir</t>
  </si>
  <si>
    <t xml:space="preserve">State transition — FROZEN kart, STOLEN səbəbi ilə BLOCKED-ə keçir (eskalasiya): keçidin nəticəsi (status/error code) AC-dəki vəziyyət cədvəli ilə müqayisə edilir. Səhv keçid → itirilmiş/oğurlanmış kartın istifadədə qalması. Hər keçid ayrıca test case-dir, nəticə deterministikdir — regression.</t>
  </si>
  <si>
    <t xml:space="preserve">TC-API-CARD-203-04</t>
  </si>
  <si>
    <t xml:space="preserve">FROZEN kart yenidən TEMPORARY ilə dondurulmaq istənir</t>
  </si>
  <si>
    <t xml:space="preserve">1) block reason=TEMPORARY 2) yenidən block reason=TEMPORARY</t>
  </si>
  <si>
    <t xml:space="preserve">reason: TEMPORARY (2 dəfə)</t>
  </si>
  <si>
    <t xml:space="preserve">1-ci: 200; 2-ci: 409; code=ALREADY_FROZEN</t>
  </si>
  <si>
    <t xml:space="preserve">State transition — FROZEN kart yenidən TEMPORARY ilə dondurulmaq istənir: keçidin nəticəsi (status/error code) AC-dəki vəziyyət cədvəli ilə müqayisə edilir. Səhv keçid → itirilmiş/oğurlanmış kartın istifadədə qalması. Hər keçid ayrıca test case-dir, nəticə deterministikdir — regression.</t>
  </si>
  <si>
    <t xml:space="preserve">TC-API-CARD-203-05</t>
  </si>
  <si>
    <t xml:space="preserve">BLOCKED kart yenidən bloklanmaq istənir</t>
  </si>
  <si>
    <t xml:space="preserve">1) block reason=LOST (BLOCKED olur) 2) yenidən block reason=STOLEN</t>
  </si>
  <si>
    <t xml:space="preserve">reason: LOST → STOLEN</t>
  </si>
  <si>
    <t xml:space="preserve">1-ci: 200, status=BLOCKED; 2-ci: 409; code=CARD_BLOCKED</t>
  </si>
  <si>
    <t xml:space="preserve">State transition — BLOCKED kart yenidən bloklanmaq istənir: keçidin nəticəsi (status/error code) AC-dəki vəziyyət cədvəli ilə müqayisə edilir. Səhv keçid → itirilmiş/oğurlanmış kartın istifadədə qalması. Hər keçid ayrıca test case-dir, nəticə deterministikdir — regression.</t>
  </si>
  <si>
    <t xml:space="preserve">TC-API-CARD-203-06</t>
  </si>
  <si>
    <t xml:space="preserve">Yanlış reason dəyəri</t>
  </si>
  <si>
    <t xml:space="preserve">POST /cards/{id}/block, reason="BROKEN" (etibarsız dəyər)</t>
  </si>
  <si>
    <t xml:space="preserve">reason: BROKEN</t>
  </si>
  <si>
    <t xml:space="preserve">State transition — Yanlış reason dəyəri: keçidin nəticəsi (status/error code) AC-dəki vəziyyət cədvəli ilə müqayisə edilir. Səhv keçid → itirilmiş/oğurlanmış kartın istifadədə qalması. Hər keçid ayrıca test case-dir, nəticə deterministikdir — regression.</t>
  </si>
  <si>
    <t xml:space="preserve">TC-API-CARD-203-07</t>
  </si>
  <si>
    <t xml:space="preserve">reason göndərilmir</t>
  </si>
  <si>
    <t xml:space="preserve">POST /cards/{id}/block, body=boş obyekt</t>
  </si>
  <si>
    <t xml:space="preserve">body: {}</t>
  </si>
  <si>
    <t xml:space="preserve">State transition — reason göndərilmir: keçidin nəticəsi (status/error code) AC-dəki vəziyyət cədvəli ilə müqayisə edilir. Səhv keçid → itirilmiş/oğurlanmış kartın istifadədə qalması. Hər keçid ayrıca test case-dir, nəticə deterministikdir — regression.</t>
  </si>
  <si>
    <t xml:space="preserve">TC-API-CARD-203-08</t>
  </si>
  <si>
    <t xml:space="preserve">POST /cards/vcd_notreal/block, Authorization header ƏLAVƏ EDİLMƏDƏN</t>
  </si>
  <si>
    <t xml:space="preserve">Autentifikasiya — Token yoxdur/etibarsızdır (CARD-203): token olmadan sorğu 401 qaytarmalıdır. Hər endpoint ayrıca qorunmalıdır; sürətli, sabit yoxlama — regression.</t>
  </si>
  <si>
    <t xml:space="preserve">TC-API-CARD-203-09</t>
  </si>
  <si>
    <t xml:space="preserve">POST /cards/vcd_notreal/block, reason=TEMPORARY</t>
  </si>
  <si>
    <t xml:space="preserve">AC-7 (FROZEN/BLOCKED kartla ödəniş → 422 CARD_NOT_ACTIVE) TC-API-BILL-302-23/24-də örtülür</t>
  </si>
  <si>
    <t xml:space="preserve">Ekvivalent sinif (etibarsız) — Mövcud olmayan kart id (data: id: vcd_notreal): gözlənilən status 404 (koda görə assert). Validasiya pozulsa → itirilmiş/oğurlanmış kartın istifadədə qalması; sabit cavab — regression.</t>
  </si>
  <si>
    <t xml:space="preserve">TC-API-CARD-203-10</t>
  </si>
  <si>
    <t xml:space="preserve">Başqa istifadəçinin kartını bloklamaq cəhdi (IDOR)</t>
  </si>
  <si>
    <t xml:space="preserve">user1 kart yaradıb; user2 login olub</t>
  </si>
  <si>
    <t xml:space="preserve">1) user1: POST /auth/login, POST /cards
2) user2: POST /auth/login
3) POST /cards/{user1-in kartı}/block — user2-nin token-i ilə</t>
  </si>
  <si>
    <t xml:space="preserve">user1-in cardId-i, user2-nin token-i</t>
  </si>
  <si>
    <t xml:space="preserve">404; code=NOT_FOUND (403 yox — resursun mövcudluğu gizlədilir)</t>
  </si>
  <si>
    <t xml:space="preserve">Ümumi qayda (Qayda-2). Gauge spec-də yoxdur — RestAssured: CardBlockTest.newGapClosing_blockAnotherUsersCard_returns404NotFound (RestAssured + TestNG (avtomat) — son tam icra 09.10.2026 13:12–13:14, 147/147 passed).</t>
  </si>
  <si>
    <t xml:space="preserve">Başqasının kartını bloklamaq onun kartını istifadəsiz edə bilər (DoS); iki token-li ssenari avtomatda sabit təkrarlanır.</t>
  </si>
  <si>
    <t xml:space="preserve">TS-API-CARD-204</t>
  </si>
  <si>
    <t xml:space="preserve">API: istifadəçi dondurulmuş (FROZEN) kartını yenidən aça (ACTIVE) bilməli; həmişəlik bloklanmış (BLOCKED) kart heç vaxt açılmamalıdır (GRAD-204)</t>
  </si>
  <si>
    <t xml:space="preserve">TC-API-CARD-204-01</t>
  </si>
  <si>
    <t xml:space="preserve">FROZEN kart unblock edilir</t>
  </si>
  <si>
    <t xml:space="preserve">İstifadəçi login olub (user1), kartı var</t>
  </si>
  <si>
    <t xml:space="preserve">1) block reason=TEMPORARY (FROZEN olur) 2) POST /cards/{id}/unblock</t>
  </si>
  <si>
    <t xml:space="preserve">kart əvvəlcə FROZEN edilir, sonra unblock</t>
  </si>
  <si>
    <t xml:space="preserve">block: 200, status=FROZEN; unblock: 200, status=ACTIVE; blockReason=null; blockedAt=null</t>
  </si>
  <si>
    <t xml:space="preserve">State transition — FROZEN kart unblock edilir: keçidin nəticəsi (status/error code) AC-dəki vəziyyət cədvəli ilə müqayisə edilir. Səhv keçid → həmişəlik bloklanmış kartın səhvən açılması. Hər keçid ayrıca test case-dir, nəticə deterministikdir — regression.</t>
  </si>
  <si>
    <t xml:space="preserve">TC-API-CARD-204-02</t>
  </si>
  <si>
    <t xml:space="preserve">ACTIVE kart unblock edilir (hələ dondurulmayıb)</t>
  </si>
  <si>
    <t xml:space="preserve">POST /cards/{id}/unblock (kart hələ ACTIVE-dir, bloklanmayıb)</t>
  </si>
  <si>
    <t xml:space="preserve">kart statusu: ACTIVE</t>
  </si>
  <si>
    <t xml:space="preserve">409; code=NOT_FROZEN</t>
  </si>
  <si>
    <t xml:space="preserve">State transition — ACTIVE kart unblock edilir (hələ dondurulmayıb): keçidin nəticəsi (status/error code) AC-dəki vəziyyət cədvəli ilə müqayisə edilir. Səhv keçid → həmişəlik bloklanmış kartın səhvən açılması. Hər keçid ayrıca test case-dir, nəticə deterministikdir — regression.</t>
  </si>
  <si>
    <t xml:space="preserve">TC-API-CARD-204-03</t>
  </si>
  <si>
    <t xml:space="preserve">BLOCKED kart unblock edilir</t>
  </si>
  <si>
    <t xml:space="preserve">1) block reason=LOST (BLOCKED olur) 2) POST /cards/{id}/unblock</t>
  </si>
  <si>
    <t xml:space="preserve">kart əvvəlcə BLOCKED edilir, sonra unblock</t>
  </si>
  <si>
    <t xml:space="preserve">block: 200, status=BLOCKED; unblock: 409; code=PERMANENTLY_BLOCKED</t>
  </si>
  <si>
    <t xml:space="preserve">BLOCKED (həmişəlik) kart heç vaxt unblock edilə bilməz</t>
  </si>
  <si>
    <t xml:space="preserve">State transition — BLOCKED kart unblock edilir: keçidin nəticəsi (status/error code) AC-dəki vəziyyət cədvəli ilə müqayisə edilir. Səhv keçid → həmişəlik bloklanmış kartın səhvən açılması. Hər keçid ayrıca test case-dir, nəticə deterministikdir — regression.</t>
  </si>
  <si>
    <t xml:space="preserve">TC-API-CARD-204-04</t>
  </si>
  <si>
    <t xml:space="preserve">POST /cards/vcd_notreal/unblock, Authorization header ƏLAVƏ EDİLMƏDƏN</t>
  </si>
  <si>
    <t xml:space="preserve">Autentifikasiya — Token yoxdur/etibarsızdır (CARD-204): token olmadan sorğu 401 qaytarmalıdır. Hər endpoint ayrıca qorunmalıdır; sürətli, sabit yoxlama — regression.</t>
  </si>
  <si>
    <t xml:space="preserve">TC-API-CARD-204-05</t>
  </si>
  <si>
    <t xml:space="preserve">POST /cards/vcd_notreal/unblock</t>
  </si>
  <si>
    <t xml:space="preserve">Ekvivalent sinif (etibarsız) — Mövcud olmayan kart id (data: id: vcd_notreal): gözlənilən status 404 (koda görə assert). Validasiya pozulsa → həmişəlik bloklanmış kartın səhvən açılması; sabit cavab — regression.</t>
  </si>
  <si>
    <t xml:space="preserve">TC-API-CARD-204-06</t>
  </si>
  <si>
    <t xml:space="preserve">Açılmış kartla ödəniş uğurla keçir (AC-4)</t>
  </si>
  <si>
    <t xml:space="preserve">user1 token-i; kart FROZEN → unblock edilib (ACTIVE)</t>
  </si>
  <si>
    <t xml:space="preserve">1) Login (user1) → token; kart yaradılır (acc_002, initialAmount 100)
2) POST /cards/{id}/block {reason: TEMPORARY} → FROZEN
3) POST /cards/{id}/unblock → ACTIVE
4) POST /bill-payments: citynet, CN123456, amount 50</t>
  </si>
  <si>
    <t xml:space="preserve">citynet, CN123456, amount=50</t>
  </si>
  <si>
    <t xml:space="preserve">201; status = SUCCESS; balanceAfter = 49.5</t>
  </si>
  <si>
    <t xml:space="preserve">GRAD-302 ilə inteqrasiya ssenarisi (state transition-dan sonra kartın real istifadəsi)</t>
  </si>
  <si>
    <t xml:space="preserve">Əsas axın — Açılmış kartla ödəniş uğurla keçir (AC-4) (data: citynet, CN123456, amount=50): gözlənilən status 201. Pozulsa → həmişəlik bloklanmış kartın səhvən açılması. Biznesin əsas funksiyasıdır, hər buildə yoxlanılır.</t>
  </si>
  <si>
    <t xml:space="preserve">TC-API-CARD-204-07</t>
  </si>
  <si>
    <t xml:space="preserve">Başqa istifadəçinin kartını unblock etmək cəhdi (IDOR)</t>
  </si>
  <si>
    <t xml:space="preserve">user1 kart yaradıb və TEMPORARY ilə dondurub; user2 login olub</t>
  </si>
  <si>
    <t xml:space="preserve">1) user1: POST /auth/login, POST /cards, POST /cards/{id}/block (TEMPORARY)
2) user2: POST /auth/login
3) POST /cards/{user1-in kartı}/unblock — user2-nin token-i ilə</t>
  </si>
  <si>
    <t xml:space="preserve">Ümumi qayda (Qayda-2). Gauge spec-də yoxdur — RestAssured: CardUnblockTest.idor_anotherUsersCardUnblockAttempt_returns404NotFound (RestAssured + TestNG (avtomat) — son tam icra 09.10.2026 13:12–13:14, 147/147 passed).</t>
  </si>
  <si>
    <t xml:space="preserve">Sahibin dondurduğu kartı başqasının açması oğurluq riskini qaytarır; icazə yoxlaması sabit 404 ilə avtomatik təsdiqlənir.</t>
  </si>
  <si>
    <t xml:space="preserve">TS-API-BILL-301</t>
  </si>
  <si>
    <t xml:space="preserve">API: istifadəçi mövcud kommunal xidmət təchizatçıları (billers) kataloqunu kateqoriya filtri ilə ala bilməli (GRAD-301)</t>
  </si>
  <si>
    <t xml:space="preserve">TC-API-BILL-301-01</t>
  </si>
  <si>
    <t xml:space="preserve">Parametrsiz sorğu — bütün billerlər qaytarılır</t>
  </si>
  <si>
    <t xml:space="preserve">GET /billers (parametrsiz)</t>
  </si>
  <si>
    <t xml:space="preserve">(parametr yoxdur)</t>
  </si>
  <si>
    <t xml:space="preserve">200; total=6</t>
  </si>
  <si>
    <t xml:space="preserve">Əsas axın — Parametrsiz sorğu — bütün billerlər qaytarılır (data: (parametr yoxdur)): gözlənilən status 200. Pozulsa → ödənişin yanlış biller qaydaları ilə aparılması. Biznesin əsas funksiyasıdır, hər buildə yoxlanılır.</t>
  </si>
  <si>
    <t xml:space="preserve">TC-API-BILL-301-02</t>
  </si>
  <si>
    <t xml:space="preserve">category=MOBILE filtri</t>
  </si>
  <si>
    <t xml:space="preserve">GET /billers?category=MOBILE</t>
  </si>
  <si>
    <t xml:space="preserve">category: MOBILE</t>
  </si>
  <si>
    <t xml:space="preserve">200; total=2</t>
  </si>
  <si>
    <t xml:space="preserve">Funksional — category=MOBILE filtri (data: category: MOBILE): gözlənilən status 200. Pozulsa → ödənişin yanlış biller qaydaları ilə aparılması. Test datası ssenari daxilində yaradılır, nəticə sayı dəqiqdir — regression.</t>
  </si>
  <si>
    <t xml:space="preserve">TC-API-BILL-301-03</t>
  </si>
  <si>
    <t xml:space="preserve">category=INTERNET filtri</t>
  </si>
  <si>
    <t xml:space="preserve">GET /billers?category=INTERNET</t>
  </si>
  <si>
    <t xml:space="preserve">category: INTERNET</t>
  </si>
  <si>
    <t xml:space="preserve">Funksional — category=INTERNET filtri (data: category: INTERNET): gözlənilən status 200. Pozulsa → ödənişin yanlış biller qaydaları ilə aparılması. Test datası ssenari daxilində yaradılır, nəticə sayı dəqiqdir — regression.</t>
  </si>
  <si>
    <t xml:space="preserve">TC-API-BILL-301-04</t>
  </si>
  <si>
    <t xml:space="preserve">Yanlış category dəyəri</t>
  </si>
  <si>
    <t xml:space="preserve">GET /billers?category=GAS (mövcud olmayan kateqoriya)</t>
  </si>
  <si>
    <t xml:space="preserve">category: GAS</t>
  </si>
  <si>
    <t xml:space="preserve">Ekvivalent sinif (etibarsız) — Yanlış category dəyəri (data: category: GAS): gözlənilən status 400 (koda görə assert). Validasiya pozulsa → ödənişin yanlış biller qaydaları ilə aparılması; sabit cavab — regression.</t>
  </si>
  <si>
    <t xml:space="preserve">TC-API-BILL-301-05</t>
  </si>
  <si>
    <t xml:space="preserve">GET /billers, Authorization header ƏLAVƏ EDİLMƏDƏN</t>
  </si>
  <si>
    <t xml:space="preserve">Autentifikasiya — Token yoxdur/etibarsızdır (BILL-301): token olmadan sorğu 401 qaytarmalıdır. Hər endpoint ayrıca qorunmalıdır; sürətli, sabit yoxlama — regression.</t>
  </si>
  <si>
    <t xml:space="preserve">TS-API-GEN</t>
  </si>
  <si>
    <t xml:space="preserve">Ümumi qaydalar</t>
  </si>
  <si>
    <t xml:space="preserve">Bütün endpoint-lərə aid ümumi qaydalar (rate limit, token müddəti, sandbox sıfırlanması)</t>
  </si>
  <si>
    <t xml:space="preserve">TC-API-GEN-01</t>
  </si>
  <si>
    <t xml:space="preserve">Rate limit: 10 saniyədə 600-dən çox sorğu</t>
  </si>
  <si>
    <t xml:space="preserve">Etibarlı token; Callman Collection Runner (iterasiya sayı ≥ 601, gecikməsiz)</t>
  </si>
  <si>
    <t xml:space="preserve">1) Eyni token ilə istənilən GET endpoint-inə 10 saniyə ərzində 601+ sorğu göndər
2) 600-cü və 601-ci sorğunun cavabını müqayisə et</t>
  </si>
  <si>
    <t xml:space="preserve">601 sorğu / 10 san, eyni token</t>
  </si>
  <si>
    <t xml:space="preserve">600-ə qədər sorğular normal cavab alır; limit aşılanda sorğu rədd edilir (status/code real icrada qeyd olunmalı)</t>
  </si>
  <si>
    <t xml:space="preserve">Tapşırıq səhifəsindəki ümumi qayda: 600 sorğu / 10 san / token. Limit aşılanda qaytarılan status kodu sənəddə göstərilməyib — icra zamanı faktiki dəyər qeyd olunmalıdır
İLKİN İCRA (Terminal/curl, 09.10.2026): eyni token ilə GET /billers 650 dəfə (50 paralel) göndərildi → 650 × 200; ardınca tək sorğu da 200 (total=6). Göndərmə müddəti ölçülmədiyi üçün 600 sorğunun 10 saniyə içində getdiyi təsdiqlənməyib — nəticə müddət ölçülərək təkrar icradan sonra yazılacaq.
MANUAL İCRA (Terminal/curl, 09.10.2026 ~22:50): yeni login token-i ilə GET /billers 1000 dəfə (100 paralel), ümumi müddət 3.838 s → 837 × 200 OK, 163 × 429. Nəticə: limit işləyir və rədd kodu 429-dur, LAKİN 10 saniyəlik pəncərədə 600 əvəzinə 837 sorğu qəbul edildi (~237 artıq) → sənədləşdirilmiş həddən (600 / 10 san / token) kənarlaşma → BUG-03. 429 cavabının body-si yoxlanmayıb. Qeyd: əvvəlki 650 sorğuluq icrada müddət ölçülməmişdi (hamısı 200).
AVTOMAT TEST HAQQINDA: RestAssured layihəsində RateLimitTest (grad-restassured-testng/src/test/java/com/grad/api/auth/RateLimitTest.java) var, lakin ayrıca testng-ratelimit.xml suite-indədir və heç vaxt işlədilməyib — ortaq sandbox-u yükləməmək üçün əsas regression-dan bilərəkdən çıxarılıb. Ona görə bu TC-nin nəticəsi Terminal/curl manual icrasına əsaslanır və "Manual" kimi qeyd olunub.
TƏKRAR İCRA (Terminal/curl, 11.10.2026): eyni üsulla 1000 sorğu (100 paralel) 3.209 s-də → 620 × 200, 380 × 429. 600 həddi yenə aşıldı → BUG-03 təkrarlandı 2/2. Burst-dan dərhal sonra tək sorğu 200 qaytardı.</t>
  </si>
  <si>
    <t xml:space="preserve">Ortaq sandbox-u yükləyir, nəticə şəbəkə sürətindən asılıdır (flaky); bir dəfəlik yoxlamadır, hər buildə işlətmək olmaz — Callman Runner ilə manual</t>
  </si>
  <si>
    <t xml:space="preserve">Terminal (curl, manual)</t>
  </si>
  <si>
    <t xml:space="preserve">TC-API-GEN-02</t>
  </si>
  <si>
    <t xml:space="preserve">Token 24 saatdan sonra etibarsız olur</t>
  </si>
  <si>
    <t xml:space="preserve">24 saat əvvəl alınmış token saxlanılıb</t>
  </si>
  <si>
    <t xml:space="preserve">1) Login et, token-i saxla
2) 24 saat sonra həmin token ilə GET /beneficiaries çağır</t>
  </si>
  <si>
    <t xml:space="preserve">user1 token (24+ saat əvvəl alınmış)</t>
  </si>
  <si>
    <t xml:space="preserve">401 (token vaxtı bitib)</t>
  </si>
  <si>
    <t xml:space="preserve">Tapşırıq səhifəsindəki ümumi qayda: token 24 saat etibarlıdır
MANUAL İCRA (Terminal/curl, 11.10.2026 ~23:31): 09.10.2026 22:38-də alınmış user1 token-i (Callman History-dən kopyalanıb) ilə GET /beneficiaries → 401; body: {"error":"Token etibarsızdır və ya müddəti bitib"}. Token 24 saatdan sonra etibarsızdır. Qeyd: 401 cavabında "code" sahəsi yoxdur — bu, digər 401 cavabları ilə eynidir (RestAssured-da ayrıca unauthorized.json schema-sı), yeni defekt deyil.</t>
  </si>
  <si>
    <t xml:space="preserve">24 saat gözləmə tələb edir — avtomat regression-a uyğun deyil; manual, zaman pəncərəsi ilə yoxlanılır</t>
  </si>
  <si>
    <t xml:space="preserve">TC-API-GEN-03</t>
  </si>
  <si>
    <t xml:space="preserve">Sandbox data 24 saatdan sonra sıfırlanır</t>
  </si>
  <si>
    <t xml:space="preserve">Sandbox-da yaradılmış alıcı/kart mövcuddur</t>
  </si>
  <si>
    <t xml:space="preserve">1) Alıcı və ya kart yarat, id-ni qeyd et
2) 24 saat sonra yeni login ilə həmin resursu axtar</t>
  </si>
  <si>
    <t xml:space="preserve">Əvvəl yaradılmış resurs id-si</t>
  </si>
  <si>
    <t xml:space="preserve">Resurs artıq mövcud deyil (sandbox ilkin vəziyyətə qayıdıb)</t>
  </si>
  <si>
    <t xml:space="preserve">Tapşırıq səhifəsindəki ümumi qayda: sandbox data 24 saatdan sonra sıfırlanır
BLOCKED (09.10.2026): sandbox datasını yalnız onu yaradan token-lə görmək olur, həmin token isə 24 saatdan sonra etibarsız olur (TC-API-GEN-02); yeni login isə hər dəfə yeni, təcrid olunmuş sandbox verir (RestAssured: AuthTokenTest.newLogin_returnsNewTokenWithIsolatedSandbox — Passed). Ona görə 24 saatdan sonra köhnə sandbox-un vəziyyətini API ilə müşahidə etmək mümkün deyil.</t>
  </si>
  <si>
    <t xml:space="preserve">24 saat gözləmə tələb edir; nəticə zamandan asılıdır — manual müşahidə</t>
  </si>
  <si>
    <t xml:space="preserve">Allure Report — GRAD API (RestAssured + TestNG)</t>
  </si>
  <si>
    <t xml:space="preserve">Layihə</t>
  </si>
  <si>
    <t xml:space="preserve">grad-restassured-testng (RestAssured 5.4 + TestNG 7.10 + Allure 2.27)</t>
  </si>
  <si>
    <t xml:space="preserve">Mühit</t>
  </si>
  <si>
    <t xml:space="preserve">https://api.anarabbas.com (sandbox) · istifadəçilər: user1 (AZN), user2 (USD)</t>
  </si>
  <si>
    <t xml:space="preserve">Son tam icra</t>
  </si>
  <si>
    <t xml:space="preserve">09.10.2026 13:12 – 13:14 (Bakı vaxtı) · müddət 2.5 dəq</t>
  </si>
  <si>
    <t xml:space="preserve">Mənbə</t>
  </si>
  <si>
    <t xml:space="preserve">target/allure-results (*-result.json) — test adları, label-lər (epic/feature/story/severity) və statuslar oradan köçürülüb</t>
  </si>
  <si>
    <t xml:space="preserve">Allure HTML</t>
  </si>
  <si>
    <t xml:space="preserve">grad-restassured-testng qovluğunda: mvn allure:serve</t>
  </si>
  <si>
    <t xml:space="preserve">1. Ümumi nəticə (son tam icra)</t>
  </si>
  <si>
    <t xml:space="preserve">Cəmi test</t>
  </si>
  <si>
    <t xml:space="preserve">Broken</t>
  </si>
  <si>
    <t xml:space="preserve">Skipped</t>
  </si>
  <si>
    <t xml:space="preserve">Uğur faizi</t>
  </si>
  <si>
    <t xml:space="preserve">Cəmi müddət (san)</t>
  </si>
  <si>
    <t xml:space="preserve">2. Epic / Ticket üzrə bölgü</t>
  </si>
  <si>
    <t xml:space="preserve">#</t>
  </si>
  <si>
    <t xml:space="preserve">Epic</t>
  </si>
  <si>
    <t xml:space="preserve">Ticket (feature)</t>
  </si>
  <si>
    <t xml:space="preserve">Test sayı</t>
  </si>
  <si>
    <t xml:space="preserve">Uğur %</t>
  </si>
  <si>
    <t xml:space="preserve">Auth: token lifecycle</t>
  </si>
  <si>
    <t xml:space="preserve">EPIC-1: Saxlanmış alıcılar</t>
  </si>
  <si>
    <t xml:space="preserve">GRAD-101: Alıcı əlavə etmə</t>
  </si>
  <si>
    <t xml:space="preserve">GRAD-102: Alıcıları siyahılama/axtarış</t>
  </si>
  <si>
    <t xml:space="preserve">GRAD-103: Alıcı silmə</t>
  </si>
  <si>
    <t xml:space="preserve">EPIC-2: Virtual kartlar</t>
  </si>
  <si>
    <t xml:space="preserve">GRAD-201: Kart yaratma</t>
  </si>
  <si>
    <t xml:space="preserve">GRAD-202: Kart məlumatı alma (GET)</t>
  </si>
  <si>
    <t xml:space="preserve">GRAD-203: Kartı bloklama/dondurma</t>
  </si>
  <si>
    <t xml:space="preserve">GRAD-204: Dondurulmuş kartı açma</t>
  </si>
  <si>
    <t xml:space="preserve">EPIC-3: Kommunal ödənişlər</t>
  </si>
  <si>
    <t xml:space="preserve">GRAD-301: Xidmət təchizatçıları kataloqu</t>
  </si>
  <si>
    <t xml:space="preserve">GRAD-302: Kommunal ödəniş</t>
  </si>
  <si>
    <t xml:space="preserve">GRAD-303: Ödəniş tarixçəsi</t>
  </si>
  <si>
    <t xml:space="preserve">Cəmi</t>
  </si>
  <si>
    <t xml:space="preserve">3. Severity üzrə bölgü</t>
  </si>
  <si>
    <t xml:space="preserve">Severity</t>
  </si>
  <si>
    <t xml:space="preserve">İzah</t>
  </si>
  <si>
    <t xml:space="preserve">blocker</t>
  </si>
  <si>
    <t xml:space="preserve">Sistem işləməz (məs. auth)</t>
  </si>
  <si>
    <t xml:space="preserve">critical</t>
  </si>
  <si>
    <t xml:space="preserve">Pul/limit/təhlükəsizlik riski</t>
  </si>
  <si>
    <t xml:space="preserve">normal</t>
  </si>
  <si>
    <t xml:space="preserve">Əsas funksional yoxlama</t>
  </si>
  <si>
    <t xml:space="preserve">minor</t>
  </si>
  <si>
    <t xml:space="preserve">Aşağı riskli kənar hal</t>
  </si>
  <si>
    <t xml:space="preserve">4. İcra tarixçəsi (bütün tam icralar, 08–09.10.2026)</t>
  </si>
  <si>
    <t xml:space="preserve">Başlama</t>
  </si>
  <si>
    <t xml:space="preserve">Bitmə</t>
  </si>
  <si>
    <t xml:space="preserve">Test</t>
  </si>
  <si>
    <t xml:space="preserve">Qeyd</t>
  </si>
  <si>
    <t xml:space="preserve">Gecə icrası (noutbuk yuxu rejimində qalıb) — 2 test "Connection reset": şəbəkə kəsintisi, API defekti deyil</t>
  </si>
  <si>
    <t xml:space="preserve">1 test FAILED: API 500 qaytardı (BUG-01, bax bölmə 5)</t>
  </si>
  <si>
    <t xml:space="preserve">Son tam icra — aşağıdakı detallı cədvəl bu icradandır</t>
  </si>
  <si>
    <t xml:space="preserve">5. Uğursuz/broken nəticələrin təhlili</t>
  </si>
  <si>
    <t xml:space="preserve">Tarix</t>
  </si>
  <si>
    <t xml:space="preserve">Ticket / AC</t>
  </si>
  <si>
    <t xml:space="preserve">Faktiki nəticə</t>
  </si>
  <si>
    <t xml:space="preserve">Kök səbəb</t>
  </si>
  <si>
    <t xml:space="preserve">Təsnifat</t>
  </si>
  <si>
    <t xml:space="preserve">Mövcud olmayan accountId -&gt; 404 ACCOUNT_NOT_FOUND</t>
  </si>
  <si>
    <t xml:space="preserve">GRAD-201: Kart yaratma · Validation</t>
  </si>
  <si>
    <t xml:space="preserve">Connection reset (cavab alınmadı)</t>
  </si>
  <si>
    <t xml:space="preserve">Gecə icrası zamanı şəbəkə bağlantısı kəsildi (noutbuk yuxu rejimi). Eyni test digər 6 icrada keçdi</t>
  </si>
  <si>
    <t xml:space="preserve">Mühit problemi — API defekti deyil</t>
  </si>
  <si>
    <t xml:space="preserve">State transition (AC-1..AC-5, GAP-08): status × reason cədvəlinin bütün 9 keçidi</t>
  </si>
  <si>
    <t xml:space="preserve">GRAD-203: Kartı bloklama/dondurma · AC-5</t>
  </si>
  <si>
    <t xml:space="preserve">72. Idempotency-Key header yoxdur</t>
  </si>
  <si>
    <t xml:space="preserve">GRAD-302: Kommunal ödəniş · AC-6</t>
  </si>
  <si>
    <t xml:space="preserve">Gözlənilən 400 IDEMPOTENCY_KEY_REQUIRED; faktiki 500 Internal Server Error, body: {"error":"Server xətası","detail":"Internal error in Durable Object storage caused object to be reset"} — "code" sahəsi yoxdur</t>
  </si>
  <si>
    <t xml:space="preserve">Serverin daxili saxlama xətası (Cloudflare Durable Object reset). Növbəti icralarda təkrarlanmadı — intermittent. Xəta cavabı {error, code} formatına da uymur</t>
  </si>
  <si>
    <t xml:space="preserve">API defekti (BUG-01) — intermittent</t>
  </si>
  <si>
    <t xml:space="preserve">6. Son tam icranın detallı nəticələri</t>
  </si>
  <si>
    <t xml:space="preserve">AC / Story</t>
  </si>
  <si>
    <t xml:space="preserve">Test adı (Allure)</t>
  </si>
  <si>
    <t xml:space="preserve">Test sinfi.metodu</t>
  </si>
  <si>
    <t xml:space="preserve">Parametrlər</t>
  </si>
  <si>
    <t xml:space="preserve">Status</t>
  </si>
  <si>
    <t xml:space="preserve">Müddət (san)</t>
  </si>
  <si>
    <t xml:space="preserve">Dəyişdirilmiş (saxta) token -&gt; 401</t>
  </si>
  <si>
    <t xml:space="preserve">AuthTokenTest.tamperedToken_returns401</t>
  </si>
  <si>
    <t xml:space="preserve">passed</t>
  </si>
  <si>
    <t xml:space="preserve">Token təkrar istifadəsi</t>
  </si>
  <si>
    <t xml:space="preserve">Eyni token bir neçə müxtəlif endpoint-də təkrar istifadə olunur (hər sorğuda yeni login lazım deyil)</t>
  </si>
  <si>
    <t xml:space="preserve">AuthTokenTest.sameToken_reusableAcrossMultipleRequests</t>
  </si>
  <si>
    <t xml:space="preserve">Token alınması</t>
  </si>
  <si>
    <t xml:space="preserve">Login: etibarlı məlumatlar -&gt; 200; token + user (schema); user.email sorğudakı ilə eyni</t>
  </si>
  <si>
    <t xml:space="preserve">AuthTokenTest.login_validCredentials_returnsTokenAndUser</t>
  </si>
  <si>
    <t xml:space="preserve">user1@test.com, User1234</t>
  </si>
  <si>
    <t xml:space="preserve">user2@test.com, User1234</t>
  </si>
  <si>
    <t xml:space="preserve">Sandbox izolyasiyası</t>
  </si>
  <si>
    <t xml:space="preserve">Yeni login yeni token və təcrid olunmuş sandbox verir: token A-da yaradılan alıcı token B-də görünmür</t>
  </si>
  <si>
    <t xml:space="preserve">AuthTokenTest.newLogin_returnsNewTokenWithIsolatedSandbox</t>
  </si>
  <si>
    <t xml:space="preserve">İkinci login-dən sonra əvvəlki token etibarlı qalır və öz sandbox datasını görür</t>
  </si>
  <si>
    <t xml:space="preserve">AuthTokenTest.firstToken_staysValidWithOwnData_afterSecondLogin</t>
  </si>
  <si>
    <t xml:space="preserve">AC-10</t>
  </si>
  <si>
    <t xml:space="preserve">AC-10: 11-ci alıcı -&gt; 422 LIMIT_REACHED, limit:10</t>
  </si>
  <si>
    <t xml:space="preserve">BeneficiaryCreateTest.ac10_eleventhBeneficiary_returns422LimitReached</t>
  </si>
  <si>
    <t xml:space="preserve">AC-1</t>
  </si>
  <si>
    <t xml:space="preserve">AC-1: Etibarlı sorğu -&gt; 201; id/iban/ibanMasked/currency/nickname/createdAt + Location header</t>
  </si>
  <si>
    <t xml:space="preserve">BeneficiaryCreateTest.ac1_validRequest_returns201WithAllFields</t>
  </si>
  <si>
    <t xml:space="preserve">AC-2</t>
  </si>
  <si>
    <t xml:space="preserve">AC-2: IBAN normallaşdırma (boşluq + kiçik hərf -&gt; təmiz + böyük hərf)</t>
  </si>
  <si>
    <t xml:space="preserve">BeneficiaryCreateTest.ac2_ibanNormalization_spacesAndLowercase</t>
  </si>
  <si>
    <t xml:space="preserve">AC-3</t>
  </si>
  <si>
    <t xml:space="preserve">AC-3: nickname göndərilmədikdə null qaytarılır</t>
  </si>
  <si>
    <t xml:space="preserve">BeneficiaryCreateTest.ac3_nicknameNotSent_returnsNull</t>
  </si>
  <si>
    <t xml:space="preserve">AC-4</t>
  </si>
  <si>
    <t xml:space="preserve">AC-4: Bir neçə sahə eyni anda səhv -&gt; 400 VALIDATION_ERROR, details[]-də hər səhv sahə</t>
  </si>
  <si>
    <t xml:space="preserve">BeneficiaryCreateTest.ac4_multipleInvalidFields_returns400WithTwoDetails</t>
  </si>
  <si>
    <t xml:space="preserve">AC-5</t>
  </si>
  <si>
    <t xml:space="preserve">AC-5: fullName uzunluq sərhədi — 1/51 rədd, 2/50 qəbul (BVA)</t>
  </si>
  <si>
    <t xml:space="preserve">BeneficiaryCreateTest.ac5_fullNameLengthBoundary</t>
  </si>
  <si>
    <t xml:space="preserve">Və, 201</t>
  </si>
  <si>
    <t xml:space="preserve">V, 400</t>
  </si>
  <si>
    <t xml:space="preserve">VəliQızıAnarHəsənovaYusifTağıyevVəliQızıAnarHəsənov, 400</t>
  </si>
  <si>
    <t xml:space="preserve">VəliQızıAnarHəsənovaYusifTağıyevVəliQızıAnarHəsəno, 201</t>
  </si>
  <si>
    <t xml:space="preserve">AC-6</t>
  </si>
  <si>
    <t xml:space="preserve">AC-6: fullName format — hərflə başlamır / rəqəm var -&gt; 400 VALIDATION_ERROR</t>
  </si>
  <si>
    <t xml:space="preserve">BeneficiaryCreateTest.ac6_fullNameInvalidFormat_returns400</t>
  </si>
  <si>
    <t xml:space="preserve">Ali2</t>
  </si>
  <si>
    <t xml:space="preserve">---</t>
  </si>
  <si>
    <t xml:space="preserve">AC-7</t>
  </si>
  <si>
    <t xml:space="preserve">AC-7: Eyni IBAN təkrar -&gt; 409 BENEFICIARY_EXISTS</t>
  </si>
  <si>
    <t xml:space="preserve">BeneficiaryCreateTest.ac7_duplicateIban_returns409</t>
  </si>
  <si>
    <t xml:space="preserve">AC-8</t>
  </si>
  <si>
    <t xml:space="preserve">AC-8: nickname unikallığı (case-insensitive) -&gt; 409 NICKNAME_TAKEN</t>
  </si>
  <si>
    <t xml:space="preserve">BeneficiaryCreateTest.ac8_nicknameUniqueness_caseInsensitive_returns409</t>
  </si>
  <si>
    <t xml:space="preserve">AC-9</t>
  </si>
  <si>
    <t xml:space="preserve">AC-9: Öz hesabının IBAN-ı -&gt; 422 OWN_ACCOUNT</t>
  </si>
  <si>
    <t xml:space="preserve">BeneficiaryCreateTest.ac9_ownAccountIban_returns422</t>
  </si>
  <si>
    <t xml:space="preserve">BVA</t>
  </si>
  <si>
    <t xml:space="preserve">Əlavə (BVA): Azərbaycan hərfləri + defis/apostrof qəbulu -&gt; 201</t>
  </si>
  <si>
    <t xml:space="preserve">BeneficiaryCreateTest.extra_azerbaijaniLettersHyphenApostrophe_accepted</t>
  </si>
  <si>
    <t xml:space="preserve">Əlavə (BVA): IBAN uzunluq sərhədi 27/29 simvol -&gt; 400 VALIDATION_ERROR, field=iban</t>
  </si>
  <si>
    <t xml:space="preserve">BeneficiaryCreateTest.extra_ibanLengthBoundary_returns400</t>
  </si>
  <si>
    <t xml:space="preserve">AZ77AIIB4006001944012345678</t>
  </si>
  <si>
    <t xml:space="preserve">AZ77AIIB400600194401234567899</t>
  </si>
  <si>
    <t xml:space="preserve">Əlavə (security): SQL-injection payload — fullName -&gt; 400 VALIDATION_ERROR</t>
  </si>
  <si>
    <t xml:space="preserve">BeneficiaryCreateTest.extra_sqlInjectionInFullName_returns400</t>
  </si>
  <si>
    <t xml:space="preserve">Əlavə (security): XSS payload — nickname -&gt; 400 VALIDATION_ERROR</t>
  </si>
  <si>
    <t xml:space="preserve">BeneficiaryCreateTest.extra_xssInNickname_returns400</t>
  </si>
  <si>
    <t xml:space="preserve">Validation</t>
  </si>
  <si>
    <t xml:space="preserve">Əlavə: Body etibarlı JSON deyil -&gt; 400 INVALID_JSON</t>
  </si>
  <si>
    <t xml:space="preserve">BeneficiaryCreateTest.extra_invalidJsonBody_returns400InvalidJson</t>
  </si>
  <si>
    <t xml:space="preserve">Əlavə: Saxta token -&gt; 401</t>
  </si>
  <si>
    <t xml:space="preserve">BeneficiaryCreateTest.extra_fakeToken_returns401</t>
  </si>
  <si>
    <t xml:space="preserve">Əlavə: Token olmadan POST -&gt; 401</t>
  </si>
  <si>
    <t xml:space="preserve">BeneficiaryCreateTest.extra_noToken_returns401</t>
  </si>
  <si>
    <t xml:space="preserve">AC-1: Parametrsiz sorğu -&gt; 200; total = items.length; ən yeni əlavə edilən birinci gəlir</t>
  </si>
  <si>
    <t xml:space="preserve">BeneficiaryListTest.ac1_noParams_defaultSortNewestFirst</t>
  </si>
  <si>
    <t xml:space="preserve">AC-2: sort=fullName&amp;order=asc -&gt; adlar əlifba sırası ilə düzülür</t>
  </si>
  <si>
    <t xml:space="preserve">BeneficiaryListTest.ac2_sortByFullNameAsc</t>
  </si>
  <si>
    <t xml:space="preserve">AC-3: currency=USD -&gt; yalnız USD alıcılar, total uyğun</t>
  </si>
  <si>
    <t xml:space="preserve">BeneficiaryListTest.ac3_currencyFilter_usdOnly</t>
  </si>
  <si>
    <t xml:space="preserve">AC-4: Case-folding axtarış - q=NİGAR və q=NIGAR hər ikisi 'Nigar Əliyeva'nı tapır</t>
  </si>
  <si>
    <t xml:space="preserve">BeneficiaryListTest.ac4_caseFoldingSearch_turkishIProblem</t>
  </si>
  <si>
    <t xml:space="preserve">AC-5: q ləqəbin bir hissəsidir -&gt; ləqəbə görə də tapılır</t>
  </si>
  <si>
    <t xml:space="preserve">BeneficiaryListTest.ac5_nicknamePartialSearch</t>
  </si>
  <si>
    <t xml:space="preserve">AC-6: q=a (1 simvol) -&gt; 400 VALIDATION_ERROR, field: q</t>
  </si>
  <si>
    <t xml:space="preserve">BeneficiaryListTest.ac6_qTooShort_returns400ValidationError</t>
  </si>
  <si>
    <t xml:space="preserve">AC-7: Heç nə tapılmır -&gt; 200, total:0, items:[]</t>
  </si>
  <si>
    <t xml:space="preserve">BeneficiaryListTest.ac7_noResults_returns200EmptyList</t>
  </si>
  <si>
    <t xml:space="preserve">Əlavə (security): SQL-injection payload q parametrində -&gt; 200 ilə 400 arasında</t>
  </si>
  <si>
    <t xml:space="preserve">BeneficiaryListTest.extra_sqlInjectionInQ_returns200to400</t>
  </si>
  <si>
    <t xml:space="preserve">Əlavə: Etibarsız sort dəyəri -&gt; 400 VALIDATION_ERROR, field: sort</t>
  </si>
  <si>
    <t xml:space="preserve">BeneficiaryListTest.extra_invalidSortValue_returns400</t>
  </si>
  <si>
    <t xml:space="preserve">Extra</t>
  </si>
  <si>
    <t xml:space="preserve">Əlavə: Kombinə edilmiş filtrlər - q+currency+sort+order (AND məntiqi)</t>
  </si>
  <si>
    <t xml:space="preserve">BeneficiaryListTest.extra_combinedFilters_qCurrencySortOrder</t>
  </si>
  <si>
    <t xml:space="preserve">Əlavə: Token olmadan GET -&gt; 401</t>
  </si>
  <si>
    <t xml:space="preserve">BeneficiaryListTest.extra_noToken_returns401</t>
  </si>
  <si>
    <t xml:space="preserve">AC-1: Mövcud alıcı silinir -&gt; 204, body boşdur</t>
  </si>
  <si>
    <t xml:space="preserve">BeneficiaryDeleteTest.ac1_deleteExistingBeneficiary_returns204EmptyBody</t>
  </si>
  <si>
    <t xml:space="preserve">AC-2: Silinmiş alıcı siyahıda görünmür, total 1 azalıb</t>
  </si>
  <si>
    <t xml:space="preserve">BeneficiaryDeleteTest.ac2_deletedBeneficiaryNotInList_totalDecreasesByOne</t>
  </si>
  <si>
    <t xml:space="preserve">AC-3: Eyni id ikinci dəfə silinir -&gt; 404 NOT_FOUND</t>
  </si>
  <si>
    <t xml:space="preserve">BeneficiaryDeleteTest.ac3_sameIdDeletedTwice_secondReturns404</t>
  </si>
  <si>
    <t xml:space="preserve">AC-4: user2 user1-in alıcı id-si ilə silməyə çalışır (IDOR) -&gt; 404 NOT_FOUND (403 yox)</t>
  </si>
  <si>
    <t xml:space="preserve">BeneficiaryDeleteTest.ac4_idorAnotherUsersBeneficiary_returns404NotFound</t>
  </si>
  <si>
    <t xml:space="preserve">Əlavə: Mövcud olmayan id ilə DELETE -&gt; 404 NOT_FOUND</t>
  </si>
  <si>
    <t xml:space="preserve">BeneficiaryDeleteTest.extra_nonExistentId_returns404</t>
  </si>
  <si>
    <t xml:space="preserve">Əlavə: Token olmadan DELETE sorğusu -&gt; 401</t>
  </si>
  <si>
    <t xml:space="preserve">BeneficiaryDeleteTest.extra_noToken_returns401</t>
  </si>
  <si>
    <t xml:space="preserve">AC-1: Etibarlı kart buraxılışı -&gt; 201; status ACTIVE; availableBalance = initialAmount; limitlər 500/300; spentToday 0</t>
  </si>
  <si>
    <t xml:space="preserve">CardCreateTest.validCardCreation_returns201WithAllFields</t>
  </si>
  <si>
    <t xml:space="preserve">AC-2: maskedPan formatı; expiry MM/YY = buraxılış tarixi + 3 il</t>
  </si>
  <si>
    <t xml:space="preserve">CardCreateTest.maskedPanAndExpiry_matchExpectedFormat</t>
  </si>
  <si>
    <t xml:space="preserve">AC-3: initialAmount sərhədi (BVA) — 0.99/1000.01 rədd, 1.00/1000.00 qəbul</t>
  </si>
  <si>
    <t xml:space="preserve">CardCreateTest.initialAmountBoundary_rejectsOrAccepts</t>
  </si>
  <si>
    <t xml:space="preserve">1000.00, 201</t>
  </si>
  <si>
    <t xml:space="preserve">1.00, 201</t>
  </si>
  <si>
    <t xml:space="preserve">1000.01, 400</t>
  </si>
  <si>
    <t xml:space="preserve">0.99, 400</t>
  </si>
  <si>
    <t xml:space="preserve">AC-4: initialAmount format xətaları ('50' mətn / 10.555) -&gt; 400 VALIDATION_ERROR</t>
  </si>
  <si>
    <t xml:space="preserve">CardCreateTest.initialAmountFormatErrors_return400</t>
  </si>
  <si>
    <t xml:space="preserve">10.555</t>
  </si>
  <si>
    <t xml:space="preserve">"50"</t>
  </si>
  <si>
    <t xml:space="preserve">AC-5: Başqasının hesabı ilə kart açmaq (user1 -&gt; acc_003) -&gt; 403 FORBIDDEN</t>
  </si>
  <si>
    <t xml:space="preserve">CardCreateTest.anotherUsersAccount_returns403</t>
  </si>
  <si>
    <t xml:space="preserve">AC-6 (YENİ): user2, acc_003 balansından (890.50) çox initialAmount (891) -&gt; 422 INSUFFICIENT_FUNDS</t>
  </si>
  <si>
    <t xml:space="preserve">CardCreateTest.ac6_initialAmountExceedsAvailableBalance_returns422InsufficientFunds</t>
  </si>
  <si>
    <t xml:space="preserve">AC-7: Kart limiti (3) aşılır — 4-cü kart 422 CARD_LIMIT_REACHED</t>
  </si>
  <si>
    <t xml:space="preserve">CardCreateTest.cardLimitExceeded_fourthCardReturns422</t>
  </si>
  <si>
    <t xml:space="preserve">AC-8 (YENİ): 3 kart var, biri BLOCKED edilir -&gt; limitə sayılmadığı üçün 4-cü kart 201 ilə yaranır</t>
  </si>
  <si>
    <t xml:space="preserve">CardCreateTest.ac8_blockedCardDoesNotCountTowardActiveCardLimit</t>
  </si>
  <si>
    <t xml:space="preserve">CardCreateTest.nonExistentAccountId_returns404</t>
  </si>
  <si>
    <t xml:space="preserve">Saxta token -&gt; 401</t>
  </si>
  <si>
    <t xml:space="preserve">CardCreateTest.fakeToken_returns401</t>
  </si>
  <si>
    <t xml:space="preserve">Token yoxdur -&gt; 401</t>
  </si>
  <si>
    <t xml:space="preserve">CardCreateTest.noToken_returns401</t>
  </si>
  <si>
    <t xml:space="preserve">XSS payload - label: 201, label dəyəri olduğu kimi (escape edilmədən) qaytarılır</t>
  </si>
  <si>
    <t xml:space="preserve">CardCreateTest.xssPayloadInLabel_returns201WithLabelEchoedVerbatim</t>
  </si>
  <si>
    <t xml:space="preserve">label göndərilmədikdə null -&gt; 201, label: null</t>
  </si>
  <si>
    <t xml:space="preserve">CardCreateTest.labelNotSent_returnsNullLabel</t>
  </si>
  <si>
    <t xml:space="preserve">46. AC-1: Yeni buraxılmış kartın məlumatı -&gt; 200; POST cavabı ilə eyni dəyərlər</t>
  </si>
  <si>
    <t xml:space="preserve">CardGetTest.newlyIssuedCard_returnsMatchingDetails</t>
  </si>
  <si>
    <t xml:space="preserve">47. AC-2: 50 AZN ödənişdən sonra availableBalance total qədər azalıb, spentToday total qədər artıb</t>
  </si>
  <si>
    <t xml:space="preserve">CardGetTest.afterPayment_balanceReflectsCorrectly</t>
  </si>
  <si>
    <t xml:space="preserve">48. AC-3: Başqa istifadəçinin kartına GET cəhdi (IDOR) -&gt; 404 NOT_FOUND</t>
  </si>
  <si>
    <t xml:space="preserve">CardGetTest.anotherUsersCard_idor_returns404NotFound</t>
  </si>
  <si>
    <t xml:space="preserve">49. Token yoxdur/etibarsızdır -&gt; 401</t>
  </si>
  <si>
    <t xml:space="preserve">CardGetTest.noToken_returns401</t>
  </si>
  <si>
    <t xml:space="preserve">50. Mövcud olmayan kart id -&gt; 404 NOT_FOUND</t>
  </si>
  <si>
    <t xml:space="preserve">CardGetTest.nonExistentCardId_returns404</t>
  </si>
  <si>
    <t xml:space="preserve">AC-1: ACTIVE kart + TEMPORARY -&gt; 200 FROZEN, blockReason TEMPORARY, blockedAt dolu</t>
  </si>
  <si>
    <t xml:space="preserve">CardBlockTest.ac1_activeCardTemporaryReason_returns200Frozen</t>
  </si>
  <si>
    <t xml:space="preserve">AC-2: ACTIVE kart + LOST -&gt; 200 BLOCKED</t>
  </si>
  <si>
    <t xml:space="preserve">CardBlockTest.ac2_activeCardLostReason_returns200Blocked</t>
  </si>
  <si>
    <t xml:space="preserve">AC-3: FROZEN kart + STOLEN -&gt; 200 BLOCKED (eskalasiya)</t>
  </si>
  <si>
    <t xml:space="preserve">CardBlockTest.ac3_frozenCardStolenReason_escalatesTo200Blocked</t>
  </si>
  <si>
    <t xml:space="preserve">AC-4: FROZEN kart + TEMPORARY təkrar -&gt; 409 ALREADY_FROZEN</t>
  </si>
  <si>
    <t xml:space="preserve">CardBlockTest.ac4_frozenCardTemporaryAgain_returns409AlreadyFrozen</t>
  </si>
  <si>
    <t xml:space="preserve">AC-5: BLOCKED kart + STOLEN təkrar -&gt; 409 CARD_BLOCKED</t>
  </si>
  <si>
    <t xml:space="preserve">CardBlockTest.ac5_blockedCardBlockedAgain_returns409CardBlocked</t>
  </si>
  <si>
    <t xml:space="preserve">AC-6: reason "BROKEN" və ya yoxdur -&gt; 400 VALIDATION_ERROR</t>
  </si>
  <si>
    <t xml:space="preserve">CardBlockTest.ac6_invalidOrMissingReason_returns400ValidationError</t>
  </si>
  <si>
    <t xml:space="preserve">null</t>
  </si>
  <si>
    <t xml:space="preserve">BROKEN</t>
  </si>
  <si>
    <t xml:space="preserve">Spec #58: Token yoxdur -&gt; 401</t>
  </si>
  <si>
    <t xml:space="preserve">CardBlockTest.scenario58_noToken_returns401</t>
  </si>
  <si>
    <t xml:space="preserve">NOT_FOUND</t>
  </si>
  <si>
    <t xml:space="preserve">Spec #59: Mövcud olmayan kart id -&gt; 404 NOT_FOUND</t>
  </si>
  <si>
    <t xml:space="preserve">CardBlockTest.scenario59_nonExistentCardId_returns404NotFound</t>
  </si>
  <si>
    <t xml:space="preserve">CardBlockTest.stateTransitionTable_allNineTransitions</t>
  </si>
  <si>
    <t xml:space="preserve">BLOCKED, STOLEN, 409, CARD_BLOCKED</t>
  </si>
  <si>
    <t xml:space="preserve">FROZEN, LOST, 200, BLOCKED</t>
  </si>
  <si>
    <t xml:space="preserve">BLOCKED, LOST, 409, CARD_BLOCKED</t>
  </si>
  <si>
    <t xml:space="preserve">ACTIVE, TEMPORARY, 200, FROZEN</t>
  </si>
  <si>
    <t xml:space="preserve">ACTIVE, LOST, 200, BLOCKED</t>
  </si>
  <si>
    <t xml:space="preserve">ACTIVE, STOLEN, 200, BLOCKED</t>
  </si>
  <si>
    <t xml:space="preserve">FROZEN, TEMPORARY, 409, ALREADY_FROZEN</t>
  </si>
  <si>
    <t xml:space="preserve">FROZEN, STOLEN, 200, BLOCKED</t>
  </si>
  <si>
    <t xml:space="preserve">BLOCKED, TEMPORARY, 409, CARD_BLOCKED</t>
  </si>
  <si>
    <t xml:space="preserve">YENİ (gap-closing): Başqa istifadəçinin kartına POST /block cəhdi (IDOR) -&gt; 404 NOT_FOUND</t>
  </si>
  <si>
    <t xml:space="preserve">CardBlockTest.newGapClosing_blockAnotherUsersCard_returns404NotFound</t>
  </si>
  <si>
    <t xml:space="preserve">60. AC-1: FROZEN kart unblock edilir -&gt; 200; status ACTIVE; blockReason/blockedAt null</t>
  </si>
  <si>
    <t xml:space="preserve">CardUnblockTest.frozenCard_unblock_returns200ActiveStatus</t>
  </si>
  <si>
    <t xml:space="preserve">61. AC-2: ACTIVE kart unblock edilir (hələ dondurulmayıb) -&gt; 409 NOT_FROZEN</t>
  </si>
  <si>
    <t xml:space="preserve">CardUnblockTest.activeCard_unblock_returns409NotFrozen</t>
  </si>
  <si>
    <t xml:space="preserve">62. AC-3: BLOCKED kart unblock edilir -&gt; 409 PERMANENTLY_BLOCKED</t>
  </si>
  <si>
    <t xml:space="preserve">CardUnblockTest.blockedCard_unblock_returns409PermanentlyBlocked</t>
  </si>
  <si>
    <t xml:space="preserve">63. Token yoxdur/etibarsızdır -&gt; 401</t>
  </si>
  <si>
    <t xml:space="preserve">CardUnblockTest.noToken_returns401</t>
  </si>
  <si>
    <t xml:space="preserve">64. Mövcud olmayan kart id -&gt; 404 NOT_FOUND</t>
  </si>
  <si>
    <t xml:space="preserve">CardUnblockTest.nonExistentCardId_returns404NotFound</t>
  </si>
  <si>
    <t xml:space="preserve">AC-4 (YENİ): Unblock edilmiş kartla ödəniş yenidən uğurla keçir -&gt; 201 SUCCESS</t>
  </si>
  <si>
    <t xml:space="preserve">CardUnblockTest.ac4_unblockedCard_paymentSucceedsAgain</t>
  </si>
  <si>
    <t xml:space="preserve">IDOR (YENİ): user2-nin tokeni ilə user1-in kartını unblock cəhdi -&gt; 404 NOT_FOUND</t>
  </si>
  <si>
    <t xml:space="preserve">CardUnblockTest.idor_anotherUsersCardUnblockAttempt_returns404NotFound</t>
  </si>
  <si>
    <t xml:space="preserve">65. Parametrsiz sorğu — bütün billerlər qaytarılır</t>
  </si>
  <si>
    <t xml:space="preserve">BillersListTest.scenario65_noParams_returnsAllBillers</t>
  </si>
  <si>
    <t xml:space="preserve">66. category=MOBILE filtri</t>
  </si>
  <si>
    <t xml:space="preserve">BillersListTest.scenario66_categoryMobile_filtersCorrectly</t>
  </si>
  <si>
    <t xml:space="preserve">67. category=INTERNET filtri</t>
  </si>
  <si>
    <t xml:space="preserve">BillersListTest.scenario67_categoryInternet_filtersCorrectly</t>
  </si>
  <si>
    <t xml:space="preserve">68. Yanlış category dəyəri -&gt; 400 VALIDATION_ERROR</t>
  </si>
  <si>
    <t xml:space="preserve">BillersListTest.scenario68_invalidCategoryValue_returns400</t>
  </si>
  <si>
    <t xml:space="preserve">69. Token yoxdur/etibarsızdır -&gt; 401</t>
  </si>
  <si>
    <t xml:space="preserve">BillersListTest.scenario69_noAuthHeader_returns401</t>
  </si>
  <si>
    <t xml:space="preserve">70. Etibarlı ödəniş — CityNet (faiz əsaslı komissiya)</t>
  </si>
  <si>
    <t xml:space="preserve">BillPaymentTest.scenario70_validCityNetPayment_returns201WithAllFields</t>
  </si>
  <si>
    <t xml:space="preserve">71. Aztelekom — sabit komissiya (0.50)</t>
  </si>
  <si>
    <t xml:space="preserve">BillPaymentTest.scenario71_aztelekomFixedFee_returns201</t>
  </si>
  <si>
    <t xml:space="preserve">BillPaymentTest.scenario72_noIdempotencyKeyHeader_returns400</t>
  </si>
  <si>
    <t xml:space="preserve">Idempotency-Key</t>
  </si>
  <si>
    <t xml:space="preserve">73. Idempotency-Key çox qısa</t>
  </si>
  <si>
    <t xml:space="preserve">BillPaymentTest.scenario73_idempotencyKeyTooShort_returns400</t>
  </si>
  <si>
    <t xml:space="preserve">74. Eyni Idempotency-Key + eyni body — təkrar göndərmə</t>
  </si>
  <si>
    <t xml:space="preserve">BillPaymentTest.scenario74_sameIdempotencyKeySameBody_replaysWithoutDoubleCharging</t>
  </si>
  <si>
    <t xml:space="preserve">75. Eyni Idempotency-Key, fərqli body</t>
  </si>
  <si>
    <t xml:space="preserve">BillPaymentTest.scenario75_sameIdempotencyKeyDifferentBody_returns409Conflict</t>
  </si>
  <si>
    <t xml:space="preserve">76. Mövcud olmayan billerId</t>
  </si>
  <si>
    <t xml:space="preserve">BillPaymentTest.scenario76_nonExistentBillerId_returns404</t>
  </si>
  <si>
    <t xml:space="preserve">77. Mövcud olmayan cardId</t>
  </si>
  <si>
    <t xml:space="preserve">BillPaymentTest.scenario77_nonExistentCardId_returns404</t>
  </si>
  <si>
    <t xml:space="preserve">78. Token yoxdur/etibarsızdır</t>
  </si>
  <si>
    <t xml:space="preserve">BillPaymentTest.scenario78_noToken_returns401</t>
  </si>
  <si>
    <t xml:space="preserve">AC-15</t>
  </si>
  <si>
    <t xml:space="preserve">79. amount mətn kimi göndərilir</t>
  </si>
  <si>
    <t xml:space="preserve">BillPaymentTest.scenario79_amountAsText_returns400ValidationError</t>
  </si>
  <si>
    <t xml:space="preserve">80. Subscriber format uyğunsuzluğu — Azərişıq</t>
  </si>
  <si>
    <t xml:space="preserve">BillPaymentTest.scenario80_azerisiqInvalidSubscriberFormat_returns422</t>
  </si>
  <si>
    <t xml:space="preserve">81-84. CityNet fee sərhədləri (BVA): amount 5/20/21/150 -&gt; fee 0.2/0.2/0.21/1.5</t>
  </si>
  <si>
    <t xml:space="preserve">BillPaymentTest.scenarios81to84_cityNetFeeBoundary</t>
  </si>
  <si>
    <t xml:space="preserve">idem-key-081-fee5-jjj, 100, 5, 0.2, 5.2</t>
  </si>
  <si>
    <t xml:space="preserve">idem-key-084-fee150-mmm, 200, 150, 1.5, 151.5</t>
  </si>
  <si>
    <t xml:space="preserve">idem-key-083-fee21-lll, 100, 21, 0.21, 21.21</t>
  </si>
  <si>
    <t xml:space="preserve">idem-key-082-fee20-kkk, 100, 20, 0.2, 20.2</t>
  </si>
  <si>
    <t xml:space="preserve">85-86. Amount CityNet sərhədindən kənar (4.99 / 150.01) -&gt; 422 AMOUNT_OUT_OF_RANGE</t>
  </si>
  <si>
    <t xml:space="preserve">BillPaymentTest.scenarios85to86_cityNetAmountOutOfRange</t>
  </si>
  <si>
    <t xml:space="preserve">idem-key-086-toohigh-ooo, 200, 150.01</t>
  </si>
  <si>
    <t xml:space="preserve">idem-key-085-toolow-nnn, 100, 4.99</t>
  </si>
  <si>
    <t xml:space="preserve">AC-11</t>
  </si>
  <si>
    <t xml:space="preserve">87. Per-transaction limit (300) aşılır</t>
  </si>
  <si>
    <t xml:space="preserve">BillPaymentTest.scenario87_perTransactionLimitExceeded_returns422</t>
  </si>
  <si>
    <t xml:space="preserve">88. Per-transaction limit sərhədi — 300 dəqiq (keçir)</t>
  </si>
  <si>
    <t xml:space="preserve">BillPaymentTest.scenario88_perTransactionLimitExact300_returns201</t>
  </si>
  <si>
    <t xml:space="preserve">AC-12</t>
  </si>
  <si>
    <t xml:space="preserve">89. Daily limit (500) aşılır — zəncirvari ödənişlər</t>
  </si>
  <si>
    <t xml:space="preserve">BillPaymentTest.scenario89_dailyLimitExceeded_returns422</t>
  </si>
  <si>
    <t xml:space="preserve">AC-13</t>
  </si>
  <si>
    <t xml:space="preserve">90. Insufficient funds — balansdan böyük ödəniş</t>
  </si>
  <si>
    <t xml:space="preserve">BillPaymentTest.scenario90_insufficientFunds_returns422</t>
  </si>
  <si>
    <t xml:space="preserve">91. Insufficient funds sərhədi — balansın tam məbləği (keçir)</t>
  </si>
  <si>
    <t xml:space="preserve">BillPaymentTest.scenario91_exactBalanceAmount_returns201WithZeroBalanceAfter</t>
  </si>
  <si>
    <t xml:space="preserve">AC-14</t>
  </si>
  <si>
    <t xml:space="preserve">92. FROZEN kartla ödəniş cəhdi</t>
  </si>
  <si>
    <t xml:space="preserve">BillPaymentTest.scenario92_frozenCardPaymentAttempt_returns422CardNotActive</t>
  </si>
  <si>
    <t xml:space="preserve">93. BLOCKED kartla ödəniş cəhdi</t>
  </si>
  <si>
    <t xml:space="preserve">BillPaymentTest.scenario93_blockedCardPaymentAttempt_returns422CardNotActive</t>
  </si>
  <si>
    <t xml:space="preserve">94. USD kartla ödəniş — CURRENCY_NOT_SUPPORTED (AC-14)</t>
  </si>
  <si>
    <t xml:space="preserve">BillPaymentTest.scenario94_usdCardPayment_returns422CurrencyNotSupported</t>
  </si>
  <si>
    <t xml:space="preserve">YENİ (GAP-03): amount 10.555 / 0 / -5 -&gt; 400 VALIDATION_ERROR (field: amount)</t>
  </si>
  <si>
    <t xml:space="preserve">BillPaymentTest.gap03_invalidMoneyAmount_returns400ValidationError</t>
  </si>
  <si>
    <t xml:space="preserve">-5</t>
  </si>
  <si>
    <t xml:space="preserve">0</t>
  </si>
  <si>
    <t xml:space="preserve">YENİ (gap-closing): receiptNo ardıcıl ödənişlərdə +1 artır (AC-3)</t>
  </si>
  <si>
    <t xml:space="preserve">BillPaymentTest.acGap_receiptNoIncrementsByOneAcrossConsecutivePayments</t>
  </si>
  <si>
    <t xml:space="preserve">YENİ: AC-7-nin dəqiq mətni ilə (mövcud Gauge testi fərqli kombinasiya işlədir)</t>
  </si>
  <si>
    <t xml:space="preserve">BillPaymentTest.ac7_azercellGivenBakcellNumber_returns422InvalidSubscriber</t>
  </si>
  <si>
    <t xml:space="preserve">YENİ: AC-8-in dəqiq Azercell sərhəd dəyərləri ilə (mövcud Gauge testi CityNet işlədir)</t>
  </si>
  <si>
    <t xml:space="preserve">BillPaymentTest.ac8_azercellExactAmountBoundary</t>
  </si>
  <si>
    <t xml:space="preserve">200.00, 201, null</t>
  </si>
  <si>
    <t xml:space="preserve">0.50, 201, null</t>
  </si>
  <si>
    <t xml:space="preserve">200.01, 422, AMOUNT_OUT_OF_RANGE</t>
  </si>
  <si>
    <t xml:space="preserve">0.49, 422, AMOUNT_OUT_OF_RANGE</t>
  </si>
  <si>
    <t xml:space="preserve">1. AC-1: Parametrsiz sorğu — default page 1, limit 10</t>
  </si>
  <si>
    <t xml:space="preserve">PaymentHistoryTest.scenario1_noParams_defaultPageLimit</t>
  </si>
  <si>
    <t xml:space="preserve">10. AC-6: from &gt; to -&gt; 400 VALIDATION_ERROR</t>
  </si>
  <si>
    <t xml:space="preserve">PaymentHistoryTest.scenario10_fromGreaterThanTo_rejected</t>
  </si>
  <si>
    <t xml:space="preserve">11. AC-7: from = to = bu gün (Bakı vaxtı) -&gt; bu günün bütün ödənişləri</t>
  </si>
  <si>
    <t xml:space="preserve">PaymentHistoryTest.scenario11_fromEqualsToToday</t>
  </si>
  <si>
    <t xml:space="preserve">12. AC-8: billerId=citynet filtri — yalnız citynet ödənişləri; total uyğun</t>
  </si>
  <si>
    <t xml:space="preserve">PaymentHistoryTest.scenario12_billerIdCitynetFilter</t>
  </si>
  <si>
    <t xml:space="preserve">13. Token yoxdur -&gt; 401</t>
  </si>
  <si>
    <t xml:space="preserve">PaymentHistoryTest.scenario13_noToken_returns401</t>
  </si>
  <si>
    <t xml:space="preserve">2. AC-2: Pagination — 18 ödəniş, limit 10, page=2 -&gt; 8 element, totalPages 2; ən yenidən köhnəyə</t>
  </si>
  <si>
    <t xml:space="preserve">PaymentHistoryTest.scenario2_pagination_18Payments_page2</t>
  </si>
  <si>
    <t xml:space="preserve">3. AC-3: Mövcud olmayan səhifə (page=3) — 200, items []</t>
  </si>
  <si>
    <t xml:space="preserve">PaymentHistoryTest.scenario3_nonExistentPage_emptyResult</t>
  </si>
  <si>
    <t xml:space="preserve">4. AC-4: limit=0 — qəbul olunmur -&gt; 400 VALIDATION_ERROR</t>
  </si>
  <si>
    <t xml:space="preserve">PaymentHistoryTest.scenario4_limitZero_rejected</t>
  </si>
  <si>
    <t xml:space="preserve">5. AC-4: limit=51 — qəbul olunmur -&gt; 400 VALIDATION_ERROR</t>
  </si>
  <si>
    <t xml:space="preserve">PaymentHistoryTest.scenario5_limitFiftyOne_rejected</t>
  </si>
  <si>
    <t xml:space="preserve">6. AC-4: page=0 — qəbul olunmur -&gt; 400 VALIDATION_ERROR</t>
  </si>
  <si>
    <t xml:space="preserve">PaymentHistoryTest.scenario6_pageZero_rejected</t>
  </si>
  <si>
    <t xml:space="preserve">7. AC-4: page=-1 — qəbul olunmur -&gt; 400 VALIDATION_ERROR</t>
  </si>
  <si>
    <t xml:space="preserve">PaymentHistoryTest.scenario7_pageNegativeOne_rejected</t>
  </si>
  <si>
    <t xml:space="preserve">8. AC-4: page=abc — rəqəm olmayan dəyər -&gt; 400 VALIDATION_ERROR</t>
  </si>
  <si>
    <t xml:space="preserve">PaymentHistoryTest.scenario8_pageAbc_rejected</t>
  </si>
  <si>
    <t xml:space="preserve">9. AC-5: Mövcud olmayan tarix (from=2026-13-01) -&gt; 400 VALIDATION_ERROR</t>
  </si>
  <si>
    <t xml:space="preserve">PaymentHistoryTest.scenario9_nonExistentDate_rejected</t>
  </si>
  <si>
    <t xml:space="preserve">YENİ: AC-4 limit=1 — qəbul edilən aşağı sərhəd</t>
  </si>
  <si>
    <t xml:space="preserve">PaymentHistoryTest.newGap_limitOne_acceptedLowerBoundary</t>
  </si>
  <si>
    <t xml:space="preserve">YENİ: AC-4 limit=50 — qəbul edilən yuxarı sərhəd</t>
  </si>
  <si>
    <t xml:space="preserve">PaymentHistoryTest.newGap_limitFifty_acceptedUpperBoundary</t>
  </si>
  <si>
    <t xml:space="preserve">Bug ID</t>
  </si>
  <si>
    <t xml:space="preserve">Tapılma tarixi</t>
  </si>
  <si>
    <t xml:space="preserve">Ticket (GRAD-)</t>
  </si>
  <si>
    <t xml:space="preserve">Endpoint / Modul</t>
  </si>
  <si>
    <t xml:space="preserve">Priority</t>
  </si>
  <si>
    <t xml:space="preserve">Addımlar (Steps to reproduce)</t>
  </si>
  <si>
    <t xml:space="preserve">Gözlənilən nəticə</t>
  </si>
  <si>
    <t xml:space="preserve">Aşkar edən</t>
  </si>
  <si>
    <t xml:space="preserve">Sübut</t>
  </si>
  <si>
    <t xml:space="preserve">BUG-01</t>
  </si>
  <si>
    <t xml:space="preserve">2026-10-09 13:09</t>
  </si>
  <si>
    <t xml:space="preserve">GRAD-302 / AC-6</t>
  </si>
  <si>
    <t xml:space="preserve">POST /bill-payments</t>
  </si>
  <si>
    <t xml:space="preserve">Idempotency-Key olmayan sorğuya arabir 400 əvəzinə 500 Internal Server Error qaytarılır; cavab {error, code} formatına uymur</t>
  </si>
  <si>
    <t xml:space="preserve">1) POST /auth/login (user1@test.com / User1234) → token
2) POST /bill-payments, header: Authorization: Bearer &lt;token&gt;, Content-Type: application/json, Idempotency-Key header-i GÖNDƏRİLMİR
   Body: {"cardId":"vcd_fake","billerId":"citynet","subscriberNo":"CN123456","amount":50}
3) Cavabın status kodunu və body-sini yoxla
(Avtomat: BillPaymentTest.scenario72_noIdempotencyKeyHeader_returns400)</t>
  </si>
  <si>
    <t xml:space="preserve">400; body: {"error": "...", "code": "IDEMPOTENCY_KEY_REQUIRED"} (AC-6; validasiya ardıcıllığında Idempotency-Key auth-dan sonra 2-ci yoxlamadır)</t>
  </si>
  <si>
    <t xml:space="preserve">500 Internal Server Error; body: {"error": "Server xətası", "detail": "Internal error in Durable Object storage caused object to be reset; reference = fbrjtvmt3plqkkl169g3fq5n"} — "code" sahəsi yoxdur (JSON schema yoxlaması da fail oldu)</t>
  </si>
  <si>
    <t xml:space="preserve">Open</t>
  </si>
  <si>
    <t xml:space="preserve">Ilaha (RestAssured + TestNG regression icrası)</t>
  </si>
  <si>
    <t xml:space="preserve">Intermittent: 7 tam icradan (1029 test icrası) yalnız 1-də baş verdi; sonrakı 2 icrada eyni test keçdi. Sübut: Allure nəticəsi (target/allure-results), CF-RAY: a47c3e80cec2e97c-GYD. Risk: server daxili xətası (Cloudflare Durable Object reset) zamanı müştəri düzgün xəta kodu almır; 500 cavabı error formatı müqaviləsini pozur</t>
  </si>
  <si>
    <t xml:space="preserve">Allure: "Allure Report (API)" sheet-i — 09.10.2026 13:09 icrası, Failed nəticə və 500 cavab body-si (sətir 41 və 50).</t>
  </si>
  <si>
    <t xml:space="preserve">BUG-02</t>
  </si>
  <si>
    <t xml:space="preserve">2026-10-09 16:17</t>
  </si>
  <si>
    <t xml:space="preserve">UI — TC-BAG-07</t>
  </si>
  <si>
    <t xml:space="preserve">asos.com checkout (secure.asos.com/us/) — Promo/Student code; sorğu: PUT /api/commerce/bag/v4/bags/{bagId}/discounts?expand=...</t>
  </si>
  <si>
    <t xml:space="preserve">SQL formatlı promo kod Akamai WAF tərəfindən bloklanır (403), lakin istifadəçiyə "bir dəqiqə sonra yenidən cəhd edin" kimi yanıltıcı müvəqqəti xəta mesajı göstərilir</t>
  </si>
  <si>
    <t xml:space="preserve">1) Adi Chrome-da asos.com/us açıb məhsulu çantaya əlavə et
2) Checkout-a keç (login olunmuş istifadəçi)
3) "Promo/Student code or vouchers" bölməsini aç
4) Promo kod sahəsinə ' OR '1'='1` yaz
5) "Apply code" bas
6) DevTools → Network (Fetch/XHR, Preserve log) → "discounts?expand=..." sorğusunun Status/Response-unu yoxla
7) Müqayisə: eyni addımları adi səhv kodla (TEST123) təkrarla</t>
  </si>
  <si>
    <t xml:space="preserve">Kod mövcud olmayan kod kimi rədd edilir (TC-BAG-06-dakı kimi: "Oops! The code you entered doesn't exist. Please check and try again."), checkout normal işləməyə davam edir, cəm dəyişmir</t>
  </si>
  <si>
    <t xml:space="preserve">İcra 1 (09.10.2026 16:17): "Sorry, we are unable to apply this promo code right now. Give us a minute and try again." mesajı; həmçinin "OOPS! We're having problems connecting to some checkout services" / "CONNECTING..." pərdəsi göstərildi. Cəm dəyişmədi ($69.99), script icra olunmadı.
İcra 2 (12.10.2026 09:35, DevTools Network): PUT .../discounts sorğusu → 403; Server: AkamaiGhost, Content-Type: text/html, body: "Access Denied" (Reference #18.3d17655f.1791783313.45f26bb1). Ekranda yenə eyni "Give us a minute and try again" mesajı.
Müqayisə (12.10.2026 09:38): TEST123 → eyni sorğu 400 qaytarır, ekranda "Oops! The code you entered doesn't exist. Please check and try again."</t>
  </si>
  <si>
    <t xml:space="preserve">Ilaha (manual icra, Google Chrome)</t>
  </si>
  <si>
    <t xml:space="preserve">KÖK SƏBƏB (12.10.2026 DevTools ilə təsdiqləndi): SQL formatlı input-u ASOS tətbiqi deyil, Akamai WAF (edge) bloklayır — 403 "Access Denied", sorğu tətbiqə çatmır. Təhlükəsizlik baxımından bu DÜZGÜN davranışdır (SRCH-09-dakı WAF davranışı ilə eyni). Problem yalnız frontend-in xəta emalındadır: 403-ü müvəqqəti xəta kimi göstərir və "bir dəqiqə sonra yenidən cəhd et" deyir, halbuki təkrar cəhd həmişə eyni nəticəni verəcək (adi səhv kod üçün isə 400 → düzgün "kod mövcud deyil" mesajı). Ona görə Severity Medium → Low endirildi (data sızması, script icrası, cəm dəyişikliyi yoxdur; yalnız yanıltıcı UX mesajı). Sübut: 09.10 və 12.10 screenshot-ları (şəxsi ünvan məlumatı olduğu üçün paylaşarkən gizlədilməlidir).</t>
  </si>
  <si>
    <t xml:space="preserve">6 screenshot — bu sheet-də aşağıda, sətir 12–194 (Sübut 01–02: 09.10 UI mesajı; 03–05: 12.10 DevTools 403 / AkamaiGhost / Access Denied; 06: TEST123 → 400 müqayisəsi).</t>
  </si>
  <si>
    <t xml:space="preserve">BUG-03</t>
  </si>
  <si>
    <t xml:space="preserve">2026-10-09 ~22:50</t>
  </si>
  <si>
    <t xml:space="preserve">Ümumi qayda — Rate limit (TC-API-GEN-01)</t>
  </si>
  <si>
    <t xml:space="preserve">GET /billers (istənilən token tələb edən endpoint)</t>
  </si>
  <si>
    <t xml:space="preserve">Rate limit sənədləşdirilmiş həddən artıq sorğu qəbul edir: 10 saniyədə 600 əvəzinə 620–837 sorğu (təkrarlandı 2/2)</t>
  </si>
  <si>
    <t xml:space="preserve">1) POST /auth/login (user1@test.com / User1234) → token
2) Eyni token ilə GET /billers sorğusunu 1000 dəfə, 100 paralel göndər (macOS Terminal):
   time (seq 1 1000 | xargs -P 100 -I{} curl -s -o /dev/null -w "%{http_code}\n" -H "Authorization: Bearer $TOKEN" https://api.anarabbas.com/billers | sort | uniq -c)
3) Status kodlarının sayını və ümumi müddəti yoxla</t>
  </si>
  <si>
    <t xml:space="preserve">Tapşırıq səhifəsindəki qaydaya görə: 10 saniyə ərzində eyni token ilə ən çox 600 sorğu qəbul edilir (600 × 200), qalanları rədd edilir (400 × 429)</t>
  </si>
  <si>
    <t xml:space="preserve">İcra 1 (09.10.2026 ~22:50): 1000 sorğu 3.838 s-də → 837 × 200, 163 × 429 (+237).
İcra 2 (11.10.2026): 1000 sorğu 3.209 s-də → 620 × 200, 380 × 429 (+20).
Hər iki icrada 600-dən çox sorğu qəbul edildi — təkrarlandı 2/2. Əlavə müşahidə: burst bitən kimi (10 s pəncərəsi içində) göndərilən tək sorğu 200 qaytardı (429 gözlənilirdi).</t>
  </si>
  <si>
    <t xml:space="preserve">Ilaha (manual icra, Terminal/curl)</t>
  </si>
  <si>
    <t xml:space="preserve">Müsbət tərəf: limit mexanizmi var və 429 qaytarır. Problem: hədd dəqiq tətbiq olunmur; artıq qəbul edilən sorğu sayı icradan icraya dəyişir (+237, +20) — səbəb təsdiqlənməyib. 429 cavabının body formatı ({error, code}) yoxlanmayıb: burst-dan sonrakı yoxlama sorğusu 200 qaytardı.</t>
  </si>
  <si>
    <t xml:space="preserve">Terminal çıxışı (icra 2, 11.10.2026):
$ TOKEN=$(curl -s -X POST https://api.anarabbas.com/auth/login -H "Content-Type: application/json" -d '{"email":"user1@test.com","password":"User1234"}' | sed -E 's/.*"token" *: *"([^"]+)".*/\1/'); echo "$TOKEN" | cut -c1-15
2.17917*********
$ time (seq 1 1000 | xargs -P 100 -I{} curl -s -o /dev/null -w "%{http_code}\n" -H "Authorization: Bearer $TOKEN" https://api.anarabbas.com/billers | sort | uniq -c); curl -s -w "\nSTATUS: %{http_code}\n" -H "Authorization: Bearer $TOKEN" https://api.anarabbas.com/billers
 620 200
 380 429
( seq 1 1000 | xargs -P 100 -I{} curl -s -o /dev/null -w "%{http_code}\n" -H )  8.58s user 5.65s system 443% cpu 3.209 total
{"total":6,"items":[{"id":"azerisiq", ... 6 biller ...}]}
STATUS: 200
Nəticə: 10 saniyəlik pəncərədə 600 əvəzinə 620 sorğu qəbul edildi (+20); burst-dan dərhal sonrakı tək sorğu 200 qaytardı (429 gözlənilirdi).
İcra 1 (09.10.2026 ~22:50, eyni əmr): 837 × 200, 163 × 429, 3.838 s total (+237).
Qeyd: icra 1-in xam Terminal çıxışı saxlanmayıb — rəqəmlər icra zamanı Test Case Excel-inə (TC-API-GEN-01 "Qeyd / Nüans") yazılıb.</t>
  </si>
  <si>
    <t xml:space="preserve">Qeyd (yeniləndi 2026-10-09): 2026-10-08/09 tarixlərində RestAssured + TestNG dəsti 7 dəfə tam icra olundu (1029 test icrası, 1026 passed). 1 API defekti tapıldı — BUG-01 (intermittent 500, GRAD-302 AC-6). 2 'broken' nəticə (Connection reset) gecə icrası zamanı şəbəkə kəsintisindən idi, API defekti deyil — Excel-dəki 'Allure Report (API)' sheet-ində təhlil olunub. 2026-10-06 icrasındakı 6 uğursuz nəticə test kodu defekti idi (bug-report/GRAD-BugReport-and-Gaps.xlsx → 'Test Kodu Defektləri' vərəqi). Test gap-ları həmin faylın 'Test Gaps &amp; Risks' vərəqindədir. UI tərəfində 1 defekt tapıldı — BUG-02 (checkout promo kod sahəsi, TC-BAG-07). API: BUG-03 (rate limit həddi, Low).
Yenilənmə 11–12.10.2026: TC-A11Y-06 üzrə başlıq iyerarxiyası bug-ı (H2 başlıqlarının H1-dən əvvəl gəlməsi) geri götürüldü — WCAG 1.3.1 H1-in birinci gəlməsini tələb etmir, bu best-practice müşahidəsidir və TC-A11Y-06-nın "Qeyd / Nüans" sütununda saxlanılıb. Bug nömrələri ardıcıllaşdırıldı: rate limit bug-ı BUG-04 → BUG-03 (12.10.2026). Aktiv bug-lar: BUG-01 (API), BUG-02 (UI), BUG-03 (API).</t>
  </si>
  <si>
    <t xml:space="preserve">BUG-02 — Sübut (screenshot-lar). Şəxsi məlumatlar (çatdırılma ünvanı, bag ID) qara ilə gizlədilib.</t>
  </si>
  <si>
    <t xml:space="preserve">Sübut 01: 09.10.2026 16:17 — SQL formatlı kod tətbiq edilərkən "OOPS! We're having problems connecting to some checkout services / CONNECTING..." pərdəsi</t>
  </si>
  <si>
    <t xml:space="preserve">Sübut 02: 09.10.2026 16:17 — Nəticə: "Sorry, we are unable to apply this promo code right now. Give us a minute and try again." (yanıltıcı müvəqqəti xəta mesajı)</t>
  </si>
  <si>
    <t xml:space="preserve">Sübut 03: 12.10.2026 09:35 — DevTools Network: PUT discounts?expand=... sorğusu → 403</t>
  </si>
  <si>
    <t xml:space="preserve">Sübut 04: 12.10.2026 09:37 — Headers: Server: AkamaiGhost, Content-Type: text/html, :method PUT, :path /api/commerce/bag/v4/bags/{bagId}/discounts</t>
  </si>
  <si>
    <t xml:space="preserve">Sübut 05: 12.10.2026 09:37 — Response: Akamai "Access Denied" HTML (Reference #18.3d17655f.1791783313.45f26bb1) — sorğu WAF-da bloklanıb</t>
  </si>
  <si>
    <t xml:space="preserve">Sübut 06: 12.10.2026 09:38 — Müqayisə: TEST123 → eyni sorğu 400, ekranda düzgün mesaj "Oops! The code you entered doesn't exist."</t>
  </si>
</sst>
</file>

<file path=xl/styles.xml><?xml version="1.0" encoding="utf-8"?>
<styleSheet xmlns="http://schemas.openxmlformats.org/spreadsheetml/2006/main">
  <numFmts count="6">
    <numFmt numFmtId="164" formatCode="General"/>
    <numFmt numFmtId="165" formatCode="General"/>
    <numFmt numFmtId="166" formatCode="0.0%"/>
    <numFmt numFmtId="167" formatCode="0.0"/>
    <numFmt numFmtId="168" formatCode="dd\.mm\.yyyy\ hh:mm"/>
    <numFmt numFmtId="169" formatCode="0.00"/>
  </numFmts>
  <fonts count="2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b val="true"/>
      <sz val="10"/>
      <name val="Arial"/>
      <family val="0"/>
      <charset val="1"/>
    </font>
    <font>
      <b val="true"/>
      <sz val="12"/>
      <color rgb="FF1F3864"/>
      <name val="Arial"/>
      <family val="0"/>
      <charset val="1"/>
    </font>
    <font>
      <sz val="10"/>
      <name val="Arial"/>
      <family val="0"/>
      <charset val="1"/>
    </font>
    <font>
      <b val="true"/>
      <sz val="11"/>
      <color rgb="FFFFFFFF"/>
      <name val="Arial"/>
      <family val="0"/>
      <charset val="1"/>
    </font>
    <font>
      <b val="true"/>
      <sz val="10"/>
      <color rgb="FF006100"/>
      <name val="Arial"/>
      <family val="0"/>
      <charset val="1"/>
    </font>
    <font>
      <b val="true"/>
      <sz val="10"/>
      <color rgb="FF1F4E78"/>
      <name val="Arial"/>
      <family val="0"/>
      <charset val="1"/>
    </font>
    <font>
      <b val="true"/>
      <sz val="10"/>
      <color rgb="FF375623"/>
      <name val="Arial"/>
      <family val="0"/>
      <charset val="1"/>
    </font>
    <font>
      <b val="true"/>
      <sz val="10"/>
      <color rgb="FFC65911"/>
      <name val="Arial"/>
      <family val="0"/>
      <charset val="1"/>
    </font>
    <font>
      <b val="true"/>
      <sz val="10"/>
      <color rgb="FF595959"/>
      <name val="Arial"/>
      <family val="0"/>
      <charset val="1"/>
    </font>
    <font>
      <b val="true"/>
      <sz val="10"/>
      <color rgb="FF9C0006"/>
      <name val="Arial"/>
      <family val="0"/>
      <charset val="1"/>
    </font>
    <font>
      <b val="true"/>
      <sz val="10"/>
      <color rgb="FF9C6500"/>
      <name val="Arial"/>
      <family val="0"/>
      <charset val="1"/>
    </font>
    <font>
      <b val="true"/>
      <sz val="10"/>
      <color rgb="FF5A3E85"/>
      <name val="Arial"/>
      <family val="0"/>
      <charset val="1"/>
    </font>
    <font>
      <b val="true"/>
      <sz val="14"/>
      <color rgb="FF1F3864"/>
      <name val="Arial"/>
      <family val="0"/>
      <charset val="1"/>
    </font>
    <font>
      <b val="true"/>
      <sz val="10"/>
      <color rgb="FFFFFFFF"/>
      <name val="Arial"/>
      <family val="0"/>
      <charset val="1"/>
    </font>
    <font>
      <i val="true"/>
      <sz val="10"/>
      <color rgb="FF7F7F7F"/>
      <name val="Arial"/>
      <family val="0"/>
      <charset val="1"/>
    </font>
    <font>
      <b val="true"/>
      <sz val="13"/>
      <name val="Arial"/>
      <family val="0"/>
      <charset val="1"/>
    </font>
    <font>
      <b val="true"/>
      <sz val="11"/>
      <name val="Arial"/>
      <family val="0"/>
      <charset val="1"/>
    </font>
  </fonts>
  <fills count="16">
    <fill>
      <patternFill patternType="none"/>
    </fill>
    <fill>
      <patternFill patternType="gray125"/>
    </fill>
    <fill>
      <patternFill patternType="solid">
        <fgColor rgb="FF1F3864"/>
        <bgColor rgb="FF1F4E78"/>
      </patternFill>
    </fill>
    <fill>
      <patternFill patternType="solid">
        <fgColor rgb="FFC6EFCE"/>
        <bgColor rgb="FFC6E0B4"/>
      </patternFill>
    </fill>
    <fill>
      <patternFill patternType="solid">
        <fgColor rgb="FFF8CBAD"/>
        <bgColor rgb="FFFFC7CE"/>
      </patternFill>
    </fill>
    <fill>
      <patternFill patternType="solid">
        <fgColor rgb="FFBDD7EE"/>
        <bgColor rgb="FFD9D9D9"/>
      </patternFill>
    </fill>
    <fill>
      <patternFill patternType="solid">
        <fgColor rgb="FFC6E0B4"/>
        <bgColor rgb="FFC6EFCE"/>
      </patternFill>
    </fill>
    <fill>
      <patternFill patternType="solid">
        <fgColor rgb="FFFFE699"/>
        <bgColor rgb="FFFFEB9C"/>
      </patternFill>
    </fill>
    <fill>
      <patternFill patternType="solid">
        <fgColor rgb="FFFCE4D6"/>
        <bgColor rgb="FFEDEDED"/>
      </patternFill>
    </fill>
    <fill>
      <patternFill patternType="solid">
        <fgColor rgb="FFD9D9D9"/>
        <bgColor rgb="FFE4DFEC"/>
      </patternFill>
    </fill>
    <fill>
      <patternFill patternType="solid">
        <fgColor rgb="FFFFC7CE"/>
        <bgColor rgb="FFF8CBAD"/>
      </patternFill>
    </fill>
    <fill>
      <patternFill patternType="solid">
        <fgColor rgb="FFFFEB9C"/>
        <bgColor rgb="FFFFE699"/>
      </patternFill>
    </fill>
    <fill>
      <patternFill patternType="solid">
        <fgColor rgb="FFD9E1F2"/>
        <bgColor rgb="FFE4DFEC"/>
      </patternFill>
    </fill>
    <fill>
      <patternFill patternType="solid">
        <fgColor rgb="FFE4DFEC"/>
        <bgColor rgb="FFD9E1F2"/>
      </patternFill>
    </fill>
    <fill>
      <patternFill patternType="solid">
        <fgColor rgb="FFDDEBF7"/>
        <bgColor rgb="FFD9E1F2"/>
      </patternFill>
    </fill>
    <fill>
      <patternFill patternType="solid">
        <fgColor rgb="FF1F4E78"/>
        <bgColor rgb="FF1F3864"/>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11" fillId="5" borderId="2" xfId="0" applyFont="true" applyBorder="true" applyAlignment="true" applyProtection="false">
      <alignment horizontal="center" vertical="center" textRotation="0" wrapText="false" indent="0" shrinkToFit="false"/>
      <protection locked="true" hidden="false"/>
    </xf>
    <xf numFmtId="164" fontId="12" fillId="6" borderId="2"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13" fillId="8" borderId="2" xfId="0" applyFont="true" applyBorder="true" applyAlignment="true" applyProtection="false">
      <alignment horizontal="center" vertical="center" textRotation="0" wrapText="false" indent="0" shrinkToFit="false"/>
      <protection locked="true" hidden="false"/>
    </xf>
    <xf numFmtId="164" fontId="14" fillId="9" borderId="2" xfId="0" applyFont="true" applyBorder="true" applyAlignment="true" applyProtection="false">
      <alignment horizontal="center" vertical="center" textRotation="0" wrapText="false" indent="0" shrinkToFit="false"/>
      <protection locked="true" hidden="false"/>
    </xf>
    <xf numFmtId="164" fontId="15" fillId="10" borderId="2" xfId="0" applyFont="true" applyBorder="true" applyAlignment="true" applyProtection="false">
      <alignment horizontal="center" vertical="center" textRotation="0" wrapText="false" indent="0" shrinkToFit="false"/>
      <protection locked="true" hidden="false"/>
    </xf>
    <xf numFmtId="164" fontId="16" fillId="11" borderId="2" xfId="0" applyFont="true" applyBorder="true" applyAlignment="true" applyProtection="false">
      <alignment horizontal="center" vertical="center" textRotation="0" wrapText="false" indent="0" shrinkToFit="false"/>
      <protection locked="true" hidden="false"/>
    </xf>
    <xf numFmtId="164" fontId="8" fillId="12" borderId="2" xfId="0" applyFont="true" applyBorder="true" applyAlignment="true" applyProtection="false">
      <alignment horizontal="center" vertical="center" textRotation="0" wrapText="false" indent="0" shrinkToFit="false"/>
      <protection locked="true" hidden="false"/>
    </xf>
    <xf numFmtId="164" fontId="17" fillId="13"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center" vertical="center" textRotation="0" wrapText="false" indent="0" shrinkToFit="false"/>
      <protection locked="true" hidden="false"/>
    </xf>
    <xf numFmtId="164" fontId="12" fillId="9" borderId="2" xfId="0" applyFont="true" applyBorder="true" applyAlignment="true" applyProtection="false">
      <alignment horizontal="center" vertical="center" textRotation="0" wrapText="false" indent="0" shrinkToFit="false"/>
      <protection locked="true" hidden="false"/>
    </xf>
    <xf numFmtId="164" fontId="15" fillId="10" borderId="2" xfId="0" applyFont="true" applyBorder="true" applyAlignment="true" applyProtection="false">
      <alignment horizontal="center" vertical="center" textRotation="0" wrapText="true" indent="0" shrinkToFit="false"/>
      <protection locked="true" hidden="false"/>
    </xf>
    <xf numFmtId="164" fontId="16" fillId="11" borderId="2"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10" fillId="10" borderId="2" xfId="0" applyFont="true" applyBorder="true" applyAlignment="true" applyProtection="false">
      <alignment horizontal="center" vertical="center" textRotation="0" wrapText="false" indent="0" shrinkToFit="false"/>
      <protection locked="true" hidden="false"/>
    </xf>
    <xf numFmtId="164" fontId="10" fillId="13" borderId="2" xfId="0" applyFont="true" applyBorder="true" applyAlignment="true" applyProtection="false">
      <alignment horizontal="center" vertical="center" textRotation="0" wrapText="false" indent="0" shrinkToFit="false"/>
      <protection locked="true" hidden="false"/>
    </xf>
    <xf numFmtId="164" fontId="10" fillId="11" borderId="2"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6" fillId="14" borderId="4" xfId="0" applyFont="true" applyBorder="true" applyAlignment="true" applyProtection="false">
      <alignment horizontal="general" vertical="top" textRotation="0" wrapText="true" indent="0" shrinkToFit="false"/>
      <protection locked="true" hidden="false"/>
    </xf>
    <xf numFmtId="164" fontId="8" fillId="0" borderId="5"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2" borderId="4" xfId="0" applyFont="true" applyBorder="true" applyAlignment="true" applyProtection="false">
      <alignment horizontal="center" vertical="center" textRotation="0" wrapText="true" indent="0" shrinkToFit="false"/>
      <protection locked="true" hidden="false"/>
    </xf>
    <xf numFmtId="165" fontId="6" fillId="0" borderId="4" xfId="0" applyFont="true" applyBorder="true" applyAlignment="true" applyProtection="false">
      <alignment horizontal="center" vertical="center" textRotation="0" wrapText="true" indent="0" shrinkToFit="false"/>
      <protection locked="true" hidden="false"/>
    </xf>
    <xf numFmtId="165" fontId="6" fillId="6" borderId="4" xfId="0" applyFont="true" applyBorder="true" applyAlignment="true" applyProtection="false">
      <alignment horizontal="center" vertical="center" textRotation="0" wrapText="true" indent="0" shrinkToFit="false"/>
      <protection locked="true" hidden="false"/>
    </xf>
    <xf numFmtId="166" fontId="6" fillId="6" borderId="4" xfId="0" applyFont="true" applyBorder="true" applyAlignment="true" applyProtection="false">
      <alignment horizontal="center" vertical="center" textRotation="0" wrapText="true" indent="0" shrinkToFit="false"/>
      <protection locked="true" hidden="false"/>
    </xf>
    <xf numFmtId="167" fontId="6" fillId="0" borderId="4" xfId="0" applyFont="true" applyBorder="true" applyAlignment="true" applyProtection="false">
      <alignment horizontal="center" vertical="center" textRotation="0" wrapText="true" indent="0" shrinkToFit="false"/>
      <protection locked="true" hidden="false"/>
    </xf>
    <xf numFmtId="164" fontId="8" fillId="0" borderId="4" xfId="0" applyFont="true" applyBorder="true" applyAlignment="true" applyProtection="false">
      <alignment horizontal="center" vertical="center" textRotation="0" wrapText="tru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6" fontId="8" fillId="0" borderId="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6" fontId="6" fillId="0" borderId="4" xfId="0" applyFont="true" applyBorder="true" applyAlignment="true" applyProtection="false">
      <alignment horizontal="center" vertical="center" textRotation="0" wrapText="true" indent="0" shrinkToFit="false"/>
      <protection locked="true" hidden="false"/>
    </xf>
    <xf numFmtId="168" fontId="8" fillId="0" borderId="4" xfId="0" applyFont="true" applyBorder="true" applyAlignment="true" applyProtection="false">
      <alignment horizontal="general" vertical="top" textRotation="0" wrapText="true" indent="0" shrinkToFit="false"/>
      <protection locked="true" hidden="false"/>
    </xf>
    <xf numFmtId="164" fontId="8" fillId="7" borderId="4" xfId="0" applyFont="true" applyBorder="true" applyAlignment="true" applyProtection="false">
      <alignment horizontal="center" vertical="center" textRotation="0" wrapText="true" indent="0" shrinkToFit="false"/>
      <protection locked="true" hidden="false"/>
    </xf>
    <xf numFmtId="168" fontId="8" fillId="7" borderId="4" xfId="0" applyFont="true" applyBorder="true" applyAlignment="true" applyProtection="false">
      <alignment horizontal="general" vertical="top" textRotation="0" wrapText="true" indent="0" shrinkToFit="false"/>
      <protection locked="true" hidden="false"/>
    </xf>
    <xf numFmtId="166" fontId="8" fillId="7" borderId="4" xfId="0" applyFont="true" applyBorder="true" applyAlignment="true" applyProtection="false">
      <alignment horizontal="center" vertical="center" textRotation="0" wrapText="true" indent="0" shrinkToFit="false"/>
      <protection locked="true" hidden="false"/>
    </xf>
    <xf numFmtId="164" fontId="8" fillId="7" borderId="4" xfId="0" applyFont="true" applyBorder="true" applyAlignment="true" applyProtection="false">
      <alignment horizontal="general" vertical="top" textRotation="0" wrapText="true" indent="0" shrinkToFit="false"/>
      <protection locked="true" hidden="false"/>
    </xf>
    <xf numFmtId="164" fontId="8" fillId="4" borderId="4" xfId="0" applyFont="true" applyBorder="true" applyAlignment="true" applyProtection="false">
      <alignment horizontal="center" vertical="center" textRotation="0" wrapText="true" indent="0" shrinkToFit="false"/>
      <protection locked="true" hidden="false"/>
    </xf>
    <xf numFmtId="168" fontId="8" fillId="4" borderId="4" xfId="0" applyFont="true" applyBorder="true" applyAlignment="true" applyProtection="false">
      <alignment horizontal="general" vertical="top" textRotation="0" wrapText="true" indent="0" shrinkToFit="false"/>
      <protection locked="true" hidden="false"/>
    </xf>
    <xf numFmtId="166" fontId="8" fillId="4" borderId="4" xfId="0" applyFont="true" applyBorder="true" applyAlignment="true" applyProtection="false">
      <alignment horizontal="center" vertical="center" textRotation="0" wrapText="true" indent="0" shrinkToFit="false"/>
      <protection locked="true" hidden="false"/>
    </xf>
    <xf numFmtId="164" fontId="8" fillId="4" borderId="4" xfId="0" applyFont="true" applyBorder="true" applyAlignment="true" applyProtection="false">
      <alignment horizontal="general" vertical="top" textRotation="0" wrapText="true" indent="0" shrinkToFit="false"/>
      <protection locked="true" hidden="false"/>
    </xf>
    <xf numFmtId="164" fontId="8" fillId="6" borderId="4" xfId="0" applyFont="true" applyBorder="true" applyAlignment="true" applyProtection="false">
      <alignment horizontal="center" vertical="center" textRotation="0" wrapText="true" indent="0" shrinkToFit="false"/>
      <protection locked="true" hidden="false"/>
    </xf>
    <xf numFmtId="169" fontId="8" fillId="0" borderId="4" xfId="0" applyFont="true" applyBorder="true" applyAlignment="true" applyProtection="false">
      <alignment horizontal="center" vertical="center" textRotation="0" wrapText="true" indent="0" shrinkToFit="false"/>
      <protection locked="true" hidden="false"/>
    </xf>
    <xf numFmtId="164" fontId="19" fillId="15" borderId="4" xfId="0" applyFont="true" applyBorder="true" applyAlignment="true" applyProtection="false">
      <alignment horizontal="center"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left"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9C6500"/>
      </font>
      <fill>
        <patternFill>
          <bgColor rgb="FFFFEB9C"/>
        </patternFill>
      </fill>
    </dxf>
    <dxf>
      <font>
        <name val="Arial"/>
        <charset val="1"/>
        <family val="0"/>
        <b val="1"/>
        <color rgb="FF595959"/>
      </font>
      <fill>
        <patternFill>
          <bgColor rgb="FFEDEDED"/>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s>
  <colors>
    <indexedColors>
      <rgbColor rgb="FF000000"/>
      <rgbColor rgb="FFFFFFFF"/>
      <rgbColor rgb="FFFF0000"/>
      <rgbColor rgb="FF00FF00"/>
      <rgbColor rgb="FF0000FF"/>
      <rgbColor rgb="FFFFE699"/>
      <rgbColor rgb="FFFF00FF"/>
      <rgbColor rgb="FF00FFFF"/>
      <rgbColor rgb="FF9C0006"/>
      <rgbColor rgb="FF006100"/>
      <rgbColor rgb="FF000080"/>
      <rgbColor rgb="FF9C6500"/>
      <rgbColor rgb="FF800080"/>
      <rgbColor rgb="FF008080"/>
      <rgbColor rgb="FFBFBFBF"/>
      <rgbColor rgb="FF7F7F7F"/>
      <rgbColor rgb="FFE4DFEC"/>
      <rgbColor rgb="FF993366"/>
      <rgbColor rgb="FFEDEDED"/>
      <rgbColor rgb="FFDDEBF7"/>
      <rgbColor rgb="FF660066"/>
      <rgbColor rgb="FFFF8080"/>
      <rgbColor rgb="FF1F4E78"/>
      <rgbColor rgb="FFBDD7EE"/>
      <rgbColor rgb="FF000080"/>
      <rgbColor rgb="FFFF00FF"/>
      <rgbColor rgb="FFFFFF00"/>
      <rgbColor rgb="FF00FFFF"/>
      <rgbColor rgb="FF800080"/>
      <rgbColor rgb="FF800000"/>
      <rgbColor rgb="FF008080"/>
      <rgbColor rgb="FF0000FF"/>
      <rgbColor rgb="FF00CCFF"/>
      <rgbColor rgb="FFD9E1F2"/>
      <rgbColor rgb="FFC6EFCE"/>
      <rgbColor rgb="FFFFEB9C"/>
      <rgbColor rgb="FFC6E0B4"/>
      <rgbColor rgb="FFFFC7CE"/>
      <rgbColor rgb="FFD9D9D9"/>
      <rgbColor rgb="FFF8CBAD"/>
      <rgbColor rgb="FF3366FF"/>
      <rgbColor rgb="FF33CCCC"/>
      <rgbColor rgb="FF99CC00"/>
      <rgbColor rgb="FFFCE4D6"/>
      <rgbColor rgb="FFFF9900"/>
      <rgbColor rgb="FFC65911"/>
      <rgbColor rgb="FF595959"/>
      <rgbColor rgb="FF969696"/>
      <rgbColor rgb="FF1F3864"/>
      <rgbColor rgb="FF339966"/>
      <rgbColor rgb="FF003300"/>
      <rgbColor rgb="FF333300"/>
      <rgbColor rgb="FF993300"/>
      <rgbColor rgb="FF993366"/>
      <rgbColor rgb="FF5A3E85"/>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175680</xdr:rowOff>
    </xdr:from>
    <xdr:to>
      <xdr:col>7</xdr:col>
      <xdr:colOff>1769040</xdr:colOff>
      <xdr:row>40</xdr:row>
      <xdr:rowOff>135360</xdr:rowOff>
    </xdr:to>
    <xdr:pic>
      <xdr:nvPicPr>
        <xdr:cNvPr id="0" name="Image 1" descr="Picture"/>
        <xdr:cNvPicPr/>
      </xdr:nvPicPr>
      <xdr:blipFill>
        <a:blip r:embed="rId1"/>
        <a:stretch/>
      </xdr:blipFill>
      <xdr:spPr>
        <a:xfrm>
          <a:off x="0" y="12243960"/>
          <a:ext cx="9522360" cy="5103000"/>
        </a:xfrm>
        <a:prstGeom prst="rect">
          <a:avLst/>
        </a:prstGeom>
        <a:ln w="0">
          <a:noFill/>
        </a:ln>
      </xdr:spPr>
    </xdr:pic>
    <xdr:clientData/>
  </xdr:twoCellAnchor>
  <xdr:twoCellAnchor editAs="oneCell">
    <xdr:from>
      <xdr:col>0</xdr:col>
      <xdr:colOff>0</xdr:colOff>
      <xdr:row>43</xdr:row>
      <xdr:rowOff>175680</xdr:rowOff>
    </xdr:from>
    <xdr:to>
      <xdr:col>7</xdr:col>
      <xdr:colOff>1769040</xdr:colOff>
      <xdr:row>74</xdr:row>
      <xdr:rowOff>154080</xdr:rowOff>
    </xdr:to>
    <xdr:pic>
      <xdr:nvPicPr>
        <xdr:cNvPr id="1" name="Image 2" descr="Picture"/>
        <xdr:cNvPicPr/>
      </xdr:nvPicPr>
      <xdr:blipFill>
        <a:blip r:embed="rId2"/>
        <a:stretch/>
      </xdr:blipFill>
      <xdr:spPr>
        <a:xfrm>
          <a:off x="0" y="17958960"/>
          <a:ext cx="9522360" cy="5883840"/>
        </a:xfrm>
        <a:prstGeom prst="rect">
          <a:avLst/>
        </a:prstGeom>
        <a:ln w="0">
          <a:noFill/>
        </a:ln>
      </xdr:spPr>
    </xdr:pic>
    <xdr:clientData/>
  </xdr:twoCellAnchor>
  <xdr:twoCellAnchor editAs="oneCell">
    <xdr:from>
      <xdr:col>0</xdr:col>
      <xdr:colOff>0</xdr:colOff>
      <xdr:row>77</xdr:row>
      <xdr:rowOff>176040</xdr:rowOff>
    </xdr:from>
    <xdr:to>
      <xdr:col>7</xdr:col>
      <xdr:colOff>1769040</xdr:colOff>
      <xdr:row>103</xdr:row>
      <xdr:rowOff>125640</xdr:rowOff>
    </xdr:to>
    <xdr:pic>
      <xdr:nvPicPr>
        <xdr:cNvPr id="2" name="Image 3" descr="Picture"/>
        <xdr:cNvPicPr/>
      </xdr:nvPicPr>
      <xdr:blipFill>
        <a:blip r:embed="rId3"/>
        <a:stretch/>
      </xdr:blipFill>
      <xdr:spPr>
        <a:xfrm>
          <a:off x="0" y="24436080"/>
          <a:ext cx="9522360" cy="4902840"/>
        </a:xfrm>
        <a:prstGeom prst="rect">
          <a:avLst/>
        </a:prstGeom>
        <a:ln w="0">
          <a:noFill/>
        </a:ln>
      </xdr:spPr>
    </xdr:pic>
    <xdr:clientData/>
  </xdr:twoCellAnchor>
  <xdr:twoCellAnchor editAs="oneCell">
    <xdr:from>
      <xdr:col>0</xdr:col>
      <xdr:colOff>0</xdr:colOff>
      <xdr:row>106</xdr:row>
      <xdr:rowOff>176040</xdr:rowOff>
    </xdr:from>
    <xdr:to>
      <xdr:col>7</xdr:col>
      <xdr:colOff>1769040</xdr:colOff>
      <xdr:row>132</xdr:row>
      <xdr:rowOff>125640</xdr:rowOff>
    </xdr:to>
    <xdr:pic>
      <xdr:nvPicPr>
        <xdr:cNvPr id="3" name="Image 4" descr="Picture"/>
        <xdr:cNvPicPr/>
      </xdr:nvPicPr>
      <xdr:blipFill>
        <a:blip r:embed="rId4"/>
        <a:stretch/>
      </xdr:blipFill>
      <xdr:spPr>
        <a:xfrm>
          <a:off x="0" y="29960640"/>
          <a:ext cx="9522360" cy="4902840"/>
        </a:xfrm>
        <a:prstGeom prst="rect">
          <a:avLst/>
        </a:prstGeom>
        <a:ln w="0">
          <a:noFill/>
        </a:ln>
      </xdr:spPr>
    </xdr:pic>
    <xdr:clientData/>
  </xdr:twoCellAnchor>
  <xdr:twoCellAnchor editAs="oneCell">
    <xdr:from>
      <xdr:col>0</xdr:col>
      <xdr:colOff>0</xdr:colOff>
      <xdr:row>135</xdr:row>
      <xdr:rowOff>176040</xdr:rowOff>
    </xdr:from>
    <xdr:to>
      <xdr:col>7</xdr:col>
      <xdr:colOff>1769040</xdr:colOff>
      <xdr:row>161</xdr:row>
      <xdr:rowOff>126000</xdr:rowOff>
    </xdr:to>
    <xdr:pic>
      <xdr:nvPicPr>
        <xdr:cNvPr id="4" name="Image 5" descr="Picture"/>
        <xdr:cNvPicPr/>
      </xdr:nvPicPr>
      <xdr:blipFill>
        <a:blip r:embed="rId5"/>
        <a:stretch/>
      </xdr:blipFill>
      <xdr:spPr>
        <a:xfrm>
          <a:off x="0" y="35485200"/>
          <a:ext cx="9522360" cy="4902840"/>
        </a:xfrm>
        <a:prstGeom prst="rect">
          <a:avLst/>
        </a:prstGeom>
        <a:ln w="0">
          <a:noFill/>
        </a:ln>
      </xdr:spPr>
    </xdr:pic>
    <xdr:clientData/>
  </xdr:twoCellAnchor>
  <xdr:twoCellAnchor editAs="oneCell">
    <xdr:from>
      <xdr:col>0</xdr:col>
      <xdr:colOff>0</xdr:colOff>
      <xdr:row>164</xdr:row>
      <xdr:rowOff>176040</xdr:rowOff>
    </xdr:from>
    <xdr:to>
      <xdr:col>7</xdr:col>
      <xdr:colOff>1769040</xdr:colOff>
      <xdr:row>190</xdr:row>
      <xdr:rowOff>126000</xdr:rowOff>
    </xdr:to>
    <xdr:pic>
      <xdr:nvPicPr>
        <xdr:cNvPr id="5" name="Image 6" descr="Picture"/>
        <xdr:cNvPicPr/>
      </xdr:nvPicPr>
      <xdr:blipFill>
        <a:blip r:embed="rId6"/>
        <a:stretch/>
      </xdr:blipFill>
      <xdr:spPr>
        <a:xfrm>
          <a:off x="0" y="41009760"/>
          <a:ext cx="9522360" cy="49028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12"/>
    <col collapsed="false" customWidth="true" hidden="false" outlineLevel="0" max="4" min="3" style="1" width="13"/>
  </cols>
  <sheetData>
    <row r="2" customFormat="false" ht="19.5" hidden="false" customHeight="true" outlineLevel="0" collapsed="false">
      <c r="B2" s="2" t="s">
        <v>0</v>
      </c>
    </row>
    <row r="3" customFormat="false" ht="15" hidden="false" customHeight="true" outlineLevel="0" collapsed="false">
      <c r="A3" s="1" t="s">
        <v>1</v>
      </c>
      <c r="B3" s="3" t="s">
        <v>2</v>
      </c>
    </row>
    <row r="4" customFormat="false" ht="15" hidden="false" customHeight="true" outlineLevel="0" collapsed="false">
      <c r="B4" s="4" t="s">
        <v>3</v>
      </c>
    </row>
    <row r="6" customFormat="false" ht="15" hidden="false" customHeight="true" outlineLevel="0" collapsed="false">
      <c r="B6" s="5" t="s">
        <v>4</v>
      </c>
    </row>
    <row r="7" customFormat="false" ht="23.25" hidden="false" customHeight="true" outlineLevel="0" collapsed="false">
      <c r="B7" s="6" t="s">
        <v>5</v>
      </c>
    </row>
    <row r="8" customFormat="false" ht="15" hidden="false" customHeight="true" outlineLevel="0" collapsed="false">
      <c r="B8" s="6"/>
    </row>
    <row r="9" customFormat="false" ht="15" hidden="false" customHeight="true" outlineLevel="0" collapsed="false">
      <c r="B9" s="6" t="s">
        <v>6</v>
      </c>
    </row>
    <row r="10" customFormat="false" ht="23.25" hidden="false" customHeight="true" outlineLevel="0" collapsed="false">
      <c r="B10" s="6" t="s">
        <v>7</v>
      </c>
    </row>
    <row r="11" customFormat="false" ht="23.25" hidden="false" customHeight="true" outlineLevel="0" collapsed="false">
      <c r="B11" s="6" t="s">
        <v>8</v>
      </c>
    </row>
    <row r="13" customFormat="false" ht="15" hidden="false" customHeight="true" outlineLevel="0" collapsed="false">
      <c r="B13" s="5" t="s">
        <v>9</v>
      </c>
    </row>
    <row r="14" customFormat="false" ht="15" hidden="false" customHeight="true" outlineLevel="0" collapsed="false">
      <c r="B14" s="6" t="s">
        <v>10</v>
      </c>
    </row>
    <row r="15" customFormat="false" ht="15" hidden="false" customHeight="true" outlineLevel="0" collapsed="false">
      <c r="B15" s="6" t="s">
        <v>11</v>
      </c>
    </row>
    <row r="16" customFormat="false" ht="15" hidden="false" customHeight="true" outlineLevel="0" collapsed="false">
      <c r="B16" s="6" t="s">
        <v>12</v>
      </c>
    </row>
    <row r="17" customFormat="false" ht="15" hidden="false" customHeight="true" outlineLevel="0" collapsed="false">
      <c r="B17" s="6" t="s">
        <v>13</v>
      </c>
    </row>
    <row r="18" customFormat="false" ht="15" hidden="false" customHeight="true" outlineLevel="0" collapsed="false">
      <c r="B18" s="6" t="s">
        <v>14</v>
      </c>
    </row>
    <row r="19" customFormat="false" ht="15" hidden="false" customHeight="true" outlineLevel="0" collapsed="false">
      <c r="B19" s="6" t="s">
        <v>15</v>
      </c>
    </row>
    <row r="20" customFormat="false" ht="15" hidden="false" customHeight="true" outlineLevel="0" collapsed="false">
      <c r="B20" s="6" t="s">
        <v>16</v>
      </c>
    </row>
    <row r="21" customFormat="false" ht="15" hidden="false" customHeight="true" outlineLevel="0" collapsed="false">
      <c r="B21" s="6" t="s">
        <v>17</v>
      </c>
    </row>
    <row r="22" customFormat="false" ht="15" hidden="false" customHeight="true" outlineLevel="0" collapsed="false">
      <c r="B22" s="6" t="s">
        <v>18</v>
      </c>
    </row>
    <row r="23" customFormat="false" ht="15" hidden="false" customHeight="true" outlineLevel="0" collapsed="false">
      <c r="B23" s="6" t="s">
        <v>19</v>
      </c>
    </row>
    <row r="24" customFormat="false" ht="15" hidden="false" customHeight="true" outlineLevel="0" collapsed="false">
      <c r="B24" s="6" t="s">
        <v>20</v>
      </c>
    </row>
    <row r="25" customFormat="false" ht="15" hidden="false" customHeight="true" outlineLevel="0" collapsed="false">
      <c r="B25" s="6" t="s">
        <v>21</v>
      </c>
    </row>
    <row r="26" customFormat="false" ht="15" hidden="false" customHeight="true" outlineLevel="0" collapsed="false">
      <c r="B26" s="6" t="s">
        <v>22</v>
      </c>
    </row>
    <row r="27" customFormat="false" ht="15" hidden="false" customHeight="true" outlineLevel="0" collapsed="false">
      <c r="B27" s="6" t="s">
        <v>23</v>
      </c>
    </row>
    <row r="29" customFormat="false" ht="15" hidden="false" customHeight="true" outlineLevel="0" collapsed="false">
      <c r="B29" s="5" t="s">
        <v>24</v>
      </c>
    </row>
    <row r="30" customFormat="false" ht="23.25" hidden="false" customHeight="true" outlineLevel="0" collapsed="false">
      <c r="B30" s="6" t="s">
        <v>25</v>
      </c>
    </row>
    <row r="31" customFormat="false" ht="34.5" hidden="false" customHeight="true" outlineLevel="0" collapsed="false">
      <c r="B31" s="6" t="s">
        <v>26</v>
      </c>
    </row>
    <row r="32" customFormat="false" ht="34.5" hidden="false" customHeight="true" outlineLevel="0" collapsed="false">
      <c r="B32" s="6" t="s">
        <v>27</v>
      </c>
    </row>
    <row r="33" customFormat="false" ht="34.5" hidden="false" customHeight="true" outlineLevel="0" collapsed="false">
      <c r="B33" s="6" t="s">
        <v>28</v>
      </c>
    </row>
    <row r="34" customFormat="false" ht="15" hidden="false" customHeight="true" outlineLevel="0" collapsed="false">
      <c r="B34" s="5" t="s">
        <v>29</v>
      </c>
    </row>
    <row r="35" customFormat="false" ht="23.25" hidden="false" customHeight="true" outlineLevel="0" collapsed="false">
      <c r="B35" s="6" t="s">
        <v>30</v>
      </c>
    </row>
    <row r="36" customFormat="false" ht="23.25" hidden="false" customHeight="true" outlineLevel="0" collapsed="false">
      <c r="B36" s="6" t="s">
        <v>31</v>
      </c>
    </row>
    <row r="37" customFormat="false" ht="23.25" hidden="false" customHeight="true" outlineLevel="0" collapsed="false">
      <c r="B37" s="6" t="s">
        <v>32</v>
      </c>
    </row>
    <row r="38" customFormat="false" ht="23.25" hidden="false" customHeight="true" outlineLevel="0" collapsed="false">
      <c r="B38" s="6" t="s">
        <v>33</v>
      </c>
    </row>
    <row r="39" customFormat="false" ht="23.25" hidden="false" customHeight="true" outlineLevel="0" collapsed="false">
      <c r="B39" s="6" t="s">
        <v>34</v>
      </c>
    </row>
    <row r="40" customFormat="false" ht="68.25" hidden="false" customHeight="true" outlineLevel="0" collapsed="false">
      <c r="B40" s="6" t="s">
        <v>35</v>
      </c>
    </row>
    <row r="42" customFormat="false" ht="15" hidden="false" customHeight="true" outlineLevel="0" collapsed="false">
      <c r="B42" s="5" t="s">
        <v>36</v>
      </c>
    </row>
    <row r="43" customFormat="false" ht="15" hidden="false" customHeight="true" outlineLevel="0" collapsed="false">
      <c r="B43" s="6" t="s">
        <v>37</v>
      </c>
    </row>
    <row r="44" customFormat="false" ht="15" hidden="false" customHeight="true" outlineLevel="0" collapsed="false">
      <c r="B44" s="6" t="s">
        <v>38</v>
      </c>
    </row>
    <row r="45" customFormat="false" ht="15" hidden="false" customHeight="true" outlineLevel="0" collapsed="false">
      <c r="B45" s="6" t="s">
        <v>39</v>
      </c>
    </row>
    <row r="46" customFormat="false" ht="15" hidden="false" customHeight="true" outlineLevel="0" collapsed="false">
      <c r="B46" s="6" t="s">
        <v>40</v>
      </c>
    </row>
    <row r="47" customFormat="false" ht="23.25" hidden="false" customHeight="true" outlineLevel="0" collapsed="false">
      <c r="B47" s="6" t="s">
        <v>41</v>
      </c>
    </row>
    <row r="48" customFormat="false" ht="15" hidden="false" customHeight="true" outlineLevel="0" collapsed="false">
      <c r="B48" s="6" t="s">
        <v>42</v>
      </c>
    </row>
    <row r="49" customFormat="false" ht="15" hidden="false" customHeight="true" outlineLevel="0" collapsed="false">
      <c r="B49" s="6" t="s">
        <v>43</v>
      </c>
    </row>
    <row r="50" customFormat="false" ht="23.25" hidden="false" customHeight="true" outlineLevel="0" collapsed="false">
      <c r="B50" s="6" t="s">
        <v>44</v>
      </c>
    </row>
    <row r="51" customFormat="false" ht="15" hidden="false" customHeight="true" outlineLevel="0" collapsed="false">
      <c r="B51" s="6" t="s">
        <v>45</v>
      </c>
    </row>
    <row r="53" customFormat="false" ht="15" hidden="false" customHeight="true" outlineLevel="0" collapsed="false">
      <c r="B53" s="5" t="s">
        <v>46</v>
      </c>
    </row>
    <row r="54" customFormat="false" ht="23.25" hidden="false" customHeight="true" outlineLevel="0" collapsed="false">
      <c r="B54" s="6" t="s">
        <v>47</v>
      </c>
    </row>
    <row r="55" customFormat="false" ht="34.5" hidden="false" customHeight="true" outlineLevel="0" collapsed="false">
      <c r="B55" s="6" t="s">
        <v>48</v>
      </c>
    </row>
    <row r="56" customFormat="false" ht="34.5" hidden="false" customHeight="true" outlineLevel="0" collapsed="false">
      <c r="B56" s="6" t="s">
        <v>49</v>
      </c>
    </row>
    <row r="57" customFormat="false" ht="34.5" hidden="false" customHeight="true" outlineLevel="0" collapsed="false">
      <c r="B57" s="6" t="s">
        <v>50</v>
      </c>
    </row>
    <row r="58" customFormat="false" ht="15" hidden="false" customHeight="true" outlineLevel="0" collapsed="false">
      <c r="B58" s="6" t="s">
        <v>51</v>
      </c>
    </row>
    <row r="60" customFormat="false" ht="15" hidden="false" customHeight="true" outlineLevel="0" collapsed="false">
      <c r="A60" s="1" t="s">
        <v>52</v>
      </c>
    </row>
    <row r="62" customFormat="false" ht="15" hidden="false" customHeight="true" outlineLevel="0" collapsed="false">
      <c r="A62" s="1" t="s">
        <v>53</v>
      </c>
    </row>
    <row r="63" customFormat="false" ht="15" hidden="false" customHeight="true" outlineLevel="0" collapsed="false">
      <c r="A63" s="1" t="s">
        <v>54</v>
      </c>
    </row>
    <row r="64" customFormat="false" ht="15" hidden="false" customHeight="true" outlineLevel="0" collapsed="false">
      <c r="A64" s="1" t="s">
        <v>55</v>
      </c>
    </row>
    <row r="65" customFormat="false" ht="15" hidden="false" customHeight="true" outlineLevel="0" collapsed="false">
      <c r="A65" s="1" t="s">
        <v>56</v>
      </c>
    </row>
    <row r="66" customFormat="false" ht="15" hidden="false" customHeight="true" outlineLevel="0" collapsed="false">
      <c r="A66" s="1" t="s">
        <v>57</v>
      </c>
    </row>
    <row r="67" customFormat="false" ht="15" hidden="false" customHeight="true" outlineLevel="0" collapsed="false">
      <c r="A67" s="1" t="s">
        <v>58</v>
      </c>
    </row>
    <row r="68" customFormat="false" ht="15" hidden="false" customHeight="true" outlineLevel="0" collapsed="false">
      <c r="A68" s="1" t="s">
        <v>59</v>
      </c>
    </row>
    <row r="69" customFormat="false" ht="15" hidden="false" customHeight="true" outlineLevel="0" collapsed="false">
      <c r="A69" s="1" t="s">
        <v>60</v>
      </c>
    </row>
    <row r="71" customFormat="false" ht="15" hidden="false" customHeight="true" outlineLevel="0" collapsed="false">
      <c r="A71" s="1" t="s">
        <v>61</v>
      </c>
    </row>
    <row r="72" customFormat="false" ht="15" hidden="false" customHeight="true" outlineLevel="0" collapsed="false">
      <c r="A72" s="1" t="s">
        <v>62</v>
      </c>
    </row>
    <row r="73" customFormat="false" ht="15" hidden="false" customHeight="true" outlineLevel="0" collapsed="false">
      <c r="A73" s="1" t="s">
        <v>63</v>
      </c>
    </row>
    <row r="75" customFormat="false" ht="15" hidden="false" customHeight="true" outlineLevel="0" collapsed="false">
      <c r="A75" s="1" t="s">
        <v>64</v>
      </c>
    </row>
    <row r="76" customFormat="false" ht="15" hidden="false" customHeight="true" outlineLevel="0" collapsed="false">
      <c r="A76" s="1" t="s">
        <v>65</v>
      </c>
    </row>
    <row r="77" customFormat="false" ht="15" hidden="false" customHeight="true" outlineLevel="0" collapsed="false">
      <c r="A77" s="1" t="s">
        <v>66</v>
      </c>
    </row>
    <row r="78" customFormat="false" ht="15" hidden="false" customHeight="true" outlineLevel="0" collapsed="false">
      <c r="A78" s="1" t="s">
        <v>67</v>
      </c>
    </row>
    <row r="80" customFormat="false" ht="15" hidden="false" customHeight="true" outlineLevel="0" collapsed="false">
      <c r="A80" s="1" t="s">
        <v>68</v>
      </c>
    </row>
    <row r="82" customFormat="false" ht="15" hidden="false" customHeight="true" outlineLevel="0" collapsed="false">
      <c r="B82" s="7"/>
      <c r="C82" s="8" t="s">
        <v>69</v>
      </c>
      <c r="D82" s="8" t="s">
        <v>70</v>
      </c>
    </row>
    <row r="83" customFormat="false" ht="15" hidden="false" customHeight="true" outlineLevel="0" collapsed="false">
      <c r="B83" s="7" t="s">
        <v>71</v>
      </c>
      <c r="C83" s="9" t="n">
        <f aca="false">COUNTIF('Ssenari və TC (UI)'!$Q:$Q,"Passed")</f>
        <v>107</v>
      </c>
      <c r="D83" s="9" t="n">
        <f aca="false">COUNTIF('Ssenari və TC (API)'!$Q:$Q,"Passed")</f>
        <v>121</v>
      </c>
    </row>
    <row r="84" customFormat="false" ht="15" hidden="false" customHeight="true" outlineLevel="0" collapsed="false">
      <c r="B84" s="7" t="s">
        <v>72</v>
      </c>
      <c r="C84" s="9" t="n">
        <f aca="false">COUNTIF('Ssenari və TC (UI)'!$Q:$Q,"Failed")</f>
        <v>1</v>
      </c>
      <c r="D84" s="9" t="n">
        <f aca="false">COUNTIF('Ssenari və TC (API)'!$Q:$Q,"Failed")</f>
        <v>1</v>
      </c>
    </row>
    <row r="85" customFormat="false" ht="15" hidden="false" customHeight="true" outlineLevel="0" collapsed="false">
      <c r="B85" s="7" t="s">
        <v>73</v>
      </c>
      <c r="C85" s="9" t="n">
        <f aca="false">COUNTIF('Ssenari və TC (UI)'!$Q:$Q,"Blocked")</f>
        <v>4</v>
      </c>
      <c r="D85" s="9" t="n">
        <f aca="false">COUNTIF('Ssenari və TC (API)'!$Q:$Q,"Blocked")</f>
        <v>1</v>
      </c>
    </row>
    <row r="86" customFormat="false" ht="15" hidden="false" customHeight="true" outlineLevel="0" collapsed="false">
      <c r="B86" s="7" t="s">
        <v>74</v>
      </c>
      <c r="C86" s="9" t="n">
        <f aca="false">COUNTIF('Ssenari və TC (UI)'!$Q:$Q,"Not run")</f>
        <v>0</v>
      </c>
      <c r="D86" s="9" t="n">
        <f aca="false">COUNTIF('Ssenari və TC (API)'!$Q:$Q,"Not run")</f>
        <v>0</v>
      </c>
    </row>
    <row r="87" customFormat="false" ht="15" hidden="false" customHeight="true" outlineLevel="0" collapsed="false">
      <c r="B87" s="7" t="s">
        <v>75</v>
      </c>
      <c r="C87" s="9" t="n">
        <f aca="false">COUNTA('Ssenari və TC (UI)'!$D:$D)-1-SUM(C83:C86)</f>
        <v>0</v>
      </c>
      <c r="D87" s="9" t="n">
        <f aca="false">COUNTA('Ssenari və TC (API)'!$D:$D)-1-SUM(D83:D86)</f>
        <v>0</v>
      </c>
    </row>
    <row r="89" customFormat="false" ht="15" hidden="false" customHeight="true" outlineLevel="0" collapsed="false">
      <c r="A89" s="1" t="s">
        <v>76</v>
      </c>
    </row>
    <row r="91" customFormat="false" ht="15" hidden="false" customHeight="true" outlineLevel="0" collapsed="false">
      <c r="A91" s="1" t="s">
        <v>77</v>
      </c>
    </row>
    <row r="92" customFormat="false" ht="15" hidden="false" customHeight="true" outlineLevel="0" collapsed="false">
      <c r="A92" s="1" t="s">
        <v>78</v>
      </c>
    </row>
    <row r="93" customFormat="false" ht="15" hidden="false" customHeight="true" outlineLevel="0" collapsed="false">
      <c r="A93" s="1" t="s">
        <v>79</v>
      </c>
    </row>
    <row r="94" customFormat="false" ht="15" hidden="false" customHeight="true" outlineLevel="0" collapsed="false">
      <c r="A94" s="1" t="s">
        <v>80</v>
      </c>
    </row>
    <row r="95" customFormat="false" ht="15" hidden="false" customHeight="true" outlineLevel="0" collapsed="false">
      <c r="A95" s="1" t="s">
        <v>81</v>
      </c>
    </row>
    <row r="96" customFormat="false" ht="15" hidden="false" customHeight="true" outlineLevel="0" collapsed="false">
      <c r="A96" s="1" t="s">
        <v>82</v>
      </c>
    </row>
    <row r="97" customFormat="false" ht="15" hidden="false" customHeight="true" outlineLevel="0" collapsed="false">
      <c r="A97" s="1" t="s">
        <v>83</v>
      </c>
    </row>
    <row r="98" customFormat="false" ht="15" hidden="false" customHeight="true" outlineLevel="0" collapsed="false">
      <c r="A98" s="1" t="s">
        <v>84</v>
      </c>
    </row>
    <row r="99" customFormat="false" ht="15" hidden="false" customHeight="true" outlineLevel="0" collapsed="false">
      <c r="A99" s="1" t="s">
        <v>85</v>
      </c>
    </row>
    <row r="100" customFormat="false" ht="15" hidden="false" customHeight="true" outlineLevel="0" collapsed="false">
      <c r="A100" s="1" t="s">
        <v>86</v>
      </c>
    </row>
    <row r="101" customFormat="false" ht="15" hidden="false" customHeight="true" outlineLevel="0" collapsed="false">
      <c r="A101" s="1" t="s">
        <v>87</v>
      </c>
    </row>
    <row r="102" customFormat="false" ht="15" hidden="false" customHeight="true" outlineLevel="0" collapsed="false">
      <c r="A102" s="1" t="s">
        <v>88</v>
      </c>
    </row>
    <row r="103" customFormat="false" ht="15" hidden="false" customHeight="true" outlineLevel="0" collapsed="false">
      <c r="A103" s="1" t="s">
        <v>89</v>
      </c>
    </row>
    <row r="104" customFormat="false" ht="15" hidden="false" customHeight="true" outlineLevel="0" collapsed="false">
      <c r="A104" s="1" t="s">
        <v>90</v>
      </c>
    </row>
    <row r="105" customFormat="false" ht="15" hidden="false" customHeight="true" outlineLevel="0" collapsed="false">
      <c r="A105" s="1" t="s">
        <v>91</v>
      </c>
    </row>
    <row r="106" customFormat="false" ht="15" hidden="false" customHeight="true" outlineLevel="0" collapsed="false">
      <c r="A106" s="1" t="s">
        <v>92</v>
      </c>
    </row>
    <row r="107" customFormat="false" ht="15" hidden="false" customHeight="true" outlineLevel="0" collapsed="false">
      <c r="A107" s="1" t="s">
        <v>93</v>
      </c>
    </row>
    <row r="108" customFormat="false" ht="15" hidden="false" customHeight="true" outlineLevel="0" collapsed="false">
      <c r="A108" s="1" t="s">
        <v>94</v>
      </c>
    </row>
    <row r="109" customFormat="false" ht="15" hidden="false" customHeight="true" outlineLevel="0" collapsed="false">
      <c r="A109" s="1" t="s">
        <v>95</v>
      </c>
    </row>
    <row r="110" customFormat="false" ht="15" hidden="false" customHeight="true" outlineLevel="0" collapsed="false">
      <c r="A110" s="1" t="s">
        <v>96</v>
      </c>
    </row>
    <row r="111" customFormat="false" ht="15" hidden="false" customHeight="true" outlineLevel="0" collapsed="false">
      <c r="A111" s="1" t="s">
        <v>97</v>
      </c>
    </row>
    <row r="112" customFormat="false" ht="15" hidden="false" customHeight="true" outlineLevel="0" collapsed="false">
      <c r="A112" s="1" t="s">
        <v>98</v>
      </c>
    </row>
    <row r="113" customFormat="false" ht="15" hidden="false" customHeight="true" outlineLevel="0" collapsed="false">
      <c r="A113" s="1" t="s">
        <v>99</v>
      </c>
    </row>
    <row r="114" customFormat="false" ht="15" hidden="false" customHeight="true" outlineLevel="0" collapsed="false">
      <c r="A114" s="1" t="s">
        <v>100</v>
      </c>
    </row>
    <row r="115" customFormat="false" ht="15" hidden="false" customHeight="true" outlineLevel="0" collapsed="false">
      <c r="A115" s="1" t="s">
        <v>101</v>
      </c>
    </row>
    <row r="116" customFormat="false" ht="15" hidden="false" customHeight="true" outlineLevel="0" collapsed="false">
      <c r="A116" s="1" t="s">
        <v>102</v>
      </c>
    </row>
    <row r="117" customFormat="false" ht="15" hidden="false" customHeight="true" outlineLevel="0" collapsed="false">
      <c r="A117" s="1" t="s">
        <v>103</v>
      </c>
    </row>
    <row r="118" customFormat="false" ht="15" hidden="false" customHeight="true" outlineLevel="0" collapsed="false">
      <c r="A118" s="1" t="s">
        <v>104</v>
      </c>
    </row>
    <row r="119" customFormat="false" ht="15" hidden="false" customHeight="true" outlineLevel="0" collapsed="false">
      <c r="A119" s="1" t="s">
        <v>105</v>
      </c>
    </row>
    <row r="120" customFormat="false" ht="15" hidden="false" customHeight="true" outlineLevel="0" collapsed="false">
      <c r="A120" s="1" t="s">
        <v>106</v>
      </c>
    </row>
    <row r="121" customFormat="false" ht="15" hidden="false" customHeight="true" outlineLevel="0" collapsed="false">
      <c r="A121" s="1" t="s">
        <v>107</v>
      </c>
    </row>
    <row r="122" customFormat="false" ht="15" hidden="false" customHeight="true" outlineLevel="0" collapsed="false">
      <c r="A122" s="1" t="s">
        <v>108</v>
      </c>
    </row>
    <row r="123" customFormat="false" ht="15" hidden="false" customHeight="true" outlineLevel="0" collapsed="false">
      <c r="A123" s="1" t="s">
        <v>109</v>
      </c>
    </row>
    <row r="124" customFormat="false" ht="15" hidden="false" customHeight="true" outlineLevel="0" collapsed="false">
      <c r="A124" s="1" t="s">
        <v>110</v>
      </c>
    </row>
    <row r="125" customFormat="false" ht="15" hidden="false" customHeight="true" outlineLevel="0" collapsed="false">
      <c r="A125" s="1" t="s">
        <v>111</v>
      </c>
    </row>
    <row r="126" customFormat="false" ht="15" hidden="false" customHeight="true" outlineLevel="0" collapsed="false">
      <c r="A126" s="1" t="s">
        <v>112</v>
      </c>
    </row>
    <row r="127" customFormat="false" ht="15" hidden="false" customHeight="true" outlineLevel="0" collapsed="false">
      <c r="A127" s="1" t="s">
        <v>113</v>
      </c>
    </row>
    <row r="128" customFormat="false" ht="15" hidden="false" customHeight="true" outlineLevel="0" collapsed="false">
      <c r="A128" s="1" t="s">
        <v>114</v>
      </c>
    </row>
    <row r="129" customFormat="false" ht="15" hidden="false" customHeight="true" outlineLevel="0" collapsed="false">
      <c r="A129" s="1" t="s">
        <v>115</v>
      </c>
    </row>
    <row r="130" customFormat="false" ht="15" hidden="false" customHeight="true" outlineLevel="0" collapsed="false">
      <c r="A130" s="1" t="s">
        <v>116</v>
      </c>
    </row>
    <row r="131" customFormat="false" ht="15" hidden="false" customHeight="true" outlineLevel="0" collapsed="false">
      <c r="A131" s="1" t="s">
        <v>117</v>
      </c>
    </row>
    <row r="132" customFormat="false" ht="15" hidden="false" customHeight="true" outlineLevel="0" collapsed="false">
      <c r="A132" s="1" t="s">
        <v>118</v>
      </c>
    </row>
    <row r="133" customFormat="false" ht="15" hidden="false" customHeight="true" outlineLevel="0" collapsed="false">
      <c r="A133" s="1" t="s">
        <v>119</v>
      </c>
    </row>
    <row r="134" customFormat="false" ht="15" hidden="false" customHeight="true" outlineLevel="0" collapsed="false">
      <c r="A134" s="1" t="s">
        <v>120</v>
      </c>
    </row>
    <row r="135" customFormat="false" ht="15" hidden="false" customHeight="true" outlineLevel="0" collapsed="false">
      <c r="A135" s="1" t="s">
        <v>121</v>
      </c>
    </row>
    <row r="136" customFormat="false" ht="15" hidden="false" customHeight="true" outlineLevel="0" collapsed="false">
      <c r="A136" s="1" t="s">
        <v>122</v>
      </c>
    </row>
    <row r="137" customFormat="false" ht="15" hidden="false" customHeight="true" outlineLevel="0" collapsed="false">
      <c r="A137" s="1" t="s">
        <v>123</v>
      </c>
    </row>
    <row r="138" customFormat="false" ht="15" hidden="false" customHeight="true" outlineLevel="0" collapsed="false">
      <c r="A138" s="1" t="s">
        <v>124</v>
      </c>
    </row>
    <row r="139" customFormat="false" ht="15" hidden="false" customHeight="true" outlineLevel="0" collapsed="false">
      <c r="A139" s="1" t="s">
        <v>125</v>
      </c>
    </row>
    <row r="141" customFormat="false" ht="15" hidden="false" customHeight="false" outlineLevel="0" collapsed="false">
      <c r="A141" s="1" t="s">
        <v>126</v>
      </c>
    </row>
    <row r="142" customFormat="false" ht="15" hidden="false" customHeight="false" outlineLevel="0" collapsed="false">
      <c r="A142" s="1" t="s">
        <v>127</v>
      </c>
    </row>
    <row r="143" customFormat="false" ht="15" hidden="false" customHeight="false" outlineLevel="0" collapsed="false">
      <c r="A143" s="1" t="s">
        <v>128</v>
      </c>
    </row>
    <row r="144" customFormat="false" ht="15" hidden="false" customHeight="false" outlineLevel="0" collapsed="false">
      <c r="A144" s="1"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55"/>
    <col collapsed="false" customWidth="true" hidden="false" outlineLevel="0" max="4" min="4" style="1" width="20"/>
    <col collapsed="false" customWidth="true" hidden="false" outlineLevel="0" max="5" min="5" style="1" width="30"/>
    <col collapsed="false" customWidth="true" hidden="false" outlineLevel="0" max="7" min="6" style="1" width="11"/>
    <col collapsed="false" customWidth="true" hidden="false" outlineLevel="0" max="8" min="8" style="1" width="22"/>
    <col collapsed="false" customWidth="true" hidden="false" outlineLevel="0" max="9" min="9" style="1" width="34"/>
    <col collapsed="false" customWidth="true" hidden="false" outlineLevel="0" max="10" min="10" style="1" width="20"/>
    <col collapsed="false" customWidth="true" hidden="false" outlineLevel="0" max="11" min="11" style="1" width="34"/>
    <col collapsed="false" customWidth="true" hidden="false" outlineLevel="0" max="12" min="12" style="1" width="24"/>
    <col collapsed="false" customWidth="true" hidden="false" outlineLevel="0" max="13" min="13" style="1" width="18"/>
    <col collapsed="false" customWidth="true" hidden="false" outlineLevel="0" max="14" min="14" style="1" width="34"/>
    <col collapsed="false" customWidth="true" hidden="false" outlineLevel="0" max="15" min="15" style="1" width="12"/>
    <col collapsed="false" customWidth="true" hidden="false" outlineLevel="0" max="16" min="16" style="1" width="20"/>
    <col collapsed="false" customWidth="true" hidden="false" outlineLevel="0" max="17" min="17" style="1" width="12"/>
    <col collapsed="false" customWidth="true" hidden="false" outlineLevel="0" max="18" min="18" style="0" width="70"/>
  </cols>
  <sheetData>
    <row r="1" customFormat="false" ht="30" hidden="false" customHeight="true" outlineLevel="0" collapsed="false">
      <c r="A1" s="10" t="s">
        <v>130</v>
      </c>
      <c r="B1" s="10" t="s">
        <v>131</v>
      </c>
      <c r="C1" s="10" t="s">
        <v>132</v>
      </c>
      <c r="D1" s="10" t="s">
        <v>133</v>
      </c>
      <c r="E1" s="10" t="s">
        <v>134</v>
      </c>
      <c r="F1" s="10" t="s">
        <v>135</v>
      </c>
      <c r="G1" s="10" t="s">
        <v>136</v>
      </c>
      <c r="H1" s="10" t="s">
        <v>137</v>
      </c>
      <c r="I1" s="10" t="s">
        <v>138</v>
      </c>
      <c r="J1" s="10" t="s">
        <v>139</v>
      </c>
      <c r="K1" s="10" t="s">
        <v>140</v>
      </c>
      <c r="L1" s="10" t="s">
        <v>141</v>
      </c>
      <c r="M1" s="10" t="s">
        <v>142</v>
      </c>
      <c r="N1" s="10" t="s">
        <v>143</v>
      </c>
      <c r="O1" s="10" t="s">
        <v>144</v>
      </c>
      <c r="P1" s="10" t="s">
        <v>145</v>
      </c>
      <c r="Q1" s="10" t="s">
        <v>146</v>
      </c>
      <c r="R1" s="10" t="s">
        <v>147</v>
      </c>
    </row>
    <row r="2" customFormat="false" ht="64.5" hidden="false" customHeight="true" outlineLevel="0" collapsed="false">
      <c r="A2" s="11" t="s">
        <v>148</v>
      </c>
      <c r="B2" s="11" t="s">
        <v>149</v>
      </c>
      <c r="C2" s="12" t="s">
        <v>150</v>
      </c>
      <c r="D2" s="13" t="s">
        <v>151</v>
      </c>
      <c r="E2" s="14" t="s">
        <v>152</v>
      </c>
      <c r="F2" s="15" t="s">
        <v>153</v>
      </c>
      <c r="G2" s="16" t="s">
        <v>154</v>
      </c>
      <c r="H2" s="14" t="s">
        <v>155</v>
      </c>
      <c r="I2" s="14" t="s">
        <v>156</v>
      </c>
      <c r="J2" s="14" t="s">
        <v>157</v>
      </c>
      <c r="K2" s="14" t="s">
        <v>158</v>
      </c>
      <c r="L2" s="14" t="s">
        <v>159</v>
      </c>
      <c r="M2" s="17" t="s">
        <v>160</v>
      </c>
      <c r="N2" s="14" t="s">
        <v>161</v>
      </c>
      <c r="O2" s="18" t="s">
        <v>162</v>
      </c>
      <c r="P2" s="11" t="s">
        <v>163</v>
      </c>
      <c r="Q2" s="19" t="s">
        <v>71</v>
      </c>
      <c r="R2" s="14" t="s">
        <v>164</v>
      </c>
    </row>
    <row r="3" customFormat="false" ht="64.5" hidden="false" customHeight="true" outlineLevel="0" collapsed="false">
      <c r="A3" s="11"/>
      <c r="B3" s="11"/>
      <c r="C3" s="11"/>
      <c r="D3" s="13" t="s">
        <v>165</v>
      </c>
      <c r="E3" s="14" t="s">
        <v>166</v>
      </c>
      <c r="F3" s="15" t="s">
        <v>153</v>
      </c>
      <c r="G3" s="20" t="s">
        <v>167</v>
      </c>
      <c r="H3" s="14" t="s">
        <v>155</v>
      </c>
      <c r="I3" s="14" t="s">
        <v>168</v>
      </c>
      <c r="J3" s="14" t="s">
        <v>169</v>
      </c>
      <c r="K3" s="14" t="s">
        <v>170</v>
      </c>
      <c r="L3" s="14" t="s">
        <v>171</v>
      </c>
      <c r="M3" s="21" t="s">
        <v>172</v>
      </c>
      <c r="N3" s="14" t="s">
        <v>173</v>
      </c>
      <c r="O3" s="22" t="s">
        <v>174</v>
      </c>
      <c r="P3" s="11" t="s">
        <v>175</v>
      </c>
      <c r="Q3" s="19" t="s">
        <v>71</v>
      </c>
      <c r="R3" s="14" t="s">
        <v>164</v>
      </c>
    </row>
    <row r="4" customFormat="false" ht="64.5" hidden="false" customHeight="true" outlineLevel="0" collapsed="false">
      <c r="A4" s="11"/>
      <c r="B4" s="11"/>
      <c r="C4" s="11"/>
      <c r="D4" s="13" t="s">
        <v>176</v>
      </c>
      <c r="E4" s="14" t="s">
        <v>177</v>
      </c>
      <c r="F4" s="23" t="s">
        <v>178</v>
      </c>
      <c r="G4" s="20" t="s">
        <v>167</v>
      </c>
      <c r="H4" s="14" t="s">
        <v>155</v>
      </c>
      <c r="I4" s="14" t="s">
        <v>179</v>
      </c>
      <c r="J4" s="14" t="s">
        <v>180</v>
      </c>
      <c r="K4" s="14" t="s">
        <v>181</v>
      </c>
      <c r="L4" s="14"/>
      <c r="M4" s="17" t="s">
        <v>160</v>
      </c>
      <c r="N4" s="14" t="s">
        <v>182</v>
      </c>
      <c r="O4" s="18" t="s">
        <v>162</v>
      </c>
      <c r="P4" s="11" t="s">
        <v>163</v>
      </c>
      <c r="Q4" s="19" t="s">
        <v>71</v>
      </c>
      <c r="R4" s="14" t="s">
        <v>164</v>
      </c>
    </row>
    <row r="5" customFormat="false" ht="64.5" hidden="false" customHeight="true" outlineLevel="0" collapsed="false">
      <c r="A5" s="11"/>
      <c r="B5" s="11"/>
      <c r="C5" s="11"/>
      <c r="D5" s="13" t="s">
        <v>183</v>
      </c>
      <c r="E5" s="14" t="s">
        <v>184</v>
      </c>
      <c r="F5" s="24" t="s">
        <v>185</v>
      </c>
      <c r="G5" s="25" t="s">
        <v>186</v>
      </c>
      <c r="H5" s="14" t="s">
        <v>155</v>
      </c>
      <c r="I5" s="14" t="s">
        <v>187</v>
      </c>
      <c r="J5" s="14" t="s">
        <v>188</v>
      </c>
      <c r="K5" s="14" t="s">
        <v>189</v>
      </c>
      <c r="L5" s="14"/>
      <c r="M5" s="17" t="s">
        <v>160</v>
      </c>
      <c r="N5" s="14" t="s">
        <v>190</v>
      </c>
      <c r="O5" s="22" t="s">
        <v>174</v>
      </c>
      <c r="P5" s="11" t="s">
        <v>163</v>
      </c>
      <c r="Q5" s="19" t="s">
        <v>71</v>
      </c>
      <c r="R5" s="14" t="s">
        <v>164</v>
      </c>
    </row>
    <row r="6" customFormat="false" ht="64.5" hidden="false" customHeight="true" outlineLevel="0" collapsed="false">
      <c r="A6" s="11"/>
      <c r="B6" s="11"/>
      <c r="C6" s="11"/>
      <c r="D6" s="13" t="s">
        <v>191</v>
      </c>
      <c r="E6" s="14" t="s">
        <v>192</v>
      </c>
      <c r="F6" s="24" t="s">
        <v>185</v>
      </c>
      <c r="G6" s="25" t="s">
        <v>186</v>
      </c>
      <c r="H6" s="14" t="s">
        <v>155</v>
      </c>
      <c r="I6" s="14" t="s">
        <v>193</v>
      </c>
      <c r="J6" s="14" t="s">
        <v>194</v>
      </c>
      <c r="K6" s="14" t="s">
        <v>195</v>
      </c>
      <c r="L6" s="14"/>
      <c r="M6" s="17" t="s">
        <v>160</v>
      </c>
      <c r="N6" s="14" t="s">
        <v>196</v>
      </c>
      <c r="O6" s="22" t="s">
        <v>174</v>
      </c>
      <c r="P6" s="11" t="s">
        <v>163</v>
      </c>
      <c r="Q6" s="19" t="s">
        <v>71</v>
      </c>
      <c r="R6" s="14" t="s">
        <v>164</v>
      </c>
    </row>
    <row r="7" customFormat="false" ht="64.5" hidden="false" customHeight="true" outlineLevel="0" collapsed="false">
      <c r="A7" s="11"/>
      <c r="B7" s="11"/>
      <c r="C7" s="11"/>
      <c r="D7" s="13" t="s">
        <v>197</v>
      </c>
      <c r="E7" s="14" t="s">
        <v>198</v>
      </c>
      <c r="F7" s="24" t="s">
        <v>185</v>
      </c>
      <c r="G7" s="20" t="s">
        <v>167</v>
      </c>
      <c r="H7" s="14" t="s">
        <v>155</v>
      </c>
      <c r="I7" s="14" t="s">
        <v>199</v>
      </c>
      <c r="J7" s="14" t="s">
        <v>200</v>
      </c>
      <c r="K7" s="14" t="s">
        <v>201</v>
      </c>
      <c r="L7" s="14"/>
      <c r="M7" s="17" t="s">
        <v>160</v>
      </c>
      <c r="N7" s="14" t="s">
        <v>202</v>
      </c>
      <c r="O7" s="18" t="s">
        <v>162</v>
      </c>
      <c r="P7" s="11" t="s">
        <v>163</v>
      </c>
      <c r="Q7" s="19" t="s">
        <v>71</v>
      </c>
      <c r="R7" s="14" t="s">
        <v>164</v>
      </c>
    </row>
    <row r="8" customFormat="false" ht="64.5" hidden="false" customHeight="true" outlineLevel="0" collapsed="false">
      <c r="A8" s="11"/>
      <c r="B8" s="11"/>
      <c r="C8" s="11"/>
      <c r="D8" s="13" t="s">
        <v>203</v>
      </c>
      <c r="E8" s="14" t="s">
        <v>204</v>
      </c>
      <c r="F8" s="24" t="s">
        <v>185</v>
      </c>
      <c r="G8" s="25" t="s">
        <v>186</v>
      </c>
      <c r="H8" s="14" t="s">
        <v>155</v>
      </c>
      <c r="I8" s="14" t="s">
        <v>205</v>
      </c>
      <c r="J8" s="14" t="s">
        <v>206</v>
      </c>
      <c r="K8" s="14" t="s">
        <v>207</v>
      </c>
      <c r="L8" s="14"/>
      <c r="M8" s="17" t="s">
        <v>160</v>
      </c>
      <c r="N8" s="14" t="s">
        <v>208</v>
      </c>
      <c r="O8" s="22" t="s">
        <v>174</v>
      </c>
      <c r="P8" s="11" t="s">
        <v>163</v>
      </c>
      <c r="Q8" s="19" t="s">
        <v>71</v>
      </c>
      <c r="R8" s="14" t="s">
        <v>164</v>
      </c>
    </row>
    <row r="9" customFormat="false" ht="64.5" hidden="false" customHeight="true" outlineLevel="0" collapsed="false">
      <c r="A9" s="11" t="s">
        <v>209</v>
      </c>
      <c r="B9" s="11" t="s">
        <v>149</v>
      </c>
      <c r="C9" s="12" t="s">
        <v>210</v>
      </c>
      <c r="D9" s="13" t="s">
        <v>211</v>
      </c>
      <c r="E9" s="14" t="s">
        <v>212</v>
      </c>
      <c r="F9" s="26" t="s">
        <v>213</v>
      </c>
      <c r="G9" s="16" t="s">
        <v>154</v>
      </c>
      <c r="H9" s="14" t="s">
        <v>155</v>
      </c>
      <c r="I9" s="14" t="s">
        <v>214</v>
      </c>
      <c r="J9" s="14" t="s">
        <v>215</v>
      </c>
      <c r="K9" s="14" t="s">
        <v>216</v>
      </c>
      <c r="L9" s="14" t="s">
        <v>217</v>
      </c>
      <c r="M9" s="21" t="s">
        <v>172</v>
      </c>
      <c r="N9" s="14" t="s">
        <v>218</v>
      </c>
      <c r="O9" s="22" t="s">
        <v>174</v>
      </c>
      <c r="P9" s="11" t="s">
        <v>175</v>
      </c>
      <c r="Q9" s="19" t="s">
        <v>71</v>
      </c>
      <c r="R9" s="14" t="s">
        <v>164</v>
      </c>
    </row>
    <row r="10" customFormat="false" ht="64.5" hidden="false" customHeight="true" outlineLevel="0" collapsed="false">
      <c r="A10" s="11"/>
      <c r="B10" s="11"/>
      <c r="C10" s="11"/>
      <c r="D10" s="13" t="s">
        <v>219</v>
      </c>
      <c r="E10" s="14" t="s">
        <v>220</v>
      </c>
      <c r="F10" s="26" t="s">
        <v>213</v>
      </c>
      <c r="G10" s="16" t="s">
        <v>154</v>
      </c>
      <c r="H10" s="14" t="s">
        <v>155</v>
      </c>
      <c r="I10" s="14" t="s">
        <v>221</v>
      </c>
      <c r="J10" s="14" t="s">
        <v>222</v>
      </c>
      <c r="K10" s="14" t="s">
        <v>223</v>
      </c>
      <c r="L10" s="14" t="s">
        <v>224</v>
      </c>
      <c r="M10" s="17" t="s">
        <v>160</v>
      </c>
      <c r="N10" s="14" t="s">
        <v>225</v>
      </c>
      <c r="O10" s="18" t="s">
        <v>162</v>
      </c>
      <c r="P10" s="11" t="s">
        <v>163</v>
      </c>
      <c r="Q10" s="19" t="s">
        <v>71</v>
      </c>
      <c r="R10" s="14" t="s">
        <v>226</v>
      </c>
    </row>
    <row r="11" customFormat="false" ht="64.5" hidden="false" customHeight="true" outlineLevel="0" collapsed="false">
      <c r="A11" s="11" t="s">
        <v>227</v>
      </c>
      <c r="B11" s="11" t="s">
        <v>228</v>
      </c>
      <c r="C11" s="12" t="s">
        <v>229</v>
      </c>
      <c r="D11" s="13" t="s">
        <v>230</v>
      </c>
      <c r="E11" s="14" t="s">
        <v>231</v>
      </c>
      <c r="F11" s="15" t="s">
        <v>153</v>
      </c>
      <c r="G11" s="16" t="s">
        <v>154</v>
      </c>
      <c r="H11" s="14" t="s">
        <v>232</v>
      </c>
      <c r="I11" s="14" t="s">
        <v>233</v>
      </c>
      <c r="J11" s="14" t="s">
        <v>234</v>
      </c>
      <c r="K11" s="14" t="s">
        <v>235</v>
      </c>
      <c r="L11" s="14"/>
      <c r="M11" s="17" t="s">
        <v>160</v>
      </c>
      <c r="N11" s="14" t="s">
        <v>236</v>
      </c>
      <c r="O11" s="18" t="s">
        <v>162</v>
      </c>
      <c r="P11" s="11" t="s">
        <v>163</v>
      </c>
      <c r="Q11" s="19" t="s">
        <v>71</v>
      </c>
      <c r="R11" s="14" t="s">
        <v>164</v>
      </c>
    </row>
    <row r="12" customFormat="false" ht="64.5" hidden="false" customHeight="true" outlineLevel="0" collapsed="false">
      <c r="A12" s="11"/>
      <c r="B12" s="11"/>
      <c r="C12" s="11"/>
      <c r="D12" s="13" t="s">
        <v>237</v>
      </c>
      <c r="E12" s="14" t="s">
        <v>238</v>
      </c>
      <c r="F12" s="15" t="s">
        <v>153</v>
      </c>
      <c r="G12" s="16" t="s">
        <v>154</v>
      </c>
      <c r="H12" s="14" t="s">
        <v>239</v>
      </c>
      <c r="I12" s="14" t="s">
        <v>240</v>
      </c>
      <c r="J12" s="14" t="s">
        <v>241</v>
      </c>
      <c r="K12" s="14" t="s">
        <v>242</v>
      </c>
      <c r="L12" s="14"/>
      <c r="M12" s="17" t="s">
        <v>160</v>
      </c>
      <c r="N12" s="14" t="s">
        <v>243</v>
      </c>
      <c r="O12" s="18" t="s">
        <v>162</v>
      </c>
      <c r="P12" s="11" t="s">
        <v>163</v>
      </c>
      <c r="Q12" s="19" t="s">
        <v>71</v>
      </c>
      <c r="R12" s="14" t="s">
        <v>164</v>
      </c>
    </row>
    <row r="13" customFormat="false" ht="64.5" hidden="false" customHeight="true" outlineLevel="0" collapsed="false">
      <c r="A13" s="11"/>
      <c r="B13" s="11"/>
      <c r="C13" s="11"/>
      <c r="D13" s="13" t="s">
        <v>244</v>
      </c>
      <c r="E13" s="14" t="s">
        <v>245</v>
      </c>
      <c r="F13" s="15" t="s">
        <v>153</v>
      </c>
      <c r="G13" s="20" t="s">
        <v>167</v>
      </c>
      <c r="H13" s="14" t="s">
        <v>246</v>
      </c>
      <c r="I13" s="14" t="s">
        <v>247</v>
      </c>
      <c r="J13" s="14" t="s">
        <v>248</v>
      </c>
      <c r="K13" s="14" t="s">
        <v>249</v>
      </c>
      <c r="L13" s="14" t="s">
        <v>250</v>
      </c>
      <c r="M13" s="17" t="s">
        <v>160</v>
      </c>
      <c r="N13" s="14" t="s">
        <v>251</v>
      </c>
      <c r="O13" s="18" t="s">
        <v>162</v>
      </c>
      <c r="P13" s="11" t="s">
        <v>163</v>
      </c>
      <c r="Q13" s="19" t="s">
        <v>71</v>
      </c>
      <c r="R13" s="14" t="s">
        <v>164</v>
      </c>
    </row>
    <row r="14" customFormat="false" ht="64.5" hidden="false" customHeight="true" outlineLevel="0" collapsed="false">
      <c r="A14" s="11"/>
      <c r="B14" s="11"/>
      <c r="C14" s="11"/>
      <c r="D14" s="13" t="s">
        <v>252</v>
      </c>
      <c r="E14" s="14" t="s">
        <v>253</v>
      </c>
      <c r="F14" s="24" t="s">
        <v>185</v>
      </c>
      <c r="G14" s="20" t="s">
        <v>167</v>
      </c>
      <c r="H14" s="14" t="s">
        <v>254</v>
      </c>
      <c r="I14" s="14" t="s">
        <v>255</v>
      </c>
      <c r="J14" s="14" t="s">
        <v>256</v>
      </c>
      <c r="K14" s="14" t="s">
        <v>257</v>
      </c>
      <c r="L14" s="14" t="s">
        <v>258</v>
      </c>
      <c r="M14" s="17" t="s">
        <v>172</v>
      </c>
      <c r="N14" s="14" t="s">
        <v>259</v>
      </c>
      <c r="O14" s="18" t="s">
        <v>174</v>
      </c>
      <c r="P14" s="11" t="s">
        <v>175</v>
      </c>
      <c r="Q14" s="19" t="s">
        <v>71</v>
      </c>
      <c r="R14" s="14" t="s">
        <v>164</v>
      </c>
    </row>
    <row r="15" customFormat="false" ht="64.5" hidden="false" customHeight="true" outlineLevel="0" collapsed="false">
      <c r="A15" s="11"/>
      <c r="B15" s="11"/>
      <c r="C15" s="11"/>
      <c r="D15" s="13" t="s">
        <v>260</v>
      </c>
      <c r="E15" s="14" t="s">
        <v>261</v>
      </c>
      <c r="F15" s="24" t="s">
        <v>185</v>
      </c>
      <c r="G15" s="25" t="s">
        <v>186</v>
      </c>
      <c r="H15" s="14" t="s">
        <v>262</v>
      </c>
      <c r="I15" s="14" t="s">
        <v>263</v>
      </c>
      <c r="J15" s="14" t="s">
        <v>264</v>
      </c>
      <c r="K15" s="14" t="s">
        <v>265</v>
      </c>
      <c r="L15" s="14" t="s">
        <v>266</v>
      </c>
      <c r="M15" s="21" t="s">
        <v>172</v>
      </c>
      <c r="N15" s="14" t="s">
        <v>267</v>
      </c>
      <c r="O15" s="22" t="s">
        <v>174</v>
      </c>
      <c r="P15" s="11" t="s">
        <v>175</v>
      </c>
      <c r="Q15" s="19" t="s">
        <v>71</v>
      </c>
      <c r="R15" s="14" t="s">
        <v>164</v>
      </c>
    </row>
    <row r="16" customFormat="false" ht="64.5" hidden="false" customHeight="true" outlineLevel="0" collapsed="false">
      <c r="A16" s="11" t="s">
        <v>268</v>
      </c>
      <c r="B16" s="11" t="s">
        <v>228</v>
      </c>
      <c r="C16" s="12" t="s">
        <v>269</v>
      </c>
      <c r="D16" s="13" t="s">
        <v>270</v>
      </c>
      <c r="E16" s="14" t="s">
        <v>271</v>
      </c>
      <c r="F16" s="15" t="s">
        <v>153</v>
      </c>
      <c r="G16" s="20" t="s">
        <v>167</v>
      </c>
      <c r="H16" s="14" t="s">
        <v>272</v>
      </c>
      <c r="I16" s="14" t="s">
        <v>273</v>
      </c>
      <c r="J16" s="14" t="s">
        <v>248</v>
      </c>
      <c r="K16" s="14" t="s">
        <v>274</v>
      </c>
      <c r="L16" s="14" t="s">
        <v>275</v>
      </c>
      <c r="M16" s="17" t="s">
        <v>172</v>
      </c>
      <c r="N16" s="14" t="s">
        <v>276</v>
      </c>
      <c r="O16" s="18" t="s">
        <v>174</v>
      </c>
      <c r="P16" s="11" t="s">
        <v>175</v>
      </c>
      <c r="Q16" s="19" t="s">
        <v>71</v>
      </c>
      <c r="R16" s="14" t="s">
        <v>164</v>
      </c>
    </row>
    <row r="17" customFormat="false" ht="64.5" hidden="false" customHeight="true" outlineLevel="0" collapsed="false">
      <c r="A17" s="11"/>
      <c r="B17" s="11"/>
      <c r="C17" s="11"/>
      <c r="D17" s="13" t="s">
        <v>277</v>
      </c>
      <c r="E17" s="14" t="s">
        <v>278</v>
      </c>
      <c r="F17" s="15" t="s">
        <v>153</v>
      </c>
      <c r="G17" s="20" t="s">
        <v>167</v>
      </c>
      <c r="H17" s="14" t="s">
        <v>272</v>
      </c>
      <c r="I17" s="14" t="s">
        <v>279</v>
      </c>
      <c r="J17" s="14" t="s">
        <v>248</v>
      </c>
      <c r="K17" s="14" t="s">
        <v>280</v>
      </c>
      <c r="L17" s="14" t="s">
        <v>281</v>
      </c>
      <c r="M17" s="17" t="s">
        <v>172</v>
      </c>
      <c r="N17" s="14" t="s">
        <v>282</v>
      </c>
      <c r="O17" s="18" t="s">
        <v>174</v>
      </c>
      <c r="P17" s="11" t="s">
        <v>175</v>
      </c>
      <c r="Q17" s="19" t="s">
        <v>71</v>
      </c>
      <c r="R17" s="14" t="s">
        <v>164</v>
      </c>
    </row>
    <row r="18" customFormat="false" ht="64.5" hidden="false" customHeight="true" outlineLevel="0" collapsed="false">
      <c r="A18" s="11"/>
      <c r="B18" s="11"/>
      <c r="C18" s="11"/>
      <c r="D18" s="13" t="s">
        <v>283</v>
      </c>
      <c r="E18" s="14" t="s">
        <v>284</v>
      </c>
      <c r="F18" s="24" t="s">
        <v>185</v>
      </c>
      <c r="G18" s="25" t="s">
        <v>186</v>
      </c>
      <c r="H18" s="14" t="s">
        <v>272</v>
      </c>
      <c r="I18" s="14" t="s">
        <v>285</v>
      </c>
      <c r="J18" s="14" t="s">
        <v>248</v>
      </c>
      <c r="K18" s="14" t="s">
        <v>286</v>
      </c>
      <c r="L18" s="14" t="s">
        <v>287</v>
      </c>
      <c r="M18" s="17" t="s">
        <v>160</v>
      </c>
      <c r="N18" s="14" t="s">
        <v>288</v>
      </c>
      <c r="O18" s="22" t="s">
        <v>174</v>
      </c>
      <c r="P18" s="11" t="s">
        <v>289</v>
      </c>
      <c r="Q18" s="19" t="s">
        <v>71</v>
      </c>
      <c r="R18" s="14" t="s">
        <v>164</v>
      </c>
    </row>
    <row r="19" customFormat="false" ht="64.5" hidden="false" customHeight="true" outlineLevel="0" collapsed="false">
      <c r="A19" s="11" t="s">
        <v>290</v>
      </c>
      <c r="B19" s="11" t="s">
        <v>228</v>
      </c>
      <c r="C19" s="12" t="s">
        <v>291</v>
      </c>
      <c r="D19" s="13" t="s">
        <v>292</v>
      </c>
      <c r="E19" s="14" t="s">
        <v>293</v>
      </c>
      <c r="F19" s="15" t="s">
        <v>153</v>
      </c>
      <c r="G19" s="20" t="s">
        <v>167</v>
      </c>
      <c r="H19" s="14" t="s">
        <v>294</v>
      </c>
      <c r="I19" s="14" t="s">
        <v>295</v>
      </c>
      <c r="J19" s="14" t="s">
        <v>248</v>
      </c>
      <c r="K19" s="14" t="s">
        <v>296</v>
      </c>
      <c r="L19" s="14"/>
      <c r="M19" s="17" t="s">
        <v>160</v>
      </c>
      <c r="N19" s="14" t="s">
        <v>297</v>
      </c>
      <c r="O19" s="18" t="s">
        <v>162</v>
      </c>
      <c r="P19" s="11" t="s">
        <v>163</v>
      </c>
      <c r="Q19" s="19" t="s">
        <v>71</v>
      </c>
      <c r="R19" s="14" t="s">
        <v>164</v>
      </c>
    </row>
    <row r="20" customFormat="false" ht="64.5" hidden="false" customHeight="true" outlineLevel="0" collapsed="false">
      <c r="A20" s="11"/>
      <c r="B20" s="11"/>
      <c r="C20" s="11"/>
      <c r="D20" s="13" t="s">
        <v>298</v>
      </c>
      <c r="E20" s="14" t="s">
        <v>299</v>
      </c>
      <c r="F20" s="24" t="s">
        <v>185</v>
      </c>
      <c r="G20" s="25" t="s">
        <v>186</v>
      </c>
      <c r="H20" s="14" t="s">
        <v>300</v>
      </c>
      <c r="I20" s="14" t="s">
        <v>301</v>
      </c>
      <c r="J20" s="14" t="s">
        <v>248</v>
      </c>
      <c r="K20" s="14" t="s">
        <v>302</v>
      </c>
      <c r="L20" s="14" t="s">
        <v>303</v>
      </c>
      <c r="M20" s="21" t="s">
        <v>172</v>
      </c>
      <c r="N20" s="14" t="s">
        <v>304</v>
      </c>
      <c r="O20" s="22" t="s">
        <v>174</v>
      </c>
      <c r="P20" s="11" t="s">
        <v>175</v>
      </c>
      <c r="Q20" s="19" t="s">
        <v>71</v>
      </c>
      <c r="R20" s="14" t="s">
        <v>164</v>
      </c>
    </row>
    <row r="21" customFormat="false" ht="64.5" hidden="false" customHeight="true" outlineLevel="0" collapsed="false">
      <c r="A21" s="11" t="s">
        <v>305</v>
      </c>
      <c r="B21" s="11" t="s">
        <v>306</v>
      </c>
      <c r="C21" s="12" t="s">
        <v>307</v>
      </c>
      <c r="D21" s="13" t="s">
        <v>308</v>
      </c>
      <c r="E21" s="14" t="s">
        <v>309</v>
      </c>
      <c r="F21" s="15" t="s">
        <v>153</v>
      </c>
      <c r="G21" s="16" t="s">
        <v>154</v>
      </c>
      <c r="H21" s="14" t="s">
        <v>310</v>
      </c>
      <c r="I21" s="14" t="s">
        <v>311</v>
      </c>
      <c r="J21" s="14" t="s">
        <v>248</v>
      </c>
      <c r="K21" s="14" t="s">
        <v>312</v>
      </c>
      <c r="L21" s="14" t="s">
        <v>313</v>
      </c>
      <c r="M21" s="17" t="s">
        <v>160</v>
      </c>
      <c r="N21" s="14" t="s">
        <v>314</v>
      </c>
      <c r="O21" s="18" t="s">
        <v>162</v>
      </c>
      <c r="P21" s="11" t="s">
        <v>163</v>
      </c>
      <c r="Q21" s="19" t="s">
        <v>71</v>
      </c>
      <c r="R21" s="14" t="s">
        <v>164</v>
      </c>
    </row>
    <row r="22" customFormat="false" ht="64.5" hidden="false" customHeight="true" outlineLevel="0" collapsed="false">
      <c r="A22" s="11"/>
      <c r="B22" s="11"/>
      <c r="C22" s="11"/>
      <c r="D22" s="13" t="s">
        <v>315</v>
      </c>
      <c r="E22" s="14" t="s">
        <v>316</v>
      </c>
      <c r="F22" s="15" t="s">
        <v>153</v>
      </c>
      <c r="G22" s="16" t="s">
        <v>154</v>
      </c>
      <c r="H22" s="14" t="s">
        <v>317</v>
      </c>
      <c r="I22" s="14" t="s">
        <v>318</v>
      </c>
      <c r="J22" s="14" t="s">
        <v>319</v>
      </c>
      <c r="K22" s="14" t="s">
        <v>320</v>
      </c>
      <c r="L22" s="14" t="s">
        <v>321</v>
      </c>
      <c r="M22" s="27" t="s">
        <v>172</v>
      </c>
      <c r="N22" s="14" t="s">
        <v>322</v>
      </c>
      <c r="O22" s="28" t="s">
        <v>174</v>
      </c>
      <c r="P22" s="11" t="s">
        <v>175</v>
      </c>
      <c r="Q22" s="19" t="s">
        <v>71</v>
      </c>
      <c r="R22" s="14" t="s">
        <v>164</v>
      </c>
    </row>
    <row r="23" customFormat="false" ht="64.5" hidden="false" customHeight="true" outlineLevel="0" collapsed="false">
      <c r="A23" s="11"/>
      <c r="B23" s="11"/>
      <c r="C23" s="11"/>
      <c r="D23" s="13" t="s">
        <v>323</v>
      </c>
      <c r="E23" s="14" t="s">
        <v>324</v>
      </c>
      <c r="F23" s="23" t="s">
        <v>178</v>
      </c>
      <c r="G23" s="16" t="s">
        <v>154</v>
      </c>
      <c r="H23" s="14" t="s">
        <v>325</v>
      </c>
      <c r="I23" s="14" t="s">
        <v>326</v>
      </c>
      <c r="J23" s="14" t="s">
        <v>248</v>
      </c>
      <c r="K23" s="14" t="s">
        <v>327</v>
      </c>
      <c r="L23" s="14" t="s">
        <v>328</v>
      </c>
      <c r="M23" s="17" t="s">
        <v>160</v>
      </c>
      <c r="N23" s="14" t="s">
        <v>329</v>
      </c>
      <c r="O23" s="18" t="s">
        <v>162</v>
      </c>
      <c r="P23" s="11" t="s">
        <v>163</v>
      </c>
      <c r="Q23" s="19" t="s">
        <v>71</v>
      </c>
      <c r="R23" s="14" t="s">
        <v>164</v>
      </c>
    </row>
    <row r="24" customFormat="false" ht="64.5" hidden="false" customHeight="true" outlineLevel="0" collapsed="false">
      <c r="A24" s="11"/>
      <c r="B24" s="11"/>
      <c r="C24" s="11"/>
      <c r="D24" s="13" t="s">
        <v>330</v>
      </c>
      <c r="E24" s="14" t="s">
        <v>331</v>
      </c>
      <c r="F24" s="24" t="s">
        <v>185</v>
      </c>
      <c r="G24" s="20" t="s">
        <v>167</v>
      </c>
      <c r="H24" s="14" t="s">
        <v>332</v>
      </c>
      <c r="I24" s="14" t="s">
        <v>333</v>
      </c>
      <c r="J24" s="14" t="s">
        <v>334</v>
      </c>
      <c r="K24" s="14" t="s">
        <v>335</v>
      </c>
      <c r="L24" s="14" t="s">
        <v>336</v>
      </c>
      <c r="M24" s="17" t="s">
        <v>160</v>
      </c>
      <c r="N24" s="14" t="s">
        <v>337</v>
      </c>
      <c r="O24" s="22" t="s">
        <v>174</v>
      </c>
      <c r="P24" s="11" t="s">
        <v>163</v>
      </c>
      <c r="Q24" s="19" t="s">
        <v>71</v>
      </c>
      <c r="R24" s="14" t="s">
        <v>164</v>
      </c>
    </row>
    <row r="25" customFormat="false" ht="64.5" hidden="false" customHeight="true" outlineLevel="0" collapsed="false">
      <c r="A25" s="11" t="s">
        <v>338</v>
      </c>
      <c r="B25" s="11" t="s">
        <v>306</v>
      </c>
      <c r="C25" s="12" t="s">
        <v>339</v>
      </c>
      <c r="D25" s="13" t="s">
        <v>340</v>
      </c>
      <c r="E25" s="14" t="s">
        <v>341</v>
      </c>
      <c r="F25" s="15" t="s">
        <v>153</v>
      </c>
      <c r="G25" s="25" t="s">
        <v>186</v>
      </c>
      <c r="H25" s="14" t="s">
        <v>317</v>
      </c>
      <c r="I25" s="14" t="s">
        <v>342</v>
      </c>
      <c r="J25" s="14" t="s">
        <v>248</v>
      </c>
      <c r="K25" s="14" t="s">
        <v>343</v>
      </c>
      <c r="L25" s="14" t="s">
        <v>344</v>
      </c>
      <c r="M25" s="21" t="s">
        <v>172</v>
      </c>
      <c r="N25" s="14" t="s">
        <v>345</v>
      </c>
      <c r="O25" s="22" t="s">
        <v>174</v>
      </c>
      <c r="P25" s="11" t="s">
        <v>175</v>
      </c>
      <c r="Q25" s="19" t="s">
        <v>71</v>
      </c>
      <c r="R25" s="14" t="s">
        <v>164</v>
      </c>
    </row>
    <row r="26" customFormat="false" ht="64.5" hidden="false" customHeight="true" outlineLevel="0" collapsed="false">
      <c r="A26" s="11"/>
      <c r="B26" s="11"/>
      <c r="C26" s="11"/>
      <c r="D26" s="13" t="s">
        <v>346</v>
      </c>
      <c r="E26" s="14" t="s">
        <v>347</v>
      </c>
      <c r="F26" s="15" t="s">
        <v>153</v>
      </c>
      <c r="G26" s="20" t="s">
        <v>167</v>
      </c>
      <c r="H26" s="14" t="s">
        <v>317</v>
      </c>
      <c r="I26" s="14" t="s">
        <v>348</v>
      </c>
      <c r="J26" s="14" t="s">
        <v>248</v>
      </c>
      <c r="K26" s="14" t="s">
        <v>349</v>
      </c>
      <c r="L26" s="14" t="s">
        <v>350</v>
      </c>
      <c r="M26" s="21" t="s">
        <v>172</v>
      </c>
      <c r="N26" s="14" t="s">
        <v>351</v>
      </c>
      <c r="O26" s="22" t="s">
        <v>174</v>
      </c>
      <c r="P26" s="11" t="s">
        <v>352</v>
      </c>
      <c r="Q26" s="19" t="s">
        <v>71</v>
      </c>
      <c r="R26" s="14" t="s">
        <v>353</v>
      </c>
    </row>
    <row r="27" customFormat="false" ht="64.5" hidden="false" customHeight="true" outlineLevel="0" collapsed="false">
      <c r="A27" s="11"/>
      <c r="B27" s="11"/>
      <c r="C27" s="11"/>
      <c r="D27" s="13" t="s">
        <v>354</v>
      </c>
      <c r="E27" s="14" t="s">
        <v>355</v>
      </c>
      <c r="F27" s="15" t="s">
        <v>153</v>
      </c>
      <c r="G27" s="25" t="s">
        <v>186</v>
      </c>
      <c r="H27" s="14" t="s">
        <v>317</v>
      </c>
      <c r="I27" s="14" t="s">
        <v>356</v>
      </c>
      <c r="J27" s="14" t="s">
        <v>248</v>
      </c>
      <c r="K27" s="14" t="s">
        <v>357</v>
      </c>
      <c r="L27" s="14" t="s">
        <v>358</v>
      </c>
      <c r="M27" s="17" t="s">
        <v>160</v>
      </c>
      <c r="N27" s="14" t="s">
        <v>359</v>
      </c>
      <c r="O27" s="18" t="s">
        <v>162</v>
      </c>
      <c r="P27" s="11" t="s">
        <v>163</v>
      </c>
      <c r="Q27" s="19" t="s">
        <v>71</v>
      </c>
      <c r="R27" s="14" t="s">
        <v>360</v>
      </c>
    </row>
    <row r="28" customFormat="false" ht="64.5" hidden="false" customHeight="true" outlineLevel="0" collapsed="false">
      <c r="A28" s="11"/>
      <c r="B28" s="11"/>
      <c r="C28" s="11"/>
      <c r="D28" s="13" t="s">
        <v>361</v>
      </c>
      <c r="E28" s="14" t="s">
        <v>362</v>
      </c>
      <c r="F28" s="24" t="s">
        <v>185</v>
      </c>
      <c r="G28" s="20" t="s">
        <v>167</v>
      </c>
      <c r="H28" s="14" t="s">
        <v>363</v>
      </c>
      <c r="I28" s="14" t="s">
        <v>364</v>
      </c>
      <c r="J28" s="14" t="s">
        <v>248</v>
      </c>
      <c r="K28" s="14" t="s">
        <v>365</v>
      </c>
      <c r="L28" s="14" t="s">
        <v>366</v>
      </c>
      <c r="M28" s="17" t="s">
        <v>160</v>
      </c>
      <c r="N28" s="14" t="s">
        <v>367</v>
      </c>
      <c r="O28" s="18" t="s">
        <v>162</v>
      </c>
      <c r="P28" s="11" t="s">
        <v>163</v>
      </c>
      <c r="Q28" s="19" t="s">
        <v>71</v>
      </c>
      <c r="R28" s="14" t="s">
        <v>164</v>
      </c>
    </row>
    <row r="29" customFormat="false" ht="64.5" hidden="false" customHeight="true" outlineLevel="0" collapsed="false">
      <c r="A29" s="13" t="s">
        <v>368</v>
      </c>
      <c r="B29" s="13" t="s">
        <v>306</v>
      </c>
      <c r="C29" s="14" t="s">
        <v>369</v>
      </c>
      <c r="D29" s="13" t="s">
        <v>370</v>
      </c>
      <c r="E29" s="14" t="s">
        <v>371</v>
      </c>
      <c r="F29" s="15" t="s">
        <v>153</v>
      </c>
      <c r="G29" s="25" t="s">
        <v>186</v>
      </c>
      <c r="H29" s="14" t="s">
        <v>317</v>
      </c>
      <c r="I29" s="14" t="s">
        <v>372</v>
      </c>
      <c r="J29" s="14" t="s">
        <v>248</v>
      </c>
      <c r="K29" s="14" t="s">
        <v>373</v>
      </c>
      <c r="L29" s="14" t="s">
        <v>374</v>
      </c>
      <c r="M29" s="21" t="s">
        <v>172</v>
      </c>
      <c r="N29" s="14" t="s">
        <v>375</v>
      </c>
      <c r="O29" s="22" t="s">
        <v>174</v>
      </c>
      <c r="P29" s="11" t="s">
        <v>175</v>
      </c>
      <c r="Q29" s="19" t="s">
        <v>71</v>
      </c>
      <c r="R29" s="14" t="s">
        <v>164</v>
      </c>
    </row>
    <row r="30" customFormat="false" ht="64.5" hidden="false" customHeight="true" outlineLevel="0" collapsed="false">
      <c r="A30" s="11" t="s">
        <v>376</v>
      </c>
      <c r="B30" s="11" t="s">
        <v>377</v>
      </c>
      <c r="C30" s="12" t="s">
        <v>378</v>
      </c>
      <c r="D30" s="13" t="s">
        <v>379</v>
      </c>
      <c r="E30" s="14" t="s">
        <v>380</v>
      </c>
      <c r="F30" s="15" t="s">
        <v>153</v>
      </c>
      <c r="G30" s="16" t="s">
        <v>154</v>
      </c>
      <c r="H30" s="14" t="s">
        <v>381</v>
      </c>
      <c r="I30" s="14" t="s">
        <v>382</v>
      </c>
      <c r="J30" s="14" t="s">
        <v>383</v>
      </c>
      <c r="K30" s="14" t="s">
        <v>384</v>
      </c>
      <c r="L30" s="14" t="s">
        <v>385</v>
      </c>
      <c r="M30" s="21" t="s">
        <v>172</v>
      </c>
      <c r="N30" s="14" t="s">
        <v>386</v>
      </c>
      <c r="O30" s="22" t="s">
        <v>174</v>
      </c>
      <c r="P30" s="11" t="s">
        <v>175</v>
      </c>
      <c r="Q30" s="19" t="s">
        <v>71</v>
      </c>
      <c r="R30" s="14" t="s">
        <v>164</v>
      </c>
    </row>
    <row r="31" customFormat="false" ht="64.5" hidden="false" customHeight="true" outlineLevel="0" collapsed="false">
      <c r="A31" s="11"/>
      <c r="B31" s="11"/>
      <c r="C31" s="11"/>
      <c r="D31" s="13" t="s">
        <v>387</v>
      </c>
      <c r="E31" s="14" t="s">
        <v>388</v>
      </c>
      <c r="F31" s="15" t="s">
        <v>153</v>
      </c>
      <c r="G31" s="16" t="s">
        <v>154</v>
      </c>
      <c r="H31" s="14" t="s">
        <v>381</v>
      </c>
      <c r="I31" s="14" t="s">
        <v>389</v>
      </c>
      <c r="J31" s="14" t="s">
        <v>248</v>
      </c>
      <c r="K31" s="14" t="s">
        <v>390</v>
      </c>
      <c r="L31" s="14" t="s">
        <v>391</v>
      </c>
      <c r="M31" s="21" t="s">
        <v>172</v>
      </c>
      <c r="N31" s="14" t="s">
        <v>392</v>
      </c>
      <c r="O31" s="22" t="s">
        <v>174</v>
      </c>
      <c r="P31" s="11" t="s">
        <v>175</v>
      </c>
      <c r="Q31" s="19" t="s">
        <v>71</v>
      </c>
      <c r="R31" s="14" t="s">
        <v>164</v>
      </c>
    </row>
    <row r="32" customFormat="false" ht="64.5" hidden="false" customHeight="true" outlineLevel="0" collapsed="false">
      <c r="A32" s="11"/>
      <c r="B32" s="11"/>
      <c r="C32" s="11"/>
      <c r="D32" s="13" t="s">
        <v>393</v>
      </c>
      <c r="E32" s="14" t="s">
        <v>394</v>
      </c>
      <c r="F32" s="24" t="s">
        <v>185</v>
      </c>
      <c r="G32" s="20" t="s">
        <v>167</v>
      </c>
      <c r="H32" s="14" t="s">
        <v>395</v>
      </c>
      <c r="I32" s="14" t="s">
        <v>396</v>
      </c>
      <c r="J32" s="14" t="s">
        <v>397</v>
      </c>
      <c r="K32" s="14" t="s">
        <v>398</v>
      </c>
      <c r="L32" s="14" t="s">
        <v>399</v>
      </c>
      <c r="M32" s="27" t="s">
        <v>172</v>
      </c>
      <c r="N32" s="14" t="s">
        <v>400</v>
      </c>
      <c r="O32" s="22" t="s">
        <v>174</v>
      </c>
      <c r="P32" s="11" t="s">
        <v>175</v>
      </c>
      <c r="Q32" s="19" t="s">
        <v>71</v>
      </c>
      <c r="R32" s="14" t="s">
        <v>164</v>
      </c>
    </row>
    <row r="33" customFormat="false" ht="64.5" hidden="false" customHeight="true" outlineLevel="0" collapsed="false">
      <c r="A33" s="11"/>
      <c r="B33" s="11"/>
      <c r="C33" s="11"/>
      <c r="D33" s="13" t="s">
        <v>401</v>
      </c>
      <c r="E33" s="14" t="s">
        <v>402</v>
      </c>
      <c r="F33" s="24" t="s">
        <v>185</v>
      </c>
      <c r="G33" s="25" t="s">
        <v>186</v>
      </c>
      <c r="H33" s="14" t="s">
        <v>403</v>
      </c>
      <c r="I33" s="14" t="s">
        <v>404</v>
      </c>
      <c r="J33" s="14" t="s">
        <v>248</v>
      </c>
      <c r="K33" s="14" t="s">
        <v>405</v>
      </c>
      <c r="L33" s="14" t="s">
        <v>406</v>
      </c>
      <c r="M33" s="21" t="s">
        <v>172</v>
      </c>
      <c r="N33" s="14" t="s">
        <v>407</v>
      </c>
      <c r="O33" s="22" t="s">
        <v>174</v>
      </c>
      <c r="P33" s="11" t="s">
        <v>175</v>
      </c>
      <c r="Q33" s="19" t="s">
        <v>71</v>
      </c>
      <c r="R33" s="14" t="s">
        <v>164</v>
      </c>
    </row>
    <row r="34" customFormat="false" ht="64.5" hidden="false" customHeight="true" outlineLevel="0" collapsed="false">
      <c r="A34" s="11" t="s">
        <v>408</v>
      </c>
      <c r="B34" s="11" t="s">
        <v>377</v>
      </c>
      <c r="C34" s="12" t="s">
        <v>409</v>
      </c>
      <c r="D34" s="13" t="s">
        <v>410</v>
      </c>
      <c r="E34" s="14" t="s">
        <v>411</v>
      </c>
      <c r="F34" s="15" t="s">
        <v>153</v>
      </c>
      <c r="G34" s="16" t="s">
        <v>154</v>
      </c>
      <c r="H34" s="14" t="s">
        <v>412</v>
      </c>
      <c r="I34" s="14" t="s">
        <v>413</v>
      </c>
      <c r="J34" s="14" t="s">
        <v>414</v>
      </c>
      <c r="K34" s="14" t="s">
        <v>415</v>
      </c>
      <c r="L34" s="14" t="s">
        <v>416</v>
      </c>
      <c r="M34" s="21" t="s">
        <v>172</v>
      </c>
      <c r="N34" s="14" t="s">
        <v>417</v>
      </c>
      <c r="O34" s="22" t="s">
        <v>174</v>
      </c>
      <c r="P34" s="11" t="s">
        <v>175</v>
      </c>
      <c r="Q34" s="19" t="s">
        <v>71</v>
      </c>
      <c r="R34" s="14" t="s">
        <v>164</v>
      </c>
    </row>
    <row r="35" customFormat="false" ht="64.5" hidden="false" customHeight="true" outlineLevel="0" collapsed="false">
      <c r="A35" s="11"/>
      <c r="B35" s="11"/>
      <c r="C35" s="11"/>
      <c r="D35" s="13" t="s">
        <v>418</v>
      </c>
      <c r="E35" s="14" t="s">
        <v>419</v>
      </c>
      <c r="F35" s="23" t="s">
        <v>178</v>
      </c>
      <c r="G35" s="20" t="s">
        <v>167</v>
      </c>
      <c r="H35" s="14" t="s">
        <v>420</v>
      </c>
      <c r="I35" s="14" t="s">
        <v>421</v>
      </c>
      <c r="J35" s="14" t="s">
        <v>422</v>
      </c>
      <c r="K35" s="14" t="s">
        <v>423</v>
      </c>
      <c r="L35" s="14" t="s">
        <v>424</v>
      </c>
      <c r="M35" s="21" t="s">
        <v>172</v>
      </c>
      <c r="N35" s="14" t="s">
        <v>425</v>
      </c>
      <c r="O35" s="22" t="s">
        <v>174</v>
      </c>
      <c r="P35" s="11" t="s">
        <v>175</v>
      </c>
      <c r="Q35" s="19" t="s">
        <v>71</v>
      </c>
      <c r="R35" s="14" t="s">
        <v>164</v>
      </c>
    </row>
    <row r="36" customFormat="false" ht="64.5" hidden="false" customHeight="true" outlineLevel="0" collapsed="false">
      <c r="A36" s="11"/>
      <c r="B36" s="11"/>
      <c r="C36" s="11"/>
      <c r="D36" s="13" t="s">
        <v>426</v>
      </c>
      <c r="E36" s="14" t="s">
        <v>427</v>
      </c>
      <c r="F36" s="26" t="s">
        <v>213</v>
      </c>
      <c r="G36" s="20" t="s">
        <v>167</v>
      </c>
      <c r="H36" s="14" t="s">
        <v>420</v>
      </c>
      <c r="I36" s="14" t="s">
        <v>428</v>
      </c>
      <c r="J36" s="14" t="s">
        <v>429</v>
      </c>
      <c r="K36" s="14" t="s">
        <v>430</v>
      </c>
      <c r="L36" s="14" t="s">
        <v>431</v>
      </c>
      <c r="M36" s="21" t="s">
        <v>172</v>
      </c>
      <c r="N36" s="14" t="s">
        <v>432</v>
      </c>
      <c r="O36" s="22" t="s">
        <v>174</v>
      </c>
      <c r="P36" s="11" t="s">
        <v>175</v>
      </c>
      <c r="Q36" s="29" t="s">
        <v>72</v>
      </c>
      <c r="R36" s="14" t="s">
        <v>164</v>
      </c>
    </row>
    <row r="37" customFormat="false" ht="64.5" hidden="false" customHeight="true" outlineLevel="0" collapsed="false">
      <c r="A37" s="11" t="s">
        <v>433</v>
      </c>
      <c r="B37" s="11" t="s">
        <v>377</v>
      </c>
      <c r="C37" s="12" t="s">
        <v>434</v>
      </c>
      <c r="D37" s="13" t="s">
        <v>435</v>
      </c>
      <c r="E37" s="14" t="s">
        <v>436</v>
      </c>
      <c r="F37" s="15" t="s">
        <v>153</v>
      </c>
      <c r="G37" s="20" t="s">
        <v>167</v>
      </c>
      <c r="H37" s="14" t="s">
        <v>437</v>
      </c>
      <c r="I37" s="14" t="s">
        <v>438</v>
      </c>
      <c r="J37" s="14" t="s">
        <v>248</v>
      </c>
      <c r="K37" s="14" t="s">
        <v>439</v>
      </c>
      <c r="L37" s="14" t="s">
        <v>440</v>
      </c>
      <c r="M37" s="21" t="s">
        <v>172</v>
      </c>
      <c r="N37" s="14" t="s">
        <v>441</v>
      </c>
      <c r="O37" s="22" t="s">
        <v>174</v>
      </c>
      <c r="P37" s="11" t="s">
        <v>175</v>
      </c>
      <c r="Q37" s="19" t="s">
        <v>71</v>
      </c>
      <c r="R37" s="14" t="s">
        <v>164</v>
      </c>
    </row>
    <row r="38" customFormat="false" ht="64.5" hidden="false" customHeight="true" outlineLevel="0" collapsed="false">
      <c r="A38" s="11"/>
      <c r="B38" s="11"/>
      <c r="C38" s="11"/>
      <c r="D38" s="13" t="s">
        <v>442</v>
      </c>
      <c r="E38" s="14" t="s">
        <v>443</v>
      </c>
      <c r="F38" s="24" t="s">
        <v>185</v>
      </c>
      <c r="G38" s="25" t="s">
        <v>186</v>
      </c>
      <c r="H38" s="14" t="s">
        <v>444</v>
      </c>
      <c r="I38" s="14" t="s">
        <v>445</v>
      </c>
      <c r="J38" s="14" t="s">
        <v>248</v>
      </c>
      <c r="K38" s="14" t="s">
        <v>446</v>
      </c>
      <c r="L38" s="14" t="s">
        <v>447</v>
      </c>
      <c r="M38" s="21" t="s">
        <v>172</v>
      </c>
      <c r="N38" s="14" t="s">
        <v>448</v>
      </c>
      <c r="O38" s="22" t="s">
        <v>174</v>
      </c>
      <c r="P38" s="11" t="s">
        <v>175</v>
      </c>
      <c r="Q38" s="19" t="s">
        <v>71</v>
      </c>
      <c r="R38" s="14" t="s">
        <v>164</v>
      </c>
    </row>
    <row r="39" customFormat="false" ht="64.5" hidden="false" customHeight="true" outlineLevel="0" collapsed="false">
      <c r="A39" s="11" t="s">
        <v>449</v>
      </c>
      <c r="B39" s="11" t="s">
        <v>450</v>
      </c>
      <c r="C39" s="12" t="s">
        <v>451</v>
      </c>
      <c r="D39" s="13" t="s">
        <v>452</v>
      </c>
      <c r="E39" s="14" t="s">
        <v>453</v>
      </c>
      <c r="F39" s="15" t="s">
        <v>153</v>
      </c>
      <c r="G39" s="16" t="s">
        <v>154</v>
      </c>
      <c r="H39" s="14" t="s">
        <v>454</v>
      </c>
      <c r="I39" s="14" t="s">
        <v>455</v>
      </c>
      <c r="J39" s="14" t="s">
        <v>456</v>
      </c>
      <c r="K39" s="14" t="s">
        <v>457</v>
      </c>
      <c r="L39" s="14" t="s">
        <v>458</v>
      </c>
      <c r="M39" s="27" t="s">
        <v>172</v>
      </c>
      <c r="N39" s="14" t="s">
        <v>459</v>
      </c>
      <c r="O39" s="28" t="s">
        <v>174</v>
      </c>
      <c r="P39" s="11" t="s">
        <v>175</v>
      </c>
      <c r="Q39" s="19" t="s">
        <v>71</v>
      </c>
      <c r="R39" s="14" t="s">
        <v>164</v>
      </c>
    </row>
    <row r="40" customFormat="false" ht="64.5" hidden="false" customHeight="true" outlineLevel="0" collapsed="false">
      <c r="A40" s="11"/>
      <c r="B40" s="11"/>
      <c r="C40" s="11"/>
      <c r="D40" s="13" t="s">
        <v>460</v>
      </c>
      <c r="E40" s="14" t="s">
        <v>461</v>
      </c>
      <c r="F40" s="23" t="s">
        <v>178</v>
      </c>
      <c r="G40" s="16" t="s">
        <v>154</v>
      </c>
      <c r="H40" s="14" t="s">
        <v>454</v>
      </c>
      <c r="I40" s="14" t="s">
        <v>462</v>
      </c>
      <c r="J40" s="14" t="s">
        <v>463</v>
      </c>
      <c r="K40" s="14" t="s">
        <v>464</v>
      </c>
      <c r="L40" s="14" t="s">
        <v>465</v>
      </c>
      <c r="M40" s="27" t="s">
        <v>172</v>
      </c>
      <c r="N40" s="14" t="s">
        <v>466</v>
      </c>
      <c r="O40" s="28" t="s">
        <v>174</v>
      </c>
      <c r="P40" s="11" t="s">
        <v>175</v>
      </c>
      <c r="Q40" s="19" t="s">
        <v>71</v>
      </c>
      <c r="R40" s="14" t="s">
        <v>164</v>
      </c>
    </row>
    <row r="41" customFormat="false" ht="64.5" hidden="false" customHeight="true" outlineLevel="0" collapsed="false">
      <c r="A41" s="11"/>
      <c r="B41" s="11"/>
      <c r="C41" s="11"/>
      <c r="D41" s="13" t="s">
        <v>467</v>
      </c>
      <c r="E41" s="14" t="s">
        <v>468</v>
      </c>
      <c r="F41" s="23" t="s">
        <v>178</v>
      </c>
      <c r="G41" s="20" t="s">
        <v>167</v>
      </c>
      <c r="H41" s="14" t="s">
        <v>248</v>
      </c>
      <c r="I41" s="14" t="s">
        <v>469</v>
      </c>
      <c r="J41" s="14" t="s">
        <v>470</v>
      </c>
      <c r="K41" s="14" t="s">
        <v>471</v>
      </c>
      <c r="L41" s="14" t="s">
        <v>472</v>
      </c>
      <c r="M41" s="27" t="s">
        <v>172</v>
      </c>
      <c r="N41" s="14" t="s">
        <v>473</v>
      </c>
      <c r="O41" s="28" t="s">
        <v>174</v>
      </c>
      <c r="P41" s="11" t="s">
        <v>175</v>
      </c>
      <c r="Q41" s="19" t="s">
        <v>71</v>
      </c>
      <c r="R41" s="14" t="s">
        <v>474</v>
      </c>
    </row>
    <row r="42" customFormat="false" ht="64.5" hidden="false" customHeight="true" outlineLevel="0" collapsed="false">
      <c r="A42" s="11"/>
      <c r="B42" s="11"/>
      <c r="C42" s="11"/>
      <c r="D42" s="13" t="s">
        <v>475</v>
      </c>
      <c r="E42" s="14" t="s">
        <v>476</v>
      </c>
      <c r="F42" s="24" t="s">
        <v>185</v>
      </c>
      <c r="G42" s="25" t="s">
        <v>186</v>
      </c>
      <c r="H42" s="14" t="s">
        <v>248</v>
      </c>
      <c r="I42" s="14" t="s">
        <v>477</v>
      </c>
      <c r="J42" s="14" t="s">
        <v>248</v>
      </c>
      <c r="K42" s="14" t="s">
        <v>478</v>
      </c>
      <c r="L42" s="14"/>
      <c r="M42" s="17" t="s">
        <v>160</v>
      </c>
      <c r="N42" s="14" t="s">
        <v>479</v>
      </c>
      <c r="O42" s="18" t="s">
        <v>162</v>
      </c>
      <c r="P42" s="11" t="s">
        <v>163</v>
      </c>
      <c r="Q42" s="19" t="s">
        <v>71</v>
      </c>
      <c r="R42" s="14" t="s">
        <v>164</v>
      </c>
    </row>
    <row r="43" customFormat="false" ht="64.5" hidden="false" customHeight="true" outlineLevel="0" collapsed="false">
      <c r="A43" s="11"/>
      <c r="B43" s="11"/>
      <c r="C43" s="11"/>
      <c r="D43" s="13" t="s">
        <v>480</v>
      </c>
      <c r="E43" s="14" t="s">
        <v>481</v>
      </c>
      <c r="F43" s="26" t="s">
        <v>213</v>
      </c>
      <c r="G43" s="16" t="s">
        <v>154</v>
      </c>
      <c r="H43" s="14" t="s">
        <v>248</v>
      </c>
      <c r="I43" s="14" t="s">
        <v>482</v>
      </c>
      <c r="J43" s="14" t="s">
        <v>483</v>
      </c>
      <c r="K43" s="14" t="s">
        <v>484</v>
      </c>
      <c r="L43" s="14" t="s">
        <v>485</v>
      </c>
      <c r="M43" s="21" t="s">
        <v>172</v>
      </c>
      <c r="N43" s="14" t="s">
        <v>486</v>
      </c>
      <c r="O43" s="22" t="s">
        <v>174</v>
      </c>
      <c r="P43" s="11" t="s">
        <v>175</v>
      </c>
      <c r="Q43" s="19" t="s">
        <v>71</v>
      </c>
      <c r="R43" s="14" t="s">
        <v>164</v>
      </c>
    </row>
    <row r="44" customFormat="false" ht="64.5" hidden="false" customHeight="true" outlineLevel="0" collapsed="false">
      <c r="A44" s="11" t="s">
        <v>487</v>
      </c>
      <c r="B44" s="11" t="s">
        <v>450</v>
      </c>
      <c r="C44" s="12" t="s">
        <v>488</v>
      </c>
      <c r="D44" s="13" t="s">
        <v>489</v>
      </c>
      <c r="E44" s="14" t="s">
        <v>490</v>
      </c>
      <c r="F44" s="15" t="s">
        <v>153</v>
      </c>
      <c r="G44" s="16" t="s">
        <v>154</v>
      </c>
      <c r="H44" s="14" t="s">
        <v>491</v>
      </c>
      <c r="I44" s="14" t="s">
        <v>492</v>
      </c>
      <c r="J44" s="14" t="s">
        <v>493</v>
      </c>
      <c r="K44" s="14" t="s">
        <v>494</v>
      </c>
      <c r="L44" s="14" t="s">
        <v>495</v>
      </c>
      <c r="M44" s="27" t="s">
        <v>172</v>
      </c>
      <c r="N44" s="14" t="s">
        <v>496</v>
      </c>
      <c r="O44" s="28" t="s">
        <v>174</v>
      </c>
      <c r="P44" s="11" t="s">
        <v>175</v>
      </c>
      <c r="Q44" s="19" t="s">
        <v>71</v>
      </c>
      <c r="R44" s="14" t="s">
        <v>164</v>
      </c>
    </row>
    <row r="45" customFormat="false" ht="64.5" hidden="false" customHeight="true" outlineLevel="0" collapsed="false">
      <c r="A45" s="11"/>
      <c r="B45" s="11"/>
      <c r="C45" s="11"/>
      <c r="D45" s="13" t="s">
        <v>497</v>
      </c>
      <c r="E45" s="14" t="s">
        <v>498</v>
      </c>
      <c r="F45" s="23" t="s">
        <v>178</v>
      </c>
      <c r="G45" s="20" t="s">
        <v>167</v>
      </c>
      <c r="H45" s="14" t="s">
        <v>499</v>
      </c>
      <c r="I45" s="14" t="s">
        <v>500</v>
      </c>
      <c r="J45" s="14" t="s">
        <v>501</v>
      </c>
      <c r="K45" s="14" t="s">
        <v>502</v>
      </c>
      <c r="L45" s="14" t="s">
        <v>503</v>
      </c>
      <c r="M45" s="27" t="s">
        <v>172</v>
      </c>
      <c r="N45" s="14" t="s">
        <v>504</v>
      </c>
      <c r="O45" s="28" t="s">
        <v>174</v>
      </c>
      <c r="P45" s="11" t="s">
        <v>175</v>
      </c>
      <c r="Q45" s="19" t="s">
        <v>71</v>
      </c>
      <c r="R45" s="14" t="s">
        <v>505</v>
      </c>
    </row>
    <row r="46" customFormat="false" ht="64.5" hidden="false" customHeight="true" outlineLevel="0" collapsed="false">
      <c r="A46" s="11"/>
      <c r="B46" s="11"/>
      <c r="C46" s="11"/>
      <c r="D46" s="13" t="s">
        <v>506</v>
      </c>
      <c r="E46" s="14" t="s">
        <v>507</v>
      </c>
      <c r="F46" s="24" t="s">
        <v>185</v>
      </c>
      <c r="G46" s="20" t="s">
        <v>167</v>
      </c>
      <c r="H46" s="14" t="s">
        <v>491</v>
      </c>
      <c r="I46" s="14" t="s">
        <v>508</v>
      </c>
      <c r="J46" s="14" t="s">
        <v>509</v>
      </c>
      <c r="K46" s="14" t="s">
        <v>510</v>
      </c>
      <c r="L46" s="14" t="s">
        <v>511</v>
      </c>
      <c r="M46" s="27" t="s">
        <v>172</v>
      </c>
      <c r="N46" s="14" t="s">
        <v>512</v>
      </c>
      <c r="O46" s="28" t="s">
        <v>174</v>
      </c>
      <c r="P46" s="11" t="s">
        <v>175</v>
      </c>
      <c r="Q46" s="19" t="s">
        <v>71</v>
      </c>
      <c r="R46" s="14" t="s">
        <v>164</v>
      </c>
    </row>
    <row r="47" customFormat="false" ht="64.5" hidden="false" customHeight="true" outlineLevel="0" collapsed="false">
      <c r="A47" s="11"/>
      <c r="B47" s="11"/>
      <c r="C47" s="11"/>
      <c r="D47" s="13" t="s">
        <v>513</v>
      </c>
      <c r="E47" s="14" t="s">
        <v>514</v>
      </c>
      <c r="F47" s="23" t="s">
        <v>178</v>
      </c>
      <c r="G47" s="25" t="s">
        <v>186</v>
      </c>
      <c r="H47" s="14" t="s">
        <v>491</v>
      </c>
      <c r="I47" s="14" t="s">
        <v>515</v>
      </c>
      <c r="J47" s="14" t="s">
        <v>516</v>
      </c>
      <c r="K47" s="14" t="s">
        <v>517</v>
      </c>
      <c r="L47" s="14"/>
      <c r="M47" s="17" t="s">
        <v>160</v>
      </c>
      <c r="N47" s="14" t="s">
        <v>518</v>
      </c>
      <c r="O47" s="18" t="s">
        <v>162</v>
      </c>
      <c r="P47" s="11" t="s">
        <v>163</v>
      </c>
      <c r="Q47" s="19" t="s">
        <v>71</v>
      </c>
      <c r="R47" s="14" t="s">
        <v>164</v>
      </c>
    </row>
    <row r="48" customFormat="false" ht="64.5" hidden="false" customHeight="true" outlineLevel="0" collapsed="false">
      <c r="A48" s="11" t="s">
        <v>519</v>
      </c>
      <c r="B48" s="11" t="s">
        <v>450</v>
      </c>
      <c r="C48" s="12" t="s">
        <v>520</v>
      </c>
      <c r="D48" s="13" t="s">
        <v>521</v>
      </c>
      <c r="E48" s="14" t="s">
        <v>522</v>
      </c>
      <c r="F48" s="15" t="s">
        <v>153</v>
      </c>
      <c r="G48" s="20" t="s">
        <v>167</v>
      </c>
      <c r="H48" s="14" t="s">
        <v>454</v>
      </c>
      <c r="I48" s="14" t="s">
        <v>523</v>
      </c>
      <c r="J48" s="14" t="s">
        <v>524</v>
      </c>
      <c r="K48" s="14" t="s">
        <v>525</v>
      </c>
      <c r="L48" s="14" t="s">
        <v>526</v>
      </c>
      <c r="M48" s="17" t="s">
        <v>172</v>
      </c>
      <c r="N48" s="14" t="s">
        <v>527</v>
      </c>
      <c r="O48" s="18" t="s">
        <v>174</v>
      </c>
      <c r="P48" s="11" t="s">
        <v>175</v>
      </c>
      <c r="Q48" s="19" t="s">
        <v>71</v>
      </c>
      <c r="R48" s="14" t="s">
        <v>164</v>
      </c>
    </row>
    <row r="49" customFormat="false" ht="64.5" hidden="false" customHeight="true" outlineLevel="0" collapsed="false">
      <c r="A49" s="11"/>
      <c r="B49" s="11"/>
      <c r="C49" s="11"/>
      <c r="D49" s="13" t="s">
        <v>528</v>
      </c>
      <c r="E49" s="14" t="s">
        <v>529</v>
      </c>
      <c r="F49" s="23" t="s">
        <v>178</v>
      </c>
      <c r="G49" s="25" t="s">
        <v>186</v>
      </c>
      <c r="H49" s="14" t="s">
        <v>248</v>
      </c>
      <c r="I49" s="14" t="s">
        <v>530</v>
      </c>
      <c r="J49" s="14" t="s">
        <v>470</v>
      </c>
      <c r="K49" s="14" t="s">
        <v>531</v>
      </c>
      <c r="L49" s="14" t="s">
        <v>532</v>
      </c>
      <c r="M49" s="17" t="s">
        <v>172</v>
      </c>
      <c r="N49" s="14" t="s">
        <v>533</v>
      </c>
      <c r="O49" s="18" t="s">
        <v>174</v>
      </c>
      <c r="P49" s="11" t="s">
        <v>175</v>
      </c>
      <c r="Q49" s="30" t="s">
        <v>73</v>
      </c>
      <c r="R49" s="14" t="s">
        <v>164</v>
      </c>
    </row>
    <row r="50" customFormat="false" ht="64.5" hidden="false" customHeight="true" outlineLevel="0" collapsed="false">
      <c r="A50" s="11"/>
      <c r="B50" s="11"/>
      <c r="C50" s="11"/>
      <c r="D50" s="13" t="s">
        <v>534</v>
      </c>
      <c r="E50" s="14" t="s">
        <v>535</v>
      </c>
      <c r="F50" s="24" t="s">
        <v>185</v>
      </c>
      <c r="G50" s="25" t="s">
        <v>186</v>
      </c>
      <c r="H50" s="14" t="s">
        <v>536</v>
      </c>
      <c r="I50" s="14" t="s">
        <v>537</v>
      </c>
      <c r="J50" s="14" t="s">
        <v>248</v>
      </c>
      <c r="K50" s="14" t="s">
        <v>538</v>
      </c>
      <c r="L50" s="14" t="s">
        <v>539</v>
      </c>
      <c r="M50" s="21" t="s">
        <v>172</v>
      </c>
      <c r="N50" s="14" t="s">
        <v>540</v>
      </c>
      <c r="O50" s="22" t="s">
        <v>174</v>
      </c>
      <c r="P50" s="11" t="s">
        <v>175</v>
      </c>
      <c r="Q50" s="19" t="s">
        <v>71</v>
      </c>
      <c r="R50" s="14" t="s">
        <v>164</v>
      </c>
    </row>
    <row r="51" customFormat="false" ht="64.5" hidden="false" customHeight="true" outlineLevel="0" collapsed="false">
      <c r="A51" s="11" t="s">
        <v>541</v>
      </c>
      <c r="B51" s="11" t="s">
        <v>542</v>
      </c>
      <c r="C51" s="12" t="s">
        <v>543</v>
      </c>
      <c r="D51" s="13" t="s">
        <v>544</v>
      </c>
      <c r="E51" s="14" t="s">
        <v>545</v>
      </c>
      <c r="F51" s="15" t="s">
        <v>153</v>
      </c>
      <c r="G51" s="20" t="s">
        <v>167</v>
      </c>
      <c r="H51" s="14" t="s">
        <v>546</v>
      </c>
      <c r="I51" s="14" t="s">
        <v>547</v>
      </c>
      <c r="J51" s="14" t="s">
        <v>248</v>
      </c>
      <c r="K51" s="14" t="s">
        <v>548</v>
      </c>
      <c r="L51" s="14" t="s">
        <v>549</v>
      </c>
      <c r="M51" s="21" t="s">
        <v>172</v>
      </c>
      <c r="N51" s="14" t="s">
        <v>351</v>
      </c>
      <c r="O51" s="22" t="s">
        <v>174</v>
      </c>
      <c r="P51" s="11" t="s">
        <v>352</v>
      </c>
      <c r="Q51" s="19" t="s">
        <v>71</v>
      </c>
      <c r="R51" s="14" t="s">
        <v>164</v>
      </c>
    </row>
    <row r="52" customFormat="false" ht="64.5" hidden="false" customHeight="true" outlineLevel="0" collapsed="false">
      <c r="A52" s="11"/>
      <c r="B52" s="11"/>
      <c r="C52" s="11"/>
      <c r="D52" s="13" t="s">
        <v>550</v>
      </c>
      <c r="E52" s="14" t="s">
        <v>551</v>
      </c>
      <c r="F52" s="15" t="s">
        <v>153</v>
      </c>
      <c r="G52" s="20" t="s">
        <v>167</v>
      </c>
      <c r="H52" s="14" t="s">
        <v>552</v>
      </c>
      <c r="I52" s="14" t="s">
        <v>553</v>
      </c>
      <c r="J52" s="14" t="s">
        <v>248</v>
      </c>
      <c r="K52" s="14" t="s">
        <v>554</v>
      </c>
      <c r="L52" s="14" t="s">
        <v>555</v>
      </c>
      <c r="M52" s="21" t="s">
        <v>172</v>
      </c>
      <c r="N52" s="14" t="s">
        <v>351</v>
      </c>
      <c r="O52" s="22" t="s">
        <v>174</v>
      </c>
      <c r="P52" s="11" t="s">
        <v>352</v>
      </c>
      <c r="Q52" s="19" t="s">
        <v>71</v>
      </c>
      <c r="R52" s="14" t="s">
        <v>164</v>
      </c>
    </row>
    <row r="53" customFormat="false" ht="64.5" hidden="false" customHeight="true" outlineLevel="0" collapsed="false">
      <c r="A53" s="11"/>
      <c r="B53" s="11"/>
      <c r="C53" s="11"/>
      <c r="D53" s="13" t="s">
        <v>556</v>
      </c>
      <c r="E53" s="14" t="s">
        <v>557</v>
      </c>
      <c r="F53" s="24" t="s">
        <v>185</v>
      </c>
      <c r="G53" s="20" t="s">
        <v>167</v>
      </c>
      <c r="H53" s="14" t="s">
        <v>558</v>
      </c>
      <c r="I53" s="14" t="s">
        <v>559</v>
      </c>
      <c r="J53" s="14" t="s">
        <v>248</v>
      </c>
      <c r="K53" s="14" t="s">
        <v>560</v>
      </c>
      <c r="L53" s="14" t="s">
        <v>561</v>
      </c>
      <c r="M53" s="21" t="s">
        <v>172</v>
      </c>
      <c r="N53" s="14" t="s">
        <v>351</v>
      </c>
      <c r="O53" s="22" t="s">
        <v>174</v>
      </c>
      <c r="P53" s="11" t="s">
        <v>352</v>
      </c>
      <c r="Q53" s="19" t="s">
        <v>71</v>
      </c>
      <c r="R53" s="14" t="s">
        <v>562</v>
      </c>
    </row>
    <row r="54" customFormat="false" ht="64.5" hidden="false" customHeight="true" outlineLevel="0" collapsed="false">
      <c r="A54" s="11"/>
      <c r="B54" s="11"/>
      <c r="C54" s="11"/>
      <c r="D54" s="13" t="s">
        <v>563</v>
      </c>
      <c r="E54" s="14" t="s">
        <v>564</v>
      </c>
      <c r="F54" s="24" t="s">
        <v>185</v>
      </c>
      <c r="G54" s="25" t="s">
        <v>186</v>
      </c>
      <c r="H54" s="14" t="s">
        <v>565</v>
      </c>
      <c r="I54" s="14" t="s">
        <v>566</v>
      </c>
      <c r="J54" s="14" t="s">
        <v>248</v>
      </c>
      <c r="K54" s="14" t="s">
        <v>567</v>
      </c>
      <c r="L54" s="14" t="s">
        <v>568</v>
      </c>
      <c r="M54" s="21" t="s">
        <v>172</v>
      </c>
      <c r="N54" s="14" t="s">
        <v>569</v>
      </c>
      <c r="O54" s="22" t="s">
        <v>174</v>
      </c>
      <c r="P54" s="11" t="s">
        <v>175</v>
      </c>
      <c r="Q54" s="19" t="s">
        <v>71</v>
      </c>
      <c r="R54" s="14" t="s">
        <v>164</v>
      </c>
    </row>
    <row r="55" customFormat="false" ht="64.5" hidden="false" customHeight="true" outlineLevel="0" collapsed="false">
      <c r="A55" s="11"/>
      <c r="B55" s="11"/>
      <c r="C55" s="11"/>
      <c r="D55" s="13" t="s">
        <v>570</v>
      </c>
      <c r="E55" s="14" t="s">
        <v>571</v>
      </c>
      <c r="F55" s="24" t="s">
        <v>185</v>
      </c>
      <c r="G55" s="25" t="s">
        <v>186</v>
      </c>
      <c r="H55" s="14" t="s">
        <v>572</v>
      </c>
      <c r="I55" s="14" t="s">
        <v>573</v>
      </c>
      <c r="J55" s="14" t="s">
        <v>248</v>
      </c>
      <c r="K55" s="14" t="s">
        <v>574</v>
      </c>
      <c r="L55" s="14"/>
      <c r="M55" s="17" t="s">
        <v>160</v>
      </c>
      <c r="N55" s="14" t="s">
        <v>575</v>
      </c>
      <c r="O55" s="22" t="s">
        <v>174</v>
      </c>
      <c r="P55" s="11" t="s">
        <v>163</v>
      </c>
      <c r="Q55" s="19" t="s">
        <v>71</v>
      </c>
      <c r="R55" s="14" t="s">
        <v>164</v>
      </c>
    </row>
    <row r="56" customFormat="false" ht="64.5" hidden="false" customHeight="true" outlineLevel="0" collapsed="false">
      <c r="A56" s="11"/>
      <c r="B56" s="11"/>
      <c r="C56" s="11"/>
      <c r="D56" s="13" t="s">
        <v>576</v>
      </c>
      <c r="E56" s="14" t="s">
        <v>577</v>
      </c>
      <c r="F56" s="15" t="s">
        <v>153</v>
      </c>
      <c r="G56" s="20" t="s">
        <v>167</v>
      </c>
      <c r="H56" s="14" t="s">
        <v>578</v>
      </c>
      <c r="I56" s="14" t="s">
        <v>579</v>
      </c>
      <c r="J56" s="14" t="s">
        <v>248</v>
      </c>
      <c r="K56" s="14" t="s">
        <v>580</v>
      </c>
      <c r="L56" s="14" t="s">
        <v>581</v>
      </c>
      <c r="M56" s="21" t="s">
        <v>172</v>
      </c>
      <c r="N56" s="14" t="s">
        <v>582</v>
      </c>
      <c r="O56" s="22" t="s">
        <v>174</v>
      </c>
      <c r="P56" s="11" t="s">
        <v>175</v>
      </c>
      <c r="Q56" s="19" t="s">
        <v>71</v>
      </c>
      <c r="R56" s="14" t="s">
        <v>164</v>
      </c>
    </row>
    <row r="57" customFormat="false" ht="64.5" hidden="false" customHeight="true" outlineLevel="0" collapsed="false">
      <c r="A57" s="11" t="s">
        <v>583</v>
      </c>
      <c r="B57" s="11" t="s">
        <v>584</v>
      </c>
      <c r="C57" s="12" t="s">
        <v>585</v>
      </c>
      <c r="D57" s="13" t="s">
        <v>586</v>
      </c>
      <c r="E57" s="14" t="s">
        <v>587</v>
      </c>
      <c r="F57" s="15" t="s">
        <v>153</v>
      </c>
      <c r="G57" s="20" t="s">
        <v>167</v>
      </c>
      <c r="H57" s="14" t="s">
        <v>381</v>
      </c>
      <c r="I57" s="14" t="s">
        <v>588</v>
      </c>
      <c r="J57" s="14" t="s">
        <v>248</v>
      </c>
      <c r="K57" s="14" t="s">
        <v>589</v>
      </c>
      <c r="L57" s="14" t="s">
        <v>590</v>
      </c>
      <c r="M57" s="21" t="s">
        <v>172</v>
      </c>
      <c r="N57" s="14" t="s">
        <v>591</v>
      </c>
      <c r="O57" s="22" t="s">
        <v>174</v>
      </c>
      <c r="P57" s="11" t="s">
        <v>175</v>
      </c>
      <c r="Q57" s="19" t="s">
        <v>71</v>
      </c>
      <c r="R57" s="14" t="s">
        <v>164</v>
      </c>
    </row>
    <row r="58" customFormat="false" ht="64.5" hidden="false" customHeight="true" outlineLevel="0" collapsed="false">
      <c r="A58" s="11"/>
      <c r="B58" s="11"/>
      <c r="C58" s="11"/>
      <c r="D58" s="13" t="s">
        <v>592</v>
      </c>
      <c r="E58" s="14" t="s">
        <v>593</v>
      </c>
      <c r="F58" s="15" t="s">
        <v>153</v>
      </c>
      <c r="G58" s="20" t="s">
        <v>167</v>
      </c>
      <c r="H58" s="14" t="s">
        <v>594</v>
      </c>
      <c r="I58" s="14" t="s">
        <v>595</v>
      </c>
      <c r="J58" s="14" t="s">
        <v>248</v>
      </c>
      <c r="K58" s="14" t="s">
        <v>596</v>
      </c>
      <c r="L58" s="14" t="s">
        <v>597</v>
      </c>
      <c r="M58" s="27" t="s">
        <v>172</v>
      </c>
      <c r="N58" s="14" t="s">
        <v>598</v>
      </c>
      <c r="O58" s="22" t="s">
        <v>174</v>
      </c>
      <c r="P58" s="11" t="s">
        <v>175</v>
      </c>
      <c r="Q58" s="19" t="s">
        <v>71</v>
      </c>
      <c r="R58" s="14" t="s">
        <v>164</v>
      </c>
    </row>
    <row r="59" customFormat="false" ht="64.5" hidden="false" customHeight="true" outlineLevel="0" collapsed="false">
      <c r="A59" s="11"/>
      <c r="B59" s="11"/>
      <c r="C59" s="11"/>
      <c r="D59" s="13" t="s">
        <v>599</v>
      </c>
      <c r="E59" s="14" t="s">
        <v>600</v>
      </c>
      <c r="F59" s="24" t="s">
        <v>185</v>
      </c>
      <c r="G59" s="25" t="s">
        <v>186</v>
      </c>
      <c r="H59" s="14" t="s">
        <v>601</v>
      </c>
      <c r="I59" s="14" t="s">
        <v>602</v>
      </c>
      <c r="J59" s="14" t="s">
        <v>603</v>
      </c>
      <c r="K59" s="14" t="s">
        <v>604</v>
      </c>
      <c r="L59" s="14" t="s">
        <v>605</v>
      </c>
      <c r="M59" s="21" t="s">
        <v>172</v>
      </c>
      <c r="N59" s="14" t="s">
        <v>606</v>
      </c>
      <c r="O59" s="22" t="s">
        <v>174</v>
      </c>
      <c r="P59" s="11" t="s">
        <v>175</v>
      </c>
      <c r="Q59" s="19" t="s">
        <v>71</v>
      </c>
      <c r="R59" s="14" t="s">
        <v>607</v>
      </c>
    </row>
    <row r="60" customFormat="false" ht="64.5" hidden="false" customHeight="true" outlineLevel="0" collapsed="false">
      <c r="A60" s="11"/>
      <c r="B60" s="11"/>
      <c r="C60" s="11"/>
      <c r="D60" s="13" t="s">
        <v>608</v>
      </c>
      <c r="E60" s="14" t="s">
        <v>609</v>
      </c>
      <c r="F60" s="23" t="s">
        <v>178</v>
      </c>
      <c r="G60" s="20" t="s">
        <v>167</v>
      </c>
      <c r="H60" s="14" t="s">
        <v>610</v>
      </c>
      <c r="I60" s="14" t="s">
        <v>611</v>
      </c>
      <c r="J60" s="14" t="s">
        <v>248</v>
      </c>
      <c r="K60" s="14" t="s">
        <v>612</v>
      </c>
      <c r="L60" s="14" t="s">
        <v>613</v>
      </c>
      <c r="M60" s="21" t="s">
        <v>172</v>
      </c>
      <c r="N60" s="14" t="s">
        <v>614</v>
      </c>
      <c r="O60" s="22" t="s">
        <v>174</v>
      </c>
      <c r="P60" s="11" t="s">
        <v>175</v>
      </c>
      <c r="Q60" s="19" t="s">
        <v>71</v>
      </c>
      <c r="R60" s="14" t="s">
        <v>164</v>
      </c>
    </row>
    <row r="61" customFormat="false" ht="64.5" hidden="false" customHeight="true" outlineLevel="0" collapsed="false">
      <c r="A61" s="11"/>
      <c r="B61" s="11"/>
      <c r="C61" s="11"/>
      <c r="D61" s="13" t="s">
        <v>615</v>
      </c>
      <c r="E61" s="14" t="s">
        <v>616</v>
      </c>
      <c r="F61" s="15" t="s">
        <v>153</v>
      </c>
      <c r="G61" s="20" t="s">
        <v>167</v>
      </c>
      <c r="H61" s="14" t="s">
        <v>617</v>
      </c>
      <c r="I61" s="14" t="s">
        <v>618</v>
      </c>
      <c r="J61" s="14" t="s">
        <v>248</v>
      </c>
      <c r="K61" s="14" t="s">
        <v>619</v>
      </c>
      <c r="L61" s="14" t="s">
        <v>620</v>
      </c>
      <c r="M61" s="27" t="s">
        <v>172</v>
      </c>
      <c r="N61" s="14" t="s">
        <v>621</v>
      </c>
      <c r="O61" s="28" t="s">
        <v>174</v>
      </c>
      <c r="P61" s="11" t="s">
        <v>175</v>
      </c>
      <c r="Q61" s="19" t="s">
        <v>71</v>
      </c>
      <c r="R61" s="14" t="s">
        <v>164</v>
      </c>
    </row>
    <row r="62" customFormat="false" ht="64.5" hidden="false" customHeight="true" outlineLevel="0" collapsed="false">
      <c r="A62" s="11" t="s">
        <v>622</v>
      </c>
      <c r="B62" s="11" t="s">
        <v>623</v>
      </c>
      <c r="C62" s="12" t="s">
        <v>624</v>
      </c>
      <c r="D62" s="13" t="s">
        <v>625</v>
      </c>
      <c r="E62" s="14" t="s">
        <v>626</v>
      </c>
      <c r="F62" s="15" t="s">
        <v>153</v>
      </c>
      <c r="G62" s="16" t="s">
        <v>154</v>
      </c>
      <c r="H62" s="14" t="s">
        <v>627</v>
      </c>
      <c r="I62" s="14" t="s">
        <v>628</v>
      </c>
      <c r="J62" s="14" t="s">
        <v>248</v>
      </c>
      <c r="K62" s="14" t="s">
        <v>629</v>
      </c>
      <c r="L62" s="14"/>
      <c r="M62" s="17" t="s">
        <v>160</v>
      </c>
      <c r="N62" s="14" t="s">
        <v>630</v>
      </c>
      <c r="O62" s="18" t="s">
        <v>162</v>
      </c>
      <c r="P62" s="11" t="s">
        <v>163</v>
      </c>
      <c r="Q62" s="19" t="s">
        <v>71</v>
      </c>
      <c r="R62" s="14" t="s">
        <v>164</v>
      </c>
    </row>
    <row r="63" customFormat="false" ht="64.5" hidden="false" customHeight="true" outlineLevel="0" collapsed="false">
      <c r="A63" s="11"/>
      <c r="B63" s="11"/>
      <c r="C63" s="11"/>
      <c r="D63" s="13" t="s">
        <v>631</v>
      </c>
      <c r="E63" s="14" t="s">
        <v>632</v>
      </c>
      <c r="F63" s="15" t="s">
        <v>153</v>
      </c>
      <c r="G63" s="20" t="s">
        <v>167</v>
      </c>
      <c r="H63" s="14" t="s">
        <v>633</v>
      </c>
      <c r="I63" s="14" t="s">
        <v>634</v>
      </c>
      <c r="J63" s="14" t="s">
        <v>248</v>
      </c>
      <c r="K63" s="14" t="s">
        <v>635</v>
      </c>
      <c r="L63" s="14"/>
      <c r="M63" s="17" t="s">
        <v>160</v>
      </c>
      <c r="N63" s="14" t="s">
        <v>636</v>
      </c>
      <c r="O63" s="18" t="s">
        <v>162</v>
      </c>
      <c r="P63" s="11" t="s">
        <v>163</v>
      </c>
      <c r="Q63" s="19" t="s">
        <v>71</v>
      </c>
      <c r="R63" s="14" t="s">
        <v>164</v>
      </c>
    </row>
    <row r="64" customFormat="false" ht="64.5" hidden="false" customHeight="true" outlineLevel="0" collapsed="false">
      <c r="A64" s="11"/>
      <c r="B64" s="11"/>
      <c r="C64" s="11"/>
      <c r="D64" s="13" t="s">
        <v>637</v>
      </c>
      <c r="E64" s="14" t="s">
        <v>638</v>
      </c>
      <c r="F64" s="24" t="s">
        <v>185</v>
      </c>
      <c r="G64" s="25" t="s">
        <v>186</v>
      </c>
      <c r="H64" s="14" t="s">
        <v>627</v>
      </c>
      <c r="I64" s="14" t="s">
        <v>639</v>
      </c>
      <c r="J64" s="14" t="s">
        <v>248</v>
      </c>
      <c r="K64" s="14" t="s">
        <v>640</v>
      </c>
      <c r="L64" s="14" t="s">
        <v>641</v>
      </c>
      <c r="M64" s="21" t="s">
        <v>172</v>
      </c>
      <c r="N64" s="14" t="s">
        <v>642</v>
      </c>
      <c r="O64" s="22" t="s">
        <v>174</v>
      </c>
      <c r="P64" s="11" t="s">
        <v>175</v>
      </c>
      <c r="Q64" s="19" t="s">
        <v>71</v>
      </c>
      <c r="R64" s="14" t="s">
        <v>164</v>
      </c>
    </row>
    <row r="65" customFormat="false" ht="64.5" hidden="false" customHeight="true" outlineLevel="0" collapsed="false">
      <c r="A65" s="11"/>
      <c r="B65" s="11"/>
      <c r="C65" s="11"/>
      <c r="D65" s="13" t="s">
        <v>643</v>
      </c>
      <c r="E65" s="14" t="s">
        <v>644</v>
      </c>
      <c r="F65" s="15" t="s">
        <v>153</v>
      </c>
      <c r="G65" s="20" t="s">
        <v>167</v>
      </c>
      <c r="H65" s="14" t="s">
        <v>317</v>
      </c>
      <c r="I65" s="14" t="s">
        <v>645</v>
      </c>
      <c r="J65" s="14" t="s">
        <v>248</v>
      </c>
      <c r="K65" s="14" t="s">
        <v>646</v>
      </c>
      <c r="L65" s="14"/>
      <c r="M65" s="17" t="s">
        <v>160</v>
      </c>
      <c r="N65" s="14" t="s">
        <v>647</v>
      </c>
      <c r="O65" s="18" t="s">
        <v>162</v>
      </c>
      <c r="P65" s="11" t="s">
        <v>163</v>
      </c>
      <c r="Q65" s="19" t="s">
        <v>71</v>
      </c>
      <c r="R65" s="14" t="s">
        <v>164</v>
      </c>
    </row>
    <row r="66" customFormat="false" ht="64.5" hidden="false" customHeight="true" outlineLevel="0" collapsed="false">
      <c r="A66" s="11"/>
      <c r="B66" s="11"/>
      <c r="C66" s="11"/>
      <c r="D66" s="13" t="s">
        <v>648</v>
      </c>
      <c r="E66" s="14" t="s">
        <v>649</v>
      </c>
      <c r="F66" s="24" t="s">
        <v>185</v>
      </c>
      <c r="G66" s="25" t="s">
        <v>186</v>
      </c>
      <c r="H66" s="14" t="s">
        <v>650</v>
      </c>
      <c r="I66" s="14" t="s">
        <v>651</v>
      </c>
      <c r="J66" s="14" t="s">
        <v>652</v>
      </c>
      <c r="K66" s="14" t="s">
        <v>653</v>
      </c>
      <c r="L66" s="14" t="s">
        <v>654</v>
      </c>
      <c r="M66" s="21" t="s">
        <v>172</v>
      </c>
      <c r="N66" s="14" t="s">
        <v>655</v>
      </c>
      <c r="O66" s="22" t="s">
        <v>174</v>
      </c>
      <c r="P66" s="11" t="s">
        <v>175</v>
      </c>
      <c r="Q66" s="19" t="s">
        <v>71</v>
      </c>
      <c r="R66" s="14" t="s">
        <v>164</v>
      </c>
    </row>
    <row r="67" customFormat="false" ht="64.5" hidden="false" customHeight="true" outlineLevel="0" collapsed="false">
      <c r="A67" s="11" t="s">
        <v>656</v>
      </c>
      <c r="B67" s="11" t="s">
        <v>657</v>
      </c>
      <c r="C67" s="12" t="s">
        <v>658</v>
      </c>
      <c r="D67" s="13" t="s">
        <v>659</v>
      </c>
      <c r="E67" s="14" t="s">
        <v>660</v>
      </c>
      <c r="F67" s="15" t="s">
        <v>153</v>
      </c>
      <c r="G67" s="25" t="s">
        <v>186</v>
      </c>
      <c r="H67" s="14" t="s">
        <v>661</v>
      </c>
      <c r="I67" s="14" t="s">
        <v>662</v>
      </c>
      <c r="J67" s="14" t="s">
        <v>248</v>
      </c>
      <c r="K67" s="14" t="s">
        <v>663</v>
      </c>
      <c r="L67" s="14" t="s">
        <v>664</v>
      </c>
      <c r="M67" s="21" t="s">
        <v>172</v>
      </c>
      <c r="N67" s="14" t="s">
        <v>665</v>
      </c>
      <c r="O67" s="22" t="s">
        <v>174</v>
      </c>
      <c r="P67" s="11" t="s">
        <v>175</v>
      </c>
      <c r="Q67" s="30" t="s">
        <v>73</v>
      </c>
      <c r="R67" s="14" t="s">
        <v>164</v>
      </c>
    </row>
    <row r="68" customFormat="false" ht="64.5" hidden="false" customHeight="true" outlineLevel="0" collapsed="false">
      <c r="A68" s="11"/>
      <c r="B68" s="11"/>
      <c r="C68" s="11"/>
      <c r="D68" s="13" t="s">
        <v>666</v>
      </c>
      <c r="E68" s="14" t="s">
        <v>667</v>
      </c>
      <c r="F68" s="15" t="s">
        <v>153</v>
      </c>
      <c r="G68" s="20" t="s">
        <v>167</v>
      </c>
      <c r="H68" s="14" t="s">
        <v>668</v>
      </c>
      <c r="I68" s="14" t="s">
        <v>669</v>
      </c>
      <c r="J68" s="14" t="s">
        <v>670</v>
      </c>
      <c r="K68" s="14" t="s">
        <v>671</v>
      </c>
      <c r="L68" s="14" t="s">
        <v>672</v>
      </c>
      <c r="M68" s="21" t="s">
        <v>172</v>
      </c>
      <c r="N68" s="14" t="s">
        <v>673</v>
      </c>
      <c r="O68" s="22" t="s">
        <v>174</v>
      </c>
      <c r="P68" s="11" t="s">
        <v>175</v>
      </c>
      <c r="Q68" s="19" t="s">
        <v>71</v>
      </c>
      <c r="R68" s="14" t="s">
        <v>164</v>
      </c>
    </row>
    <row r="69" customFormat="false" ht="64.5" hidden="false" customHeight="true" outlineLevel="0" collapsed="false">
      <c r="A69" s="11"/>
      <c r="B69" s="11"/>
      <c r="C69" s="11"/>
      <c r="D69" s="13" t="s">
        <v>674</v>
      </c>
      <c r="E69" s="14" t="s">
        <v>675</v>
      </c>
      <c r="F69" s="23" t="s">
        <v>178</v>
      </c>
      <c r="G69" s="25" t="s">
        <v>186</v>
      </c>
      <c r="H69" s="14" t="s">
        <v>668</v>
      </c>
      <c r="I69" s="14" t="s">
        <v>676</v>
      </c>
      <c r="J69" s="14" t="s">
        <v>677</v>
      </c>
      <c r="K69" s="14" t="s">
        <v>678</v>
      </c>
      <c r="L69" s="14" t="s">
        <v>679</v>
      </c>
      <c r="M69" s="21" t="s">
        <v>172</v>
      </c>
      <c r="N69" s="14" t="s">
        <v>680</v>
      </c>
      <c r="O69" s="22" t="s">
        <v>174</v>
      </c>
      <c r="P69" s="11" t="s">
        <v>175</v>
      </c>
      <c r="Q69" s="19" t="s">
        <v>71</v>
      </c>
      <c r="R69" s="14" t="s">
        <v>164</v>
      </c>
    </row>
    <row r="70" customFormat="false" ht="64.5" hidden="false" customHeight="true" outlineLevel="0" collapsed="false">
      <c r="A70" s="11" t="s">
        <v>681</v>
      </c>
      <c r="B70" s="11" t="s">
        <v>228</v>
      </c>
      <c r="C70" s="12" t="s">
        <v>682</v>
      </c>
      <c r="D70" s="13" t="s">
        <v>683</v>
      </c>
      <c r="E70" s="14" t="s">
        <v>684</v>
      </c>
      <c r="F70" s="24" t="s">
        <v>185</v>
      </c>
      <c r="G70" s="20" t="s">
        <v>167</v>
      </c>
      <c r="H70" s="14" t="s">
        <v>254</v>
      </c>
      <c r="I70" s="14" t="s">
        <v>685</v>
      </c>
      <c r="J70" s="14" t="s">
        <v>686</v>
      </c>
      <c r="K70" s="14" t="s">
        <v>687</v>
      </c>
      <c r="L70" s="14" t="s">
        <v>688</v>
      </c>
      <c r="M70" s="17" t="s">
        <v>160</v>
      </c>
      <c r="N70" s="14" t="s">
        <v>689</v>
      </c>
      <c r="O70" s="18" t="s">
        <v>162</v>
      </c>
      <c r="P70" s="11" t="s">
        <v>163</v>
      </c>
      <c r="Q70" s="19" t="s">
        <v>71</v>
      </c>
      <c r="R70" s="14" t="s">
        <v>164</v>
      </c>
    </row>
    <row r="71" customFormat="false" ht="64.5" hidden="false" customHeight="true" outlineLevel="0" collapsed="false">
      <c r="A71" s="11"/>
      <c r="B71" s="11"/>
      <c r="C71" s="11"/>
      <c r="D71" s="13" t="s">
        <v>690</v>
      </c>
      <c r="E71" s="14" t="s">
        <v>691</v>
      </c>
      <c r="F71" s="24" t="s">
        <v>185</v>
      </c>
      <c r="G71" s="20" t="s">
        <v>167</v>
      </c>
      <c r="H71" s="14" t="s">
        <v>254</v>
      </c>
      <c r="I71" s="14" t="s">
        <v>692</v>
      </c>
      <c r="J71" s="14" t="s">
        <v>693</v>
      </c>
      <c r="K71" s="14" t="s">
        <v>694</v>
      </c>
      <c r="L71" s="14" t="s">
        <v>250</v>
      </c>
      <c r="M71" s="17" t="s">
        <v>160</v>
      </c>
      <c r="N71" s="14" t="s">
        <v>695</v>
      </c>
      <c r="O71" s="18" t="s">
        <v>162</v>
      </c>
      <c r="P71" s="11" t="s">
        <v>163</v>
      </c>
      <c r="Q71" s="19" t="s">
        <v>71</v>
      </c>
      <c r="R71" s="14" t="s">
        <v>164</v>
      </c>
    </row>
    <row r="72" customFormat="false" ht="64.5" hidden="false" customHeight="true" outlineLevel="0" collapsed="false">
      <c r="A72" s="11"/>
      <c r="B72" s="11"/>
      <c r="C72" s="11"/>
      <c r="D72" s="13" t="s">
        <v>696</v>
      </c>
      <c r="E72" s="14" t="s">
        <v>697</v>
      </c>
      <c r="F72" s="24" t="s">
        <v>185</v>
      </c>
      <c r="G72" s="25" t="s">
        <v>186</v>
      </c>
      <c r="H72" s="14" t="s">
        <v>254</v>
      </c>
      <c r="I72" s="14" t="s">
        <v>698</v>
      </c>
      <c r="J72" s="14" t="s">
        <v>699</v>
      </c>
      <c r="K72" s="14" t="s">
        <v>700</v>
      </c>
      <c r="L72" s="14" t="s">
        <v>701</v>
      </c>
      <c r="M72" s="17" t="s">
        <v>172</v>
      </c>
      <c r="N72" s="14" t="s">
        <v>702</v>
      </c>
      <c r="O72" s="18" t="s">
        <v>174</v>
      </c>
      <c r="P72" s="11" t="s">
        <v>175</v>
      </c>
      <c r="Q72" s="19" t="s">
        <v>71</v>
      </c>
      <c r="R72" s="14" t="s">
        <v>703</v>
      </c>
    </row>
    <row r="73" customFormat="false" ht="64.5" hidden="false" customHeight="true" outlineLevel="0" collapsed="false">
      <c r="A73" s="11" t="s">
        <v>704</v>
      </c>
      <c r="B73" s="11" t="s">
        <v>377</v>
      </c>
      <c r="C73" s="12" t="s">
        <v>705</v>
      </c>
      <c r="D73" s="13" t="s">
        <v>706</v>
      </c>
      <c r="E73" s="14" t="s">
        <v>707</v>
      </c>
      <c r="F73" s="24" t="s">
        <v>185</v>
      </c>
      <c r="G73" s="16" t="s">
        <v>154</v>
      </c>
      <c r="H73" s="14" t="s">
        <v>708</v>
      </c>
      <c r="I73" s="14" t="s">
        <v>709</v>
      </c>
      <c r="J73" s="14" t="s">
        <v>248</v>
      </c>
      <c r="K73" s="14" t="s">
        <v>710</v>
      </c>
      <c r="L73" s="14" t="s">
        <v>711</v>
      </c>
      <c r="M73" s="21" t="s">
        <v>172</v>
      </c>
      <c r="N73" s="14" t="s">
        <v>712</v>
      </c>
      <c r="O73" s="22" t="s">
        <v>174</v>
      </c>
      <c r="P73" s="11" t="s">
        <v>175</v>
      </c>
      <c r="Q73" s="19" t="s">
        <v>71</v>
      </c>
      <c r="R73" s="14" t="s">
        <v>164</v>
      </c>
    </row>
    <row r="74" customFormat="false" ht="64.5" hidden="false" customHeight="true" outlineLevel="0" collapsed="false">
      <c r="A74" s="11"/>
      <c r="B74" s="11"/>
      <c r="C74" s="11"/>
      <c r="D74" s="13" t="s">
        <v>713</v>
      </c>
      <c r="E74" s="14" t="s">
        <v>714</v>
      </c>
      <c r="F74" s="24" t="s">
        <v>185</v>
      </c>
      <c r="G74" s="20" t="s">
        <v>167</v>
      </c>
      <c r="H74" s="14" t="s">
        <v>420</v>
      </c>
      <c r="I74" s="14" t="s">
        <v>715</v>
      </c>
      <c r="J74" s="14" t="s">
        <v>716</v>
      </c>
      <c r="K74" s="14" t="s">
        <v>717</v>
      </c>
      <c r="L74" s="14" t="s">
        <v>718</v>
      </c>
      <c r="M74" s="21" t="s">
        <v>172</v>
      </c>
      <c r="N74" s="14" t="s">
        <v>719</v>
      </c>
      <c r="O74" s="22" t="s">
        <v>174</v>
      </c>
      <c r="P74" s="11" t="s">
        <v>175</v>
      </c>
      <c r="Q74" s="19" t="s">
        <v>71</v>
      </c>
      <c r="R74" s="14" t="s">
        <v>164</v>
      </c>
    </row>
    <row r="75" customFormat="false" ht="64.5" hidden="false" customHeight="true" outlineLevel="0" collapsed="false">
      <c r="A75" s="11"/>
      <c r="B75" s="11"/>
      <c r="C75" s="11"/>
      <c r="D75" s="13" t="s">
        <v>720</v>
      </c>
      <c r="E75" s="14" t="s">
        <v>721</v>
      </c>
      <c r="F75" s="23" t="s">
        <v>178</v>
      </c>
      <c r="G75" s="20" t="s">
        <v>167</v>
      </c>
      <c r="H75" s="14" t="s">
        <v>420</v>
      </c>
      <c r="I75" s="14" t="s">
        <v>722</v>
      </c>
      <c r="J75" s="14" t="s">
        <v>723</v>
      </c>
      <c r="K75" s="14" t="s">
        <v>724</v>
      </c>
      <c r="L75" s="14" t="s">
        <v>725</v>
      </c>
      <c r="M75" s="27" t="s">
        <v>172</v>
      </c>
      <c r="N75" s="14" t="s">
        <v>726</v>
      </c>
      <c r="O75" s="22" t="s">
        <v>174</v>
      </c>
      <c r="P75" s="11" t="s">
        <v>175</v>
      </c>
      <c r="Q75" s="19" t="s">
        <v>71</v>
      </c>
      <c r="R75" s="14" t="s">
        <v>164</v>
      </c>
    </row>
    <row r="76" customFormat="false" ht="64.5" hidden="false" customHeight="true" outlineLevel="0" collapsed="false">
      <c r="A76" s="11" t="s">
        <v>727</v>
      </c>
      <c r="B76" s="11" t="s">
        <v>450</v>
      </c>
      <c r="C76" s="12" t="s">
        <v>728</v>
      </c>
      <c r="D76" s="13" t="s">
        <v>729</v>
      </c>
      <c r="E76" s="14" t="s">
        <v>730</v>
      </c>
      <c r="F76" s="24" t="s">
        <v>185</v>
      </c>
      <c r="G76" s="20" t="s">
        <v>167</v>
      </c>
      <c r="H76" s="14" t="s">
        <v>491</v>
      </c>
      <c r="I76" s="14" t="s">
        <v>731</v>
      </c>
      <c r="J76" s="14" t="s">
        <v>732</v>
      </c>
      <c r="K76" s="14" t="s">
        <v>510</v>
      </c>
      <c r="L76" s="14" t="s">
        <v>733</v>
      </c>
      <c r="M76" s="27" t="s">
        <v>172</v>
      </c>
      <c r="N76" s="14" t="s">
        <v>734</v>
      </c>
      <c r="O76" s="28" t="s">
        <v>174</v>
      </c>
      <c r="P76" s="11" t="s">
        <v>175</v>
      </c>
      <c r="Q76" s="19" t="s">
        <v>71</v>
      </c>
      <c r="R76" s="14" t="s">
        <v>164</v>
      </c>
    </row>
    <row r="77" customFormat="false" ht="64.5" hidden="false" customHeight="true" outlineLevel="0" collapsed="false">
      <c r="A77" s="11"/>
      <c r="B77" s="11"/>
      <c r="C77" s="11"/>
      <c r="D77" s="13" t="s">
        <v>735</v>
      </c>
      <c r="E77" s="14" t="s">
        <v>736</v>
      </c>
      <c r="F77" s="24" t="s">
        <v>185</v>
      </c>
      <c r="G77" s="20" t="s">
        <v>167</v>
      </c>
      <c r="H77" s="14" t="s">
        <v>491</v>
      </c>
      <c r="I77" s="14" t="s">
        <v>737</v>
      </c>
      <c r="J77" s="14" t="s">
        <v>738</v>
      </c>
      <c r="K77" s="14" t="s">
        <v>739</v>
      </c>
      <c r="L77" s="14" t="s">
        <v>740</v>
      </c>
      <c r="M77" s="27" t="s">
        <v>172</v>
      </c>
      <c r="N77" s="14" t="s">
        <v>741</v>
      </c>
      <c r="O77" s="28" t="s">
        <v>174</v>
      </c>
      <c r="P77" s="11" t="s">
        <v>175</v>
      </c>
      <c r="Q77" s="19" t="s">
        <v>71</v>
      </c>
      <c r="R77" s="14" t="s">
        <v>164</v>
      </c>
    </row>
    <row r="78" customFormat="false" ht="64.5" hidden="false" customHeight="true" outlineLevel="0" collapsed="false">
      <c r="A78" s="11"/>
      <c r="B78" s="11"/>
      <c r="C78" s="11"/>
      <c r="D78" s="13" t="s">
        <v>742</v>
      </c>
      <c r="E78" s="14" t="s">
        <v>743</v>
      </c>
      <c r="F78" s="24" t="s">
        <v>185</v>
      </c>
      <c r="G78" s="25" t="s">
        <v>186</v>
      </c>
      <c r="H78" s="14" t="s">
        <v>491</v>
      </c>
      <c r="I78" s="14" t="s">
        <v>744</v>
      </c>
      <c r="J78" s="14" t="s">
        <v>745</v>
      </c>
      <c r="K78" s="14" t="s">
        <v>746</v>
      </c>
      <c r="L78" s="14" t="s">
        <v>747</v>
      </c>
      <c r="M78" s="17" t="s">
        <v>172</v>
      </c>
      <c r="N78" s="14" t="s">
        <v>748</v>
      </c>
      <c r="O78" s="18" t="s">
        <v>174</v>
      </c>
      <c r="P78" s="11" t="s">
        <v>175</v>
      </c>
      <c r="Q78" s="19" t="s">
        <v>71</v>
      </c>
      <c r="R78" s="14" t="s">
        <v>164</v>
      </c>
    </row>
    <row r="79" customFormat="false" ht="64.5" hidden="false" customHeight="true" outlineLevel="0" collapsed="false">
      <c r="A79" s="11" t="s">
        <v>749</v>
      </c>
      <c r="B79" s="11" t="s">
        <v>584</v>
      </c>
      <c r="C79" s="12" t="s">
        <v>750</v>
      </c>
      <c r="D79" s="13" t="s">
        <v>751</v>
      </c>
      <c r="E79" s="14" t="s">
        <v>752</v>
      </c>
      <c r="F79" s="24" t="s">
        <v>185</v>
      </c>
      <c r="G79" s="20" t="s">
        <v>167</v>
      </c>
      <c r="H79" s="14" t="s">
        <v>753</v>
      </c>
      <c r="I79" s="14" t="s">
        <v>754</v>
      </c>
      <c r="J79" s="14" t="s">
        <v>755</v>
      </c>
      <c r="K79" s="14" t="s">
        <v>756</v>
      </c>
      <c r="L79" s="14" t="s">
        <v>757</v>
      </c>
      <c r="M79" s="21" t="s">
        <v>172</v>
      </c>
      <c r="N79" s="14" t="s">
        <v>758</v>
      </c>
      <c r="O79" s="22" t="s">
        <v>174</v>
      </c>
      <c r="P79" s="11" t="s">
        <v>175</v>
      </c>
      <c r="Q79" s="19" t="s">
        <v>71</v>
      </c>
      <c r="R79" s="14" t="s">
        <v>164</v>
      </c>
    </row>
    <row r="80" customFormat="false" ht="64.5" hidden="false" customHeight="true" outlineLevel="0" collapsed="false">
      <c r="A80" s="11"/>
      <c r="B80" s="11"/>
      <c r="C80" s="11"/>
      <c r="D80" s="13" t="s">
        <v>759</v>
      </c>
      <c r="E80" s="14" t="s">
        <v>760</v>
      </c>
      <c r="F80" s="24" t="s">
        <v>185</v>
      </c>
      <c r="G80" s="20" t="s">
        <v>167</v>
      </c>
      <c r="H80" s="14" t="s">
        <v>761</v>
      </c>
      <c r="I80" s="14" t="s">
        <v>762</v>
      </c>
      <c r="J80" s="14" t="s">
        <v>763</v>
      </c>
      <c r="K80" s="14" t="s">
        <v>764</v>
      </c>
      <c r="L80" s="14" t="s">
        <v>765</v>
      </c>
      <c r="M80" s="21" t="s">
        <v>172</v>
      </c>
      <c r="N80" s="14" t="s">
        <v>766</v>
      </c>
      <c r="O80" s="22" t="s">
        <v>174</v>
      </c>
      <c r="P80" s="11" t="s">
        <v>175</v>
      </c>
      <c r="Q80" s="19" t="s">
        <v>71</v>
      </c>
      <c r="R80" s="14" t="s">
        <v>164</v>
      </c>
    </row>
    <row r="81" customFormat="false" ht="64.5" hidden="false" customHeight="true" outlineLevel="0" collapsed="false">
      <c r="A81" s="11" t="s">
        <v>767</v>
      </c>
      <c r="B81" s="11" t="s">
        <v>768</v>
      </c>
      <c r="C81" s="12" t="s">
        <v>769</v>
      </c>
      <c r="D81" s="13" t="s">
        <v>770</v>
      </c>
      <c r="E81" s="14" t="s">
        <v>771</v>
      </c>
      <c r="F81" s="23" t="s">
        <v>178</v>
      </c>
      <c r="G81" s="20" t="s">
        <v>167</v>
      </c>
      <c r="H81" s="14" t="s">
        <v>248</v>
      </c>
      <c r="I81" s="14" t="s">
        <v>772</v>
      </c>
      <c r="J81" s="14" t="s">
        <v>773</v>
      </c>
      <c r="K81" s="14" t="s">
        <v>774</v>
      </c>
      <c r="L81" s="14" t="s">
        <v>775</v>
      </c>
      <c r="M81" s="17" t="s">
        <v>160</v>
      </c>
      <c r="N81" s="14" t="s">
        <v>776</v>
      </c>
      <c r="O81" s="18" t="s">
        <v>162</v>
      </c>
      <c r="P81" s="11" t="s">
        <v>163</v>
      </c>
      <c r="Q81" s="19" t="s">
        <v>71</v>
      </c>
      <c r="R81" s="14" t="s">
        <v>164</v>
      </c>
    </row>
    <row r="82" customFormat="false" ht="64.5" hidden="false" customHeight="true" outlineLevel="0" collapsed="false">
      <c r="A82" s="11"/>
      <c r="B82" s="11"/>
      <c r="C82" s="11"/>
      <c r="D82" s="13" t="s">
        <v>777</v>
      </c>
      <c r="E82" s="14" t="s">
        <v>778</v>
      </c>
      <c r="F82" s="24" t="s">
        <v>185</v>
      </c>
      <c r="G82" s="25" t="s">
        <v>186</v>
      </c>
      <c r="H82" s="14" t="s">
        <v>779</v>
      </c>
      <c r="I82" s="14" t="s">
        <v>780</v>
      </c>
      <c r="J82" s="14" t="s">
        <v>248</v>
      </c>
      <c r="K82" s="14" t="s">
        <v>781</v>
      </c>
      <c r="L82" s="14" t="s">
        <v>782</v>
      </c>
      <c r="M82" s="21" t="s">
        <v>172</v>
      </c>
      <c r="N82" s="14" t="s">
        <v>783</v>
      </c>
      <c r="O82" s="22" t="s">
        <v>174</v>
      </c>
      <c r="P82" s="11" t="s">
        <v>175</v>
      </c>
      <c r="Q82" s="19" t="s">
        <v>71</v>
      </c>
      <c r="R82" s="14" t="s">
        <v>164</v>
      </c>
    </row>
    <row r="83" customFormat="false" ht="64.5" hidden="false" customHeight="true" outlineLevel="0" collapsed="false">
      <c r="A83" s="11"/>
      <c r="B83" s="11"/>
      <c r="C83" s="11"/>
      <c r="D83" s="13" t="s">
        <v>784</v>
      </c>
      <c r="E83" s="14" t="s">
        <v>785</v>
      </c>
      <c r="F83" s="24" t="s">
        <v>185</v>
      </c>
      <c r="G83" s="25" t="s">
        <v>186</v>
      </c>
      <c r="H83" s="14" t="s">
        <v>248</v>
      </c>
      <c r="I83" s="14" t="s">
        <v>786</v>
      </c>
      <c r="J83" s="14" t="s">
        <v>787</v>
      </c>
      <c r="K83" s="14" t="s">
        <v>788</v>
      </c>
      <c r="L83" s="14"/>
      <c r="M83" s="17" t="s">
        <v>160</v>
      </c>
      <c r="N83" s="14" t="s">
        <v>789</v>
      </c>
      <c r="O83" s="22" t="s">
        <v>174</v>
      </c>
      <c r="P83" s="11" t="s">
        <v>163</v>
      </c>
      <c r="Q83" s="19" t="s">
        <v>71</v>
      </c>
      <c r="R83" s="14" t="s">
        <v>164</v>
      </c>
    </row>
    <row r="84" customFormat="false" ht="64.5" hidden="false" customHeight="true" outlineLevel="0" collapsed="false">
      <c r="A84" s="11" t="s">
        <v>790</v>
      </c>
      <c r="B84" s="11" t="s">
        <v>657</v>
      </c>
      <c r="C84" s="12" t="s">
        <v>791</v>
      </c>
      <c r="D84" s="13" t="s">
        <v>792</v>
      </c>
      <c r="E84" s="14" t="s">
        <v>793</v>
      </c>
      <c r="F84" s="15" t="s">
        <v>153</v>
      </c>
      <c r="G84" s="20" t="s">
        <v>167</v>
      </c>
      <c r="H84" s="14" t="s">
        <v>794</v>
      </c>
      <c r="I84" s="14" t="s">
        <v>795</v>
      </c>
      <c r="J84" s="14" t="s">
        <v>796</v>
      </c>
      <c r="K84" s="14" t="s">
        <v>797</v>
      </c>
      <c r="L84" s="14" t="s">
        <v>798</v>
      </c>
      <c r="M84" s="27" t="s">
        <v>172</v>
      </c>
      <c r="N84" s="14" t="s">
        <v>799</v>
      </c>
      <c r="O84" s="28" t="s">
        <v>174</v>
      </c>
      <c r="P84" s="11" t="s">
        <v>175</v>
      </c>
      <c r="Q84" s="19" t="s">
        <v>71</v>
      </c>
      <c r="R84" s="14" t="s">
        <v>164</v>
      </c>
    </row>
    <row r="85" customFormat="false" ht="64.5" hidden="false" customHeight="true" outlineLevel="0" collapsed="false">
      <c r="A85" s="11"/>
      <c r="B85" s="11"/>
      <c r="C85" s="11"/>
      <c r="D85" s="13" t="s">
        <v>800</v>
      </c>
      <c r="E85" s="14" t="s">
        <v>801</v>
      </c>
      <c r="F85" s="23" t="s">
        <v>178</v>
      </c>
      <c r="G85" s="20" t="s">
        <v>167</v>
      </c>
      <c r="H85" s="14" t="s">
        <v>802</v>
      </c>
      <c r="I85" s="14" t="s">
        <v>803</v>
      </c>
      <c r="J85" s="14" t="s">
        <v>804</v>
      </c>
      <c r="K85" s="14" t="s">
        <v>805</v>
      </c>
      <c r="L85" s="14" t="s">
        <v>806</v>
      </c>
      <c r="M85" s="27" t="s">
        <v>172</v>
      </c>
      <c r="N85" s="14" t="s">
        <v>807</v>
      </c>
      <c r="O85" s="28" t="s">
        <v>174</v>
      </c>
      <c r="P85" s="11" t="s">
        <v>175</v>
      </c>
      <c r="Q85" s="30" t="s">
        <v>73</v>
      </c>
      <c r="R85" s="14" t="s">
        <v>164</v>
      </c>
    </row>
    <row r="86" customFormat="false" ht="64.5" hidden="false" customHeight="true" outlineLevel="0" collapsed="false">
      <c r="A86" s="11"/>
      <c r="B86" s="11"/>
      <c r="C86" s="11"/>
      <c r="D86" s="13" t="s">
        <v>808</v>
      </c>
      <c r="E86" s="14" t="s">
        <v>809</v>
      </c>
      <c r="F86" s="15" t="s">
        <v>153</v>
      </c>
      <c r="G86" s="25" t="s">
        <v>186</v>
      </c>
      <c r="H86" s="14" t="s">
        <v>810</v>
      </c>
      <c r="I86" s="14" t="s">
        <v>811</v>
      </c>
      <c r="J86" s="14" t="s">
        <v>812</v>
      </c>
      <c r="K86" s="14" t="s">
        <v>813</v>
      </c>
      <c r="L86" s="14" t="s">
        <v>814</v>
      </c>
      <c r="M86" s="21" t="s">
        <v>172</v>
      </c>
      <c r="N86" s="14" t="s">
        <v>815</v>
      </c>
      <c r="O86" s="22" t="s">
        <v>174</v>
      </c>
      <c r="P86" s="11" t="s">
        <v>175</v>
      </c>
      <c r="Q86" s="19" t="s">
        <v>71</v>
      </c>
      <c r="R86" s="14" t="s">
        <v>164</v>
      </c>
    </row>
    <row r="87" customFormat="false" ht="64.5" hidden="false" customHeight="true" outlineLevel="0" collapsed="false">
      <c r="A87" s="11" t="s">
        <v>816</v>
      </c>
      <c r="B87" s="11" t="s">
        <v>306</v>
      </c>
      <c r="C87" s="12" t="s">
        <v>817</v>
      </c>
      <c r="D87" s="13" t="s">
        <v>818</v>
      </c>
      <c r="E87" s="14" t="s">
        <v>819</v>
      </c>
      <c r="F87" s="15" t="s">
        <v>153</v>
      </c>
      <c r="G87" s="20" t="s">
        <v>167</v>
      </c>
      <c r="H87" s="14" t="s">
        <v>820</v>
      </c>
      <c r="I87" s="14" t="s">
        <v>821</v>
      </c>
      <c r="J87" s="14" t="s">
        <v>822</v>
      </c>
      <c r="K87" s="14" t="s">
        <v>823</v>
      </c>
      <c r="L87" s="14" t="s">
        <v>824</v>
      </c>
      <c r="M87" s="17" t="s">
        <v>160</v>
      </c>
      <c r="N87" s="14" t="s">
        <v>825</v>
      </c>
      <c r="O87" s="22" t="s">
        <v>174</v>
      </c>
      <c r="P87" s="11" t="s">
        <v>163</v>
      </c>
      <c r="Q87" s="19" t="s">
        <v>71</v>
      </c>
      <c r="R87" s="14" t="s">
        <v>164</v>
      </c>
    </row>
    <row r="88" customFormat="false" ht="64.5" hidden="false" customHeight="true" outlineLevel="0" collapsed="false">
      <c r="A88" s="11"/>
      <c r="B88" s="11"/>
      <c r="C88" s="11"/>
      <c r="D88" s="13" t="s">
        <v>826</v>
      </c>
      <c r="E88" s="14" t="s">
        <v>827</v>
      </c>
      <c r="F88" s="24" t="s">
        <v>185</v>
      </c>
      <c r="G88" s="25" t="s">
        <v>186</v>
      </c>
      <c r="H88" s="14" t="s">
        <v>828</v>
      </c>
      <c r="I88" s="14" t="s">
        <v>829</v>
      </c>
      <c r="J88" s="14" t="s">
        <v>830</v>
      </c>
      <c r="K88" s="14" t="s">
        <v>831</v>
      </c>
      <c r="L88" s="14" t="s">
        <v>832</v>
      </c>
      <c r="M88" s="17" t="s">
        <v>172</v>
      </c>
      <c r="N88" s="14" t="s">
        <v>833</v>
      </c>
      <c r="O88" s="18" t="s">
        <v>174</v>
      </c>
      <c r="P88" s="11" t="s">
        <v>175</v>
      </c>
      <c r="Q88" s="19" t="s">
        <v>71</v>
      </c>
      <c r="R88" s="14" t="s">
        <v>164</v>
      </c>
    </row>
    <row r="89" customFormat="false" ht="64.5" hidden="false" customHeight="true" outlineLevel="0" collapsed="false">
      <c r="A89" s="31" t="s">
        <v>834</v>
      </c>
      <c r="B89" s="31" t="s">
        <v>306</v>
      </c>
      <c r="C89" s="31" t="s">
        <v>835</v>
      </c>
      <c r="D89" s="13" t="s">
        <v>836</v>
      </c>
      <c r="E89" s="14" t="s">
        <v>837</v>
      </c>
      <c r="F89" s="24" t="s">
        <v>185</v>
      </c>
      <c r="G89" s="25" t="s">
        <v>186</v>
      </c>
      <c r="H89" s="14" t="s">
        <v>838</v>
      </c>
      <c r="I89" s="14" t="s">
        <v>839</v>
      </c>
      <c r="J89" s="14" t="s">
        <v>248</v>
      </c>
      <c r="K89" s="14" t="s">
        <v>840</v>
      </c>
      <c r="L89" s="14" t="s">
        <v>841</v>
      </c>
      <c r="M89" s="21" t="s">
        <v>172</v>
      </c>
      <c r="N89" s="14" t="s">
        <v>842</v>
      </c>
      <c r="O89" s="22" t="s">
        <v>174</v>
      </c>
      <c r="P89" s="11" t="s">
        <v>175</v>
      </c>
      <c r="Q89" s="19" t="s">
        <v>71</v>
      </c>
      <c r="R89" s="14" t="s">
        <v>843</v>
      </c>
    </row>
    <row r="90" customFormat="false" ht="64.5" hidden="false" customHeight="true" outlineLevel="0" collapsed="false">
      <c r="A90" s="11" t="s">
        <v>844</v>
      </c>
      <c r="B90" s="11" t="s">
        <v>845</v>
      </c>
      <c r="C90" s="12" t="s">
        <v>846</v>
      </c>
      <c r="D90" s="13" t="s">
        <v>847</v>
      </c>
      <c r="E90" s="14" t="s">
        <v>848</v>
      </c>
      <c r="F90" s="15" t="s">
        <v>153</v>
      </c>
      <c r="G90" s="16" t="s">
        <v>154</v>
      </c>
      <c r="H90" s="14" t="s">
        <v>849</v>
      </c>
      <c r="I90" s="14" t="s">
        <v>850</v>
      </c>
      <c r="J90" s="14" t="s">
        <v>248</v>
      </c>
      <c r="K90" s="14" t="s">
        <v>851</v>
      </c>
      <c r="L90" s="14"/>
      <c r="M90" s="17" t="s">
        <v>160</v>
      </c>
      <c r="N90" s="14" t="s">
        <v>852</v>
      </c>
      <c r="O90" s="18" t="s">
        <v>162</v>
      </c>
      <c r="P90" s="11" t="s">
        <v>163</v>
      </c>
      <c r="Q90" s="19" t="s">
        <v>71</v>
      </c>
      <c r="R90" s="14" t="s">
        <v>164</v>
      </c>
    </row>
    <row r="91" customFormat="false" ht="64.5" hidden="false" customHeight="true" outlineLevel="0" collapsed="false">
      <c r="A91" s="11"/>
      <c r="B91" s="11"/>
      <c r="C91" s="11"/>
      <c r="D91" s="13" t="s">
        <v>853</v>
      </c>
      <c r="E91" s="14" t="s">
        <v>854</v>
      </c>
      <c r="F91" s="15" t="s">
        <v>153</v>
      </c>
      <c r="G91" s="16" t="s">
        <v>154</v>
      </c>
      <c r="H91" s="14" t="s">
        <v>855</v>
      </c>
      <c r="I91" s="14" t="s">
        <v>856</v>
      </c>
      <c r="J91" s="14" t="s">
        <v>248</v>
      </c>
      <c r="K91" s="14" t="s">
        <v>857</v>
      </c>
      <c r="L91" s="14" t="s">
        <v>858</v>
      </c>
      <c r="M91" s="21" t="s">
        <v>172</v>
      </c>
      <c r="N91" s="14" t="s">
        <v>859</v>
      </c>
      <c r="O91" s="22" t="s">
        <v>174</v>
      </c>
      <c r="P91" s="11" t="s">
        <v>175</v>
      </c>
      <c r="Q91" s="19" t="s">
        <v>71</v>
      </c>
      <c r="R91" s="14" t="s">
        <v>164</v>
      </c>
    </row>
    <row r="92" customFormat="false" ht="64.5" hidden="false" customHeight="true" outlineLevel="0" collapsed="false">
      <c r="A92" s="11"/>
      <c r="B92" s="11"/>
      <c r="C92" s="11"/>
      <c r="D92" s="13" t="s">
        <v>860</v>
      </c>
      <c r="E92" s="14" t="s">
        <v>861</v>
      </c>
      <c r="F92" s="15" t="s">
        <v>153</v>
      </c>
      <c r="G92" s="16" t="s">
        <v>154</v>
      </c>
      <c r="H92" s="14" t="s">
        <v>420</v>
      </c>
      <c r="I92" s="14" t="s">
        <v>862</v>
      </c>
      <c r="J92" s="14" t="s">
        <v>248</v>
      </c>
      <c r="K92" s="14" t="s">
        <v>863</v>
      </c>
      <c r="L92" s="14" t="s">
        <v>864</v>
      </c>
      <c r="M92" s="21" t="s">
        <v>172</v>
      </c>
      <c r="N92" s="14" t="s">
        <v>865</v>
      </c>
      <c r="O92" s="22" t="s">
        <v>174</v>
      </c>
      <c r="P92" s="11" t="s">
        <v>175</v>
      </c>
      <c r="Q92" s="19" t="s">
        <v>71</v>
      </c>
      <c r="R92" s="14" t="s">
        <v>164</v>
      </c>
    </row>
    <row r="93" customFormat="false" ht="64.5" hidden="false" customHeight="true" outlineLevel="0" collapsed="false">
      <c r="A93" s="11"/>
      <c r="B93" s="11"/>
      <c r="C93" s="11"/>
      <c r="D93" s="13" t="s">
        <v>866</v>
      </c>
      <c r="E93" s="14" t="s">
        <v>867</v>
      </c>
      <c r="F93" s="24" t="s">
        <v>185</v>
      </c>
      <c r="G93" s="20" t="s">
        <v>167</v>
      </c>
      <c r="H93" s="14" t="s">
        <v>868</v>
      </c>
      <c r="I93" s="14" t="s">
        <v>869</v>
      </c>
      <c r="J93" s="14" t="s">
        <v>870</v>
      </c>
      <c r="K93" s="14" t="s">
        <v>871</v>
      </c>
      <c r="L93" s="14" t="s">
        <v>872</v>
      </c>
      <c r="M93" s="21" t="s">
        <v>172</v>
      </c>
      <c r="N93" s="14" t="s">
        <v>873</v>
      </c>
      <c r="O93" s="22" t="s">
        <v>174</v>
      </c>
      <c r="P93" s="11" t="s">
        <v>175</v>
      </c>
      <c r="Q93" s="19" t="s">
        <v>71</v>
      </c>
      <c r="R93" s="14" t="s">
        <v>164</v>
      </c>
    </row>
    <row r="94" customFormat="false" ht="64.5" hidden="false" customHeight="true" outlineLevel="0" collapsed="false">
      <c r="A94" s="11" t="s">
        <v>874</v>
      </c>
      <c r="B94" s="11" t="s">
        <v>228</v>
      </c>
      <c r="C94" s="12" t="s">
        <v>875</v>
      </c>
      <c r="D94" s="13" t="s">
        <v>876</v>
      </c>
      <c r="E94" s="14" t="s">
        <v>877</v>
      </c>
      <c r="F94" s="15" t="s">
        <v>153</v>
      </c>
      <c r="G94" s="25" t="s">
        <v>186</v>
      </c>
      <c r="H94" s="14" t="s">
        <v>878</v>
      </c>
      <c r="I94" s="14" t="s">
        <v>879</v>
      </c>
      <c r="J94" s="14" t="s">
        <v>880</v>
      </c>
      <c r="K94" s="14" t="s">
        <v>881</v>
      </c>
      <c r="L94" s="14" t="s">
        <v>882</v>
      </c>
      <c r="M94" s="17" t="s">
        <v>172</v>
      </c>
      <c r="N94" s="14" t="s">
        <v>883</v>
      </c>
      <c r="O94" s="18" t="s">
        <v>174</v>
      </c>
      <c r="P94" s="11" t="s">
        <v>175</v>
      </c>
      <c r="Q94" s="19" t="s">
        <v>71</v>
      </c>
      <c r="R94" s="14" t="s">
        <v>164</v>
      </c>
    </row>
    <row r="95" customFormat="false" ht="64.5" hidden="false" customHeight="true" outlineLevel="0" collapsed="false">
      <c r="A95" s="11"/>
      <c r="B95" s="11"/>
      <c r="C95" s="11"/>
      <c r="D95" s="13" t="s">
        <v>884</v>
      </c>
      <c r="E95" s="14" t="s">
        <v>885</v>
      </c>
      <c r="F95" s="15" t="s">
        <v>153</v>
      </c>
      <c r="G95" s="20" t="s">
        <v>167</v>
      </c>
      <c r="H95" s="14" t="s">
        <v>886</v>
      </c>
      <c r="I95" s="14" t="s">
        <v>887</v>
      </c>
      <c r="J95" s="14" t="s">
        <v>888</v>
      </c>
      <c r="K95" s="14" t="s">
        <v>889</v>
      </c>
      <c r="L95" s="14"/>
      <c r="M95" s="17" t="s">
        <v>160</v>
      </c>
      <c r="N95" s="14" t="s">
        <v>890</v>
      </c>
      <c r="O95" s="18" t="s">
        <v>162</v>
      </c>
      <c r="P95" s="11" t="s">
        <v>163</v>
      </c>
      <c r="Q95" s="19" t="s">
        <v>71</v>
      </c>
      <c r="R95" s="14" t="s">
        <v>164</v>
      </c>
    </row>
    <row r="96" customFormat="false" ht="64.5" hidden="false" customHeight="true" outlineLevel="0" collapsed="false">
      <c r="A96" s="11" t="s">
        <v>891</v>
      </c>
      <c r="B96" s="11" t="s">
        <v>657</v>
      </c>
      <c r="C96" s="12" t="s">
        <v>892</v>
      </c>
      <c r="D96" s="13" t="s">
        <v>893</v>
      </c>
      <c r="E96" s="14" t="s">
        <v>894</v>
      </c>
      <c r="F96" s="15" t="s">
        <v>153</v>
      </c>
      <c r="G96" s="16" t="s">
        <v>154</v>
      </c>
      <c r="H96" s="14" t="s">
        <v>895</v>
      </c>
      <c r="I96" s="14" t="s">
        <v>896</v>
      </c>
      <c r="J96" s="14" t="s">
        <v>248</v>
      </c>
      <c r="K96" s="14" t="s">
        <v>897</v>
      </c>
      <c r="L96" s="14" t="s">
        <v>898</v>
      </c>
      <c r="M96" s="21" t="s">
        <v>172</v>
      </c>
      <c r="N96" s="14" t="s">
        <v>899</v>
      </c>
      <c r="O96" s="22" t="s">
        <v>174</v>
      </c>
      <c r="P96" s="11" t="s">
        <v>175</v>
      </c>
      <c r="Q96" s="19" t="s">
        <v>71</v>
      </c>
      <c r="R96" s="14" t="s">
        <v>164</v>
      </c>
    </row>
    <row r="97" customFormat="false" ht="64.5" hidden="false" customHeight="true" outlineLevel="0" collapsed="false">
      <c r="A97" s="11"/>
      <c r="B97" s="11"/>
      <c r="C97" s="11"/>
      <c r="D97" s="13" t="s">
        <v>900</v>
      </c>
      <c r="E97" s="14" t="s">
        <v>901</v>
      </c>
      <c r="F97" s="15" t="s">
        <v>153</v>
      </c>
      <c r="G97" s="25" t="s">
        <v>186</v>
      </c>
      <c r="H97" s="14" t="s">
        <v>902</v>
      </c>
      <c r="I97" s="14" t="s">
        <v>903</v>
      </c>
      <c r="J97" s="14" t="s">
        <v>248</v>
      </c>
      <c r="K97" s="14" t="s">
        <v>904</v>
      </c>
      <c r="L97" s="14" t="s">
        <v>905</v>
      </c>
      <c r="M97" s="21" t="s">
        <v>172</v>
      </c>
      <c r="N97" s="14" t="s">
        <v>906</v>
      </c>
      <c r="O97" s="22" t="s">
        <v>174</v>
      </c>
      <c r="P97" s="11" t="s">
        <v>175</v>
      </c>
      <c r="Q97" s="19" t="s">
        <v>71</v>
      </c>
      <c r="R97" s="14" t="s">
        <v>164</v>
      </c>
    </row>
    <row r="98" customFormat="false" ht="64.5" hidden="false" customHeight="true" outlineLevel="0" collapsed="false">
      <c r="A98" s="11"/>
      <c r="B98" s="11"/>
      <c r="C98" s="11"/>
      <c r="D98" s="13" t="s">
        <v>907</v>
      </c>
      <c r="E98" s="14" t="s">
        <v>908</v>
      </c>
      <c r="F98" s="24" t="s">
        <v>185</v>
      </c>
      <c r="G98" s="20" t="s">
        <v>167</v>
      </c>
      <c r="H98" s="14" t="s">
        <v>909</v>
      </c>
      <c r="I98" s="14" t="s">
        <v>910</v>
      </c>
      <c r="J98" s="14" t="s">
        <v>248</v>
      </c>
      <c r="K98" s="14" t="s">
        <v>911</v>
      </c>
      <c r="L98" s="14" t="s">
        <v>912</v>
      </c>
      <c r="M98" s="21" t="s">
        <v>172</v>
      </c>
      <c r="N98" s="14" t="s">
        <v>913</v>
      </c>
      <c r="O98" s="22" t="s">
        <v>174</v>
      </c>
      <c r="P98" s="11" t="s">
        <v>175</v>
      </c>
      <c r="Q98" s="30" t="s">
        <v>73</v>
      </c>
      <c r="R98" s="14" t="s">
        <v>164</v>
      </c>
    </row>
    <row r="99" customFormat="false" ht="64.5" hidden="false" customHeight="true" outlineLevel="0" collapsed="false">
      <c r="A99" s="11" t="s">
        <v>914</v>
      </c>
      <c r="B99" s="11" t="s">
        <v>450</v>
      </c>
      <c r="C99" s="12" t="s">
        <v>915</v>
      </c>
      <c r="D99" s="13" t="s">
        <v>916</v>
      </c>
      <c r="E99" s="14" t="s">
        <v>917</v>
      </c>
      <c r="F99" s="15" t="s">
        <v>153</v>
      </c>
      <c r="G99" s="20" t="s">
        <v>167</v>
      </c>
      <c r="H99" s="14" t="s">
        <v>918</v>
      </c>
      <c r="I99" s="14" t="s">
        <v>919</v>
      </c>
      <c r="J99" s="14" t="s">
        <v>248</v>
      </c>
      <c r="K99" s="14" t="s">
        <v>920</v>
      </c>
      <c r="L99" s="14" t="s">
        <v>921</v>
      </c>
      <c r="M99" s="21" t="s">
        <v>172</v>
      </c>
      <c r="N99" s="14" t="s">
        <v>922</v>
      </c>
      <c r="O99" s="22" t="s">
        <v>174</v>
      </c>
      <c r="P99" s="11" t="s">
        <v>175</v>
      </c>
      <c r="Q99" s="19" t="s">
        <v>71</v>
      </c>
      <c r="R99" s="14" t="s">
        <v>164</v>
      </c>
    </row>
    <row r="100" customFormat="false" ht="64.5" hidden="false" customHeight="true" outlineLevel="0" collapsed="false">
      <c r="A100" s="11"/>
      <c r="B100" s="11"/>
      <c r="C100" s="11"/>
      <c r="D100" s="13" t="s">
        <v>923</v>
      </c>
      <c r="E100" s="14" t="s">
        <v>924</v>
      </c>
      <c r="F100" s="24" t="s">
        <v>185</v>
      </c>
      <c r="G100" s="25" t="s">
        <v>186</v>
      </c>
      <c r="H100" s="14" t="s">
        <v>925</v>
      </c>
      <c r="I100" s="14" t="s">
        <v>926</v>
      </c>
      <c r="J100" s="14" t="s">
        <v>248</v>
      </c>
      <c r="K100" s="14" t="s">
        <v>927</v>
      </c>
      <c r="L100" s="14" t="s">
        <v>928</v>
      </c>
      <c r="M100" s="21" t="s">
        <v>172</v>
      </c>
      <c r="N100" s="14" t="s">
        <v>929</v>
      </c>
      <c r="O100" s="22" t="s">
        <v>174</v>
      </c>
      <c r="P100" s="11" t="s">
        <v>175</v>
      </c>
      <c r="Q100" s="19" t="s">
        <v>71</v>
      </c>
      <c r="R100" s="14" t="s">
        <v>164</v>
      </c>
    </row>
    <row r="101" customFormat="false" ht="64.5" hidden="false" customHeight="true" outlineLevel="0" collapsed="false">
      <c r="A101" s="11" t="s">
        <v>930</v>
      </c>
      <c r="B101" s="11" t="s">
        <v>931</v>
      </c>
      <c r="C101" s="12" t="s">
        <v>932</v>
      </c>
      <c r="D101" s="13" t="s">
        <v>933</v>
      </c>
      <c r="E101" s="14" t="s">
        <v>934</v>
      </c>
      <c r="F101" s="15" t="s">
        <v>153</v>
      </c>
      <c r="G101" s="20" t="s">
        <v>167</v>
      </c>
      <c r="H101" s="14" t="s">
        <v>935</v>
      </c>
      <c r="I101" s="14" t="s">
        <v>936</v>
      </c>
      <c r="J101" s="14" t="s">
        <v>937</v>
      </c>
      <c r="K101" s="14" t="s">
        <v>938</v>
      </c>
      <c r="L101" s="14" t="s">
        <v>939</v>
      </c>
      <c r="M101" s="17" t="s">
        <v>160</v>
      </c>
      <c r="N101" s="14" t="s">
        <v>940</v>
      </c>
      <c r="O101" s="18" t="s">
        <v>162</v>
      </c>
      <c r="P101" s="11" t="s">
        <v>163</v>
      </c>
      <c r="Q101" s="19" t="s">
        <v>71</v>
      </c>
      <c r="R101" s="14" t="s">
        <v>164</v>
      </c>
    </row>
    <row r="102" customFormat="false" ht="64.5" hidden="false" customHeight="true" outlineLevel="0" collapsed="false">
      <c r="A102" s="11"/>
      <c r="B102" s="11"/>
      <c r="C102" s="11"/>
      <c r="D102" s="13" t="s">
        <v>941</v>
      </c>
      <c r="E102" s="14" t="s">
        <v>942</v>
      </c>
      <c r="F102" s="24" t="s">
        <v>185</v>
      </c>
      <c r="G102" s="20" t="s">
        <v>167</v>
      </c>
      <c r="H102" s="14" t="s">
        <v>943</v>
      </c>
      <c r="I102" s="14" t="s">
        <v>944</v>
      </c>
      <c r="J102" s="14" t="s">
        <v>248</v>
      </c>
      <c r="K102" s="14" t="s">
        <v>945</v>
      </c>
      <c r="L102" s="14"/>
      <c r="M102" s="17" t="s">
        <v>160</v>
      </c>
      <c r="N102" s="14" t="s">
        <v>946</v>
      </c>
      <c r="O102" s="18" t="s">
        <v>162</v>
      </c>
      <c r="P102" s="11" t="s">
        <v>163</v>
      </c>
      <c r="Q102" s="19" t="s">
        <v>71</v>
      </c>
      <c r="R102" s="14" t="s">
        <v>164</v>
      </c>
    </row>
    <row r="103" customFormat="false" ht="64.5" hidden="false" customHeight="true" outlineLevel="0" collapsed="false">
      <c r="A103" s="11" t="s">
        <v>947</v>
      </c>
      <c r="B103" s="11" t="s">
        <v>948</v>
      </c>
      <c r="C103" s="12" t="s">
        <v>949</v>
      </c>
      <c r="D103" s="13" t="s">
        <v>950</v>
      </c>
      <c r="E103" s="14" t="s">
        <v>951</v>
      </c>
      <c r="F103" s="24" t="s">
        <v>185</v>
      </c>
      <c r="G103" s="20" t="s">
        <v>167</v>
      </c>
      <c r="H103" s="14" t="s">
        <v>627</v>
      </c>
      <c r="I103" s="14" t="s">
        <v>952</v>
      </c>
      <c r="J103" s="14" t="s">
        <v>248</v>
      </c>
      <c r="K103" s="14" t="s">
        <v>953</v>
      </c>
      <c r="L103" s="14" t="s">
        <v>954</v>
      </c>
      <c r="M103" s="21" t="s">
        <v>172</v>
      </c>
      <c r="N103" s="14" t="s">
        <v>955</v>
      </c>
      <c r="O103" s="22" t="s">
        <v>174</v>
      </c>
      <c r="P103" s="11" t="s">
        <v>175</v>
      </c>
      <c r="Q103" s="19" t="s">
        <v>71</v>
      </c>
      <c r="R103" s="14" t="s">
        <v>164</v>
      </c>
    </row>
    <row r="104" customFormat="false" ht="64.5" hidden="false" customHeight="true" outlineLevel="0" collapsed="false">
      <c r="A104" s="11"/>
      <c r="B104" s="11"/>
      <c r="C104" s="11"/>
      <c r="D104" s="13" t="s">
        <v>956</v>
      </c>
      <c r="E104" s="14" t="s">
        <v>957</v>
      </c>
      <c r="F104" s="24" t="s">
        <v>185</v>
      </c>
      <c r="G104" s="25" t="s">
        <v>186</v>
      </c>
      <c r="H104" s="14" t="s">
        <v>317</v>
      </c>
      <c r="I104" s="14" t="s">
        <v>958</v>
      </c>
      <c r="J104" s="14" t="s">
        <v>248</v>
      </c>
      <c r="K104" s="14" t="s">
        <v>959</v>
      </c>
      <c r="L104" s="14" t="s">
        <v>960</v>
      </c>
      <c r="M104" s="17" t="s">
        <v>160</v>
      </c>
      <c r="N104" s="14" t="s">
        <v>961</v>
      </c>
      <c r="O104" s="22" t="s">
        <v>174</v>
      </c>
      <c r="P104" s="11" t="s">
        <v>289</v>
      </c>
      <c r="Q104" s="19" t="s">
        <v>71</v>
      </c>
      <c r="R104" s="14" t="s">
        <v>164</v>
      </c>
    </row>
    <row r="105" customFormat="false" ht="64.5" hidden="false" customHeight="true" outlineLevel="0" collapsed="false">
      <c r="A105" s="11" t="s">
        <v>962</v>
      </c>
      <c r="B105" s="11" t="s">
        <v>948</v>
      </c>
      <c r="C105" s="12" t="s">
        <v>963</v>
      </c>
      <c r="D105" s="13" t="s">
        <v>964</v>
      </c>
      <c r="E105" s="14" t="s">
        <v>965</v>
      </c>
      <c r="F105" s="24" t="s">
        <v>185</v>
      </c>
      <c r="G105" s="20" t="s">
        <v>167</v>
      </c>
      <c r="H105" s="14" t="s">
        <v>966</v>
      </c>
      <c r="I105" s="14" t="s">
        <v>967</v>
      </c>
      <c r="J105" s="14" t="s">
        <v>248</v>
      </c>
      <c r="K105" s="14" t="s">
        <v>968</v>
      </c>
      <c r="L105" s="14" t="s">
        <v>969</v>
      </c>
      <c r="M105" s="21" t="s">
        <v>172</v>
      </c>
      <c r="N105" s="14" t="s">
        <v>970</v>
      </c>
      <c r="O105" s="22" t="s">
        <v>174</v>
      </c>
      <c r="P105" s="11" t="s">
        <v>971</v>
      </c>
      <c r="Q105" s="19" t="s">
        <v>71</v>
      </c>
      <c r="R105" s="14" t="s">
        <v>164</v>
      </c>
    </row>
    <row r="106" customFormat="false" ht="64.5" hidden="false" customHeight="true" outlineLevel="0" collapsed="false">
      <c r="A106" s="11"/>
      <c r="B106" s="11"/>
      <c r="C106" s="11"/>
      <c r="D106" s="13" t="s">
        <v>972</v>
      </c>
      <c r="E106" s="14" t="s">
        <v>973</v>
      </c>
      <c r="F106" s="24" t="s">
        <v>185</v>
      </c>
      <c r="G106" s="20" t="s">
        <v>167</v>
      </c>
      <c r="H106" s="14" t="s">
        <v>974</v>
      </c>
      <c r="I106" s="14" t="s">
        <v>975</v>
      </c>
      <c r="J106" s="14" t="s">
        <v>248</v>
      </c>
      <c r="K106" s="14" t="s">
        <v>976</v>
      </c>
      <c r="L106" s="14" t="s">
        <v>977</v>
      </c>
      <c r="M106" s="21" t="s">
        <v>172</v>
      </c>
      <c r="N106" s="14" t="s">
        <v>978</v>
      </c>
      <c r="O106" s="22" t="s">
        <v>174</v>
      </c>
      <c r="P106" s="11" t="s">
        <v>175</v>
      </c>
      <c r="Q106" s="19" t="s">
        <v>71</v>
      </c>
      <c r="R106" s="14" t="s">
        <v>164</v>
      </c>
    </row>
    <row r="107" customFormat="false" ht="64.5" hidden="false" customHeight="true" outlineLevel="0" collapsed="false">
      <c r="A107" s="11"/>
      <c r="B107" s="11"/>
      <c r="C107" s="11"/>
      <c r="D107" s="13" t="s">
        <v>979</v>
      </c>
      <c r="E107" s="14" t="s">
        <v>980</v>
      </c>
      <c r="F107" s="24" t="s">
        <v>185</v>
      </c>
      <c r="G107" s="20" t="s">
        <v>167</v>
      </c>
      <c r="H107" s="14" t="s">
        <v>981</v>
      </c>
      <c r="I107" s="14" t="s">
        <v>982</v>
      </c>
      <c r="J107" s="14" t="s">
        <v>248</v>
      </c>
      <c r="K107" s="14" t="s">
        <v>983</v>
      </c>
      <c r="L107" s="14" t="s">
        <v>984</v>
      </c>
      <c r="M107" s="17" t="s">
        <v>160</v>
      </c>
      <c r="N107" s="14" t="s">
        <v>985</v>
      </c>
      <c r="O107" s="18" t="s">
        <v>162</v>
      </c>
      <c r="P107" s="11" t="s">
        <v>289</v>
      </c>
      <c r="Q107" s="19" t="s">
        <v>71</v>
      </c>
      <c r="R107" s="14" t="s">
        <v>164</v>
      </c>
    </row>
    <row r="108" customFormat="false" ht="64.5" hidden="false" customHeight="true" outlineLevel="0" collapsed="false">
      <c r="A108" s="11"/>
      <c r="B108" s="11"/>
      <c r="C108" s="11"/>
      <c r="D108" s="13" t="s">
        <v>986</v>
      </c>
      <c r="E108" s="14" t="s">
        <v>987</v>
      </c>
      <c r="F108" s="24" t="s">
        <v>185</v>
      </c>
      <c r="G108" s="25" t="s">
        <v>186</v>
      </c>
      <c r="H108" s="14" t="s">
        <v>988</v>
      </c>
      <c r="I108" s="14" t="s">
        <v>989</v>
      </c>
      <c r="J108" s="14" t="s">
        <v>248</v>
      </c>
      <c r="K108" s="14" t="s">
        <v>990</v>
      </c>
      <c r="L108" s="14" t="s">
        <v>991</v>
      </c>
      <c r="M108" s="21" t="s">
        <v>172</v>
      </c>
      <c r="N108" s="14" t="s">
        <v>992</v>
      </c>
      <c r="O108" s="22" t="s">
        <v>174</v>
      </c>
      <c r="P108" s="11" t="s">
        <v>993</v>
      </c>
      <c r="Q108" s="29" t="s">
        <v>71</v>
      </c>
      <c r="R108" s="14" t="s">
        <v>994</v>
      </c>
    </row>
    <row r="109" customFormat="false" ht="64.5" hidden="false" customHeight="true" outlineLevel="0" collapsed="false">
      <c r="A109" s="11"/>
      <c r="B109" s="11"/>
      <c r="C109" s="11"/>
      <c r="D109" s="13" t="s">
        <v>995</v>
      </c>
      <c r="E109" s="14" t="s">
        <v>996</v>
      </c>
      <c r="F109" s="24" t="s">
        <v>185</v>
      </c>
      <c r="G109" s="20" t="s">
        <v>167</v>
      </c>
      <c r="H109" s="14" t="s">
        <v>627</v>
      </c>
      <c r="I109" s="14" t="s">
        <v>997</v>
      </c>
      <c r="J109" s="14" t="s">
        <v>248</v>
      </c>
      <c r="K109" s="14" t="s">
        <v>998</v>
      </c>
      <c r="L109" s="14" t="s">
        <v>999</v>
      </c>
      <c r="M109" s="17" t="s">
        <v>160</v>
      </c>
      <c r="N109" s="14" t="s">
        <v>1000</v>
      </c>
      <c r="O109" s="18" t="s">
        <v>162</v>
      </c>
      <c r="P109" s="11" t="s">
        <v>289</v>
      </c>
      <c r="Q109" s="19" t="s">
        <v>71</v>
      </c>
      <c r="R109" s="14" t="s">
        <v>164</v>
      </c>
    </row>
    <row r="110" customFormat="false" ht="64.5" hidden="false" customHeight="true" outlineLevel="0" collapsed="false">
      <c r="A110" s="11" t="s">
        <v>1001</v>
      </c>
      <c r="B110" s="11" t="s">
        <v>1002</v>
      </c>
      <c r="C110" s="12" t="s">
        <v>1003</v>
      </c>
      <c r="D110" s="13" t="s">
        <v>1004</v>
      </c>
      <c r="E110" s="14" t="s">
        <v>1005</v>
      </c>
      <c r="F110" s="24" t="s">
        <v>185</v>
      </c>
      <c r="G110" s="20" t="s">
        <v>167</v>
      </c>
      <c r="H110" s="14" t="s">
        <v>1006</v>
      </c>
      <c r="I110" s="14" t="s">
        <v>1007</v>
      </c>
      <c r="J110" s="14" t="s">
        <v>1008</v>
      </c>
      <c r="K110" s="14" t="s">
        <v>1009</v>
      </c>
      <c r="L110" s="14" t="s">
        <v>1010</v>
      </c>
      <c r="M110" s="21" t="s">
        <v>172</v>
      </c>
      <c r="N110" s="14" t="s">
        <v>1011</v>
      </c>
      <c r="O110" s="22" t="s">
        <v>174</v>
      </c>
      <c r="P110" s="11" t="s">
        <v>175</v>
      </c>
      <c r="Q110" s="19" t="s">
        <v>71</v>
      </c>
      <c r="R110" s="14" t="s">
        <v>164</v>
      </c>
    </row>
    <row r="111" customFormat="false" ht="64.5" hidden="false" customHeight="true" outlineLevel="0" collapsed="false">
      <c r="A111" s="11"/>
      <c r="B111" s="11"/>
      <c r="C111" s="11"/>
      <c r="D111" s="13" t="s">
        <v>1012</v>
      </c>
      <c r="E111" s="14" t="s">
        <v>1013</v>
      </c>
      <c r="F111" s="24" t="s">
        <v>185</v>
      </c>
      <c r="G111" s="20" t="s">
        <v>167</v>
      </c>
      <c r="H111" s="14" t="s">
        <v>317</v>
      </c>
      <c r="I111" s="14" t="s">
        <v>1014</v>
      </c>
      <c r="J111" s="14" t="s">
        <v>1015</v>
      </c>
      <c r="K111" s="14" t="s">
        <v>1016</v>
      </c>
      <c r="L111" s="14" t="s">
        <v>1017</v>
      </c>
      <c r="M111" s="21" t="s">
        <v>172</v>
      </c>
      <c r="N111" s="14" t="s">
        <v>1018</v>
      </c>
      <c r="O111" s="22" t="s">
        <v>174</v>
      </c>
      <c r="P111" s="11" t="s">
        <v>175</v>
      </c>
      <c r="Q111" s="19" t="s">
        <v>71</v>
      </c>
      <c r="R111" s="14" t="s">
        <v>164</v>
      </c>
    </row>
    <row r="112" customFormat="false" ht="64.5" hidden="false" customHeight="true" outlineLevel="0" collapsed="false">
      <c r="A112" s="11"/>
      <c r="B112" s="11"/>
      <c r="C112" s="11"/>
      <c r="D112" s="13" t="s">
        <v>1019</v>
      </c>
      <c r="E112" s="14" t="s">
        <v>1020</v>
      </c>
      <c r="F112" s="24" t="s">
        <v>185</v>
      </c>
      <c r="G112" s="25" t="s">
        <v>186</v>
      </c>
      <c r="H112" s="14" t="s">
        <v>627</v>
      </c>
      <c r="I112" s="14" t="s">
        <v>1021</v>
      </c>
      <c r="J112" s="14" t="s">
        <v>1022</v>
      </c>
      <c r="K112" s="14" t="s">
        <v>1023</v>
      </c>
      <c r="L112" s="14" t="s">
        <v>1024</v>
      </c>
      <c r="M112" s="21" t="s">
        <v>172</v>
      </c>
      <c r="N112" s="14" t="s">
        <v>1025</v>
      </c>
      <c r="O112" s="22" t="s">
        <v>174</v>
      </c>
      <c r="P112" s="11" t="s">
        <v>175</v>
      </c>
      <c r="Q112" s="19" t="s">
        <v>71</v>
      </c>
      <c r="R112" s="14" t="s">
        <v>164</v>
      </c>
    </row>
    <row r="113" customFormat="false" ht="64.5" hidden="false" customHeight="true" outlineLevel="0" collapsed="false">
      <c r="A113" s="11"/>
      <c r="B113" s="11"/>
      <c r="C113" s="11"/>
      <c r="D113" s="13" t="s">
        <v>1026</v>
      </c>
      <c r="E113" s="14" t="s">
        <v>1027</v>
      </c>
      <c r="F113" s="24" t="s">
        <v>185</v>
      </c>
      <c r="G113" s="20" t="s">
        <v>167</v>
      </c>
      <c r="H113" s="14" t="s">
        <v>1028</v>
      </c>
      <c r="I113" s="14" t="s">
        <v>1029</v>
      </c>
      <c r="J113" s="14" t="s">
        <v>1008</v>
      </c>
      <c r="K113" s="14" t="s">
        <v>1030</v>
      </c>
      <c r="L113" s="14" t="s">
        <v>1031</v>
      </c>
      <c r="M113" s="21" t="s">
        <v>172</v>
      </c>
      <c r="N113" s="14" t="s">
        <v>1032</v>
      </c>
      <c r="O113" s="22" t="s">
        <v>174</v>
      </c>
      <c r="P113" s="11" t="s">
        <v>175</v>
      </c>
      <c r="Q113" s="19" t="s">
        <v>71</v>
      </c>
      <c r="R113" s="14" t="s">
        <v>164</v>
      </c>
    </row>
  </sheetData>
  <mergeCells count="96">
    <mergeCell ref="A2:A8"/>
    <mergeCell ref="B2:B8"/>
    <mergeCell ref="C2:C8"/>
    <mergeCell ref="A9:A10"/>
    <mergeCell ref="B9:B10"/>
    <mergeCell ref="C9:C10"/>
    <mergeCell ref="A11:A15"/>
    <mergeCell ref="B11:B15"/>
    <mergeCell ref="C11:C15"/>
    <mergeCell ref="A16:A18"/>
    <mergeCell ref="B16:B18"/>
    <mergeCell ref="C16:C18"/>
    <mergeCell ref="A19:A20"/>
    <mergeCell ref="B19:B20"/>
    <mergeCell ref="C19:C20"/>
    <mergeCell ref="A21:A24"/>
    <mergeCell ref="B21:B24"/>
    <mergeCell ref="C21:C24"/>
    <mergeCell ref="A25:A28"/>
    <mergeCell ref="B25:B28"/>
    <mergeCell ref="C25:C28"/>
    <mergeCell ref="A30:A33"/>
    <mergeCell ref="B30:B33"/>
    <mergeCell ref="C30:C33"/>
    <mergeCell ref="A34:A36"/>
    <mergeCell ref="B34:B36"/>
    <mergeCell ref="C34:C36"/>
    <mergeCell ref="A37:A38"/>
    <mergeCell ref="B37:B38"/>
    <mergeCell ref="C37:C38"/>
    <mergeCell ref="A39:A43"/>
    <mergeCell ref="B39:B43"/>
    <mergeCell ref="C39:C43"/>
    <mergeCell ref="A44:A47"/>
    <mergeCell ref="B44:B47"/>
    <mergeCell ref="C44:C47"/>
    <mergeCell ref="A48:A50"/>
    <mergeCell ref="B48:B50"/>
    <mergeCell ref="C48:C50"/>
    <mergeCell ref="A51:A56"/>
    <mergeCell ref="B51:B56"/>
    <mergeCell ref="C51:C56"/>
    <mergeCell ref="A57:A61"/>
    <mergeCell ref="B57:B61"/>
    <mergeCell ref="C57:C61"/>
    <mergeCell ref="A62:A66"/>
    <mergeCell ref="B62:B66"/>
    <mergeCell ref="C62:C66"/>
    <mergeCell ref="A67:A69"/>
    <mergeCell ref="B67:B69"/>
    <mergeCell ref="C67:C69"/>
    <mergeCell ref="A70:A72"/>
    <mergeCell ref="B70:B72"/>
    <mergeCell ref="C70:C72"/>
    <mergeCell ref="A73:A75"/>
    <mergeCell ref="B73:B75"/>
    <mergeCell ref="C73:C75"/>
    <mergeCell ref="A76:A78"/>
    <mergeCell ref="B76:B78"/>
    <mergeCell ref="C76:C78"/>
    <mergeCell ref="A79:A80"/>
    <mergeCell ref="B79:B80"/>
    <mergeCell ref="C79:C80"/>
    <mergeCell ref="A81:A83"/>
    <mergeCell ref="B81:B83"/>
    <mergeCell ref="C81:C83"/>
    <mergeCell ref="A84:A86"/>
    <mergeCell ref="B84:B86"/>
    <mergeCell ref="C84:C86"/>
    <mergeCell ref="A87:A88"/>
    <mergeCell ref="B87:B88"/>
    <mergeCell ref="C87:C88"/>
    <mergeCell ref="A90:A93"/>
    <mergeCell ref="B90:B93"/>
    <mergeCell ref="C90:C93"/>
    <mergeCell ref="A94:A95"/>
    <mergeCell ref="B94:B95"/>
    <mergeCell ref="C94:C95"/>
    <mergeCell ref="A96:A98"/>
    <mergeCell ref="B96:B98"/>
    <mergeCell ref="C96:C98"/>
    <mergeCell ref="A99:A100"/>
    <mergeCell ref="B99:B100"/>
    <mergeCell ref="C99:C100"/>
    <mergeCell ref="A101:A102"/>
    <mergeCell ref="B101:B102"/>
    <mergeCell ref="C101:C102"/>
    <mergeCell ref="A103:A104"/>
    <mergeCell ref="B103:B104"/>
    <mergeCell ref="C103:C104"/>
    <mergeCell ref="A105:A109"/>
    <mergeCell ref="B105:B109"/>
    <mergeCell ref="C105:C109"/>
    <mergeCell ref="A110:A113"/>
    <mergeCell ref="B110:B113"/>
    <mergeCell ref="C110:C113"/>
  </mergeCells>
  <conditionalFormatting sqref="Q2:Q113">
    <cfRule type="cellIs" priority="2" operator="equal" aboveAverage="0" equalAverage="0" bottom="0" percent="0" rank="0" text="" dxfId="0">
      <formula>"Passed"</formula>
    </cfRule>
    <cfRule type="cellIs" priority="3" operator="equal" aboveAverage="0" equalAverage="0" bottom="0" percent="0" rank="0" text="" dxfId="1">
      <formula>"Failed"</formula>
    </cfRule>
    <cfRule type="cellIs" priority="4" operator="equal" aboveAverage="0" equalAverage="0" bottom="0" percent="0" rank="0" text="" dxfId="2">
      <formula>"Blocked"</formula>
    </cfRule>
    <cfRule type="cellIs" priority="5" operator="equal" aboveAverage="0" equalAverage="0" bottom="0" percent="0" rank="0" text="" dxfId="3">
      <formula>"Not run"</formula>
    </cfRule>
  </conditionalFormatting>
  <dataValidations count="1">
    <dataValidation allowBlank="true" errorStyle="stop" operator="between" showDropDown="false" showErrorMessage="false" showInputMessage="false" sqref="Q2:Q113" type="list">
      <formula1>"Passed,Failed,Blocked,Not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55"/>
    <col collapsed="false" customWidth="true" hidden="false" outlineLevel="0" max="4" min="4" style="1" width="20"/>
    <col collapsed="false" customWidth="true" hidden="false" outlineLevel="0" max="5" min="5" style="1" width="30"/>
    <col collapsed="false" customWidth="true" hidden="false" outlineLevel="0" max="7" min="6" style="1" width="11"/>
    <col collapsed="false" customWidth="true" hidden="false" outlineLevel="0" max="8" min="8" style="1" width="22"/>
    <col collapsed="false" customWidth="true" hidden="false" outlineLevel="0" max="9" min="9" style="1" width="34"/>
    <col collapsed="false" customWidth="true" hidden="false" outlineLevel="0" max="10" min="10" style="1" width="20"/>
    <col collapsed="false" customWidth="true" hidden="false" outlineLevel="0" max="11" min="11" style="1" width="34"/>
    <col collapsed="false" customWidth="true" hidden="false" outlineLevel="0" max="12" min="12" style="1" width="24"/>
    <col collapsed="false" customWidth="true" hidden="false" outlineLevel="0" max="13" min="13" style="1" width="18"/>
    <col collapsed="false" customWidth="true" hidden="false" outlineLevel="0" max="14" min="14" style="1" width="34"/>
    <col collapsed="false" customWidth="true" hidden="false" outlineLevel="0" max="15" min="15" style="1" width="12"/>
    <col collapsed="false" customWidth="true" hidden="false" outlineLevel="0" max="16" min="16" style="1" width="20"/>
    <col collapsed="false" customWidth="true" hidden="false" outlineLevel="0" max="17" min="17" style="1" width="12"/>
    <col collapsed="false" customWidth="true" hidden="false" outlineLevel="0" max="18" min="18" style="0" width="70"/>
  </cols>
  <sheetData>
    <row r="1" customFormat="false" ht="30" hidden="false" customHeight="true" outlineLevel="0" collapsed="false">
      <c r="A1" s="10" t="s">
        <v>130</v>
      </c>
      <c r="B1" s="10" t="s">
        <v>131</v>
      </c>
      <c r="C1" s="10" t="s">
        <v>132</v>
      </c>
      <c r="D1" s="10" t="s">
        <v>133</v>
      </c>
      <c r="E1" s="10" t="s">
        <v>134</v>
      </c>
      <c r="F1" s="10" t="s">
        <v>135</v>
      </c>
      <c r="G1" s="10" t="s">
        <v>136</v>
      </c>
      <c r="H1" s="10" t="s">
        <v>137</v>
      </c>
      <c r="I1" s="10" t="s">
        <v>138</v>
      </c>
      <c r="J1" s="10" t="s">
        <v>139</v>
      </c>
      <c r="K1" s="10" t="s">
        <v>140</v>
      </c>
      <c r="L1" s="10" t="s">
        <v>141</v>
      </c>
      <c r="M1" s="10" t="s">
        <v>142</v>
      </c>
      <c r="N1" s="10" t="s">
        <v>143</v>
      </c>
      <c r="O1" s="10" t="s">
        <v>144</v>
      </c>
      <c r="P1" s="10" t="s">
        <v>145</v>
      </c>
      <c r="Q1" s="10" t="s">
        <v>146</v>
      </c>
      <c r="R1" s="10" t="s">
        <v>147</v>
      </c>
    </row>
    <row r="2" customFormat="false" ht="64.5" hidden="false" customHeight="true" outlineLevel="0" collapsed="false">
      <c r="A2" s="11" t="s">
        <v>1033</v>
      </c>
      <c r="B2" s="11" t="s">
        <v>1034</v>
      </c>
      <c r="C2" s="12" t="s">
        <v>1035</v>
      </c>
      <c r="D2" s="13" t="s">
        <v>1036</v>
      </c>
      <c r="E2" s="14" t="s">
        <v>1037</v>
      </c>
      <c r="F2" s="15" t="s">
        <v>153</v>
      </c>
      <c r="G2" s="16" t="s">
        <v>154</v>
      </c>
      <c r="H2" s="14" t="s">
        <v>1038</v>
      </c>
      <c r="I2" s="14" t="s">
        <v>1039</v>
      </c>
      <c r="J2" s="14" t="s">
        <v>1040</v>
      </c>
      <c r="K2" s="14" t="s">
        <v>1041</v>
      </c>
      <c r="L2" s="14" t="s">
        <v>1042</v>
      </c>
      <c r="M2" s="17" t="s">
        <v>160</v>
      </c>
      <c r="N2" s="14" t="s">
        <v>1043</v>
      </c>
      <c r="O2" s="18" t="s">
        <v>162</v>
      </c>
      <c r="P2" s="11" t="s">
        <v>1044</v>
      </c>
      <c r="Q2" s="19" t="s">
        <v>71</v>
      </c>
      <c r="R2" s="14" t="s">
        <v>1045</v>
      </c>
    </row>
    <row r="3" customFormat="false" ht="64.5" hidden="false" customHeight="true" outlineLevel="0" collapsed="false">
      <c r="A3" s="11"/>
      <c r="B3" s="11"/>
      <c r="C3" s="11"/>
      <c r="D3" s="13" t="s">
        <v>1046</v>
      </c>
      <c r="E3" s="14" t="s">
        <v>1047</v>
      </c>
      <c r="F3" s="15" t="s">
        <v>153</v>
      </c>
      <c r="G3" s="16" t="s">
        <v>154</v>
      </c>
      <c r="H3" s="14" t="s">
        <v>1038</v>
      </c>
      <c r="I3" s="14" t="s">
        <v>1048</v>
      </c>
      <c r="J3" s="14" t="s">
        <v>1049</v>
      </c>
      <c r="K3" s="14" t="s">
        <v>1050</v>
      </c>
      <c r="L3" s="14" t="s">
        <v>1051</v>
      </c>
      <c r="M3" s="17" t="s">
        <v>160</v>
      </c>
      <c r="N3" s="14" t="s">
        <v>1052</v>
      </c>
      <c r="O3" s="18" t="s">
        <v>162</v>
      </c>
      <c r="P3" s="11" t="s">
        <v>1044</v>
      </c>
      <c r="Q3" s="19" t="s">
        <v>71</v>
      </c>
      <c r="R3" s="14" t="s">
        <v>1045</v>
      </c>
    </row>
    <row r="4" customFormat="false" ht="64.5" hidden="false" customHeight="true" outlineLevel="0" collapsed="false">
      <c r="A4" s="11"/>
      <c r="B4" s="11"/>
      <c r="C4" s="11"/>
      <c r="D4" s="13" t="s">
        <v>1053</v>
      </c>
      <c r="E4" s="14" t="s">
        <v>1054</v>
      </c>
      <c r="F4" s="32" t="s">
        <v>178</v>
      </c>
      <c r="G4" s="16" t="s">
        <v>167</v>
      </c>
      <c r="H4" s="14" t="s">
        <v>1038</v>
      </c>
      <c r="I4" s="14" t="s">
        <v>1055</v>
      </c>
      <c r="J4" s="14" t="s">
        <v>1056</v>
      </c>
      <c r="K4" s="14" t="s">
        <v>1057</v>
      </c>
      <c r="L4" s="14" t="s">
        <v>1058</v>
      </c>
      <c r="M4" s="17" t="s">
        <v>160</v>
      </c>
      <c r="N4" s="14" t="s">
        <v>1059</v>
      </c>
      <c r="O4" s="18" t="s">
        <v>162</v>
      </c>
      <c r="P4" s="11" t="s">
        <v>1044</v>
      </c>
      <c r="Q4" s="19" t="s">
        <v>71</v>
      </c>
      <c r="R4" s="14" t="s">
        <v>1045</v>
      </c>
    </row>
    <row r="5" customFormat="false" ht="64.5" hidden="false" customHeight="true" outlineLevel="0" collapsed="false">
      <c r="A5" s="11"/>
      <c r="B5" s="11"/>
      <c r="C5" s="11"/>
      <c r="D5" s="13" t="s">
        <v>1060</v>
      </c>
      <c r="E5" s="14" t="s">
        <v>1061</v>
      </c>
      <c r="F5" s="32" t="s">
        <v>178</v>
      </c>
      <c r="G5" s="16" t="s">
        <v>167</v>
      </c>
      <c r="H5" s="14" t="s">
        <v>1038</v>
      </c>
      <c r="I5" s="14" t="s">
        <v>1062</v>
      </c>
      <c r="J5" s="14" t="s">
        <v>1063</v>
      </c>
      <c r="K5" s="14" t="s">
        <v>1064</v>
      </c>
      <c r="L5" s="14"/>
      <c r="M5" s="17" t="s">
        <v>160</v>
      </c>
      <c r="N5" s="14" t="s">
        <v>1065</v>
      </c>
      <c r="O5" s="18" t="s">
        <v>162</v>
      </c>
      <c r="P5" s="11" t="s">
        <v>1044</v>
      </c>
      <c r="Q5" s="19" t="s">
        <v>71</v>
      </c>
      <c r="R5" s="14" t="s">
        <v>1045</v>
      </c>
    </row>
    <row r="6" customFormat="false" ht="64.5" hidden="false" customHeight="true" outlineLevel="0" collapsed="false">
      <c r="A6" s="11"/>
      <c r="B6" s="11"/>
      <c r="C6" s="11"/>
      <c r="D6" s="13" t="s">
        <v>1066</v>
      </c>
      <c r="E6" s="14" t="s">
        <v>1067</v>
      </c>
      <c r="F6" s="15" t="s">
        <v>153</v>
      </c>
      <c r="G6" s="16" t="s">
        <v>154</v>
      </c>
      <c r="H6" s="14" t="s">
        <v>1038</v>
      </c>
      <c r="I6" s="14" t="s">
        <v>1068</v>
      </c>
      <c r="J6" s="14" t="s">
        <v>1069</v>
      </c>
      <c r="K6" s="14" t="s">
        <v>1070</v>
      </c>
      <c r="L6" s="14" t="s">
        <v>1071</v>
      </c>
      <c r="M6" s="17" t="s">
        <v>160</v>
      </c>
      <c r="N6" s="14" t="s">
        <v>1072</v>
      </c>
      <c r="O6" s="18" t="s">
        <v>162</v>
      </c>
      <c r="P6" s="11" t="s">
        <v>1044</v>
      </c>
      <c r="Q6" s="19" t="s">
        <v>71</v>
      </c>
      <c r="R6" s="14" t="s">
        <v>1045</v>
      </c>
    </row>
    <row r="7" customFormat="false" ht="64.5" hidden="false" customHeight="true" outlineLevel="0" collapsed="false">
      <c r="A7" s="11"/>
      <c r="B7" s="11"/>
      <c r="C7" s="11"/>
      <c r="D7" s="13" t="s">
        <v>1073</v>
      </c>
      <c r="E7" s="14" t="s">
        <v>1074</v>
      </c>
      <c r="F7" s="32" t="s">
        <v>178</v>
      </c>
      <c r="G7" s="16" t="s">
        <v>167</v>
      </c>
      <c r="H7" s="14" t="s">
        <v>1038</v>
      </c>
      <c r="I7" s="14" t="s">
        <v>1075</v>
      </c>
      <c r="J7" s="14" t="s">
        <v>1076</v>
      </c>
      <c r="K7" s="14" t="s">
        <v>1077</v>
      </c>
      <c r="L7" s="14"/>
      <c r="M7" s="17" t="s">
        <v>160</v>
      </c>
      <c r="N7" s="14" t="s">
        <v>1078</v>
      </c>
      <c r="O7" s="18" t="s">
        <v>162</v>
      </c>
      <c r="P7" s="11" t="s">
        <v>1044</v>
      </c>
      <c r="Q7" s="19" t="s">
        <v>71</v>
      </c>
      <c r="R7" s="14" t="s">
        <v>1045</v>
      </c>
    </row>
    <row r="8" customFormat="false" ht="64.5" hidden="false" customHeight="true" outlineLevel="0" collapsed="false">
      <c r="A8" s="11"/>
      <c r="B8" s="11"/>
      <c r="C8" s="11"/>
      <c r="D8" s="13" t="s">
        <v>1079</v>
      </c>
      <c r="E8" s="14" t="s">
        <v>1080</v>
      </c>
      <c r="F8" s="32" t="s">
        <v>178</v>
      </c>
      <c r="G8" s="16" t="s">
        <v>167</v>
      </c>
      <c r="H8" s="14" t="s">
        <v>1038</v>
      </c>
      <c r="I8" s="14" t="s">
        <v>1081</v>
      </c>
      <c r="J8" s="14" t="s">
        <v>1082</v>
      </c>
      <c r="K8" s="14" t="s">
        <v>1083</v>
      </c>
      <c r="L8" s="14"/>
      <c r="M8" s="17" t="s">
        <v>160</v>
      </c>
      <c r="N8" s="14" t="s">
        <v>1084</v>
      </c>
      <c r="O8" s="18" t="s">
        <v>162</v>
      </c>
      <c r="P8" s="11" t="s">
        <v>1044</v>
      </c>
      <c r="Q8" s="19" t="s">
        <v>71</v>
      </c>
      <c r="R8" s="14" t="s">
        <v>1045</v>
      </c>
    </row>
    <row r="9" customFormat="false" ht="64.5" hidden="false" customHeight="true" outlineLevel="0" collapsed="false">
      <c r="A9" s="11"/>
      <c r="B9" s="11"/>
      <c r="C9" s="11"/>
      <c r="D9" s="13" t="s">
        <v>1085</v>
      </c>
      <c r="E9" s="14" t="s">
        <v>1086</v>
      </c>
      <c r="F9" s="32" t="s">
        <v>178</v>
      </c>
      <c r="G9" s="16" t="s">
        <v>167</v>
      </c>
      <c r="H9" s="14" t="s">
        <v>895</v>
      </c>
      <c r="I9" s="14" t="s">
        <v>1087</v>
      </c>
      <c r="J9" s="14" t="s">
        <v>1088</v>
      </c>
      <c r="K9" s="14" t="s">
        <v>1089</v>
      </c>
      <c r="L9" s="14"/>
      <c r="M9" s="17" t="s">
        <v>160</v>
      </c>
      <c r="N9" s="14" t="s">
        <v>1090</v>
      </c>
      <c r="O9" s="18" t="s">
        <v>162</v>
      </c>
      <c r="P9" s="11" t="s">
        <v>1044</v>
      </c>
      <c r="Q9" s="19" t="s">
        <v>71</v>
      </c>
      <c r="R9" s="14" t="s">
        <v>1045</v>
      </c>
    </row>
    <row r="10" customFormat="false" ht="64.5" hidden="false" customHeight="true" outlineLevel="0" collapsed="false">
      <c r="A10" s="11"/>
      <c r="B10" s="11"/>
      <c r="C10" s="11"/>
      <c r="D10" s="13" t="s">
        <v>1091</v>
      </c>
      <c r="E10" s="14" t="s">
        <v>1092</v>
      </c>
      <c r="F10" s="33" t="s">
        <v>213</v>
      </c>
      <c r="G10" s="16" t="s">
        <v>154</v>
      </c>
      <c r="H10" s="14" t="s">
        <v>1093</v>
      </c>
      <c r="I10" s="14" t="s">
        <v>1094</v>
      </c>
      <c r="J10" s="14" t="s">
        <v>1095</v>
      </c>
      <c r="K10" s="14" t="s">
        <v>1096</v>
      </c>
      <c r="L10" s="14" t="s">
        <v>1097</v>
      </c>
      <c r="M10" s="17" t="s">
        <v>160</v>
      </c>
      <c r="N10" s="14" t="s">
        <v>1098</v>
      </c>
      <c r="O10" s="18" t="s">
        <v>162</v>
      </c>
      <c r="P10" s="11" t="s">
        <v>1044</v>
      </c>
      <c r="Q10" s="19" t="s">
        <v>71</v>
      </c>
      <c r="R10" s="14" t="s">
        <v>1099</v>
      </c>
    </row>
    <row r="11" customFormat="false" ht="64.5" hidden="false" customHeight="true" outlineLevel="0" collapsed="false">
      <c r="A11" s="11"/>
      <c r="B11" s="11"/>
      <c r="C11" s="11"/>
      <c r="D11" s="13" t="s">
        <v>1100</v>
      </c>
      <c r="E11" s="14" t="s">
        <v>1101</v>
      </c>
      <c r="F11" s="32" t="s">
        <v>178</v>
      </c>
      <c r="G11" s="16" t="s">
        <v>167</v>
      </c>
      <c r="H11" s="14" t="s">
        <v>1038</v>
      </c>
      <c r="I11" s="14" t="s">
        <v>1102</v>
      </c>
      <c r="J11" s="14" t="s">
        <v>1103</v>
      </c>
      <c r="K11" s="14" t="s">
        <v>1104</v>
      </c>
      <c r="L11" s="14"/>
      <c r="M11" s="17" t="s">
        <v>160</v>
      </c>
      <c r="N11" s="14" t="s">
        <v>1105</v>
      </c>
      <c r="O11" s="18" t="s">
        <v>162</v>
      </c>
      <c r="P11" s="11" t="s">
        <v>1044</v>
      </c>
      <c r="Q11" s="19" t="s">
        <v>71</v>
      </c>
      <c r="R11" s="14" t="s">
        <v>1045</v>
      </c>
    </row>
    <row r="12" customFormat="false" ht="64.5" hidden="false" customHeight="true" outlineLevel="0" collapsed="false">
      <c r="A12" s="11"/>
      <c r="B12" s="11"/>
      <c r="C12" s="11"/>
      <c r="D12" s="13" t="s">
        <v>1106</v>
      </c>
      <c r="E12" s="14" t="s">
        <v>1107</v>
      </c>
      <c r="F12" s="32" t="s">
        <v>178</v>
      </c>
      <c r="G12" s="16" t="s">
        <v>167</v>
      </c>
      <c r="H12" s="14" t="s">
        <v>1038</v>
      </c>
      <c r="I12" s="14" t="s">
        <v>1108</v>
      </c>
      <c r="J12" s="14" t="s">
        <v>1109</v>
      </c>
      <c r="K12" s="14" t="s">
        <v>1110</v>
      </c>
      <c r="L12" s="14" t="s">
        <v>1111</v>
      </c>
      <c r="M12" s="17" t="s">
        <v>160</v>
      </c>
      <c r="N12" s="14" t="s">
        <v>1112</v>
      </c>
      <c r="O12" s="18" t="s">
        <v>162</v>
      </c>
      <c r="P12" s="11" t="s">
        <v>1044</v>
      </c>
      <c r="Q12" s="19" t="s">
        <v>71</v>
      </c>
      <c r="R12" s="14" t="s">
        <v>1045</v>
      </c>
    </row>
    <row r="13" customFormat="false" ht="64.5" hidden="false" customHeight="true" outlineLevel="0" collapsed="false">
      <c r="A13" s="11"/>
      <c r="B13" s="11"/>
      <c r="C13" s="11"/>
      <c r="D13" s="13" t="s">
        <v>1113</v>
      </c>
      <c r="E13" s="14" t="s">
        <v>1114</v>
      </c>
      <c r="F13" s="15" t="s">
        <v>153</v>
      </c>
      <c r="G13" s="16" t="s">
        <v>167</v>
      </c>
      <c r="H13" s="14" t="s">
        <v>1038</v>
      </c>
      <c r="I13" s="14" t="s">
        <v>1115</v>
      </c>
      <c r="J13" s="14" t="s">
        <v>1116</v>
      </c>
      <c r="K13" s="14" t="s">
        <v>1117</v>
      </c>
      <c r="L13" s="14" t="s">
        <v>1118</v>
      </c>
      <c r="M13" s="17" t="s">
        <v>160</v>
      </c>
      <c r="N13" s="14" t="s">
        <v>1119</v>
      </c>
      <c r="O13" s="18" t="s">
        <v>162</v>
      </c>
      <c r="P13" s="11" t="s">
        <v>1044</v>
      </c>
      <c r="Q13" s="19" t="s">
        <v>71</v>
      </c>
      <c r="R13" s="14" t="s">
        <v>1045</v>
      </c>
    </row>
    <row r="14" customFormat="false" ht="64.5" hidden="false" customHeight="true" outlineLevel="0" collapsed="false">
      <c r="A14" s="11"/>
      <c r="B14" s="11"/>
      <c r="C14" s="11"/>
      <c r="D14" s="13" t="s">
        <v>1120</v>
      </c>
      <c r="E14" s="14" t="s">
        <v>1121</v>
      </c>
      <c r="F14" s="15" t="s">
        <v>153</v>
      </c>
      <c r="G14" s="16" t="s">
        <v>167</v>
      </c>
      <c r="H14" s="14" t="s">
        <v>1038</v>
      </c>
      <c r="I14" s="14" t="s">
        <v>1122</v>
      </c>
      <c r="J14" s="14" t="s">
        <v>1123</v>
      </c>
      <c r="K14" s="14" t="s">
        <v>1124</v>
      </c>
      <c r="L14" s="14" t="s">
        <v>1125</v>
      </c>
      <c r="M14" s="17" t="s">
        <v>160</v>
      </c>
      <c r="N14" s="14" t="s">
        <v>1126</v>
      </c>
      <c r="O14" s="18" t="s">
        <v>162</v>
      </c>
      <c r="P14" s="11" t="s">
        <v>1044</v>
      </c>
      <c r="Q14" s="19" t="s">
        <v>71</v>
      </c>
      <c r="R14" s="14" t="s">
        <v>1045</v>
      </c>
    </row>
    <row r="15" customFormat="false" ht="64.5" hidden="false" customHeight="true" outlineLevel="0" collapsed="false">
      <c r="A15" s="11"/>
      <c r="B15" s="11"/>
      <c r="C15" s="11"/>
      <c r="D15" s="13" t="s">
        <v>1127</v>
      </c>
      <c r="E15" s="14" t="s">
        <v>1128</v>
      </c>
      <c r="F15" s="15" t="s">
        <v>153</v>
      </c>
      <c r="G15" s="16" t="s">
        <v>167</v>
      </c>
      <c r="H15" s="14" t="s">
        <v>1038</v>
      </c>
      <c r="I15" s="14" t="s">
        <v>1129</v>
      </c>
      <c r="J15" s="14" t="s">
        <v>1130</v>
      </c>
      <c r="K15" s="14" t="s">
        <v>1131</v>
      </c>
      <c r="L15" s="14" t="s">
        <v>1132</v>
      </c>
      <c r="M15" s="17" t="s">
        <v>160</v>
      </c>
      <c r="N15" s="14" t="s">
        <v>1133</v>
      </c>
      <c r="O15" s="18" t="s">
        <v>162</v>
      </c>
      <c r="P15" s="11" t="s">
        <v>1044</v>
      </c>
      <c r="Q15" s="19" t="s">
        <v>71</v>
      </c>
      <c r="R15" s="14" t="s">
        <v>1045</v>
      </c>
    </row>
    <row r="16" customFormat="false" ht="64.5" hidden="false" customHeight="true" outlineLevel="0" collapsed="false">
      <c r="A16" s="11"/>
      <c r="B16" s="11"/>
      <c r="C16" s="11"/>
      <c r="D16" s="13" t="s">
        <v>1134</v>
      </c>
      <c r="E16" s="14" t="s">
        <v>1135</v>
      </c>
      <c r="F16" s="15" t="s">
        <v>153</v>
      </c>
      <c r="G16" s="16" t="s">
        <v>167</v>
      </c>
      <c r="H16" s="14" t="s">
        <v>1038</v>
      </c>
      <c r="I16" s="14" t="s">
        <v>1136</v>
      </c>
      <c r="J16" s="14" t="s">
        <v>1137</v>
      </c>
      <c r="K16" s="14" t="s">
        <v>1138</v>
      </c>
      <c r="L16" s="14" t="s">
        <v>1139</v>
      </c>
      <c r="M16" s="17" t="s">
        <v>160</v>
      </c>
      <c r="N16" s="14" t="s">
        <v>1140</v>
      </c>
      <c r="O16" s="18" t="s">
        <v>162</v>
      </c>
      <c r="P16" s="11" t="s">
        <v>1044</v>
      </c>
      <c r="Q16" s="19" t="s">
        <v>71</v>
      </c>
      <c r="R16" s="14" t="s">
        <v>1045</v>
      </c>
    </row>
    <row r="17" customFormat="false" ht="64.5" hidden="false" customHeight="true" outlineLevel="0" collapsed="false">
      <c r="A17" s="11"/>
      <c r="B17" s="11"/>
      <c r="C17" s="11"/>
      <c r="D17" s="13" t="s">
        <v>1141</v>
      </c>
      <c r="E17" s="14" t="s">
        <v>1142</v>
      </c>
      <c r="F17" s="32" t="s">
        <v>178</v>
      </c>
      <c r="G17" s="16" t="s">
        <v>167</v>
      </c>
      <c r="H17" s="14" t="s">
        <v>1038</v>
      </c>
      <c r="I17" s="14" t="s">
        <v>1143</v>
      </c>
      <c r="J17" s="14" t="s">
        <v>1144</v>
      </c>
      <c r="K17" s="14" t="s">
        <v>1145</v>
      </c>
      <c r="L17" s="14" t="s">
        <v>1146</v>
      </c>
      <c r="M17" s="17" t="s">
        <v>160</v>
      </c>
      <c r="N17" s="14" t="s">
        <v>1147</v>
      </c>
      <c r="O17" s="18" t="s">
        <v>162</v>
      </c>
      <c r="P17" s="11" t="s">
        <v>1044</v>
      </c>
      <c r="Q17" s="19" t="s">
        <v>71</v>
      </c>
      <c r="R17" s="14" t="s">
        <v>1045</v>
      </c>
    </row>
    <row r="18" customFormat="false" ht="64.5" hidden="false" customHeight="true" outlineLevel="0" collapsed="false">
      <c r="A18" s="11"/>
      <c r="B18" s="11"/>
      <c r="C18" s="11"/>
      <c r="D18" s="13" t="s">
        <v>1148</v>
      </c>
      <c r="E18" s="14" t="s">
        <v>1149</v>
      </c>
      <c r="F18" s="32" t="s">
        <v>178</v>
      </c>
      <c r="G18" s="16" t="s">
        <v>167</v>
      </c>
      <c r="H18" s="14" t="s">
        <v>1038</v>
      </c>
      <c r="I18" s="14" t="s">
        <v>1150</v>
      </c>
      <c r="J18" s="14" t="s">
        <v>1151</v>
      </c>
      <c r="K18" s="14" t="s">
        <v>1145</v>
      </c>
      <c r="L18" s="14" t="s">
        <v>1146</v>
      </c>
      <c r="M18" s="17" t="s">
        <v>160</v>
      </c>
      <c r="N18" s="14" t="s">
        <v>1152</v>
      </c>
      <c r="O18" s="18" t="s">
        <v>162</v>
      </c>
      <c r="P18" s="11" t="s">
        <v>1044</v>
      </c>
      <c r="Q18" s="19" t="s">
        <v>71</v>
      </c>
      <c r="R18" s="14" t="s">
        <v>1045</v>
      </c>
    </row>
    <row r="19" customFormat="false" ht="64.5" hidden="false" customHeight="true" outlineLevel="0" collapsed="false">
      <c r="A19" s="11"/>
      <c r="B19" s="11"/>
      <c r="C19" s="11"/>
      <c r="D19" s="13" t="s">
        <v>1153</v>
      </c>
      <c r="E19" s="14" t="s">
        <v>1154</v>
      </c>
      <c r="F19" s="32" t="s">
        <v>178</v>
      </c>
      <c r="G19" s="16" t="s">
        <v>154</v>
      </c>
      <c r="H19" s="14" t="s">
        <v>1038</v>
      </c>
      <c r="I19" s="14" t="s">
        <v>1155</v>
      </c>
      <c r="J19" s="14" t="s">
        <v>1156</v>
      </c>
      <c r="K19" s="14" t="s">
        <v>1157</v>
      </c>
      <c r="L19" s="14" t="s">
        <v>1158</v>
      </c>
      <c r="M19" s="17" t="s">
        <v>160</v>
      </c>
      <c r="N19" s="14" t="s">
        <v>1159</v>
      </c>
      <c r="O19" s="18" t="s">
        <v>162</v>
      </c>
      <c r="P19" s="11" t="s">
        <v>1044</v>
      </c>
      <c r="Q19" s="19" t="s">
        <v>71</v>
      </c>
      <c r="R19" s="14" t="s">
        <v>1045</v>
      </c>
    </row>
    <row r="20" customFormat="false" ht="64.5" hidden="false" customHeight="true" outlineLevel="0" collapsed="false">
      <c r="A20" s="11"/>
      <c r="B20" s="11"/>
      <c r="C20" s="11"/>
      <c r="D20" s="13" t="s">
        <v>1160</v>
      </c>
      <c r="E20" s="14" t="s">
        <v>1161</v>
      </c>
      <c r="F20" s="15" t="s">
        <v>153</v>
      </c>
      <c r="G20" s="16" t="s">
        <v>154</v>
      </c>
      <c r="H20" s="14" t="s">
        <v>1038</v>
      </c>
      <c r="I20" s="14" t="s">
        <v>1162</v>
      </c>
      <c r="J20" s="14" t="s">
        <v>1163</v>
      </c>
      <c r="K20" s="14" t="s">
        <v>1164</v>
      </c>
      <c r="L20" s="14" t="s">
        <v>1165</v>
      </c>
      <c r="M20" s="17" t="s">
        <v>160</v>
      </c>
      <c r="N20" s="14" t="s">
        <v>1166</v>
      </c>
      <c r="O20" s="18" t="s">
        <v>162</v>
      </c>
      <c r="P20" s="11" t="s">
        <v>1044</v>
      </c>
      <c r="Q20" s="19" t="s">
        <v>71</v>
      </c>
      <c r="R20" s="14" t="s">
        <v>1045</v>
      </c>
    </row>
    <row r="21" customFormat="false" ht="64.5" hidden="false" customHeight="true" outlineLevel="0" collapsed="false">
      <c r="A21" s="11"/>
      <c r="B21" s="11"/>
      <c r="C21" s="11"/>
      <c r="D21" s="13" t="s">
        <v>1167</v>
      </c>
      <c r="E21" s="14" t="s">
        <v>1168</v>
      </c>
      <c r="F21" s="32" t="s">
        <v>178</v>
      </c>
      <c r="G21" s="16" t="s">
        <v>154</v>
      </c>
      <c r="H21" s="14" t="s">
        <v>1038</v>
      </c>
      <c r="I21" s="14" t="s">
        <v>1169</v>
      </c>
      <c r="J21" s="14" t="s">
        <v>1170</v>
      </c>
      <c r="K21" s="14" t="s">
        <v>1171</v>
      </c>
      <c r="L21" s="14" t="s">
        <v>1172</v>
      </c>
      <c r="M21" s="17" t="s">
        <v>160</v>
      </c>
      <c r="N21" s="14" t="s">
        <v>1173</v>
      </c>
      <c r="O21" s="18" t="s">
        <v>162</v>
      </c>
      <c r="P21" s="11" t="s">
        <v>1044</v>
      </c>
      <c r="Q21" s="19" t="s">
        <v>71</v>
      </c>
      <c r="R21" s="14" t="s">
        <v>1045</v>
      </c>
    </row>
    <row r="22" customFormat="false" ht="64.5" hidden="false" customHeight="true" outlineLevel="0" collapsed="false">
      <c r="A22" s="11"/>
      <c r="B22" s="11"/>
      <c r="C22" s="11"/>
      <c r="D22" s="13" t="s">
        <v>1174</v>
      </c>
      <c r="E22" s="14" t="s">
        <v>1175</v>
      </c>
      <c r="F22" s="32" t="s">
        <v>178</v>
      </c>
      <c r="G22" s="16" t="s">
        <v>154</v>
      </c>
      <c r="H22" s="14" t="s">
        <v>1176</v>
      </c>
      <c r="I22" s="14" t="s">
        <v>1177</v>
      </c>
      <c r="J22" s="14" t="s">
        <v>1178</v>
      </c>
      <c r="K22" s="14" t="s">
        <v>1179</v>
      </c>
      <c r="L22" s="14"/>
      <c r="M22" s="17" t="s">
        <v>160</v>
      </c>
      <c r="N22" s="14" t="s">
        <v>1180</v>
      </c>
      <c r="O22" s="18" t="s">
        <v>162</v>
      </c>
      <c r="P22" s="11" t="s">
        <v>1044</v>
      </c>
      <c r="Q22" s="19" t="s">
        <v>71</v>
      </c>
      <c r="R22" s="14" t="s">
        <v>1045</v>
      </c>
    </row>
    <row r="23" customFormat="false" ht="64.5" hidden="false" customHeight="true" outlineLevel="0" collapsed="false">
      <c r="A23" s="11"/>
      <c r="B23" s="11"/>
      <c r="C23" s="11"/>
      <c r="D23" s="13" t="s">
        <v>1181</v>
      </c>
      <c r="E23" s="14" t="s">
        <v>1182</v>
      </c>
      <c r="F23" s="15" t="s">
        <v>153</v>
      </c>
      <c r="G23" s="16" t="s">
        <v>154</v>
      </c>
      <c r="H23" s="14" t="s">
        <v>1176</v>
      </c>
      <c r="I23" s="14" t="s">
        <v>1183</v>
      </c>
      <c r="J23" s="14" t="s">
        <v>1184</v>
      </c>
      <c r="K23" s="14" t="s">
        <v>1185</v>
      </c>
      <c r="L23" s="14"/>
      <c r="M23" s="17" t="s">
        <v>160</v>
      </c>
      <c r="N23" s="14" t="s">
        <v>1186</v>
      </c>
      <c r="O23" s="18" t="s">
        <v>162</v>
      </c>
      <c r="P23" s="11" t="s">
        <v>1044</v>
      </c>
      <c r="Q23" s="19" t="s">
        <v>71</v>
      </c>
      <c r="R23" s="14" t="s">
        <v>1045</v>
      </c>
    </row>
    <row r="24" customFormat="false" ht="64.5" hidden="false" customHeight="true" outlineLevel="0" collapsed="false">
      <c r="A24" s="11"/>
      <c r="B24" s="11"/>
      <c r="C24" s="11"/>
      <c r="D24" s="13" t="s">
        <v>1187</v>
      </c>
      <c r="E24" s="14" t="s">
        <v>1188</v>
      </c>
      <c r="F24" s="32" t="s">
        <v>178</v>
      </c>
      <c r="G24" s="16" t="s">
        <v>167</v>
      </c>
      <c r="H24" s="14" t="s">
        <v>1189</v>
      </c>
      <c r="I24" s="14" t="s">
        <v>1190</v>
      </c>
      <c r="J24" s="14" t="s">
        <v>1191</v>
      </c>
      <c r="K24" s="14" t="s">
        <v>1192</v>
      </c>
      <c r="L24" s="14"/>
      <c r="M24" s="17" t="s">
        <v>160</v>
      </c>
      <c r="N24" s="14" t="s">
        <v>1193</v>
      </c>
      <c r="O24" s="18" t="s">
        <v>162</v>
      </c>
      <c r="P24" s="11" t="s">
        <v>1044</v>
      </c>
      <c r="Q24" s="19" t="s">
        <v>71</v>
      </c>
      <c r="R24" s="14" t="s">
        <v>1045</v>
      </c>
    </row>
    <row r="25" customFormat="false" ht="64.5" hidden="false" customHeight="true" outlineLevel="0" collapsed="false">
      <c r="A25" s="11"/>
      <c r="B25" s="11"/>
      <c r="C25" s="11"/>
      <c r="D25" s="13" t="s">
        <v>1194</v>
      </c>
      <c r="E25" s="14" t="s">
        <v>1195</v>
      </c>
      <c r="F25" s="32" t="s">
        <v>178</v>
      </c>
      <c r="G25" s="16" t="s">
        <v>167</v>
      </c>
      <c r="H25" s="14" t="s">
        <v>1196</v>
      </c>
      <c r="I25" s="14" t="s">
        <v>1197</v>
      </c>
      <c r="J25" s="14" t="s">
        <v>1198</v>
      </c>
      <c r="K25" s="14" t="s">
        <v>1192</v>
      </c>
      <c r="L25" s="14"/>
      <c r="M25" s="17" t="s">
        <v>160</v>
      </c>
      <c r="N25" s="14" t="s">
        <v>1199</v>
      </c>
      <c r="O25" s="18" t="s">
        <v>162</v>
      </c>
      <c r="P25" s="11" t="s">
        <v>1044</v>
      </c>
      <c r="Q25" s="19" t="s">
        <v>71</v>
      </c>
      <c r="R25" s="14" t="s">
        <v>1045</v>
      </c>
    </row>
    <row r="26" customFormat="false" ht="64.5" hidden="false" customHeight="true" outlineLevel="0" collapsed="false">
      <c r="A26" s="11"/>
      <c r="B26" s="11"/>
      <c r="C26" s="11"/>
      <c r="D26" s="13" t="s">
        <v>1200</v>
      </c>
      <c r="E26" s="14" t="s">
        <v>1201</v>
      </c>
      <c r="F26" s="32" t="s">
        <v>178</v>
      </c>
      <c r="G26" s="16" t="s">
        <v>154</v>
      </c>
      <c r="H26" s="14" t="s">
        <v>1202</v>
      </c>
      <c r="I26" s="14" t="s">
        <v>1203</v>
      </c>
      <c r="J26" s="14" t="s">
        <v>1204</v>
      </c>
      <c r="K26" s="14" t="s">
        <v>1205</v>
      </c>
      <c r="L26" s="14" t="s">
        <v>1206</v>
      </c>
      <c r="M26" s="17" t="s">
        <v>160</v>
      </c>
      <c r="N26" s="14" t="s">
        <v>1207</v>
      </c>
      <c r="O26" s="18" t="s">
        <v>162</v>
      </c>
      <c r="P26" s="11" t="s">
        <v>1044</v>
      </c>
      <c r="Q26" s="19" t="s">
        <v>71</v>
      </c>
      <c r="R26" s="14" t="s">
        <v>1045</v>
      </c>
    </row>
    <row r="27" customFormat="false" ht="64.5" hidden="false" customHeight="true" outlineLevel="0" collapsed="false">
      <c r="A27" s="11"/>
      <c r="B27" s="11"/>
      <c r="C27" s="11"/>
      <c r="D27" s="13" t="s">
        <v>1208</v>
      </c>
      <c r="E27" s="14" t="s">
        <v>1209</v>
      </c>
      <c r="F27" s="15" t="s">
        <v>153</v>
      </c>
      <c r="G27" s="16" t="s">
        <v>154</v>
      </c>
      <c r="H27" s="14" t="s">
        <v>1210</v>
      </c>
      <c r="I27" s="14" t="s">
        <v>1211</v>
      </c>
      <c r="J27" s="14" t="s">
        <v>1212</v>
      </c>
      <c r="K27" s="14" t="s">
        <v>1213</v>
      </c>
      <c r="L27" s="14" t="s">
        <v>1214</v>
      </c>
      <c r="M27" s="17" t="s">
        <v>160</v>
      </c>
      <c r="N27" s="14" t="s">
        <v>1215</v>
      </c>
      <c r="O27" s="18" t="s">
        <v>162</v>
      </c>
      <c r="P27" s="11" t="s">
        <v>1044</v>
      </c>
      <c r="Q27" s="19" t="s">
        <v>71</v>
      </c>
      <c r="R27" s="14" t="s">
        <v>1045</v>
      </c>
    </row>
    <row r="28" customFormat="false" ht="64.5" hidden="false" customHeight="true" outlineLevel="0" collapsed="false">
      <c r="A28" s="11" t="s">
        <v>1216</v>
      </c>
      <c r="B28" s="11" t="s">
        <v>1034</v>
      </c>
      <c r="C28" s="12" t="s">
        <v>1217</v>
      </c>
      <c r="D28" s="13" t="s">
        <v>1218</v>
      </c>
      <c r="E28" s="14" t="s">
        <v>1219</v>
      </c>
      <c r="F28" s="15" t="s">
        <v>153</v>
      </c>
      <c r="G28" s="16" t="s">
        <v>167</v>
      </c>
      <c r="H28" s="14" t="s">
        <v>1220</v>
      </c>
      <c r="I28" s="14" t="s">
        <v>1221</v>
      </c>
      <c r="J28" s="14" t="s">
        <v>1222</v>
      </c>
      <c r="K28" s="14" t="s">
        <v>1223</v>
      </c>
      <c r="L28" s="14" t="s">
        <v>1224</v>
      </c>
      <c r="M28" s="17" t="s">
        <v>160</v>
      </c>
      <c r="N28" s="14" t="s">
        <v>1225</v>
      </c>
      <c r="O28" s="18" t="s">
        <v>162</v>
      </c>
      <c r="P28" s="11" t="s">
        <v>1044</v>
      </c>
      <c r="Q28" s="19" t="s">
        <v>71</v>
      </c>
      <c r="R28" s="14" t="s">
        <v>1045</v>
      </c>
    </row>
    <row r="29" customFormat="false" ht="64.5" hidden="false" customHeight="true" outlineLevel="0" collapsed="false">
      <c r="A29" s="11"/>
      <c r="B29" s="11"/>
      <c r="C29" s="11"/>
      <c r="D29" s="13" t="s">
        <v>1226</v>
      </c>
      <c r="E29" s="14" t="s">
        <v>1227</v>
      </c>
      <c r="F29" s="15" t="s">
        <v>153</v>
      </c>
      <c r="G29" s="16" t="s">
        <v>167</v>
      </c>
      <c r="H29" s="14" t="s">
        <v>1220</v>
      </c>
      <c r="I29" s="14" t="s">
        <v>1228</v>
      </c>
      <c r="J29" s="14" t="s">
        <v>1229</v>
      </c>
      <c r="K29" s="14" t="s">
        <v>1230</v>
      </c>
      <c r="L29" s="14" t="s">
        <v>1231</v>
      </c>
      <c r="M29" s="17" t="s">
        <v>160</v>
      </c>
      <c r="N29" s="14" t="s">
        <v>1232</v>
      </c>
      <c r="O29" s="18" t="s">
        <v>162</v>
      </c>
      <c r="P29" s="11" t="s">
        <v>1044</v>
      </c>
      <c r="Q29" s="19" t="s">
        <v>71</v>
      </c>
      <c r="R29" s="14" t="s">
        <v>1045</v>
      </c>
    </row>
    <row r="30" customFormat="false" ht="64.5" hidden="false" customHeight="true" outlineLevel="0" collapsed="false">
      <c r="A30" s="11"/>
      <c r="B30" s="11"/>
      <c r="C30" s="11"/>
      <c r="D30" s="13" t="s">
        <v>1233</v>
      </c>
      <c r="E30" s="14" t="s">
        <v>1234</v>
      </c>
      <c r="F30" s="15" t="s">
        <v>153</v>
      </c>
      <c r="G30" s="16" t="s">
        <v>167</v>
      </c>
      <c r="H30" s="14" t="s">
        <v>1220</v>
      </c>
      <c r="I30" s="14" t="s">
        <v>1235</v>
      </c>
      <c r="J30" s="14" t="s">
        <v>1236</v>
      </c>
      <c r="K30" s="14" t="s">
        <v>1237</v>
      </c>
      <c r="L30" s="14" t="s">
        <v>1238</v>
      </c>
      <c r="M30" s="17" t="s">
        <v>160</v>
      </c>
      <c r="N30" s="14" t="s">
        <v>1239</v>
      </c>
      <c r="O30" s="18" t="s">
        <v>162</v>
      </c>
      <c r="P30" s="11" t="s">
        <v>1044</v>
      </c>
      <c r="Q30" s="19" t="s">
        <v>71</v>
      </c>
      <c r="R30" s="14" t="s">
        <v>1045</v>
      </c>
    </row>
    <row r="31" customFormat="false" ht="64.5" hidden="false" customHeight="true" outlineLevel="0" collapsed="false">
      <c r="A31" s="11"/>
      <c r="B31" s="11"/>
      <c r="C31" s="11"/>
      <c r="D31" s="13" t="s">
        <v>1240</v>
      </c>
      <c r="E31" s="14" t="s">
        <v>1241</v>
      </c>
      <c r="F31" s="32" t="s">
        <v>178</v>
      </c>
      <c r="G31" s="16" t="s">
        <v>167</v>
      </c>
      <c r="H31" s="14" t="s">
        <v>895</v>
      </c>
      <c r="I31" s="14" t="s">
        <v>1242</v>
      </c>
      <c r="J31" s="14" t="s">
        <v>1243</v>
      </c>
      <c r="K31" s="14" t="s">
        <v>1104</v>
      </c>
      <c r="L31" s="14"/>
      <c r="M31" s="17" t="s">
        <v>160</v>
      </c>
      <c r="N31" s="14" t="s">
        <v>1244</v>
      </c>
      <c r="O31" s="18" t="s">
        <v>162</v>
      </c>
      <c r="P31" s="11" t="s">
        <v>1044</v>
      </c>
      <c r="Q31" s="19" t="s">
        <v>71</v>
      </c>
      <c r="R31" s="14" t="s">
        <v>1045</v>
      </c>
    </row>
    <row r="32" customFormat="false" ht="64.5" hidden="false" customHeight="true" outlineLevel="0" collapsed="false">
      <c r="A32" s="11"/>
      <c r="B32" s="11"/>
      <c r="C32" s="11"/>
      <c r="D32" s="13" t="s">
        <v>1245</v>
      </c>
      <c r="E32" s="14" t="s">
        <v>1246</v>
      </c>
      <c r="F32" s="32" t="s">
        <v>178</v>
      </c>
      <c r="G32" s="16" t="s">
        <v>167</v>
      </c>
      <c r="H32" s="14" t="s">
        <v>895</v>
      </c>
      <c r="I32" s="14" t="s">
        <v>1247</v>
      </c>
      <c r="J32" s="14" t="s">
        <v>1248</v>
      </c>
      <c r="K32" s="14" t="s">
        <v>1104</v>
      </c>
      <c r="L32" s="14" t="s">
        <v>1249</v>
      </c>
      <c r="M32" s="17" t="s">
        <v>160</v>
      </c>
      <c r="N32" s="14" t="s">
        <v>1250</v>
      </c>
      <c r="O32" s="18" t="s">
        <v>162</v>
      </c>
      <c r="P32" s="11" t="s">
        <v>1044</v>
      </c>
      <c r="Q32" s="19" t="s">
        <v>71</v>
      </c>
      <c r="R32" s="14" t="s">
        <v>1045</v>
      </c>
    </row>
    <row r="33" customFormat="false" ht="64.5" hidden="false" customHeight="true" outlineLevel="0" collapsed="false">
      <c r="A33" s="11"/>
      <c r="B33" s="11"/>
      <c r="C33" s="11"/>
      <c r="D33" s="13" t="s">
        <v>1251</v>
      </c>
      <c r="E33" s="14" t="s">
        <v>1252</v>
      </c>
      <c r="F33" s="32" t="s">
        <v>178</v>
      </c>
      <c r="G33" s="16" t="s">
        <v>167</v>
      </c>
      <c r="H33" s="14" t="s">
        <v>895</v>
      </c>
      <c r="I33" s="14" t="s">
        <v>1253</v>
      </c>
      <c r="J33" s="14" t="s">
        <v>1254</v>
      </c>
      <c r="K33" s="14" t="s">
        <v>1104</v>
      </c>
      <c r="L33" s="14"/>
      <c r="M33" s="17" t="s">
        <v>160</v>
      </c>
      <c r="N33" s="14" t="s">
        <v>1255</v>
      </c>
      <c r="O33" s="18" t="s">
        <v>162</v>
      </c>
      <c r="P33" s="11" t="s">
        <v>1044</v>
      </c>
      <c r="Q33" s="19" t="s">
        <v>71</v>
      </c>
      <c r="R33" s="14" t="s">
        <v>1045</v>
      </c>
    </row>
    <row r="34" customFormat="false" ht="64.5" hidden="false" customHeight="true" outlineLevel="0" collapsed="false">
      <c r="A34" s="11"/>
      <c r="B34" s="11"/>
      <c r="C34" s="11"/>
      <c r="D34" s="13" t="s">
        <v>1256</v>
      </c>
      <c r="E34" s="14" t="s">
        <v>1257</v>
      </c>
      <c r="F34" s="32" t="s">
        <v>178</v>
      </c>
      <c r="G34" s="16" t="s">
        <v>167</v>
      </c>
      <c r="H34" s="14" t="s">
        <v>895</v>
      </c>
      <c r="I34" s="14" t="s">
        <v>1258</v>
      </c>
      <c r="J34" s="14" t="s">
        <v>1259</v>
      </c>
      <c r="K34" s="14" t="s">
        <v>1104</v>
      </c>
      <c r="L34" s="14"/>
      <c r="M34" s="17" t="s">
        <v>160</v>
      </c>
      <c r="N34" s="14" t="s">
        <v>1260</v>
      </c>
      <c r="O34" s="18" t="s">
        <v>162</v>
      </c>
      <c r="P34" s="11" t="s">
        <v>1044</v>
      </c>
      <c r="Q34" s="19" t="s">
        <v>71</v>
      </c>
      <c r="R34" s="14" t="s">
        <v>1045</v>
      </c>
    </row>
    <row r="35" customFormat="false" ht="64.5" hidden="false" customHeight="true" outlineLevel="0" collapsed="false">
      <c r="A35" s="11"/>
      <c r="B35" s="11"/>
      <c r="C35" s="11"/>
      <c r="D35" s="13" t="s">
        <v>1261</v>
      </c>
      <c r="E35" s="14" t="s">
        <v>1262</v>
      </c>
      <c r="F35" s="32" t="s">
        <v>178</v>
      </c>
      <c r="G35" s="16" t="s">
        <v>167</v>
      </c>
      <c r="H35" s="14" t="s">
        <v>895</v>
      </c>
      <c r="I35" s="14" t="s">
        <v>1263</v>
      </c>
      <c r="J35" s="14" t="s">
        <v>1264</v>
      </c>
      <c r="K35" s="14" t="s">
        <v>1104</v>
      </c>
      <c r="L35" s="14"/>
      <c r="M35" s="17" t="s">
        <v>160</v>
      </c>
      <c r="N35" s="14" t="s">
        <v>1265</v>
      </c>
      <c r="O35" s="18" t="s">
        <v>162</v>
      </c>
      <c r="P35" s="11" t="s">
        <v>1044</v>
      </c>
      <c r="Q35" s="19" t="s">
        <v>71</v>
      </c>
      <c r="R35" s="14" t="s">
        <v>1045</v>
      </c>
    </row>
    <row r="36" customFormat="false" ht="64.5" hidden="false" customHeight="true" outlineLevel="0" collapsed="false">
      <c r="A36" s="11"/>
      <c r="B36" s="11"/>
      <c r="C36" s="11"/>
      <c r="D36" s="13" t="s">
        <v>1266</v>
      </c>
      <c r="E36" s="14" t="s">
        <v>1267</v>
      </c>
      <c r="F36" s="32" t="s">
        <v>178</v>
      </c>
      <c r="G36" s="16" t="s">
        <v>167</v>
      </c>
      <c r="H36" s="14" t="s">
        <v>895</v>
      </c>
      <c r="I36" s="14" t="s">
        <v>1268</v>
      </c>
      <c r="J36" s="14" t="s">
        <v>1269</v>
      </c>
      <c r="K36" s="14" t="s">
        <v>1104</v>
      </c>
      <c r="L36" s="14"/>
      <c r="M36" s="17" t="s">
        <v>160</v>
      </c>
      <c r="N36" s="14" t="s">
        <v>1270</v>
      </c>
      <c r="O36" s="18" t="s">
        <v>162</v>
      </c>
      <c r="P36" s="11" t="s">
        <v>1044</v>
      </c>
      <c r="Q36" s="19" t="s">
        <v>71</v>
      </c>
      <c r="R36" s="14" t="s">
        <v>1045</v>
      </c>
    </row>
    <row r="37" customFormat="false" ht="64.5" hidden="false" customHeight="true" outlineLevel="0" collapsed="false">
      <c r="A37" s="11"/>
      <c r="B37" s="11"/>
      <c r="C37" s="11"/>
      <c r="D37" s="13" t="s">
        <v>1271</v>
      </c>
      <c r="E37" s="14" t="s">
        <v>1272</v>
      </c>
      <c r="F37" s="32" t="s">
        <v>178</v>
      </c>
      <c r="G37" s="16" t="s">
        <v>167</v>
      </c>
      <c r="H37" s="14" t="s">
        <v>895</v>
      </c>
      <c r="I37" s="14" t="s">
        <v>1273</v>
      </c>
      <c r="J37" s="14" t="s">
        <v>1274</v>
      </c>
      <c r="K37" s="14" t="s">
        <v>1104</v>
      </c>
      <c r="L37" s="14"/>
      <c r="M37" s="17" t="s">
        <v>160</v>
      </c>
      <c r="N37" s="14" t="s">
        <v>1275</v>
      </c>
      <c r="O37" s="18" t="s">
        <v>162</v>
      </c>
      <c r="P37" s="11" t="s">
        <v>1044</v>
      </c>
      <c r="Q37" s="19" t="s">
        <v>71</v>
      </c>
      <c r="R37" s="14" t="s">
        <v>1045</v>
      </c>
    </row>
    <row r="38" customFormat="false" ht="64.5" hidden="false" customHeight="true" outlineLevel="0" collapsed="false">
      <c r="A38" s="11"/>
      <c r="B38" s="11"/>
      <c r="C38" s="11"/>
      <c r="D38" s="13" t="s">
        <v>1276</v>
      </c>
      <c r="E38" s="14" t="s">
        <v>1277</v>
      </c>
      <c r="F38" s="15" t="s">
        <v>153</v>
      </c>
      <c r="G38" s="16" t="s">
        <v>186</v>
      </c>
      <c r="H38" s="14" t="s">
        <v>1220</v>
      </c>
      <c r="I38" s="14" t="s">
        <v>1278</v>
      </c>
      <c r="J38" s="14" t="s">
        <v>1279</v>
      </c>
      <c r="K38" s="14" t="s">
        <v>1280</v>
      </c>
      <c r="L38" s="14" t="s">
        <v>1281</v>
      </c>
      <c r="M38" s="17" t="s">
        <v>160</v>
      </c>
      <c r="N38" s="14" t="s">
        <v>1282</v>
      </c>
      <c r="O38" s="18" t="s">
        <v>162</v>
      </c>
      <c r="P38" s="11" t="s">
        <v>1044</v>
      </c>
      <c r="Q38" s="19" t="s">
        <v>71</v>
      </c>
      <c r="R38" s="14" t="s">
        <v>1045</v>
      </c>
    </row>
    <row r="39" customFormat="false" ht="64.5" hidden="false" customHeight="true" outlineLevel="0" collapsed="false">
      <c r="A39" s="11"/>
      <c r="B39" s="11"/>
      <c r="C39" s="11"/>
      <c r="D39" s="13" t="s">
        <v>1283</v>
      </c>
      <c r="E39" s="14" t="s">
        <v>1284</v>
      </c>
      <c r="F39" s="15" t="s">
        <v>153</v>
      </c>
      <c r="G39" s="16" t="s">
        <v>167</v>
      </c>
      <c r="H39" s="14" t="s">
        <v>1220</v>
      </c>
      <c r="I39" s="14" t="s">
        <v>1285</v>
      </c>
      <c r="J39" s="14" t="s">
        <v>1286</v>
      </c>
      <c r="K39" s="14" t="s">
        <v>1287</v>
      </c>
      <c r="L39" s="14" t="s">
        <v>1288</v>
      </c>
      <c r="M39" s="17" t="s">
        <v>160</v>
      </c>
      <c r="N39" s="14" t="s">
        <v>1289</v>
      </c>
      <c r="O39" s="18" t="s">
        <v>162</v>
      </c>
      <c r="P39" s="11" t="s">
        <v>1044</v>
      </c>
      <c r="Q39" s="19" t="s">
        <v>71</v>
      </c>
      <c r="R39" s="14" t="s">
        <v>1045</v>
      </c>
    </row>
    <row r="40" customFormat="false" ht="64.5" hidden="false" customHeight="true" outlineLevel="0" collapsed="false">
      <c r="A40" s="11"/>
      <c r="B40" s="11"/>
      <c r="C40" s="11"/>
      <c r="D40" s="13" t="s">
        <v>1290</v>
      </c>
      <c r="E40" s="14" t="s">
        <v>1291</v>
      </c>
      <c r="F40" s="33" t="s">
        <v>213</v>
      </c>
      <c r="G40" s="16" t="s">
        <v>154</v>
      </c>
      <c r="H40" s="14" t="s">
        <v>1093</v>
      </c>
      <c r="I40" s="14" t="s">
        <v>1292</v>
      </c>
      <c r="J40" s="14" t="s">
        <v>1095</v>
      </c>
      <c r="K40" s="14" t="s">
        <v>1096</v>
      </c>
      <c r="L40" s="14"/>
      <c r="M40" s="17" t="s">
        <v>160</v>
      </c>
      <c r="N40" s="14" t="s">
        <v>1293</v>
      </c>
      <c r="O40" s="18" t="s">
        <v>162</v>
      </c>
      <c r="P40" s="11" t="s">
        <v>1044</v>
      </c>
      <c r="Q40" s="19" t="s">
        <v>71</v>
      </c>
      <c r="R40" s="14" t="s">
        <v>1099</v>
      </c>
    </row>
    <row r="41" customFormat="false" ht="64.5" hidden="false" customHeight="true" outlineLevel="0" collapsed="false">
      <c r="A41" s="11"/>
      <c r="B41" s="11"/>
      <c r="C41" s="11"/>
      <c r="D41" s="13" t="s">
        <v>1294</v>
      </c>
      <c r="E41" s="14" t="s">
        <v>1295</v>
      </c>
      <c r="F41" s="34" t="s">
        <v>185</v>
      </c>
      <c r="G41" s="16" t="s">
        <v>167</v>
      </c>
      <c r="H41" s="14" t="s">
        <v>1296</v>
      </c>
      <c r="I41" s="14" t="s">
        <v>1297</v>
      </c>
      <c r="J41" s="14" t="s">
        <v>1298</v>
      </c>
      <c r="K41" s="14" t="s">
        <v>1299</v>
      </c>
      <c r="L41" s="14" t="s">
        <v>1300</v>
      </c>
      <c r="M41" s="17" t="s">
        <v>172</v>
      </c>
      <c r="N41" s="14" t="s">
        <v>1301</v>
      </c>
      <c r="O41" s="18" t="s">
        <v>174</v>
      </c>
      <c r="P41" s="11" t="s">
        <v>1044</v>
      </c>
      <c r="Q41" s="19" t="s">
        <v>71</v>
      </c>
      <c r="R41" s="14" t="s">
        <v>1045</v>
      </c>
    </row>
    <row r="42" customFormat="false" ht="64.5" hidden="false" customHeight="true" outlineLevel="0" collapsed="false">
      <c r="A42" s="11" t="s">
        <v>1302</v>
      </c>
      <c r="B42" s="11" t="s">
        <v>1303</v>
      </c>
      <c r="C42" s="12" t="s">
        <v>1304</v>
      </c>
      <c r="D42" s="13" t="s">
        <v>1305</v>
      </c>
      <c r="E42" s="14" t="s">
        <v>1306</v>
      </c>
      <c r="F42" s="15" t="s">
        <v>153</v>
      </c>
      <c r="G42" s="16" t="s">
        <v>154</v>
      </c>
      <c r="H42" s="14" t="s">
        <v>1307</v>
      </c>
      <c r="I42" s="14" t="s">
        <v>1308</v>
      </c>
      <c r="J42" s="14" t="s">
        <v>1309</v>
      </c>
      <c r="K42" s="14" t="s">
        <v>1310</v>
      </c>
      <c r="L42" s="14"/>
      <c r="M42" s="17" t="s">
        <v>160</v>
      </c>
      <c r="N42" s="14" t="s">
        <v>1311</v>
      </c>
      <c r="O42" s="18" t="s">
        <v>162</v>
      </c>
      <c r="P42" s="11" t="s">
        <v>1044</v>
      </c>
      <c r="Q42" s="19" t="s">
        <v>71</v>
      </c>
      <c r="R42" s="14" t="s">
        <v>1045</v>
      </c>
    </row>
    <row r="43" customFormat="false" ht="64.5" hidden="false" customHeight="true" outlineLevel="0" collapsed="false">
      <c r="A43" s="11"/>
      <c r="B43" s="11"/>
      <c r="C43" s="11"/>
      <c r="D43" s="13" t="s">
        <v>1312</v>
      </c>
      <c r="E43" s="14" t="s">
        <v>1313</v>
      </c>
      <c r="F43" s="15" t="s">
        <v>153</v>
      </c>
      <c r="G43" s="16" t="s">
        <v>167</v>
      </c>
      <c r="H43" s="14" t="s">
        <v>1307</v>
      </c>
      <c r="I43" s="14" t="s">
        <v>1314</v>
      </c>
      <c r="J43" s="14" t="s">
        <v>1315</v>
      </c>
      <c r="K43" s="14" t="s">
        <v>1316</v>
      </c>
      <c r="L43" s="14"/>
      <c r="M43" s="17" t="s">
        <v>160</v>
      </c>
      <c r="N43" s="14" t="s">
        <v>1317</v>
      </c>
      <c r="O43" s="18" t="s">
        <v>162</v>
      </c>
      <c r="P43" s="11" t="s">
        <v>1044</v>
      </c>
      <c r="Q43" s="19" t="s">
        <v>71</v>
      </c>
      <c r="R43" s="14" t="s">
        <v>1045</v>
      </c>
    </row>
    <row r="44" customFormat="false" ht="64.5" hidden="false" customHeight="true" outlineLevel="0" collapsed="false">
      <c r="A44" s="11"/>
      <c r="B44" s="11"/>
      <c r="C44" s="11"/>
      <c r="D44" s="13" t="s">
        <v>1318</v>
      </c>
      <c r="E44" s="14" t="s">
        <v>1319</v>
      </c>
      <c r="F44" s="15" t="s">
        <v>153</v>
      </c>
      <c r="G44" s="16" t="s">
        <v>186</v>
      </c>
      <c r="H44" s="14" t="s">
        <v>1307</v>
      </c>
      <c r="I44" s="14" t="s">
        <v>1320</v>
      </c>
      <c r="J44" s="14" t="s">
        <v>1321</v>
      </c>
      <c r="K44" s="14" t="s">
        <v>1322</v>
      </c>
      <c r="L44" s="14" t="s">
        <v>1323</v>
      </c>
      <c r="M44" s="17" t="s">
        <v>1324</v>
      </c>
      <c r="N44" s="14" t="s">
        <v>1325</v>
      </c>
      <c r="O44" s="18" t="s">
        <v>162</v>
      </c>
      <c r="P44" s="11" t="s">
        <v>1326</v>
      </c>
      <c r="Q44" s="19" t="s">
        <v>71</v>
      </c>
      <c r="R44" s="14" t="s">
        <v>1327</v>
      </c>
    </row>
    <row r="45" customFormat="false" ht="64.5" hidden="false" customHeight="true" outlineLevel="0" collapsed="false">
      <c r="A45" s="11"/>
      <c r="B45" s="11"/>
      <c r="C45" s="11"/>
      <c r="D45" s="13" t="s">
        <v>1328</v>
      </c>
      <c r="E45" s="14" t="s">
        <v>1329</v>
      </c>
      <c r="F45" s="32" t="s">
        <v>178</v>
      </c>
      <c r="G45" s="16" t="s">
        <v>167</v>
      </c>
      <c r="H45" s="14" t="s">
        <v>1307</v>
      </c>
      <c r="I45" s="14" t="s">
        <v>1330</v>
      </c>
      <c r="J45" s="14" t="s">
        <v>1331</v>
      </c>
      <c r="K45" s="14" t="s">
        <v>1104</v>
      </c>
      <c r="L45" s="14" t="s">
        <v>1332</v>
      </c>
      <c r="M45" s="17" t="s">
        <v>1324</v>
      </c>
      <c r="N45" s="14" t="s">
        <v>1333</v>
      </c>
      <c r="O45" s="18" t="s">
        <v>162</v>
      </c>
      <c r="P45" s="11" t="s">
        <v>1326</v>
      </c>
      <c r="Q45" s="19" t="s">
        <v>71</v>
      </c>
      <c r="R45" s="14" t="s">
        <v>1045</v>
      </c>
    </row>
    <row r="46" customFormat="false" ht="64.5" hidden="false" customHeight="true" outlineLevel="0" collapsed="false">
      <c r="A46" s="11"/>
      <c r="B46" s="11"/>
      <c r="C46" s="11"/>
      <c r="D46" s="13" t="s">
        <v>1334</v>
      </c>
      <c r="E46" s="14" t="s">
        <v>1335</v>
      </c>
      <c r="F46" s="34" t="s">
        <v>185</v>
      </c>
      <c r="G46" s="16" t="s">
        <v>167</v>
      </c>
      <c r="H46" s="14" t="s">
        <v>1307</v>
      </c>
      <c r="I46" s="14" t="s">
        <v>1336</v>
      </c>
      <c r="J46" s="14" t="s">
        <v>1337</v>
      </c>
      <c r="K46" s="14" t="s">
        <v>1338</v>
      </c>
      <c r="L46" s="14"/>
      <c r="M46" s="17" t="s">
        <v>160</v>
      </c>
      <c r="N46" s="14" t="s">
        <v>1339</v>
      </c>
      <c r="O46" s="18" t="s">
        <v>162</v>
      </c>
      <c r="P46" s="11" t="s">
        <v>1044</v>
      </c>
      <c r="Q46" s="19" t="s">
        <v>71</v>
      </c>
      <c r="R46" s="14" t="s">
        <v>1340</v>
      </c>
    </row>
    <row r="47" customFormat="false" ht="64.5" hidden="false" customHeight="true" outlineLevel="0" collapsed="false">
      <c r="A47" s="11"/>
      <c r="B47" s="11"/>
      <c r="C47" s="11"/>
      <c r="D47" s="13" t="s">
        <v>1341</v>
      </c>
      <c r="E47" s="14" t="s">
        <v>1342</v>
      </c>
      <c r="F47" s="34" t="s">
        <v>185</v>
      </c>
      <c r="G47" s="16" t="s">
        <v>167</v>
      </c>
      <c r="H47" s="14" t="s">
        <v>1307</v>
      </c>
      <c r="I47" s="14" t="s">
        <v>1343</v>
      </c>
      <c r="J47" s="14" t="s">
        <v>1344</v>
      </c>
      <c r="K47" s="14" t="s">
        <v>1345</v>
      </c>
      <c r="L47" s="14"/>
      <c r="M47" s="17" t="s">
        <v>160</v>
      </c>
      <c r="N47" s="14" t="s">
        <v>1346</v>
      </c>
      <c r="O47" s="18" t="s">
        <v>162</v>
      </c>
      <c r="P47" s="11" t="s">
        <v>1044</v>
      </c>
      <c r="Q47" s="19" t="s">
        <v>71</v>
      </c>
      <c r="R47" s="14" t="s">
        <v>1327</v>
      </c>
    </row>
    <row r="48" customFormat="false" ht="64.5" hidden="false" customHeight="true" outlineLevel="0" collapsed="false">
      <c r="A48" s="11"/>
      <c r="B48" s="11"/>
      <c r="C48" s="11"/>
      <c r="D48" s="13" t="s">
        <v>1347</v>
      </c>
      <c r="E48" s="14" t="s">
        <v>1348</v>
      </c>
      <c r="F48" s="34" t="s">
        <v>185</v>
      </c>
      <c r="G48" s="16" t="s">
        <v>167</v>
      </c>
      <c r="H48" s="14" t="s">
        <v>1307</v>
      </c>
      <c r="I48" s="14" t="s">
        <v>1349</v>
      </c>
      <c r="J48" s="14" t="s">
        <v>1350</v>
      </c>
      <c r="K48" s="14" t="s">
        <v>1351</v>
      </c>
      <c r="L48" s="14"/>
      <c r="M48" s="17" t="s">
        <v>160</v>
      </c>
      <c r="N48" s="14" t="s">
        <v>1352</v>
      </c>
      <c r="O48" s="18" t="s">
        <v>162</v>
      </c>
      <c r="P48" s="11" t="s">
        <v>1044</v>
      </c>
      <c r="Q48" s="19" t="s">
        <v>71</v>
      </c>
      <c r="R48" s="14" t="s">
        <v>1327</v>
      </c>
    </row>
    <row r="49" customFormat="false" ht="64.5" hidden="false" customHeight="true" outlineLevel="0" collapsed="false">
      <c r="A49" s="11"/>
      <c r="B49" s="11"/>
      <c r="C49" s="11"/>
      <c r="D49" s="13" t="s">
        <v>1353</v>
      </c>
      <c r="E49" s="14" t="s">
        <v>1354</v>
      </c>
      <c r="F49" s="34" t="s">
        <v>185</v>
      </c>
      <c r="G49" s="16" t="s">
        <v>167</v>
      </c>
      <c r="H49" s="14" t="s">
        <v>1307</v>
      </c>
      <c r="I49" s="14" t="s">
        <v>1355</v>
      </c>
      <c r="J49" s="14" t="s">
        <v>1356</v>
      </c>
      <c r="K49" s="14" t="s">
        <v>1338</v>
      </c>
      <c r="L49" s="14"/>
      <c r="M49" s="17" t="s">
        <v>160</v>
      </c>
      <c r="N49" s="14" t="s">
        <v>1357</v>
      </c>
      <c r="O49" s="18" t="s">
        <v>162</v>
      </c>
      <c r="P49" s="11" t="s">
        <v>1044</v>
      </c>
      <c r="Q49" s="19" t="s">
        <v>71</v>
      </c>
      <c r="R49" s="14" t="s">
        <v>1340</v>
      </c>
    </row>
    <row r="50" customFormat="false" ht="64.5" hidden="false" customHeight="true" outlineLevel="0" collapsed="false">
      <c r="A50" s="11"/>
      <c r="B50" s="11"/>
      <c r="C50" s="11"/>
      <c r="D50" s="13" t="s">
        <v>1358</v>
      </c>
      <c r="E50" s="14" t="s">
        <v>1359</v>
      </c>
      <c r="F50" s="32" t="s">
        <v>178</v>
      </c>
      <c r="G50" s="16" t="s">
        <v>167</v>
      </c>
      <c r="H50" s="14" t="s">
        <v>1307</v>
      </c>
      <c r="I50" s="14" t="s">
        <v>1360</v>
      </c>
      <c r="J50" s="14" t="s">
        <v>1361</v>
      </c>
      <c r="K50" s="14" t="s">
        <v>1104</v>
      </c>
      <c r="L50" s="14"/>
      <c r="M50" s="17" t="s">
        <v>160</v>
      </c>
      <c r="N50" s="14" t="s">
        <v>1362</v>
      </c>
      <c r="O50" s="18" t="s">
        <v>162</v>
      </c>
      <c r="P50" s="11" t="s">
        <v>1044</v>
      </c>
      <c r="Q50" s="19" t="s">
        <v>71</v>
      </c>
      <c r="R50" s="14" t="s">
        <v>1045</v>
      </c>
    </row>
    <row r="51" customFormat="false" ht="64.5" hidden="false" customHeight="true" outlineLevel="0" collapsed="false">
      <c r="A51" s="11"/>
      <c r="B51" s="11"/>
      <c r="C51" s="11"/>
      <c r="D51" s="13" t="s">
        <v>1363</v>
      </c>
      <c r="E51" s="14" t="s">
        <v>1364</v>
      </c>
      <c r="F51" s="32" t="s">
        <v>178</v>
      </c>
      <c r="G51" s="16" t="s">
        <v>167</v>
      </c>
      <c r="H51" s="14" t="s">
        <v>1307</v>
      </c>
      <c r="I51" s="14" t="s">
        <v>1365</v>
      </c>
      <c r="J51" s="14" t="s">
        <v>1366</v>
      </c>
      <c r="K51" s="14" t="s">
        <v>1104</v>
      </c>
      <c r="L51" s="14"/>
      <c r="M51" s="17" t="s">
        <v>160</v>
      </c>
      <c r="N51" s="14" t="s">
        <v>1367</v>
      </c>
      <c r="O51" s="18" t="s">
        <v>162</v>
      </c>
      <c r="P51" s="11" t="s">
        <v>1044</v>
      </c>
      <c r="Q51" s="19" t="s">
        <v>71</v>
      </c>
      <c r="R51" s="14" t="s">
        <v>1045</v>
      </c>
    </row>
    <row r="52" customFormat="false" ht="64.5" hidden="false" customHeight="true" outlineLevel="0" collapsed="false">
      <c r="A52" s="11"/>
      <c r="B52" s="11"/>
      <c r="C52" s="11"/>
      <c r="D52" s="13" t="s">
        <v>1368</v>
      </c>
      <c r="E52" s="14" t="s">
        <v>1369</v>
      </c>
      <c r="F52" s="32" t="s">
        <v>178</v>
      </c>
      <c r="G52" s="16" t="s">
        <v>154</v>
      </c>
      <c r="H52" s="14" t="s">
        <v>1307</v>
      </c>
      <c r="I52" s="14" t="s">
        <v>1370</v>
      </c>
      <c r="J52" s="14" t="s">
        <v>1371</v>
      </c>
      <c r="K52" s="14" t="s">
        <v>1372</v>
      </c>
      <c r="L52" s="14"/>
      <c r="M52" s="17" t="s">
        <v>160</v>
      </c>
      <c r="N52" s="14" t="s">
        <v>1373</v>
      </c>
      <c r="O52" s="18" t="s">
        <v>162</v>
      </c>
      <c r="P52" s="11" t="s">
        <v>1044</v>
      </c>
      <c r="Q52" s="19" t="s">
        <v>71</v>
      </c>
      <c r="R52" s="14" t="s">
        <v>1045</v>
      </c>
    </row>
    <row r="53" customFormat="false" ht="64.5" hidden="false" customHeight="true" outlineLevel="0" collapsed="false">
      <c r="A53" s="11"/>
      <c r="B53" s="11"/>
      <c r="C53" s="11"/>
      <c r="D53" s="13" t="s">
        <v>1374</v>
      </c>
      <c r="E53" s="14" t="s">
        <v>1375</v>
      </c>
      <c r="F53" s="32" t="s">
        <v>178</v>
      </c>
      <c r="G53" s="16" t="s">
        <v>154</v>
      </c>
      <c r="H53" s="14" t="s">
        <v>1307</v>
      </c>
      <c r="I53" s="14" t="s">
        <v>1376</v>
      </c>
      <c r="J53" s="14" t="s">
        <v>1377</v>
      </c>
      <c r="K53" s="14" t="s">
        <v>1378</v>
      </c>
      <c r="L53" s="14" t="s">
        <v>1379</v>
      </c>
      <c r="M53" s="17" t="s">
        <v>160</v>
      </c>
      <c r="N53" s="14" t="s">
        <v>1380</v>
      </c>
      <c r="O53" s="18" t="s">
        <v>162</v>
      </c>
      <c r="P53" s="11" t="s">
        <v>1044</v>
      </c>
      <c r="Q53" s="19" t="s">
        <v>71</v>
      </c>
      <c r="R53" s="14" t="s">
        <v>1045</v>
      </c>
    </row>
    <row r="54" customFormat="false" ht="64.5" hidden="false" customHeight="true" outlineLevel="0" collapsed="false">
      <c r="A54" s="11"/>
      <c r="B54" s="11"/>
      <c r="C54" s="11"/>
      <c r="D54" s="13" t="s">
        <v>1381</v>
      </c>
      <c r="E54" s="14" t="s">
        <v>1382</v>
      </c>
      <c r="F54" s="32" t="s">
        <v>178</v>
      </c>
      <c r="G54" s="16" t="s">
        <v>154</v>
      </c>
      <c r="H54" s="14" t="s">
        <v>1307</v>
      </c>
      <c r="I54" s="14" t="s">
        <v>1383</v>
      </c>
      <c r="J54" s="14" t="s">
        <v>1384</v>
      </c>
      <c r="K54" s="14" t="s">
        <v>1385</v>
      </c>
      <c r="L54" s="14"/>
      <c r="M54" s="17" t="s">
        <v>160</v>
      </c>
      <c r="N54" s="14" t="s">
        <v>1386</v>
      </c>
      <c r="O54" s="18" t="s">
        <v>162</v>
      </c>
      <c r="P54" s="11" t="s">
        <v>1044</v>
      </c>
      <c r="Q54" s="19" t="s">
        <v>71</v>
      </c>
      <c r="R54" s="14" t="s">
        <v>1045</v>
      </c>
    </row>
    <row r="55" customFormat="false" ht="64.5" hidden="false" customHeight="true" outlineLevel="0" collapsed="false">
      <c r="A55" s="11"/>
      <c r="B55" s="11"/>
      <c r="C55" s="11"/>
      <c r="D55" s="13" t="s">
        <v>1387</v>
      </c>
      <c r="E55" s="14" t="s">
        <v>1388</v>
      </c>
      <c r="F55" s="34" t="s">
        <v>185</v>
      </c>
      <c r="G55" s="16" t="s">
        <v>154</v>
      </c>
      <c r="H55" s="14" t="s">
        <v>1307</v>
      </c>
      <c r="I55" s="14" t="s">
        <v>1389</v>
      </c>
      <c r="J55" s="14" t="s">
        <v>1390</v>
      </c>
      <c r="K55" s="14" t="s">
        <v>1391</v>
      </c>
      <c r="L55" s="14"/>
      <c r="M55" s="17" t="s">
        <v>160</v>
      </c>
      <c r="N55" s="14" t="s">
        <v>1392</v>
      </c>
      <c r="O55" s="18" t="s">
        <v>162</v>
      </c>
      <c r="P55" s="11" t="s">
        <v>1044</v>
      </c>
      <c r="Q55" s="19" t="s">
        <v>71</v>
      </c>
      <c r="R55" s="14" t="s">
        <v>1045</v>
      </c>
    </row>
    <row r="56" customFormat="false" ht="64.5" hidden="false" customHeight="true" outlineLevel="0" collapsed="false">
      <c r="A56" s="11"/>
      <c r="B56" s="11"/>
      <c r="C56" s="11"/>
      <c r="D56" s="13" t="s">
        <v>1393</v>
      </c>
      <c r="E56" s="14" t="s">
        <v>1291</v>
      </c>
      <c r="F56" s="33" t="s">
        <v>213</v>
      </c>
      <c r="G56" s="16" t="s">
        <v>154</v>
      </c>
      <c r="H56" s="14" t="s">
        <v>1093</v>
      </c>
      <c r="I56" s="14" t="s">
        <v>1394</v>
      </c>
      <c r="J56" s="14" t="s">
        <v>1395</v>
      </c>
      <c r="K56" s="14" t="s">
        <v>1096</v>
      </c>
      <c r="L56" s="14"/>
      <c r="M56" s="17" t="s">
        <v>160</v>
      </c>
      <c r="N56" s="14" t="s">
        <v>1396</v>
      </c>
      <c r="O56" s="18" t="s">
        <v>162</v>
      </c>
      <c r="P56" s="11" t="s">
        <v>1044</v>
      </c>
      <c r="Q56" s="19" t="s">
        <v>71</v>
      </c>
      <c r="R56" s="14" t="s">
        <v>1099</v>
      </c>
    </row>
    <row r="57" customFormat="false" ht="64.5" hidden="false" customHeight="true" outlineLevel="0" collapsed="false">
      <c r="A57" s="11"/>
      <c r="B57" s="11"/>
      <c r="C57" s="11"/>
      <c r="D57" s="13" t="s">
        <v>1397</v>
      </c>
      <c r="E57" s="14" t="s">
        <v>1398</v>
      </c>
      <c r="F57" s="33" t="s">
        <v>213</v>
      </c>
      <c r="G57" s="16" t="s">
        <v>154</v>
      </c>
      <c r="H57" s="14" t="s">
        <v>1093</v>
      </c>
      <c r="I57" s="14" t="s">
        <v>1399</v>
      </c>
      <c r="J57" s="14" t="s">
        <v>1400</v>
      </c>
      <c r="K57" s="14" t="s">
        <v>1096</v>
      </c>
      <c r="L57" s="14"/>
      <c r="M57" s="17" t="s">
        <v>160</v>
      </c>
      <c r="N57" s="14" t="s">
        <v>1401</v>
      </c>
      <c r="O57" s="18" t="s">
        <v>162</v>
      </c>
      <c r="P57" s="11" t="s">
        <v>1044</v>
      </c>
      <c r="Q57" s="19" t="s">
        <v>71</v>
      </c>
      <c r="R57" s="14" t="s">
        <v>1099</v>
      </c>
    </row>
    <row r="58" customFormat="false" ht="64.5" hidden="false" customHeight="true" outlineLevel="0" collapsed="false">
      <c r="A58" s="11"/>
      <c r="B58" s="11"/>
      <c r="C58" s="11"/>
      <c r="D58" s="13" t="s">
        <v>1402</v>
      </c>
      <c r="E58" s="14" t="s">
        <v>1403</v>
      </c>
      <c r="F58" s="32" t="s">
        <v>178</v>
      </c>
      <c r="G58" s="16" t="s">
        <v>167</v>
      </c>
      <c r="H58" s="14" t="s">
        <v>1307</v>
      </c>
      <c r="I58" s="14" t="s">
        <v>1404</v>
      </c>
      <c r="J58" s="14" t="s">
        <v>1405</v>
      </c>
      <c r="K58" s="14" t="s">
        <v>1406</v>
      </c>
      <c r="L58" s="14"/>
      <c r="M58" s="17" t="s">
        <v>160</v>
      </c>
      <c r="N58" s="14" t="s">
        <v>1407</v>
      </c>
      <c r="O58" s="18" t="s">
        <v>162</v>
      </c>
      <c r="P58" s="11" t="s">
        <v>1044</v>
      </c>
      <c r="Q58" s="19" t="s">
        <v>71</v>
      </c>
      <c r="R58" s="14" t="s">
        <v>1045</v>
      </c>
    </row>
    <row r="59" customFormat="false" ht="64.5" hidden="false" customHeight="true" outlineLevel="0" collapsed="false">
      <c r="A59" s="11"/>
      <c r="B59" s="11"/>
      <c r="C59" s="11"/>
      <c r="D59" s="13" t="s">
        <v>1408</v>
      </c>
      <c r="E59" s="14" t="s">
        <v>1409</v>
      </c>
      <c r="F59" s="33" t="s">
        <v>213</v>
      </c>
      <c r="G59" s="16" t="s">
        <v>167</v>
      </c>
      <c r="H59" s="14" t="s">
        <v>1307</v>
      </c>
      <c r="I59" s="14" t="s">
        <v>1410</v>
      </c>
      <c r="J59" s="14" t="s">
        <v>1411</v>
      </c>
      <c r="K59" s="14" t="s">
        <v>1104</v>
      </c>
      <c r="L59" s="14"/>
      <c r="M59" s="17" t="s">
        <v>160</v>
      </c>
      <c r="N59" s="14" t="s">
        <v>1412</v>
      </c>
      <c r="O59" s="18" t="s">
        <v>162</v>
      </c>
      <c r="P59" s="11" t="s">
        <v>1044</v>
      </c>
      <c r="Q59" s="19" t="s">
        <v>71</v>
      </c>
      <c r="R59" s="14" t="s">
        <v>1045</v>
      </c>
    </row>
    <row r="60" customFormat="false" ht="64.5" hidden="false" customHeight="true" outlineLevel="0" collapsed="false">
      <c r="A60" s="11"/>
      <c r="B60" s="11"/>
      <c r="C60" s="11"/>
      <c r="D60" s="13" t="s">
        <v>1413</v>
      </c>
      <c r="E60" s="14" t="s">
        <v>1414</v>
      </c>
      <c r="F60" s="33" t="s">
        <v>213</v>
      </c>
      <c r="G60" s="16" t="s">
        <v>167</v>
      </c>
      <c r="H60" s="14" t="s">
        <v>1307</v>
      </c>
      <c r="I60" s="14" t="s">
        <v>1415</v>
      </c>
      <c r="J60" s="14" t="s">
        <v>1416</v>
      </c>
      <c r="K60" s="14" t="s">
        <v>1417</v>
      </c>
      <c r="L60" s="14" t="s">
        <v>1418</v>
      </c>
      <c r="M60" s="17" t="s">
        <v>160</v>
      </c>
      <c r="N60" s="14" t="s">
        <v>1419</v>
      </c>
      <c r="O60" s="18" t="s">
        <v>162</v>
      </c>
      <c r="P60" s="11" t="s">
        <v>1044</v>
      </c>
      <c r="Q60" s="19" t="s">
        <v>71</v>
      </c>
      <c r="R60" s="14" t="s">
        <v>1340</v>
      </c>
    </row>
    <row r="61" customFormat="false" ht="64.5" hidden="false" customHeight="true" outlineLevel="0" collapsed="false">
      <c r="A61" s="11"/>
      <c r="B61" s="11"/>
      <c r="C61" s="11"/>
      <c r="D61" s="13" t="s">
        <v>1420</v>
      </c>
      <c r="E61" s="14" t="s">
        <v>1421</v>
      </c>
      <c r="F61" s="34" t="s">
        <v>185</v>
      </c>
      <c r="G61" s="16" t="s">
        <v>186</v>
      </c>
      <c r="H61" s="14" t="s">
        <v>1307</v>
      </c>
      <c r="I61" s="14" t="s">
        <v>1422</v>
      </c>
      <c r="J61" s="14" t="s">
        <v>1423</v>
      </c>
      <c r="K61" s="14" t="s">
        <v>1424</v>
      </c>
      <c r="L61" s="14"/>
      <c r="M61" s="17" t="s">
        <v>160</v>
      </c>
      <c r="N61" s="14" t="s">
        <v>1425</v>
      </c>
      <c r="O61" s="18" t="s">
        <v>162</v>
      </c>
      <c r="P61" s="11" t="s">
        <v>1044</v>
      </c>
      <c r="Q61" s="19" t="s">
        <v>71</v>
      </c>
      <c r="R61" s="14" t="s">
        <v>1327</v>
      </c>
    </row>
    <row r="62" customFormat="false" ht="64.5" hidden="false" customHeight="true" outlineLevel="0" collapsed="false">
      <c r="A62" s="11"/>
      <c r="B62" s="11"/>
      <c r="C62" s="11"/>
      <c r="D62" s="13" t="s">
        <v>1426</v>
      </c>
      <c r="E62" s="14" t="s">
        <v>1427</v>
      </c>
      <c r="F62" s="32" t="s">
        <v>178</v>
      </c>
      <c r="G62" s="16" t="s">
        <v>167</v>
      </c>
      <c r="H62" s="14" t="s">
        <v>1307</v>
      </c>
      <c r="I62" s="14" t="s">
        <v>1428</v>
      </c>
      <c r="J62" s="14" t="s">
        <v>1429</v>
      </c>
      <c r="K62" s="14" t="s">
        <v>1430</v>
      </c>
      <c r="L62" s="14"/>
      <c r="M62" s="17" t="s">
        <v>160</v>
      </c>
      <c r="N62" s="14" t="s">
        <v>1431</v>
      </c>
      <c r="O62" s="18" t="s">
        <v>162</v>
      </c>
      <c r="P62" s="11" t="s">
        <v>1044</v>
      </c>
      <c r="Q62" s="19" t="s">
        <v>71</v>
      </c>
      <c r="R62" s="14" t="s">
        <v>1045</v>
      </c>
    </row>
    <row r="63" customFormat="false" ht="64.5" hidden="false" customHeight="true" outlineLevel="0" collapsed="false">
      <c r="A63" s="11"/>
      <c r="B63" s="11"/>
      <c r="C63" s="11"/>
      <c r="D63" s="13" t="s">
        <v>1432</v>
      </c>
      <c r="E63" s="14" t="s">
        <v>1433</v>
      </c>
      <c r="F63" s="32" t="s">
        <v>178</v>
      </c>
      <c r="G63" s="16" t="s">
        <v>167</v>
      </c>
      <c r="H63" s="14" t="s">
        <v>1307</v>
      </c>
      <c r="I63" s="14" t="s">
        <v>1434</v>
      </c>
      <c r="J63" s="14" t="s">
        <v>1435</v>
      </c>
      <c r="K63" s="14" t="s">
        <v>1430</v>
      </c>
      <c r="L63" s="14"/>
      <c r="M63" s="17" t="s">
        <v>160</v>
      </c>
      <c r="N63" s="14" t="s">
        <v>1436</v>
      </c>
      <c r="O63" s="18" t="s">
        <v>162</v>
      </c>
      <c r="P63" s="11" t="s">
        <v>1044</v>
      </c>
      <c r="Q63" s="19" t="s">
        <v>71</v>
      </c>
      <c r="R63" s="14" t="s">
        <v>1045</v>
      </c>
    </row>
    <row r="64" customFormat="false" ht="64.5" hidden="false" customHeight="true" outlineLevel="0" collapsed="false">
      <c r="A64" s="11" t="s">
        <v>1437</v>
      </c>
      <c r="B64" s="11" t="s">
        <v>1303</v>
      </c>
      <c r="C64" s="12" t="s">
        <v>1438</v>
      </c>
      <c r="D64" s="13" t="s">
        <v>1439</v>
      </c>
      <c r="E64" s="14" t="s">
        <v>1440</v>
      </c>
      <c r="F64" s="33" t="s">
        <v>213</v>
      </c>
      <c r="G64" s="16" t="s">
        <v>154</v>
      </c>
      <c r="H64" s="14" t="s">
        <v>1093</v>
      </c>
      <c r="I64" s="14" t="s">
        <v>1441</v>
      </c>
      <c r="J64" s="14" t="s">
        <v>1395</v>
      </c>
      <c r="K64" s="14" t="s">
        <v>1096</v>
      </c>
      <c r="L64" s="14"/>
      <c r="M64" s="17" t="s">
        <v>160</v>
      </c>
      <c r="N64" s="14" t="s">
        <v>1442</v>
      </c>
      <c r="O64" s="18" t="s">
        <v>162</v>
      </c>
      <c r="P64" s="11" t="s">
        <v>1044</v>
      </c>
      <c r="Q64" s="19" t="s">
        <v>71</v>
      </c>
      <c r="R64" s="14" t="s">
        <v>1099</v>
      </c>
    </row>
    <row r="65" customFormat="false" ht="64.5" hidden="false" customHeight="true" outlineLevel="0" collapsed="false">
      <c r="A65" s="11"/>
      <c r="B65" s="11"/>
      <c r="C65" s="11"/>
      <c r="D65" s="13" t="s">
        <v>1443</v>
      </c>
      <c r="E65" s="14" t="s">
        <v>1444</v>
      </c>
      <c r="F65" s="15" t="s">
        <v>153</v>
      </c>
      <c r="G65" s="16" t="s">
        <v>167</v>
      </c>
      <c r="H65" s="14" t="s">
        <v>1307</v>
      </c>
      <c r="I65" s="14" t="s">
        <v>1445</v>
      </c>
      <c r="J65" s="14" t="s">
        <v>1446</v>
      </c>
      <c r="K65" s="14" t="s">
        <v>1447</v>
      </c>
      <c r="L65" s="14"/>
      <c r="M65" s="17" t="s">
        <v>160</v>
      </c>
      <c r="N65" s="14" t="s">
        <v>1448</v>
      </c>
      <c r="O65" s="18" t="s">
        <v>162</v>
      </c>
      <c r="P65" s="11" t="s">
        <v>1044</v>
      </c>
      <c r="Q65" s="19" t="s">
        <v>71</v>
      </c>
      <c r="R65" s="14" t="s">
        <v>1045</v>
      </c>
    </row>
    <row r="66" customFormat="false" ht="64.5" hidden="false" customHeight="true" outlineLevel="0" collapsed="false">
      <c r="A66" s="11"/>
      <c r="B66" s="11"/>
      <c r="C66" s="11"/>
      <c r="D66" s="13" t="s">
        <v>1449</v>
      </c>
      <c r="E66" s="14" t="s">
        <v>1450</v>
      </c>
      <c r="F66" s="32" t="s">
        <v>178</v>
      </c>
      <c r="G66" s="16" t="s">
        <v>167</v>
      </c>
      <c r="H66" s="14" t="s">
        <v>1307</v>
      </c>
      <c r="I66" s="14" t="s">
        <v>1451</v>
      </c>
      <c r="J66" s="14" t="s">
        <v>1452</v>
      </c>
      <c r="K66" s="14" t="s">
        <v>1453</v>
      </c>
      <c r="L66" s="14" t="s">
        <v>1454</v>
      </c>
      <c r="M66" s="17" t="s">
        <v>160</v>
      </c>
      <c r="N66" s="14" t="s">
        <v>1455</v>
      </c>
      <c r="O66" s="18" t="s">
        <v>162</v>
      </c>
      <c r="P66" s="11" t="s">
        <v>1326</v>
      </c>
      <c r="Q66" s="19" t="s">
        <v>71</v>
      </c>
      <c r="R66" s="14" t="s">
        <v>1045</v>
      </c>
    </row>
    <row r="67" customFormat="false" ht="64.5" hidden="false" customHeight="true" outlineLevel="0" collapsed="false">
      <c r="A67" s="11"/>
      <c r="B67" s="11"/>
      <c r="C67" s="11"/>
      <c r="D67" s="13" t="s">
        <v>1456</v>
      </c>
      <c r="E67" s="14" t="s">
        <v>1457</v>
      </c>
      <c r="F67" s="32" t="s">
        <v>178</v>
      </c>
      <c r="G67" s="16" t="s">
        <v>167</v>
      </c>
      <c r="H67" s="14" t="s">
        <v>1307</v>
      </c>
      <c r="I67" s="14" t="s">
        <v>1458</v>
      </c>
      <c r="J67" s="14" t="s">
        <v>1459</v>
      </c>
      <c r="K67" s="14" t="s">
        <v>1104</v>
      </c>
      <c r="L67" s="14"/>
      <c r="M67" s="17" t="s">
        <v>160</v>
      </c>
      <c r="N67" s="14" t="s">
        <v>1460</v>
      </c>
      <c r="O67" s="18" t="s">
        <v>162</v>
      </c>
      <c r="P67" s="11" t="s">
        <v>1044</v>
      </c>
      <c r="Q67" s="19" t="s">
        <v>71</v>
      </c>
      <c r="R67" s="14" t="s">
        <v>1045</v>
      </c>
    </row>
    <row r="68" customFormat="false" ht="64.5" hidden="false" customHeight="true" outlineLevel="0" collapsed="false">
      <c r="A68" s="11"/>
      <c r="B68" s="11"/>
      <c r="C68" s="11"/>
      <c r="D68" s="13" t="s">
        <v>1461</v>
      </c>
      <c r="E68" s="14" t="s">
        <v>1462</v>
      </c>
      <c r="F68" s="15" t="s">
        <v>153</v>
      </c>
      <c r="G68" s="16" t="s">
        <v>167</v>
      </c>
      <c r="H68" s="14" t="s">
        <v>1307</v>
      </c>
      <c r="I68" s="14" t="s">
        <v>1463</v>
      </c>
      <c r="J68" s="14" t="s">
        <v>1464</v>
      </c>
      <c r="K68" s="14" t="s">
        <v>1465</v>
      </c>
      <c r="L68" s="14"/>
      <c r="M68" s="17" t="s">
        <v>160</v>
      </c>
      <c r="N68" s="14" t="s">
        <v>1466</v>
      </c>
      <c r="O68" s="18" t="s">
        <v>162</v>
      </c>
      <c r="P68" s="11" t="s">
        <v>1044</v>
      </c>
      <c r="Q68" s="19" t="s">
        <v>71</v>
      </c>
      <c r="R68" s="14" t="s">
        <v>1045</v>
      </c>
    </row>
    <row r="69" customFormat="false" ht="64.5" hidden="false" customHeight="true" outlineLevel="0" collapsed="false">
      <c r="A69" s="11"/>
      <c r="B69" s="11"/>
      <c r="C69" s="11"/>
      <c r="D69" s="13" t="s">
        <v>1467</v>
      </c>
      <c r="E69" s="14" t="s">
        <v>1468</v>
      </c>
      <c r="F69" s="15" t="s">
        <v>153</v>
      </c>
      <c r="G69" s="16" t="s">
        <v>167</v>
      </c>
      <c r="H69" s="14" t="s">
        <v>1307</v>
      </c>
      <c r="I69" s="14" t="s">
        <v>1469</v>
      </c>
      <c r="J69" s="14" t="s">
        <v>1470</v>
      </c>
      <c r="K69" s="14" t="s">
        <v>1471</v>
      </c>
      <c r="L69" s="14" t="s">
        <v>1472</v>
      </c>
      <c r="M69" s="17" t="s">
        <v>160</v>
      </c>
      <c r="N69" s="14" t="s">
        <v>1473</v>
      </c>
      <c r="O69" s="18" t="s">
        <v>162</v>
      </c>
      <c r="P69" s="11" t="s">
        <v>1044</v>
      </c>
      <c r="Q69" s="19" t="s">
        <v>71</v>
      </c>
      <c r="R69" s="14" t="s">
        <v>1045</v>
      </c>
    </row>
    <row r="70" customFormat="false" ht="64.5" hidden="false" customHeight="true" outlineLevel="0" collapsed="false">
      <c r="A70" s="11"/>
      <c r="B70" s="11"/>
      <c r="C70" s="11"/>
      <c r="D70" s="13" t="s">
        <v>1474</v>
      </c>
      <c r="E70" s="14" t="s">
        <v>1475</v>
      </c>
      <c r="F70" s="15" t="s">
        <v>153</v>
      </c>
      <c r="G70" s="16" t="s">
        <v>167</v>
      </c>
      <c r="H70" s="14" t="s">
        <v>1307</v>
      </c>
      <c r="I70" s="14" t="s">
        <v>1476</v>
      </c>
      <c r="J70" s="14" t="s">
        <v>1477</v>
      </c>
      <c r="K70" s="14" t="s">
        <v>1478</v>
      </c>
      <c r="L70" s="14" t="s">
        <v>1479</v>
      </c>
      <c r="M70" s="17" t="s">
        <v>1324</v>
      </c>
      <c r="N70" s="14" t="s">
        <v>1480</v>
      </c>
      <c r="O70" s="18" t="s">
        <v>162</v>
      </c>
      <c r="P70" s="11" t="s">
        <v>1326</v>
      </c>
      <c r="Q70" s="19" t="s">
        <v>71</v>
      </c>
      <c r="R70" s="14" t="s">
        <v>1045</v>
      </c>
    </row>
    <row r="71" customFormat="false" ht="64.5" hidden="false" customHeight="true" outlineLevel="0" collapsed="false">
      <c r="A71" s="11"/>
      <c r="B71" s="11"/>
      <c r="C71" s="11"/>
      <c r="D71" s="13" t="s">
        <v>1481</v>
      </c>
      <c r="E71" s="14" t="s">
        <v>1482</v>
      </c>
      <c r="F71" s="34" t="s">
        <v>185</v>
      </c>
      <c r="G71" s="16" t="s">
        <v>167</v>
      </c>
      <c r="H71" s="14" t="s">
        <v>1307</v>
      </c>
      <c r="I71" s="14" t="s">
        <v>1483</v>
      </c>
      <c r="J71" s="14" t="s">
        <v>1484</v>
      </c>
      <c r="K71" s="14" t="s">
        <v>1485</v>
      </c>
      <c r="L71" s="14" t="s">
        <v>1486</v>
      </c>
      <c r="M71" s="17" t="s">
        <v>160</v>
      </c>
      <c r="N71" s="14" t="s">
        <v>1487</v>
      </c>
      <c r="O71" s="18" t="s">
        <v>162</v>
      </c>
      <c r="P71" s="11" t="s">
        <v>1044</v>
      </c>
      <c r="Q71" s="19" t="s">
        <v>71</v>
      </c>
      <c r="R71" s="14" t="s">
        <v>1045</v>
      </c>
    </row>
    <row r="72" customFormat="false" ht="64.5" hidden="false" customHeight="true" outlineLevel="0" collapsed="false">
      <c r="A72" s="11"/>
      <c r="B72" s="11"/>
      <c r="C72" s="11"/>
      <c r="D72" s="13" t="s">
        <v>1488</v>
      </c>
      <c r="E72" s="14" t="s">
        <v>1489</v>
      </c>
      <c r="F72" s="33" t="s">
        <v>213</v>
      </c>
      <c r="G72" s="16" t="s">
        <v>167</v>
      </c>
      <c r="H72" s="14" t="s">
        <v>1307</v>
      </c>
      <c r="I72" s="14" t="s">
        <v>1490</v>
      </c>
      <c r="J72" s="14" t="s">
        <v>1491</v>
      </c>
      <c r="K72" s="14" t="s">
        <v>1492</v>
      </c>
      <c r="L72" s="14"/>
      <c r="M72" s="17" t="s">
        <v>160</v>
      </c>
      <c r="N72" s="14" t="s">
        <v>1493</v>
      </c>
      <c r="O72" s="18" t="s">
        <v>162</v>
      </c>
      <c r="P72" s="11" t="s">
        <v>1044</v>
      </c>
      <c r="Q72" s="19" t="s">
        <v>71</v>
      </c>
      <c r="R72" s="14" t="s">
        <v>1045</v>
      </c>
    </row>
    <row r="73" customFormat="false" ht="64.5" hidden="false" customHeight="true" outlineLevel="0" collapsed="false">
      <c r="A73" s="11"/>
      <c r="B73" s="11"/>
      <c r="C73" s="11"/>
      <c r="D73" s="13" t="s">
        <v>1494</v>
      </c>
      <c r="E73" s="14" t="s">
        <v>1495</v>
      </c>
      <c r="F73" s="15" t="s">
        <v>153</v>
      </c>
      <c r="G73" s="16" t="s">
        <v>167</v>
      </c>
      <c r="H73" s="14" t="s">
        <v>1307</v>
      </c>
      <c r="I73" s="14" t="s">
        <v>1496</v>
      </c>
      <c r="J73" s="14" t="s">
        <v>1497</v>
      </c>
      <c r="K73" s="14" t="s">
        <v>1498</v>
      </c>
      <c r="L73" s="14"/>
      <c r="M73" s="17" t="s">
        <v>160</v>
      </c>
      <c r="N73" s="14" t="s">
        <v>1499</v>
      </c>
      <c r="O73" s="18" t="s">
        <v>162</v>
      </c>
      <c r="P73" s="11" t="s">
        <v>1044</v>
      </c>
      <c r="Q73" s="19" t="s">
        <v>71</v>
      </c>
      <c r="R73" s="14" t="s">
        <v>1045</v>
      </c>
    </row>
    <row r="74" customFormat="false" ht="64.5" hidden="false" customHeight="true" outlineLevel="0" collapsed="false">
      <c r="A74" s="11"/>
      <c r="B74" s="11"/>
      <c r="C74" s="11"/>
      <c r="D74" s="13" t="s">
        <v>1500</v>
      </c>
      <c r="E74" s="14" t="s">
        <v>1501</v>
      </c>
      <c r="F74" s="15" t="s">
        <v>153</v>
      </c>
      <c r="G74" s="16" t="s">
        <v>186</v>
      </c>
      <c r="H74" s="14" t="s">
        <v>1307</v>
      </c>
      <c r="I74" s="14" t="s">
        <v>1502</v>
      </c>
      <c r="J74" s="14" t="s">
        <v>1503</v>
      </c>
      <c r="K74" s="14" t="s">
        <v>1504</v>
      </c>
      <c r="L74" s="14"/>
      <c r="M74" s="17" t="s">
        <v>160</v>
      </c>
      <c r="N74" s="14" t="s">
        <v>1505</v>
      </c>
      <c r="O74" s="18" t="s">
        <v>162</v>
      </c>
      <c r="P74" s="11" t="s">
        <v>1044</v>
      </c>
      <c r="Q74" s="19" t="s">
        <v>71</v>
      </c>
      <c r="R74" s="14" t="s">
        <v>1045</v>
      </c>
    </row>
    <row r="75" customFormat="false" ht="64.5" hidden="false" customHeight="true" outlineLevel="0" collapsed="false">
      <c r="A75" s="11" t="s">
        <v>1506</v>
      </c>
      <c r="B75" s="11" t="s">
        <v>1303</v>
      </c>
      <c r="C75" s="12" t="s">
        <v>1507</v>
      </c>
      <c r="D75" s="13" t="s">
        <v>1508</v>
      </c>
      <c r="E75" s="14" t="s">
        <v>1509</v>
      </c>
      <c r="F75" s="15" t="s">
        <v>153</v>
      </c>
      <c r="G75" s="16" t="s">
        <v>154</v>
      </c>
      <c r="H75" s="14" t="s">
        <v>1307</v>
      </c>
      <c r="I75" s="14" t="s">
        <v>1510</v>
      </c>
      <c r="J75" s="14" t="s">
        <v>1511</v>
      </c>
      <c r="K75" s="14" t="s">
        <v>1512</v>
      </c>
      <c r="L75" s="14"/>
      <c r="M75" s="17" t="s">
        <v>160</v>
      </c>
      <c r="N75" s="14" t="s">
        <v>1513</v>
      </c>
      <c r="O75" s="18" t="s">
        <v>162</v>
      </c>
      <c r="P75" s="11" t="s">
        <v>1044</v>
      </c>
      <c r="Q75" s="19" t="s">
        <v>71</v>
      </c>
      <c r="R75" s="14" t="s">
        <v>1045</v>
      </c>
    </row>
    <row r="76" customFormat="false" ht="64.5" hidden="false" customHeight="true" outlineLevel="0" collapsed="false">
      <c r="A76" s="11"/>
      <c r="B76" s="11"/>
      <c r="C76" s="11"/>
      <c r="D76" s="13" t="s">
        <v>1514</v>
      </c>
      <c r="E76" s="14" t="s">
        <v>1515</v>
      </c>
      <c r="F76" s="15" t="s">
        <v>153</v>
      </c>
      <c r="G76" s="16" t="s">
        <v>154</v>
      </c>
      <c r="H76" s="14" t="s">
        <v>1307</v>
      </c>
      <c r="I76" s="14" t="s">
        <v>1516</v>
      </c>
      <c r="J76" s="14" t="s">
        <v>1517</v>
      </c>
      <c r="K76" s="14" t="s">
        <v>1518</v>
      </c>
      <c r="L76" s="14"/>
      <c r="M76" s="17" t="s">
        <v>160</v>
      </c>
      <c r="N76" s="14" t="s">
        <v>1519</v>
      </c>
      <c r="O76" s="18" t="s">
        <v>162</v>
      </c>
      <c r="P76" s="11" t="s">
        <v>1044</v>
      </c>
      <c r="Q76" s="19" t="s">
        <v>71</v>
      </c>
      <c r="R76" s="14" t="s">
        <v>1045</v>
      </c>
    </row>
    <row r="77" customFormat="false" ht="64.5" hidden="false" customHeight="true" outlineLevel="0" collapsed="false">
      <c r="A77" s="11"/>
      <c r="B77" s="11"/>
      <c r="C77" s="11"/>
      <c r="D77" s="13" t="s">
        <v>1520</v>
      </c>
      <c r="E77" s="14" t="s">
        <v>1521</v>
      </c>
      <c r="F77" s="32" t="s">
        <v>178</v>
      </c>
      <c r="G77" s="16" t="s">
        <v>167</v>
      </c>
      <c r="H77" s="14" t="s">
        <v>1307</v>
      </c>
      <c r="I77" s="14" t="s">
        <v>1522</v>
      </c>
      <c r="J77" s="14" t="s">
        <v>1523</v>
      </c>
      <c r="K77" s="14" t="s">
        <v>1524</v>
      </c>
      <c r="L77" s="14"/>
      <c r="M77" s="17" t="s">
        <v>160</v>
      </c>
      <c r="N77" s="14" t="s">
        <v>1525</v>
      </c>
      <c r="O77" s="18" t="s">
        <v>162</v>
      </c>
      <c r="P77" s="11" t="s">
        <v>1044</v>
      </c>
      <c r="Q77" s="19" t="s">
        <v>71</v>
      </c>
      <c r="R77" s="14" t="s">
        <v>1045</v>
      </c>
    </row>
    <row r="78" customFormat="false" ht="64.5" hidden="false" customHeight="true" outlineLevel="0" collapsed="false">
      <c r="A78" s="11"/>
      <c r="B78" s="11"/>
      <c r="C78" s="11"/>
      <c r="D78" s="13" t="s">
        <v>1526</v>
      </c>
      <c r="E78" s="14" t="s">
        <v>1527</v>
      </c>
      <c r="F78" s="33" t="s">
        <v>213</v>
      </c>
      <c r="G78" s="16" t="s">
        <v>154</v>
      </c>
      <c r="H78" s="14" t="s">
        <v>1093</v>
      </c>
      <c r="I78" s="14" t="s">
        <v>1528</v>
      </c>
      <c r="J78" s="14" t="s">
        <v>1395</v>
      </c>
      <c r="K78" s="14" t="s">
        <v>1096</v>
      </c>
      <c r="L78" s="14"/>
      <c r="M78" s="17" t="s">
        <v>160</v>
      </c>
      <c r="N78" s="14" t="s">
        <v>1529</v>
      </c>
      <c r="O78" s="18" t="s">
        <v>162</v>
      </c>
      <c r="P78" s="11" t="s">
        <v>1044</v>
      </c>
      <c r="Q78" s="19" t="s">
        <v>71</v>
      </c>
      <c r="R78" s="14" t="s">
        <v>1099</v>
      </c>
    </row>
    <row r="79" customFormat="false" ht="64.5" hidden="false" customHeight="true" outlineLevel="0" collapsed="false">
      <c r="A79" s="11"/>
      <c r="B79" s="11"/>
      <c r="C79" s="11"/>
      <c r="D79" s="13" t="s">
        <v>1530</v>
      </c>
      <c r="E79" s="14" t="s">
        <v>1531</v>
      </c>
      <c r="F79" s="32" t="s">
        <v>178</v>
      </c>
      <c r="G79" s="16" t="s">
        <v>167</v>
      </c>
      <c r="H79" s="14" t="s">
        <v>1307</v>
      </c>
      <c r="I79" s="14" t="s">
        <v>1532</v>
      </c>
      <c r="J79" s="14" t="s">
        <v>1533</v>
      </c>
      <c r="K79" s="14" t="s">
        <v>1534</v>
      </c>
      <c r="L79" s="14"/>
      <c r="M79" s="17" t="s">
        <v>160</v>
      </c>
      <c r="N79" s="14" t="s">
        <v>1535</v>
      </c>
      <c r="O79" s="18" t="s">
        <v>162</v>
      </c>
      <c r="P79" s="11" t="s">
        <v>1044</v>
      </c>
      <c r="Q79" s="19" t="s">
        <v>71</v>
      </c>
      <c r="R79" s="14" t="s">
        <v>1536</v>
      </c>
    </row>
    <row r="80" customFormat="false" ht="64.5" hidden="false" customHeight="true" outlineLevel="0" collapsed="false">
      <c r="A80" s="11"/>
      <c r="B80" s="11"/>
      <c r="C80" s="11"/>
      <c r="D80" s="13" t="s">
        <v>1537</v>
      </c>
      <c r="E80" s="14" t="s">
        <v>1538</v>
      </c>
      <c r="F80" s="33" t="s">
        <v>213</v>
      </c>
      <c r="G80" s="16" t="s">
        <v>154</v>
      </c>
      <c r="H80" s="14" t="s">
        <v>1539</v>
      </c>
      <c r="I80" s="14" t="s">
        <v>1540</v>
      </c>
      <c r="J80" s="14" t="s">
        <v>1541</v>
      </c>
      <c r="K80" s="14" t="s">
        <v>1542</v>
      </c>
      <c r="L80" s="14" t="s">
        <v>1543</v>
      </c>
      <c r="M80" s="17" t="s">
        <v>160</v>
      </c>
      <c r="N80" s="14" t="s">
        <v>1544</v>
      </c>
      <c r="O80" s="18" t="s">
        <v>162</v>
      </c>
      <c r="P80" s="11" t="s">
        <v>1044</v>
      </c>
      <c r="Q80" s="19" t="s">
        <v>71</v>
      </c>
      <c r="R80" s="14" t="s">
        <v>1045</v>
      </c>
    </row>
    <row r="81" customFormat="false" ht="64.5" hidden="false" customHeight="true" outlineLevel="0" collapsed="false">
      <c r="A81" s="11" t="s">
        <v>1545</v>
      </c>
      <c r="B81" s="11" t="s">
        <v>1546</v>
      </c>
      <c r="C81" s="12" t="s">
        <v>1547</v>
      </c>
      <c r="D81" s="13" t="s">
        <v>1548</v>
      </c>
      <c r="E81" s="14" t="s">
        <v>1549</v>
      </c>
      <c r="F81" s="15" t="s">
        <v>153</v>
      </c>
      <c r="G81" s="16" t="s">
        <v>154</v>
      </c>
      <c r="H81" s="14" t="s">
        <v>1550</v>
      </c>
      <c r="I81" s="14" t="s">
        <v>1551</v>
      </c>
      <c r="J81" s="14" t="s">
        <v>1552</v>
      </c>
      <c r="K81" s="14" t="s">
        <v>1553</v>
      </c>
      <c r="L81" s="14"/>
      <c r="M81" s="17" t="s">
        <v>160</v>
      </c>
      <c r="N81" s="14" t="s">
        <v>1554</v>
      </c>
      <c r="O81" s="18" t="s">
        <v>162</v>
      </c>
      <c r="P81" s="11" t="s">
        <v>1044</v>
      </c>
      <c r="Q81" s="19" t="s">
        <v>71</v>
      </c>
      <c r="R81" s="14" t="s">
        <v>1045</v>
      </c>
    </row>
    <row r="82" customFormat="false" ht="64.5" hidden="false" customHeight="true" outlineLevel="0" collapsed="false">
      <c r="A82" s="11"/>
      <c r="B82" s="11"/>
      <c r="C82" s="11"/>
      <c r="D82" s="13" t="s">
        <v>1555</v>
      </c>
      <c r="E82" s="14" t="s">
        <v>1556</v>
      </c>
      <c r="F82" s="15" t="s">
        <v>153</v>
      </c>
      <c r="G82" s="16" t="s">
        <v>167</v>
      </c>
      <c r="H82" s="14" t="s">
        <v>1550</v>
      </c>
      <c r="I82" s="14" t="s">
        <v>1557</v>
      </c>
      <c r="J82" s="14" t="s">
        <v>1558</v>
      </c>
      <c r="K82" s="14" t="s">
        <v>1559</v>
      </c>
      <c r="L82" s="14" t="s">
        <v>1560</v>
      </c>
      <c r="M82" s="17" t="s">
        <v>1324</v>
      </c>
      <c r="N82" s="14" t="s">
        <v>1561</v>
      </c>
      <c r="O82" s="18" t="s">
        <v>162</v>
      </c>
      <c r="P82" s="11" t="s">
        <v>1326</v>
      </c>
      <c r="Q82" s="19" t="s">
        <v>71</v>
      </c>
      <c r="R82" s="14" t="s">
        <v>1045</v>
      </c>
    </row>
    <row r="83" customFormat="false" ht="64.5" hidden="false" customHeight="true" outlineLevel="0" collapsed="false">
      <c r="A83" s="11"/>
      <c r="B83" s="11"/>
      <c r="C83" s="11"/>
      <c r="D83" s="13" t="s">
        <v>1562</v>
      </c>
      <c r="E83" s="14" t="s">
        <v>1563</v>
      </c>
      <c r="F83" s="34" t="s">
        <v>185</v>
      </c>
      <c r="G83" s="16" t="s">
        <v>154</v>
      </c>
      <c r="H83" s="14" t="s">
        <v>1550</v>
      </c>
      <c r="I83" s="14" t="s">
        <v>1564</v>
      </c>
      <c r="J83" s="14" t="s">
        <v>1565</v>
      </c>
      <c r="K83" s="14" t="s">
        <v>1566</v>
      </c>
      <c r="L83" s="14" t="s">
        <v>1567</v>
      </c>
      <c r="M83" s="17" t="s">
        <v>160</v>
      </c>
      <c r="N83" s="14" t="s">
        <v>1568</v>
      </c>
      <c r="O83" s="18" t="s">
        <v>162</v>
      </c>
      <c r="P83" s="11" t="s">
        <v>1044</v>
      </c>
      <c r="Q83" s="19" t="s">
        <v>71</v>
      </c>
      <c r="R83" s="14" t="s">
        <v>1045</v>
      </c>
    </row>
    <row r="84" customFormat="false" ht="64.5" hidden="false" customHeight="true" outlineLevel="0" collapsed="false">
      <c r="A84" s="11"/>
      <c r="B84" s="11"/>
      <c r="C84" s="11"/>
      <c r="D84" s="13" t="s">
        <v>1569</v>
      </c>
      <c r="E84" s="14" t="s">
        <v>1570</v>
      </c>
      <c r="F84" s="32" t="s">
        <v>178</v>
      </c>
      <c r="G84" s="16" t="s">
        <v>167</v>
      </c>
      <c r="H84" s="14" t="s">
        <v>1550</v>
      </c>
      <c r="I84" s="14" t="s">
        <v>1571</v>
      </c>
      <c r="J84" s="14" t="s">
        <v>1572</v>
      </c>
      <c r="K84" s="14" t="s">
        <v>1573</v>
      </c>
      <c r="L84" s="14"/>
      <c r="M84" s="17" t="s">
        <v>160</v>
      </c>
      <c r="N84" s="14" t="s">
        <v>1574</v>
      </c>
      <c r="O84" s="18" t="s">
        <v>162</v>
      </c>
      <c r="P84" s="11" t="s">
        <v>1044</v>
      </c>
      <c r="Q84" s="19" t="s">
        <v>71</v>
      </c>
      <c r="R84" s="14" t="s">
        <v>1045</v>
      </c>
    </row>
    <row r="85" customFormat="false" ht="64.5" hidden="false" customHeight="true" outlineLevel="0" collapsed="false">
      <c r="A85" s="11"/>
      <c r="B85" s="11"/>
      <c r="C85" s="11"/>
      <c r="D85" s="13" t="s">
        <v>1575</v>
      </c>
      <c r="E85" s="14" t="s">
        <v>1576</v>
      </c>
      <c r="F85" s="32" t="s">
        <v>178</v>
      </c>
      <c r="G85" s="16" t="s">
        <v>154</v>
      </c>
      <c r="H85" s="14" t="s">
        <v>1307</v>
      </c>
      <c r="I85" s="14" t="s">
        <v>1577</v>
      </c>
      <c r="J85" s="14" t="s">
        <v>1578</v>
      </c>
      <c r="K85" s="14" t="s">
        <v>1579</v>
      </c>
      <c r="L85" s="14"/>
      <c r="M85" s="17" t="s">
        <v>160</v>
      </c>
      <c r="N85" s="14" t="s">
        <v>1580</v>
      </c>
      <c r="O85" s="18" t="s">
        <v>162</v>
      </c>
      <c r="P85" s="11" t="s">
        <v>1044</v>
      </c>
      <c r="Q85" s="19" t="s">
        <v>71</v>
      </c>
      <c r="R85" s="14" t="s">
        <v>1581</v>
      </c>
    </row>
    <row r="86" customFormat="false" ht="64.5" hidden="false" customHeight="true" outlineLevel="0" collapsed="false">
      <c r="A86" s="11"/>
      <c r="B86" s="11"/>
      <c r="C86" s="11"/>
      <c r="D86" s="13" t="s">
        <v>1582</v>
      </c>
      <c r="E86" s="14" t="s">
        <v>1583</v>
      </c>
      <c r="F86" s="34" t="s">
        <v>185</v>
      </c>
      <c r="G86" s="16" t="s">
        <v>154</v>
      </c>
      <c r="H86" s="14" t="s">
        <v>1550</v>
      </c>
      <c r="I86" s="14" t="s">
        <v>1584</v>
      </c>
      <c r="J86" s="14" t="s">
        <v>1585</v>
      </c>
      <c r="K86" s="14" t="s">
        <v>1586</v>
      </c>
      <c r="L86" s="14"/>
      <c r="M86" s="17" t="s">
        <v>160</v>
      </c>
      <c r="N86" s="14" t="s">
        <v>1587</v>
      </c>
      <c r="O86" s="18" t="s">
        <v>162</v>
      </c>
      <c r="P86" s="11" t="s">
        <v>1044</v>
      </c>
      <c r="Q86" s="19" t="s">
        <v>71</v>
      </c>
      <c r="R86" s="14" t="s">
        <v>1045</v>
      </c>
    </row>
    <row r="87" customFormat="false" ht="64.5" hidden="false" customHeight="true" outlineLevel="0" collapsed="false">
      <c r="A87" s="11"/>
      <c r="B87" s="11"/>
      <c r="C87" s="11"/>
      <c r="D87" s="13" t="s">
        <v>1588</v>
      </c>
      <c r="E87" s="14" t="s">
        <v>1589</v>
      </c>
      <c r="F87" s="32" t="s">
        <v>178</v>
      </c>
      <c r="G87" s="16" t="s">
        <v>167</v>
      </c>
      <c r="H87" s="14" t="s">
        <v>1550</v>
      </c>
      <c r="I87" s="14" t="s">
        <v>1590</v>
      </c>
      <c r="J87" s="14" t="s">
        <v>1591</v>
      </c>
      <c r="K87" s="14" t="s">
        <v>1592</v>
      </c>
      <c r="L87" s="14"/>
      <c r="M87" s="17" t="s">
        <v>160</v>
      </c>
      <c r="N87" s="14" t="s">
        <v>1593</v>
      </c>
      <c r="O87" s="18" t="s">
        <v>162</v>
      </c>
      <c r="P87" s="11" t="s">
        <v>1044</v>
      </c>
      <c r="Q87" s="19" t="s">
        <v>71</v>
      </c>
      <c r="R87" s="14" t="s">
        <v>1536</v>
      </c>
    </row>
    <row r="88" customFormat="false" ht="64.5" hidden="false" customHeight="true" outlineLevel="0" collapsed="false">
      <c r="A88" s="11"/>
      <c r="B88" s="11"/>
      <c r="C88" s="11"/>
      <c r="D88" s="13" t="s">
        <v>1594</v>
      </c>
      <c r="E88" s="14" t="s">
        <v>1291</v>
      </c>
      <c r="F88" s="33" t="s">
        <v>213</v>
      </c>
      <c r="G88" s="16" t="s">
        <v>154</v>
      </c>
      <c r="H88" s="14" t="s">
        <v>1093</v>
      </c>
      <c r="I88" s="14" t="s">
        <v>1595</v>
      </c>
      <c r="J88" s="14" t="s">
        <v>1395</v>
      </c>
      <c r="K88" s="14" t="s">
        <v>1096</v>
      </c>
      <c r="L88" s="14"/>
      <c r="M88" s="17" t="s">
        <v>160</v>
      </c>
      <c r="N88" s="14" t="s">
        <v>1596</v>
      </c>
      <c r="O88" s="18" t="s">
        <v>162</v>
      </c>
      <c r="P88" s="11" t="s">
        <v>1044</v>
      </c>
      <c r="Q88" s="19" t="s">
        <v>71</v>
      </c>
      <c r="R88" s="14" t="s">
        <v>1099</v>
      </c>
    </row>
    <row r="89" customFormat="false" ht="64.5" hidden="false" customHeight="true" outlineLevel="0" collapsed="false">
      <c r="A89" s="11"/>
      <c r="B89" s="11"/>
      <c r="C89" s="11"/>
      <c r="D89" s="13" t="s">
        <v>1597</v>
      </c>
      <c r="E89" s="14" t="s">
        <v>1398</v>
      </c>
      <c r="F89" s="33" t="s">
        <v>213</v>
      </c>
      <c r="G89" s="16" t="s">
        <v>154</v>
      </c>
      <c r="H89" s="14" t="s">
        <v>1093</v>
      </c>
      <c r="I89" s="14" t="s">
        <v>1598</v>
      </c>
      <c r="J89" s="14" t="s">
        <v>1400</v>
      </c>
      <c r="K89" s="14" t="s">
        <v>1096</v>
      </c>
      <c r="L89" s="14"/>
      <c r="M89" s="17" t="s">
        <v>160</v>
      </c>
      <c r="N89" s="14" t="s">
        <v>1599</v>
      </c>
      <c r="O89" s="18" t="s">
        <v>162</v>
      </c>
      <c r="P89" s="11" t="s">
        <v>1044</v>
      </c>
      <c r="Q89" s="19" t="s">
        <v>71</v>
      </c>
      <c r="R89" s="14" t="s">
        <v>1099</v>
      </c>
    </row>
    <row r="90" customFormat="false" ht="64.5" hidden="false" customHeight="true" outlineLevel="0" collapsed="false">
      <c r="A90" s="11"/>
      <c r="B90" s="11"/>
      <c r="C90" s="11"/>
      <c r="D90" s="13" t="s">
        <v>1600</v>
      </c>
      <c r="E90" s="14" t="s">
        <v>1601</v>
      </c>
      <c r="F90" s="33" t="s">
        <v>213</v>
      </c>
      <c r="G90" s="16" t="s">
        <v>167</v>
      </c>
      <c r="H90" s="14" t="s">
        <v>1550</v>
      </c>
      <c r="I90" s="14" t="s">
        <v>1602</v>
      </c>
      <c r="J90" s="14" t="s">
        <v>1603</v>
      </c>
      <c r="K90" s="14" t="s">
        <v>1604</v>
      </c>
      <c r="L90" s="14" t="s">
        <v>1605</v>
      </c>
      <c r="M90" s="17" t="s">
        <v>160</v>
      </c>
      <c r="N90" s="14" t="s">
        <v>1606</v>
      </c>
      <c r="O90" s="18" t="s">
        <v>162</v>
      </c>
      <c r="P90" s="11" t="s">
        <v>1044</v>
      </c>
      <c r="Q90" s="19" t="s">
        <v>71</v>
      </c>
      <c r="R90" s="14" t="s">
        <v>1045</v>
      </c>
    </row>
    <row r="91" customFormat="false" ht="64.5" hidden="false" customHeight="true" outlineLevel="0" collapsed="false">
      <c r="A91" s="11"/>
      <c r="B91" s="11"/>
      <c r="C91" s="11"/>
      <c r="D91" s="13" t="s">
        <v>1607</v>
      </c>
      <c r="E91" s="14" t="s">
        <v>1608</v>
      </c>
      <c r="F91" s="15" t="s">
        <v>153</v>
      </c>
      <c r="G91" s="16" t="s">
        <v>186</v>
      </c>
      <c r="H91" s="14" t="s">
        <v>1550</v>
      </c>
      <c r="I91" s="14" t="s">
        <v>1609</v>
      </c>
      <c r="J91" s="14" t="s">
        <v>1610</v>
      </c>
      <c r="K91" s="14" t="s">
        <v>1611</v>
      </c>
      <c r="L91" s="14"/>
      <c r="M91" s="17" t="s">
        <v>160</v>
      </c>
      <c r="N91" s="14" t="s">
        <v>1612</v>
      </c>
      <c r="O91" s="18" t="s">
        <v>162</v>
      </c>
      <c r="P91" s="11" t="s">
        <v>1044</v>
      </c>
      <c r="Q91" s="19" t="s">
        <v>71</v>
      </c>
      <c r="R91" s="14" t="s">
        <v>1045</v>
      </c>
    </row>
    <row r="92" customFormat="false" ht="64.5" hidden="false" customHeight="true" outlineLevel="0" collapsed="false">
      <c r="A92" s="11"/>
      <c r="B92" s="11"/>
      <c r="C92" s="11"/>
      <c r="D92" s="13" t="s">
        <v>1613</v>
      </c>
      <c r="E92" s="14" t="s">
        <v>1614</v>
      </c>
      <c r="F92" s="32" t="s">
        <v>178</v>
      </c>
      <c r="G92" s="16" t="s">
        <v>154</v>
      </c>
      <c r="H92" s="14" t="s">
        <v>1615</v>
      </c>
      <c r="I92" s="14" t="s">
        <v>1616</v>
      </c>
      <c r="J92" s="14" t="s">
        <v>1617</v>
      </c>
      <c r="K92" s="14" t="s">
        <v>1179</v>
      </c>
      <c r="L92" s="14" t="s">
        <v>1618</v>
      </c>
      <c r="M92" s="17" t="s">
        <v>160</v>
      </c>
      <c r="N92" s="14" t="s">
        <v>1619</v>
      </c>
      <c r="O92" s="18" t="s">
        <v>162</v>
      </c>
      <c r="P92" s="11" t="s">
        <v>1044</v>
      </c>
      <c r="Q92" s="19" t="s">
        <v>71</v>
      </c>
      <c r="R92" s="14" t="s">
        <v>1045</v>
      </c>
    </row>
    <row r="93" customFormat="false" ht="64.5" hidden="false" customHeight="true" outlineLevel="0" collapsed="false">
      <c r="A93" s="11"/>
      <c r="B93" s="11"/>
      <c r="C93" s="11"/>
      <c r="D93" s="13" t="s">
        <v>1620</v>
      </c>
      <c r="E93" s="14" t="s">
        <v>1621</v>
      </c>
      <c r="F93" s="15" t="s">
        <v>153</v>
      </c>
      <c r="G93" s="16" t="s">
        <v>154</v>
      </c>
      <c r="H93" s="14" t="s">
        <v>1622</v>
      </c>
      <c r="I93" s="14" t="s">
        <v>1623</v>
      </c>
      <c r="J93" s="14" t="s">
        <v>1624</v>
      </c>
      <c r="K93" s="14" t="s">
        <v>1625</v>
      </c>
      <c r="L93" s="14" t="s">
        <v>1626</v>
      </c>
      <c r="M93" s="17" t="s">
        <v>160</v>
      </c>
      <c r="N93" s="14" t="s">
        <v>1627</v>
      </c>
      <c r="O93" s="18" t="s">
        <v>162</v>
      </c>
      <c r="P93" s="11" t="s">
        <v>1044</v>
      </c>
      <c r="Q93" s="19" t="s">
        <v>71</v>
      </c>
      <c r="R93" s="14" t="s">
        <v>1045</v>
      </c>
    </row>
    <row r="94" customFormat="false" ht="64.5" hidden="false" customHeight="true" outlineLevel="0" collapsed="false">
      <c r="A94" s="11" t="s">
        <v>1628</v>
      </c>
      <c r="B94" s="11" t="s">
        <v>1546</v>
      </c>
      <c r="C94" s="12" t="s">
        <v>1629</v>
      </c>
      <c r="D94" s="13" t="s">
        <v>1630</v>
      </c>
      <c r="E94" s="14" t="s">
        <v>1631</v>
      </c>
      <c r="F94" s="15" t="s">
        <v>153</v>
      </c>
      <c r="G94" s="16" t="s">
        <v>154</v>
      </c>
      <c r="H94" s="14" t="s">
        <v>1632</v>
      </c>
      <c r="I94" s="14" t="s">
        <v>1633</v>
      </c>
      <c r="J94" s="14" t="s">
        <v>1634</v>
      </c>
      <c r="K94" s="14" t="s">
        <v>1635</v>
      </c>
      <c r="L94" s="14"/>
      <c r="M94" s="17" t="s">
        <v>160</v>
      </c>
      <c r="N94" s="14" t="s">
        <v>1636</v>
      </c>
      <c r="O94" s="18" t="s">
        <v>162</v>
      </c>
      <c r="P94" s="11" t="s">
        <v>1044</v>
      </c>
      <c r="Q94" s="19" t="s">
        <v>71</v>
      </c>
      <c r="R94" s="14" t="s">
        <v>1045</v>
      </c>
    </row>
    <row r="95" customFormat="false" ht="64.5" hidden="false" customHeight="true" outlineLevel="0" collapsed="false">
      <c r="A95" s="11"/>
      <c r="B95" s="11"/>
      <c r="C95" s="11"/>
      <c r="D95" s="13" t="s">
        <v>1637</v>
      </c>
      <c r="E95" s="14" t="s">
        <v>1092</v>
      </c>
      <c r="F95" s="33" t="s">
        <v>213</v>
      </c>
      <c r="G95" s="16" t="s">
        <v>154</v>
      </c>
      <c r="H95" s="14" t="s">
        <v>1093</v>
      </c>
      <c r="I95" s="14" t="s">
        <v>1638</v>
      </c>
      <c r="J95" s="14" t="s">
        <v>1395</v>
      </c>
      <c r="K95" s="14" t="s">
        <v>1096</v>
      </c>
      <c r="L95" s="14"/>
      <c r="M95" s="17" t="s">
        <v>160</v>
      </c>
      <c r="N95" s="14" t="s">
        <v>1639</v>
      </c>
      <c r="O95" s="18" t="s">
        <v>162</v>
      </c>
      <c r="P95" s="11" t="s">
        <v>1044</v>
      </c>
      <c r="Q95" s="19" t="s">
        <v>71</v>
      </c>
      <c r="R95" s="14" t="s">
        <v>1099</v>
      </c>
    </row>
    <row r="96" customFormat="false" ht="64.5" hidden="false" customHeight="true" outlineLevel="0" collapsed="false">
      <c r="A96" s="11"/>
      <c r="B96" s="11"/>
      <c r="C96" s="11"/>
      <c r="D96" s="13" t="s">
        <v>1640</v>
      </c>
      <c r="E96" s="14" t="s">
        <v>1641</v>
      </c>
      <c r="F96" s="32" t="s">
        <v>178</v>
      </c>
      <c r="G96" s="16" t="s">
        <v>167</v>
      </c>
      <c r="H96" s="14" t="s">
        <v>895</v>
      </c>
      <c r="I96" s="14" t="s">
        <v>1642</v>
      </c>
      <c r="J96" s="14" t="s">
        <v>1643</v>
      </c>
      <c r="K96" s="14" t="s">
        <v>1534</v>
      </c>
      <c r="L96" s="14"/>
      <c r="M96" s="17" t="s">
        <v>160</v>
      </c>
      <c r="N96" s="14" t="s">
        <v>1644</v>
      </c>
      <c r="O96" s="18" t="s">
        <v>162</v>
      </c>
      <c r="P96" s="11" t="s">
        <v>1044</v>
      </c>
      <c r="Q96" s="19" t="s">
        <v>71</v>
      </c>
      <c r="R96" s="14" t="s">
        <v>1536</v>
      </c>
    </row>
    <row r="97" customFormat="false" ht="64.5" hidden="false" customHeight="true" outlineLevel="0" collapsed="false">
      <c r="A97" s="11"/>
      <c r="B97" s="11"/>
      <c r="C97" s="11"/>
      <c r="D97" s="13" t="s">
        <v>1645</v>
      </c>
      <c r="E97" s="14" t="s">
        <v>1646</v>
      </c>
      <c r="F97" s="15" t="s">
        <v>153</v>
      </c>
      <c r="G97" s="16" t="s">
        <v>154</v>
      </c>
      <c r="H97" s="14" t="s">
        <v>1647</v>
      </c>
      <c r="I97" s="14" t="s">
        <v>1648</v>
      </c>
      <c r="J97" s="14" t="s">
        <v>1649</v>
      </c>
      <c r="K97" s="14" t="s">
        <v>1650</v>
      </c>
      <c r="L97" s="14" t="s">
        <v>1651</v>
      </c>
      <c r="M97" s="17" t="s">
        <v>160</v>
      </c>
      <c r="N97" s="14" t="s">
        <v>1652</v>
      </c>
      <c r="O97" s="18" t="s">
        <v>162</v>
      </c>
      <c r="P97" s="11" t="s">
        <v>1044</v>
      </c>
      <c r="Q97" s="19" t="s">
        <v>71</v>
      </c>
      <c r="R97" s="14" t="s">
        <v>1045</v>
      </c>
    </row>
    <row r="98" customFormat="false" ht="64.5" hidden="false" customHeight="true" outlineLevel="0" collapsed="false">
      <c r="A98" s="11"/>
      <c r="B98" s="11"/>
      <c r="C98" s="11"/>
      <c r="D98" s="13" t="s">
        <v>1653</v>
      </c>
      <c r="E98" s="14" t="s">
        <v>1654</v>
      </c>
      <c r="F98" s="33" t="s">
        <v>213</v>
      </c>
      <c r="G98" s="16" t="s">
        <v>154</v>
      </c>
      <c r="H98" s="14" t="s">
        <v>1655</v>
      </c>
      <c r="I98" s="14" t="s">
        <v>1656</v>
      </c>
      <c r="J98" s="14" t="s">
        <v>1657</v>
      </c>
      <c r="K98" s="14" t="s">
        <v>1658</v>
      </c>
      <c r="L98" s="14" t="s">
        <v>1659</v>
      </c>
      <c r="M98" s="17" t="s">
        <v>160</v>
      </c>
      <c r="N98" s="14" t="s">
        <v>1660</v>
      </c>
      <c r="O98" s="18" t="s">
        <v>162</v>
      </c>
      <c r="P98" s="11" t="s">
        <v>1044</v>
      </c>
      <c r="Q98" s="19" t="s">
        <v>71</v>
      </c>
      <c r="R98" s="14" t="s">
        <v>1045</v>
      </c>
    </row>
    <row r="99" customFormat="false" ht="69.75" hidden="false" customHeight="true" outlineLevel="0" collapsed="false">
      <c r="A99" s="11"/>
      <c r="B99" s="11"/>
      <c r="C99" s="11"/>
      <c r="D99" s="13" t="s">
        <v>1661</v>
      </c>
      <c r="E99" s="14" t="s">
        <v>1662</v>
      </c>
      <c r="F99" s="34" t="s">
        <v>185</v>
      </c>
      <c r="G99" s="16" t="s">
        <v>154</v>
      </c>
      <c r="H99" s="14" t="s">
        <v>1663</v>
      </c>
      <c r="I99" s="14" t="s">
        <v>1664</v>
      </c>
      <c r="J99" s="14" t="s">
        <v>1665</v>
      </c>
      <c r="K99" s="14" t="s">
        <v>1666</v>
      </c>
      <c r="L99" s="14" t="s">
        <v>1667</v>
      </c>
      <c r="M99" s="17" t="s">
        <v>172</v>
      </c>
      <c r="N99" s="14" t="s">
        <v>1668</v>
      </c>
      <c r="O99" s="18" t="s">
        <v>174</v>
      </c>
      <c r="P99" s="11" t="s">
        <v>1044</v>
      </c>
      <c r="Q99" s="19" t="s">
        <v>71</v>
      </c>
      <c r="R99" s="14" t="s">
        <v>1045</v>
      </c>
    </row>
    <row r="100" customFormat="false" ht="64.5" hidden="false" customHeight="true" outlineLevel="0" collapsed="false">
      <c r="A100" s="11" t="s">
        <v>1669</v>
      </c>
      <c r="B100" s="11" t="s">
        <v>1546</v>
      </c>
      <c r="C100" s="12" t="s">
        <v>1670</v>
      </c>
      <c r="D100" s="13" t="s">
        <v>1671</v>
      </c>
      <c r="E100" s="14" t="s">
        <v>1672</v>
      </c>
      <c r="F100" s="15" t="s">
        <v>153</v>
      </c>
      <c r="G100" s="16" t="s">
        <v>154</v>
      </c>
      <c r="H100" s="14" t="s">
        <v>1673</v>
      </c>
      <c r="I100" s="14" t="s">
        <v>1674</v>
      </c>
      <c r="J100" s="14" t="s">
        <v>1675</v>
      </c>
      <c r="K100" s="14" t="s">
        <v>1676</v>
      </c>
      <c r="L100" s="14"/>
      <c r="M100" s="17" t="s">
        <v>160</v>
      </c>
      <c r="N100" s="14" t="s">
        <v>1677</v>
      </c>
      <c r="O100" s="18" t="s">
        <v>162</v>
      </c>
      <c r="P100" s="11" t="s">
        <v>1044</v>
      </c>
      <c r="Q100" s="19" t="s">
        <v>71</v>
      </c>
      <c r="R100" s="14" t="s">
        <v>1045</v>
      </c>
    </row>
    <row r="101" customFormat="false" ht="64.5" hidden="false" customHeight="true" outlineLevel="0" collapsed="false">
      <c r="A101" s="11"/>
      <c r="B101" s="11"/>
      <c r="C101" s="11"/>
      <c r="D101" s="13" t="s">
        <v>1678</v>
      </c>
      <c r="E101" s="14" t="s">
        <v>1679</v>
      </c>
      <c r="F101" s="15" t="s">
        <v>153</v>
      </c>
      <c r="G101" s="16" t="s">
        <v>154</v>
      </c>
      <c r="H101" s="14" t="s">
        <v>1673</v>
      </c>
      <c r="I101" s="14" t="s">
        <v>1680</v>
      </c>
      <c r="J101" s="14" t="s">
        <v>1681</v>
      </c>
      <c r="K101" s="14" t="s">
        <v>1682</v>
      </c>
      <c r="L101" s="14"/>
      <c r="M101" s="17" t="s">
        <v>160</v>
      </c>
      <c r="N101" s="14" t="s">
        <v>1683</v>
      </c>
      <c r="O101" s="18" t="s">
        <v>162</v>
      </c>
      <c r="P101" s="11" t="s">
        <v>1044</v>
      </c>
      <c r="Q101" s="19" t="s">
        <v>71</v>
      </c>
      <c r="R101" s="14" t="s">
        <v>1045</v>
      </c>
    </row>
    <row r="102" customFormat="false" ht="64.5" hidden="false" customHeight="true" outlineLevel="0" collapsed="false">
      <c r="A102" s="11"/>
      <c r="B102" s="11"/>
      <c r="C102" s="11"/>
      <c r="D102" s="13" t="s">
        <v>1684</v>
      </c>
      <c r="E102" s="14" t="s">
        <v>1685</v>
      </c>
      <c r="F102" s="15" t="s">
        <v>153</v>
      </c>
      <c r="G102" s="16" t="s">
        <v>167</v>
      </c>
      <c r="H102" s="14" t="s">
        <v>1673</v>
      </c>
      <c r="I102" s="14" t="s">
        <v>1686</v>
      </c>
      <c r="J102" s="14" t="s">
        <v>1687</v>
      </c>
      <c r="K102" s="14" t="s">
        <v>1688</v>
      </c>
      <c r="L102" s="14" t="s">
        <v>1689</v>
      </c>
      <c r="M102" s="17" t="s">
        <v>160</v>
      </c>
      <c r="N102" s="14" t="s">
        <v>1690</v>
      </c>
      <c r="O102" s="18" t="s">
        <v>162</v>
      </c>
      <c r="P102" s="11" t="s">
        <v>1044</v>
      </c>
      <c r="Q102" s="19" t="s">
        <v>71</v>
      </c>
      <c r="R102" s="14" t="s">
        <v>1045</v>
      </c>
    </row>
    <row r="103" customFormat="false" ht="64.5" hidden="false" customHeight="true" outlineLevel="0" collapsed="false">
      <c r="A103" s="11"/>
      <c r="B103" s="11"/>
      <c r="C103" s="11"/>
      <c r="D103" s="13" t="s">
        <v>1691</v>
      </c>
      <c r="E103" s="14" t="s">
        <v>1692</v>
      </c>
      <c r="F103" s="32" t="s">
        <v>178</v>
      </c>
      <c r="G103" s="16" t="s">
        <v>167</v>
      </c>
      <c r="H103" s="14" t="s">
        <v>1673</v>
      </c>
      <c r="I103" s="14" t="s">
        <v>1693</v>
      </c>
      <c r="J103" s="14" t="s">
        <v>1694</v>
      </c>
      <c r="K103" s="14" t="s">
        <v>1695</v>
      </c>
      <c r="L103" s="14"/>
      <c r="M103" s="17" t="s">
        <v>160</v>
      </c>
      <c r="N103" s="14" t="s">
        <v>1696</v>
      </c>
      <c r="O103" s="18" t="s">
        <v>162</v>
      </c>
      <c r="P103" s="11" t="s">
        <v>1044</v>
      </c>
      <c r="Q103" s="19" t="s">
        <v>71</v>
      </c>
      <c r="R103" s="14" t="s">
        <v>1045</v>
      </c>
    </row>
    <row r="104" customFormat="false" ht="64.5" hidden="false" customHeight="true" outlineLevel="0" collapsed="false">
      <c r="A104" s="11"/>
      <c r="B104" s="11"/>
      <c r="C104" s="11"/>
      <c r="D104" s="13" t="s">
        <v>1697</v>
      </c>
      <c r="E104" s="14" t="s">
        <v>1698</v>
      </c>
      <c r="F104" s="32" t="s">
        <v>178</v>
      </c>
      <c r="G104" s="16" t="s">
        <v>167</v>
      </c>
      <c r="H104" s="14" t="s">
        <v>1673</v>
      </c>
      <c r="I104" s="14" t="s">
        <v>1699</v>
      </c>
      <c r="J104" s="14" t="s">
        <v>1700</v>
      </c>
      <c r="K104" s="14" t="s">
        <v>1701</v>
      </c>
      <c r="L104" s="14"/>
      <c r="M104" s="17" t="s">
        <v>160</v>
      </c>
      <c r="N104" s="14" t="s">
        <v>1702</v>
      </c>
      <c r="O104" s="18" t="s">
        <v>162</v>
      </c>
      <c r="P104" s="11" t="s">
        <v>1044</v>
      </c>
      <c r="Q104" s="19" t="s">
        <v>71</v>
      </c>
      <c r="R104" s="14" t="s">
        <v>1045</v>
      </c>
    </row>
    <row r="105" customFormat="false" ht="64.5" hidden="false" customHeight="true" outlineLevel="0" collapsed="false">
      <c r="A105" s="11"/>
      <c r="B105" s="11"/>
      <c r="C105" s="11"/>
      <c r="D105" s="13" t="s">
        <v>1703</v>
      </c>
      <c r="E105" s="14" t="s">
        <v>1704</v>
      </c>
      <c r="F105" s="32" t="s">
        <v>178</v>
      </c>
      <c r="G105" s="16" t="s">
        <v>167</v>
      </c>
      <c r="H105" s="14" t="s">
        <v>1673</v>
      </c>
      <c r="I105" s="14" t="s">
        <v>1705</v>
      </c>
      <c r="J105" s="14" t="s">
        <v>1706</v>
      </c>
      <c r="K105" s="14" t="s">
        <v>1104</v>
      </c>
      <c r="L105" s="14"/>
      <c r="M105" s="17" t="s">
        <v>160</v>
      </c>
      <c r="N105" s="14" t="s">
        <v>1707</v>
      </c>
      <c r="O105" s="18" t="s">
        <v>162</v>
      </c>
      <c r="P105" s="11" t="s">
        <v>1044</v>
      </c>
      <c r="Q105" s="19" t="s">
        <v>71</v>
      </c>
      <c r="R105" s="14" t="s">
        <v>1045</v>
      </c>
    </row>
    <row r="106" customFormat="false" ht="64.5" hidden="false" customHeight="true" outlineLevel="0" collapsed="false">
      <c r="A106" s="11"/>
      <c r="B106" s="11"/>
      <c r="C106" s="11"/>
      <c r="D106" s="13" t="s">
        <v>1708</v>
      </c>
      <c r="E106" s="14" t="s">
        <v>1709</v>
      </c>
      <c r="F106" s="32" t="s">
        <v>178</v>
      </c>
      <c r="G106" s="16" t="s">
        <v>167</v>
      </c>
      <c r="H106" s="14" t="s">
        <v>1673</v>
      </c>
      <c r="I106" s="14" t="s">
        <v>1710</v>
      </c>
      <c r="J106" s="14" t="s">
        <v>1711</v>
      </c>
      <c r="K106" s="14" t="s">
        <v>1104</v>
      </c>
      <c r="L106" s="14"/>
      <c r="M106" s="17" t="s">
        <v>160</v>
      </c>
      <c r="N106" s="14" t="s">
        <v>1712</v>
      </c>
      <c r="O106" s="18" t="s">
        <v>162</v>
      </c>
      <c r="P106" s="11" t="s">
        <v>1044</v>
      </c>
      <c r="Q106" s="19" t="s">
        <v>71</v>
      </c>
      <c r="R106" s="14" t="s">
        <v>1045</v>
      </c>
    </row>
    <row r="107" customFormat="false" ht="64.5" hidden="false" customHeight="true" outlineLevel="0" collapsed="false">
      <c r="A107" s="11"/>
      <c r="B107" s="11"/>
      <c r="C107" s="11"/>
      <c r="D107" s="13" t="s">
        <v>1713</v>
      </c>
      <c r="E107" s="14" t="s">
        <v>1092</v>
      </c>
      <c r="F107" s="33" t="s">
        <v>213</v>
      </c>
      <c r="G107" s="16" t="s">
        <v>154</v>
      </c>
      <c r="H107" s="14" t="s">
        <v>1093</v>
      </c>
      <c r="I107" s="14" t="s">
        <v>1714</v>
      </c>
      <c r="J107" s="14" t="s">
        <v>1395</v>
      </c>
      <c r="K107" s="14" t="s">
        <v>1096</v>
      </c>
      <c r="L107" s="14"/>
      <c r="M107" s="17" t="s">
        <v>160</v>
      </c>
      <c r="N107" s="14" t="s">
        <v>1715</v>
      </c>
      <c r="O107" s="18" t="s">
        <v>162</v>
      </c>
      <c r="P107" s="11" t="s">
        <v>1044</v>
      </c>
      <c r="Q107" s="19" t="s">
        <v>71</v>
      </c>
      <c r="R107" s="14" t="s">
        <v>1099</v>
      </c>
    </row>
    <row r="108" customFormat="false" ht="64.5" hidden="false" customHeight="true" outlineLevel="0" collapsed="false">
      <c r="A108" s="11"/>
      <c r="B108" s="11"/>
      <c r="C108" s="11"/>
      <c r="D108" s="13" t="s">
        <v>1716</v>
      </c>
      <c r="E108" s="14" t="s">
        <v>1641</v>
      </c>
      <c r="F108" s="32" t="s">
        <v>178</v>
      </c>
      <c r="G108" s="16" t="s">
        <v>167</v>
      </c>
      <c r="H108" s="14" t="s">
        <v>895</v>
      </c>
      <c r="I108" s="14" t="s">
        <v>1717</v>
      </c>
      <c r="J108" s="14" t="s">
        <v>1643</v>
      </c>
      <c r="K108" s="14" t="s">
        <v>1534</v>
      </c>
      <c r="L108" s="14" t="s">
        <v>1718</v>
      </c>
      <c r="M108" s="17" t="s">
        <v>160</v>
      </c>
      <c r="N108" s="14" t="s">
        <v>1719</v>
      </c>
      <c r="O108" s="18" t="s">
        <v>162</v>
      </c>
      <c r="P108" s="11" t="s">
        <v>1044</v>
      </c>
      <c r="Q108" s="19" t="s">
        <v>71</v>
      </c>
      <c r="R108" s="14" t="s">
        <v>1045</v>
      </c>
    </row>
    <row r="109" customFormat="false" ht="64.5" hidden="false" customHeight="true" outlineLevel="0" collapsed="false">
      <c r="A109" s="11"/>
      <c r="B109" s="11"/>
      <c r="C109" s="11"/>
      <c r="D109" s="13" t="s">
        <v>1720</v>
      </c>
      <c r="E109" s="14" t="s">
        <v>1721</v>
      </c>
      <c r="F109" s="33" t="s">
        <v>213</v>
      </c>
      <c r="G109" s="16" t="s">
        <v>154</v>
      </c>
      <c r="H109" s="14" t="s">
        <v>1722</v>
      </c>
      <c r="I109" s="14" t="s">
        <v>1723</v>
      </c>
      <c r="J109" s="14" t="s">
        <v>1724</v>
      </c>
      <c r="K109" s="14" t="s">
        <v>1725</v>
      </c>
      <c r="L109" s="14" t="s">
        <v>1726</v>
      </c>
      <c r="M109" s="17" t="s">
        <v>160</v>
      </c>
      <c r="N109" s="14" t="s">
        <v>1727</v>
      </c>
      <c r="O109" s="18" t="s">
        <v>162</v>
      </c>
      <c r="P109" s="11" t="s">
        <v>1044</v>
      </c>
      <c r="Q109" s="19" t="s">
        <v>71</v>
      </c>
      <c r="R109" s="14" t="s">
        <v>1045</v>
      </c>
    </row>
    <row r="110" customFormat="false" ht="64.5" hidden="false" customHeight="true" outlineLevel="0" collapsed="false">
      <c r="A110" s="11" t="s">
        <v>1728</v>
      </c>
      <c r="B110" s="11" t="s">
        <v>1546</v>
      </c>
      <c r="C110" s="12" t="s">
        <v>1729</v>
      </c>
      <c r="D110" s="13" t="s">
        <v>1730</v>
      </c>
      <c r="E110" s="14" t="s">
        <v>1731</v>
      </c>
      <c r="F110" s="15" t="s">
        <v>153</v>
      </c>
      <c r="G110" s="16" t="s">
        <v>154</v>
      </c>
      <c r="H110" s="14" t="s">
        <v>1732</v>
      </c>
      <c r="I110" s="14" t="s">
        <v>1733</v>
      </c>
      <c r="J110" s="14" t="s">
        <v>1734</v>
      </c>
      <c r="K110" s="14" t="s">
        <v>1735</v>
      </c>
      <c r="L110" s="14"/>
      <c r="M110" s="17" t="s">
        <v>160</v>
      </c>
      <c r="N110" s="14" t="s">
        <v>1736</v>
      </c>
      <c r="O110" s="18" t="s">
        <v>162</v>
      </c>
      <c r="P110" s="11" t="s">
        <v>1044</v>
      </c>
      <c r="Q110" s="19" t="s">
        <v>71</v>
      </c>
      <c r="R110" s="14" t="s">
        <v>1045</v>
      </c>
    </row>
    <row r="111" customFormat="false" ht="64.5" hidden="false" customHeight="true" outlineLevel="0" collapsed="false">
      <c r="A111" s="11"/>
      <c r="B111" s="11"/>
      <c r="C111" s="11"/>
      <c r="D111" s="13" t="s">
        <v>1737</v>
      </c>
      <c r="E111" s="14" t="s">
        <v>1738</v>
      </c>
      <c r="F111" s="32" t="s">
        <v>178</v>
      </c>
      <c r="G111" s="16" t="s">
        <v>167</v>
      </c>
      <c r="H111" s="14" t="s">
        <v>1732</v>
      </c>
      <c r="I111" s="14" t="s">
        <v>1739</v>
      </c>
      <c r="J111" s="14" t="s">
        <v>1740</v>
      </c>
      <c r="K111" s="14" t="s">
        <v>1741</v>
      </c>
      <c r="L111" s="14"/>
      <c r="M111" s="17" t="s">
        <v>160</v>
      </c>
      <c r="N111" s="14" t="s">
        <v>1742</v>
      </c>
      <c r="O111" s="18" t="s">
        <v>162</v>
      </c>
      <c r="P111" s="11" t="s">
        <v>1044</v>
      </c>
      <c r="Q111" s="19" t="s">
        <v>71</v>
      </c>
      <c r="R111" s="14" t="s">
        <v>1045</v>
      </c>
    </row>
    <row r="112" customFormat="false" ht="64.5" hidden="false" customHeight="true" outlineLevel="0" collapsed="false">
      <c r="A112" s="11"/>
      <c r="B112" s="11"/>
      <c r="C112" s="11"/>
      <c r="D112" s="13" t="s">
        <v>1743</v>
      </c>
      <c r="E112" s="14" t="s">
        <v>1744</v>
      </c>
      <c r="F112" s="32" t="s">
        <v>178</v>
      </c>
      <c r="G112" s="16" t="s">
        <v>167</v>
      </c>
      <c r="H112" s="14" t="s">
        <v>1732</v>
      </c>
      <c r="I112" s="14" t="s">
        <v>1745</v>
      </c>
      <c r="J112" s="14" t="s">
        <v>1746</v>
      </c>
      <c r="K112" s="14" t="s">
        <v>1747</v>
      </c>
      <c r="L112" s="14" t="s">
        <v>1748</v>
      </c>
      <c r="M112" s="17" t="s">
        <v>160</v>
      </c>
      <c r="N112" s="14" t="s">
        <v>1749</v>
      </c>
      <c r="O112" s="18" t="s">
        <v>162</v>
      </c>
      <c r="P112" s="11" t="s">
        <v>1044</v>
      </c>
      <c r="Q112" s="19" t="s">
        <v>71</v>
      </c>
      <c r="R112" s="14" t="s">
        <v>1045</v>
      </c>
    </row>
    <row r="113" customFormat="false" ht="64.5" hidden="false" customHeight="true" outlineLevel="0" collapsed="false">
      <c r="A113" s="11"/>
      <c r="B113" s="11"/>
      <c r="C113" s="11"/>
      <c r="D113" s="13" t="s">
        <v>1750</v>
      </c>
      <c r="E113" s="14" t="s">
        <v>1092</v>
      </c>
      <c r="F113" s="33" t="s">
        <v>213</v>
      </c>
      <c r="G113" s="16" t="s">
        <v>154</v>
      </c>
      <c r="H113" s="14" t="s">
        <v>1093</v>
      </c>
      <c r="I113" s="14" t="s">
        <v>1751</v>
      </c>
      <c r="J113" s="14" t="s">
        <v>1395</v>
      </c>
      <c r="K113" s="14" t="s">
        <v>1096</v>
      </c>
      <c r="L113" s="14"/>
      <c r="M113" s="17" t="s">
        <v>160</v>
      </c>
      <c r="N113" s="14" t="s">
        <v>1752</v>
      </c>
      <c r="O113" s="18" t="s">
        <v>162</v>
      </c>
      <c r="P113" s="11" t="s">
        <v>1044</v>
      </c>
      <c r="Q113" s="19" t="s">
        <v>71</v>
      </c>
      <c r="R113" s="14" t="s">
        <v>1099</v>
      </c>
    </row>
    <row r="114" customFormat="false" ht="64.5" hidden="false" customHeight="true" outlineLevel="0" collapsed="false">
      <c r="A114" s="11"/>
      <c r="B114" s="11"/>
      <c r="C114" s="11"/>
      <c r="D114" s="13" t="s">
        <v>1753</v>
      </c>
      <c r="E114" s="14" t="s">
        <v>1641</v>
      </c>
      <c r="F114" s="32" t="s">
        <v>178</v>
      </c>
      <c r="G114" s="16" t="s">
        <v>167</v>
      </c>
      <c r="H114" s="14" t="s">
        <v>895</v>
      </c>
      <c r="I114" s="14" t="s">
        <v>1754</v>
      </c>
      <c r="J114" s="14" t="s">
        <v>1643</v>
      </c>
      <c r="K114" s="14" t="s">
        <v>1534</v>
      </c>
      <c r="L114" s="14"/>
      <c r="M114" s="17" t="s">
        <v>160</v>
      </c>
      <c r="N114" s="14" t="s">
        <v>1755</v>
      </c>
      <c r="O114" s="18" t="s">
        <v>162</v>
      </c>
      <c r="P114" s="11" t="s">
        <v>1044</v>
      </c>
      <c r="Q114" s="19" t="s">
        <v>71</v>
      </c>
      <c r="R114" s="14" t="s">
        <v>1045</v>
      </c>
    </row>
    <row r="115" customFormat="false" ht="64.5" hidden="false" customHeight="true" outlineLevel="0" collapsed="false">
      <c r="A115" s="11"/>
      <c r="B115" s="11"/>
      <c r="C115" s="11"/>
      <c r="D115" s="13" t="s">
        <v>1756</v>
      </c>
      <c r="E115" s="14" t="s">
        <v>1757</v>
      </c>
      <c r="F115" s="15" t="s">
        <v>153</v>
      </c>
      <c r="G115" s="16" t="s">
        <v>154</v>
      </c>
      <c r="H115" s="14" t="s">
        <v>1758</v>
      </c>
      <c r="I115" s="14" t="s">
        <v>1759</v>
      </c>
      <c r="J115" s="14" t="s">
        <v>1760</v>
      </c>
      <c r="K115" s="14" t="s">
        <v>1761</v>
      </c>
      <c r="L115" s="14" t="s">
        <v>1762</v>
      </c>
      <c r="M115" s="17" t="s">
        <v>160</v>
      </c>
      <c r="N115" s="14" t="s">
        <v>1763</v>
      </c>
      <c r="O115" s="18" t="s">
        <v>162</v>
      </c>
      <c r="P115" s="11" t="s">
        <v>1044</v>
      </c>
      <c r="Q115" s="19" t="s">
        <v>71</v>
      </c>
      <c r="R115" s="14" t="s">
        <v>1045</v>
      </c>
    </row>
    <row r="116" customFormat="false" ht="64.5" hidden="false" customHeight="true" outlineLevel="0" collapsed="false">
      <c r="A116" s="11"/>
      <c r="B116" s="11"/>
      <c r="C116" s="11"/>
      <c r="D116" s="13" t="s">
        <v>1764</v>
      </c>
      <c r="E116" s="14" t="s">
        <v>1765</v>
      </c>
      <c r="F116" s="33" t="s">
        <v>213</v>
      </c>
      <c r="G116" s="16" t="s">
        <v>167</v>
      </c>
      <c r="H116" s="14" t="s">
        <v>1766</v>
      </c>
      <c r="I116" s="14" t="s">
        <v>1767</v>
      </c>
      <c r="J116" s="14" t="s">
        <v>1724</v>
      </c>
      <c r="K116" s="14" t="s">
        <v>1534</v>
      </c>
      <c r="L116" s="14" t="s">
        <v>1768</v>
      </c>
      <c r="M116" s="17" t="s">
        <v>160</v>
      </c>
      <c r="N116" s="14" t="s">
        <v>1769</v>
      </c>
      <c r="O116" s="18" t="s">
        <v>162</v>
      </c>
      <c r="P116" s="11" t="s">
        <v>1044</v>
      </c>
      <c r="Q116" s="19" t="s">
        <v>71</v>
      </c>
      <c r="R116" s="14" t="s">
        <v>1045</v>
      </c>
    </row>
    <row r="117" customFormat="false" ht="64.5" hidden="false" customHeight="true" outlineLevel="0" collapsed="false">
      <c r="A117" s="11" t="s">
        <v>1770</v>
      </c>
      <c r="B117" s="11" t="s">
        <v>1034</v>
      </c>
      <c r="C117" s="12" t="s">
        <v>1771</v>
      </c>
      <c r="D117" s="13" t="s">
        <v>1772</v>
      </c>
      <c r="E117" s="14" t="s">
        <v>1773</v>
      </c>
      <c r="F117" s="15" t="s">
        <v>153</v>
      </c>
      <c r="G117" s="16" t="s">
        <v>167</v>
      </c>
      <c r="H117" s="14" t="s">
        <v>1307</v>
      </c>
      <c r="I117" s="14" t="s">
        <v>1774</v>
      </c>
      <c r="J117" s="14" t="s">
        <v>1775</v>
      </c>
      <c r="K117" s="14" t="s">
        <v>1776</v>
      </c>
      <c r="L117" s="14"/>
      <c r="M117" s="17" t="s">
        <v>160</v>
      </c>
      <c r="N117" s="14" t="s">
        <v>1777</v>
      </c>
      <c r="O117" s="18" t="s">
        <v>162</v>
      </c>
      <c r="P117" s="11" t="s">
        <v>1044</v>
      </c>
      <c r="Q117" s="19" t="s">
        <v>71</v>
      </c>
      <c r="R117" s="14" t="s">
        <v>1045</v>
      </c>
    </row>
    <row r="118" customFormat="false" ht="64.5" hidden="false" customHeight="true" outlineLevel="0" collapsed="false">
      <c r="A118" s="11"/>
      <c r="B118" s="11"/>
      <c r="C118" s="11"/>
      <c r="D118" s="13" t="s">
        <v>1778</v>
      </c>
      <c r="E118" s="14" t="s">
        <v>1779</v>
      </c>
      <c r="F118" s="15" t="s">
        <v>153</v>
      </c>
      <c r="G118" s="16" t="s">
        <v>167</v>
      </c>
      <c r="H118" s="14" t="s">
        <v>1307</v>
      </c>
      <c r="I118" s="14" t="s">
        <v>1780</v>
      </c>
      <c r="J118" s="14" t="s">
        <v>1781</v>
      </c>
      <c r="K118" s="14" t="s">
        <v>1782</v>
      </c>
      <c r="L118" s="14"/>
      <c r="M118" s="17" t="s">
        <v>160</v>
      </c>
      <c r="N118" s="14" t="s">
        <v>1783</v>
      </c>
      <c r="O118" s="18" t="s">
        <v>162</v>
      </c>
      <c r="P118" s="11" t="s">
        <v>1044</v>
      </c>
      <c r="Q118" s="19" t="s">
        <v>71</v>
      </c>
      <c r="R118" s="14" t="s">
        <v>1045</v>
      </c>
    </row>
    <row r="119" customFormat="false" ht="68.25" hidden="false" customHeight="true" outlineLevel="0" collapsed="false">
      <c r="A119" s="11"/>
      <c r="B119" s="11"/>
      <c r="C119" s="11"/>
      <c r="D119" s="13" t="s">
        <v>1784</v>
      </c>
      <c r="E119" s="14" t="s">
        <v>1785</v>
      </c>
      <c r="F119" s="15" t="s">
        <v>153</v>
      </c>
      <c r="G119" s="16" t="s">
        <v>167</v>
      </c>
      <c r="H119" s="14" t="s">
        <v>1307</v>
      </c>
      <c r="I119" s="14" t="s">
        <v>1786</v>
      </c>
      <c r="J119" s="14" t="s">
        <v>1787</v>
      </c>
      <c r="K119" s="14" t="s">
        <v>1782</v>
      </c>
      <c r="L119" s="14"/>
      <c r="M119" s="17" t="s">
        <v>160</v>
      </c>
      <c r="N119" s="14" t="s">
        <v>1788</v>
      </c>
      <c r="O119" s="18" t="s">
        <v>162</v>
      </c>
      <c r="P119" s="11" t="s">
        <v>1044</v>
      </c>
      <c r="Q119" s="19" t="s">
        <v>71</v>
      </c>
      <c r="R119" s="14" t="s">
        <v>1045</v>
      </c>
    </row>
    <row r="120" customFormat="false" ht="68.25" hidden="false" customHeight="true" outlineLevel="0" collapsed="false">
      <c r="A120" s="11"/>
      <c r="B120" s="11"/>
      <c r="C120" s="11"/>
      <c r="D120" s="13" t="s">
        <v>1789</v>
      </c>
      <c r="E120" s="14" t="s">
        <v>1790</v>
      </c>
      <c r="F120" s="32" t="s">
        <v>178</v>
      </c>
      <c r="G120" s="16" t="s">
        <v>167</v>
      </c>
      <c r="H120" s="14" t="s">
        <v>1307</v>
      </c>
      <c r="I120" s="14" t="s">
        <v>1791</v>
      </c>
      <c r="J120" s="14" t="s">
        <v>1792</v>
      </c>
      <c r="K120" s="14" t="s">
        <v>1104</v>
      </c>
      <c r="L120" s="14"/>
      <c r="M120" s="17" t="s">
        <v>160</v>
      </c>
      <c r="N120" s="14" t="s">
        <v>1793</v>
      </c>
      <c r="O120" s="18" t="s">
        <v>162</v>
      </c>
      <c r="P120" s="11" t="s">
        <v>1044</v>
      </c>
      <c r="Q120" s="19" t="s">
        <v>71</v>
      </c>
      <c r="R120" s="14" t="s">
        <v>1045</v>
      </c>
    </row>
    <row r="121" customFormat="false" ht="57" hidden="false" customHeight="true" outlineLevel="0" collapsed="false">
      <c r="A121" s="11"/>
      <c r="B121" s="11"/>
      <c r="C121" s="11"/>
      <c r="D121" s="13" t="s">
        <v>1794</v>
      </c>
      <c r="E121" s="14" t="s">
        <v>1092</v>
      </c>
      <c r="F121" s="33" t="s">
        <v>213</v>
      </c>
      <c r="G121" s="16" t="s">
        <v>154</v>
      </c>
      <c r="H121" s="14" t="s">
        <v>1093</v>
      </c>
      <c r="I121" s="14" t="s">
        <v>1795</v>
      </c>
      <c r="J121" s="14" t="s">
        <v>1395</v>
      </c>
      <c r="K121" s="14" t="s">
        <v>1096</v>
      </c>
      <c r="L121" s="14"/>
      <c r="M121" s="17" t="s">
        <v>160</v>
      </c>
      <c r="N121" s="14" t="s">
        <v>1796</v>
      </c>
      <c r="O121" s="18" t="s">
        <v>162</v>
      </c>
      <c r="P121" s="11" t="s">
        <v>1044</v>
      </c>
      <c r="Q121" s="19" t="s">
        <v>71</v>
      </c>
      <c r="R121" s="14" t="s">
        <v>1099</v>
      </c>
    </row>
    <row r="122" customFormat="false" ht="79.5" hidden="false" customHeight="true" outlineLevel="0" collapsed="false">
      <c r="A122" s="11" t="s">
        <v>1797</v>
      </c>
      <c r="B122" s="11" t="s">
        <v>1798</v>
      </c>
      <c r="C122" s="12" t="s">
        <v>1799</v>
      </c>
      <c r="D122" s="13" t="s">
        <v>1800</v>
      </c>
      <c r="E122" s="14" t="s">
        <v>1801</v>
      </c>
      <c r="F122" s="34" t="s">
        <v>185</v>
      </c>
      <c r="G122" s="16" t="s">
        <v>167</v>
      </c>
      <c r="H122" s="14" t="s">
        <v>1802</v>
      </c>
      <c r="I122" s="14" t="s">
        <v>1803</v>
      </c>
      <c r="J122" s="14" t="s">
        <v>1804</v>
      </c>
      <c r="K122" s="14" t="s">
        <v>1805</v>
      </c>
      <c r="L122" s="14" t="s">
        <v>1806</v>
      </c>
      <c r="M122" s="17" t="s">
        <v>172</v>
      </c>
      <c r="N122" s="14" t="s">
        <v>1807</v>
      </c>
      <c r="O122" s="18" t="s">
        <v>174</v>
      </c>
      <c r="P122" s="11" t="s">
        <v>1808</v>
      </c>
      <c r="Q122" s="29" t="s">
        <v>72</v>
      </c>
      <c r="R122" s="14" t="s">
        <v>1045</v>
      </c>
    </row>
    <row r="123" customFormat="false" ht="34.5" hidden="false" customHeight="true" outlineLevel="0" collapsed="false">
      <c r="A123" s="11"/>
      <c r="B123" s="11"/>
      <c r="C123" s="11"/>
      <c r="D123" s="13" t="s">
        <v>1809</v>
      </c>
      <c r="E123" s="14" t="s">
        <v>1810</v>
      </c>
      <c r="F123" s="33" t="s">
        <v>213</v>
      </c>
      <c r="G123" s="16" t="s">
        <v>167</v>
      </c>
      <c r="H123" s="14" t="s">
        <v>1811</v>
      </c>
      <c r="I123" s="14" t="s">
        <v>1812</v>
      </c>
      <c r="J123" s="14" t="s">
        <v>1813</v>
      </c>
      <c r="K123" s="14" t="s">
        <v>1814</v>
      </c>
      <c r="L123" s="14" t="s">
        <v>1815</v>
      </c>
      <c r="M123" s="17" t="s">
        <v>172</v>
      </c>
      <c r="N123" s="14" t="s">
        <v>1816</v>
      </c>
      <c r="O123" s="18" t="s">
        <v>174</v>
      </c>
      <c r="P123" s="11" t="s">
        <v>1808</v>
      </c>
      <c r="Q123" s="19" t="s">
        <v>71</v>
      </c>
      <c r="R123" s="14" t="s">
        <v>1045</v>
      </c>
    </row>
    <row r="124" customFormat="false" ht="34.5" hidden="false" customHeight="true" outlineLevel="0" collapsed="false">
      <c r="A124" s="11"/>
      <c r="B124" s="11"/>
      <c r="C124" s="11"/>
      <c r="D124" s="13" t="s">
        <v>1817</v>
      </c>
      <c r="E124" s="14" t="s">
        <v>1818</v>
      </c>
      <c r="F124" s="34" t="s">
        <v>185</v>
      </c>
      <c r="G124" s="16" t="s">
        <v>186</v>
      </c>
      <c r="H124" s="14" t="s">
        <v>1819</v>
      </c>
      <c r="I124" s="14" t="s">
        <v>1820</v>
      </c>
      <c r="J124" s="14" t="s">
        <v>1821</v>
      </c>
      <c r="K124" s="14" t="s">
        <v>1822</v>
      </c>
      <c r="L124" s="14" t="s">
        <v>1823</v>
      </c>
      <c r="M124" s="17" t="s">
        <v>172</v>
      </c>
      <c r="N124" s="14" t="s">
        <v>1824</v>
      </c>
      <c r="O124" s="18" t="s">
        <v>174</v>
      </c>
      <c r="P124" s="11" t="s">
        <v>1044</v>
      </c>
      <c r="Q124" s="30" t="s">
        <v>73</v>
      </c>
      <c r="R124" s="14" t="s">
        <v>1045</v>
      </c>
    </row>
  </sheetData>
  <mergeCells count="33">
    <mergeCell ref="A2:A27"/>
    <mergeCell ref="B2:B27"/>
    <mergeCell ref="C2:C27"/>
    <mergeCell ref="A28:A41"/>
    <mergeCell ref="B28:B41"/>
    <mergeCell ref="C28:C41"/>
    <mergeCell ref="A42:A63"/>
    <mergeCell ref="B42:B63"/>
    <mergeCell ref="C42:C63"/>
    <mergeCell ref="A64:A74"/>
    <mergeCell ref="B64:B74"/>
    <mergeCell ref="C64:C74"/>
    <mergeCell ref="A75:A80"/>
    <mergeCell ref="B75:B80"/>
    <mergeCell ref="C75:C80"/>
    <mergeCell ref="A81:A93"/>
    <mergeCell ref="B81:B93"/>
    <mergeCell ref="C81:C93"/>
    <mergeCell ref="A94:A99"/>
    <mergeCell ref="B94:B99"/>
    <mergeCell ref="C94:C99"/>
    <mergeCell ref="A100:A109"/>
    <mergeCell ref="B100:B109"/>
    <mergeCell ref="C100:C109"/>
    <mergeCell ref="A110:A116"/>
    <mergeCell ref="B110:B116"/>
    <mergeCell ref="C110:C116"/>
    <mergeCell ref="A117:A121"/>
    <mergeCell ref="B117:B121"/>
    <mergeCell ref="C117:C121"/>
    <mergeCell ref="A122:A124"/>
    <mergeCell ref="B122:B124"/>
    <mergeCell ref="C122:C124"/>
  </mergeCells>
  <conditionalFormatting sqref="Q2:Q124">
    <cfRule type="cellIs" priority="2" operator="equal" aboveAverage="0" equalAverage="0" bottom="0" percent="0" rank="0" text="" dxfId="0">
      <formula>"Passed"</formula>
    </cfRule>
    <cfRule type="cellIs" priority="3" operator="equal" aboveAverage="0" equalAverage="0" bottom="0" percent="0" rank="0" text="" dxfId="1">
      <formula>"Failed"</formula>
    </cfRule>
    <cfRule type="cellIs" priority="4" operator="equal" aboveAverage="0" equalAverage="0" bottom="0" percent="0" rank="0" text="" dxfId="2">
      <formula>"Blocked"</formula>
    </cfRule>
    <cfRule type="cellIs" priority="5" operator="equal" aboveAverage="0" equalAverage="0" bottom="0" percent="0" rank="0" text="" dxfId="3">
      <formula>"Not run"</formula>
    </cfRule>
  </conditionalFormatting>
  <dataValidations count="1">
    <dataValidation allowBlank="true" errorStyle="stop" operator="between" showDropDown="false" showErrorMessage="false" showInputMessage="false" sqref="Q2:Q124" type="list">
      <formula1>"Passed,Failed,Blocked,Not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34"/>
    <col collapsed="false" customWidth="true" hidden="false" outlineLevel="0" max="4" min="4" style="1" width="12"/>
    <col collapsed="false" customWidth="true" hidden="false" outlineLevel="0" max="5" min="5" style="1" width="58"/>
    <col collapsed="false" customWidth="true" hidden="false" outlineLevel="0" max="6" min="6" style="1" width="44"/>
    <col collapsed="false" customWidth="true" hidden="false" outlineLevel="0" max="7" min="7" style="1" width="22"/>
    <col collapsed="false" customWidth="true" hidden="false" outlineLevel="0" max="10" min="8" style="1" width="11"/>
  </cols>
  <sheetData>
    <row r="1" customFormat="false" ht="17.25" hidden="false" customHeight="true" outlineLevel="0" collapsed="false">
      <c r="A1" s="35" t="s">
        <v>1825</v>
      </c>
    </row>
    <row r="3" customFormat="false" ht="23.25" hidden="false" customHeight="true" outlineLevel="0" collapsed="false">
      <c r="A3" s="36" t="s">
        <v>1826</v>
      </c>
      <c r="B3" s="37" t="s">
        <v>1827</v>
      </c>
      <c r="C3" s="37"/>
      <c r="D3" s="37"/>
      <c r="E3" s="37"/>
      <c r="F3" s="37"/>
    </row>
    <row r="4" customFormat="false" ht="15" hidden="false" customHeight="true" outlineLevel="0" collapsed="false">
      <c r="A4" s="36" t="s">
        <v>1828</v>
      </c>
      <c r="B4" s="37" t="s">
        <v>1829</v>
      </c>
      <c r="C4" s="37"/>
      <c r="D4" s="37"/>
      <c r="E4" s="37"/>
      <c r="F4" s="37"/>
    </row>
    <row r="5" customFormat="false" ht="34.5" hidden="false" customHeight="true" outlineLevel="0" collapsed="false">
      <c r="A5" s="36" t="s">
        <v>1830</v>
      </c>
      <c r="B5" s="37" t="s">
        <v>1831</v>
      </c>
      <c r="C5" s="37"/>
      <c r="D5" s="37"/>
      <c r="E5" s="37"/>
      <c r="F5" s="37"/>
    </row>
    <row r="6" customFormat="false" ht="23.25" hidden="false" customHeight="true" outlineLevel="0" collapsed="false">
      <c r="A6" s="36" t="s">
        <v>1832</v>
      </c>
      <c r="B6" s="37" t="s">
        <v>1833</v>
      </c>
      <c r="C6" s="37"/>
      <c r="D6" s="37"/>
      <c r="E6" s="37"/>
      <c r="F6" s="37"/>
    </row>
    <row r="7" customFormat="false" ht="23.25" hidden="false" customHeight="true" outlineLevel="0" collapsed="false">
      <c r="A7" s="36" t="s">
        <v>1834</v>
      </c>
      <c r="B7" s="37" t="s">
        <v>1835</v>
      </c>
      <c r="C7" s="37"/>
      <c r="D7" s="37"/>
      <c r="E7" s="37"/>
      <c r="F7" s="37"/>
    </row>
    <row r="9" customFormat="false" ht="15" hidden="false" customHeight="true" outlineLevel="0" collapsed="false">
      <c r="A9" s="5" t="s">
        <v>1836</v>
      </c>
    </row>
    <row r="10" customFormat="false" ht="34.5" hidden="false" customHeight="true" outlineLevel="0" collapsed="false">
      <c r="A10" s="38"/>
      <c r="B10" s="39" t="s">
        <v>1837</v>
      </c>
      <c r="C10" s="39" t="s">
        <v>71</v>
      </c>
      <c r="D10" s="39" t="s">
        <v>72</v>
      </c>
      <c r="E10" s="39" t="s">
        <v>1838</v>
      </c>
      <c r="F10" s="39" t="s">
        <v>1839</v>
      </c>
      <c r="G10" s="39" t="s">
        <v>1840</v>
      </c>
      <c r="H10" s="39" t="s">
        <v>1841</v>
      </c>
    </row>
    <row r="11" customFormat="false" ht="15" hidden="false" customHeight="true" outlineLevel="0" collapsed="false">
      <c r="B11" s="40" t="n">
        <f aca="false">COUNTA($I$61:$I$207)</f>
        <v>147</v>
      </c>
      <c r="C11" s="41" t="n">
        <f aca="false">COUNTIF($I$61:$I$207,"passed")</f>
        <v>147</v>
      </c>
      <c r="D11" s="40" t="n">
        <f aca="false">COUNTIF($I$61:$I$207,"failed")</f>
        <v>0</v>
      </c>
      <c r="E11" s="40" t="n">
        <f aca="false">COUNTIF($I$61:$I$207,"broken")</f>
        <v>0</v>
      </c>
      <c r="F11" s="40" t="n">
        <f aca="false">COUNTIF($I$61:$I$207,"skipped")</f>
        <v>0</v>
      </c>
      <c r="G11" s="42" t="n">
        <f aca="false">IFERROR(C11/B11,0)</f>
        <v>1</v>
      </c>
      <c r="H11" s="43" t="n">
        <f aca="false">SUM($J$61:$J$207)</f>
        <v>149.24</v>
      </c>
    </row>
    <row r="13" customFormat="false" ht="15" hidden="false" customHeight="true" outlineLevel="0" collapsed="false">
      <c r="A13" s="5" t="s">
        <v>1842</v>
      </c>
    </row>
    <row r="14" customFormat="false" ht="15" hidden="false" customHeight="true" outlineLevel="0" collapsed="false">
      <c r="A14" s="39" t="s">
        <v>1843</v>
      </c>
      <c r="B14" s="39" t="s">
        <v>1844</v>
      </c>
      <c r="C14" s="39" t="s">
        <v>1845</v>
      </c>
      <c r="D14" s="39" t="s">
        <v>1846</v>
      </c>
      <c r="E14" s="39" t="s">
        <v>71</v>
      </c>
      <c r="F14" s="39" t="s">
        <v>72</v>
      </c>
      <c r="G14" s="39" t="s">
        <v>1838</v>
      </c>
      <c r="H14" s="39" t="s">
        <v>1847</v>
      </c>
    </row>
    <row r="15" customFormat="false" ht="15" hidden="false" customHeight="true" outlineLevel="0" collapsed="false">
      <c r="A15" s="44" t="n">
        <v>1</v>
      </c>
      <c r="B15" s="45" t="s">
        <v>1798</v>
      </c>
      <c r="C15" s="45" t="s">
        <v>1848</v>
      </c>
      <c r="D15" s="44" t="n">
        <f aca="false">COUNTIFS($C$61:$C$207,C15)</f>
        <v>6</v>
      </c>
      <c r="E15" s="44" t="n">
        <f aca="false">COUNTIFS($C$61:$C$207,C15,$I$61:$I$207,"passed")</f>
        <v>6</v>
      </c>
      <c r="F15" s="44" t="n">
        <f aca="false">COUNTIFS($C$61:$C$207,C15,$I$61:$I$207,"failed")</f>
        <v>0</v>
      </c>
      <c r="G15" s="44" t="n">
        <f aca="false">COUNTIFS($C$61:$C$207,C15,$I$61:$I$207,"broken")</f>
        <v>0</v>
      </c>
      <c r="H15" s="46" t="n">
        <f aca="false">IFERROR(E15/D15,0)</f>
        <v>1</v>
      </c>
    </row>
    <row r="16" customFormat="false" ht="15" hidden="false" customHeight="true" outlineLevel="0" collapsed="false">
      <c r="A16" s="44" t="n">
        <v>2</v>
      </c>
      <c r="B16" s="45" t="s">
        <v>1849</v>
      </c>
      <c r="C16" s="45" t="s">
        <v>1850</v>
      </c>
      <c r="D16" s="44" t="n">
        <f aca="false">COUNTIFS($C$61:$C$207,C16)</f>
        <v>22</v>
      </c>
      <c r="E16" s="44" t="n">
        <f aca="false">COUNTIFS($C$61:$C$207,C16,$I$61:$I$207,"passed")</f>
        <v>22</v>
      </c>
      <c r="F16" s="44" t="n">
        <f aca="false">COUNTIFS($C$61:$C$207,C16,$I$61:$I$207,"failed")</f>
        <v>0</v>
      </c>
      <c r="G16" s="44" t="n">
        <f aca="false">COUNTIFS($C$61:$C$207,C16,$I$61:$I$207,"broken")</f>
        <v>0</v>
      </c>
      <c r="H16" s="46" t="n">
        <f aca="false">IFERROR(E16/D16,0)</f>
        <v>1</v>
      </c>
    </row>
    <row r="17" customFormat="false" ht="15" hidden="false" customHeight="true" outlineLevel="0" collapsed="false">
      <c r="A17" s="44" t="n">
        <v>3</v>
      </c>
      <c r="B17" s="45" t="s">
        <v>1849</v>
      </c>
      <c r="C17" s="45" t="s">
        <v>1851</v>
      </c>
      <c r="D17" s="44" t="n">
        <f aca="false">COUNTIFS($C$61:$C$207,C17)</f>
        <v>11</v>
      </c>
      <c r="E17" s="44" t="n">
        <f aca="false">COUNTIFS($C$61:$C$207,C17,$I$61:$I$207,"passed")</f>
        <v>11</v>
      </c>
      <c r="F17" s="44" t="n">
        <f aca="false">COUNTIFS($C$61:$C$207,C17,$I$61:$I$207,"failed")</f>
        <v>0</v>
      </c>
      <c r="G17" s="44" t="n">
        <f aca="false">COUNTIFS($C$61:$C$207,C17,$I$61:$I$207,"broken")</f>
        <v>0</v>
      </c>
      <c r="H17" s="46" t="n">
        <f aca="false">IFERROR(E17/D17,0)</f>
        <v>1</v>
      </c>
    </row>
    <row r="18" customFormat="false" ht="15" hidden="false" customHeight="true" outlineLevel="0" collapsed="false">
      <c r="A18" s="44" t="n">
        <v>4</v>
      </c>
      <c r="B18" s="45" t="s">
        <v>1849</v>
      </c>
      <c r="C18" s="45" t="s">
        <v>1852</v>
      </c>
      <c r="D18" s="44" t="n">
        <f aca="false">COUNTIFS($C$61:$C$207,C18)</f>
        <v>6</v>
      </c>
      <c r="E18" s="44" t="n">
        <f aca="false">COUNTIFS($C$61:$C$207,C18,$I$61:$I$207,"passed")</f>
        <v>6</v>
      </c>
      <c r="F18" s="44" t="n">
        <f aca="false">COUNTIFS($C$61:$C$207,C18,$I$61:$I$207,"failed")</f>
        <v>0</v>
      </c>
      <c r="G18" s="44" t="n">
        <f aca="false">COUNTIFS($C$61:$C$207,C18,$I$61:$I$207,"broken")</f>
        <v>0</v>
      </c>
      <c r="H18" s="46" t="n">
        <f aca="false">IFERROR(E18/D18,0)</f>
        <v>1</v>
      </c>
    </row>
    <row r="19" customFormat="false" ht="15" hidden="false" customHeight="true" outlineLevel="0" collapsed="false">
      <c r="A19" s="44" t="n">
        <v>5</v>
      </c>
      <c r="B19" s="45" t="s">
        <v>1853</v>
      </c>
      <c r="C19" s="45" t="s">
        <v>1854</v>
      </c>
      <c r="D19" s="44" t="n">
        <f aca="false">COUNTIFS($C$61:$C$207,C19)</f>
        <v>17</v>
      </c>
      <c r="E19" s="44" t="n">
        <f aca="false">COUNTIFS($C$61:$C$207,C19,$I$61:$I$207,"passed")</f>
        <v>17</v>
      </c>
      <c r="F19" s="44" t="n">
        <f aca="false">COUNTIFS($C$61:$C$207,C19,$I$61:$I$207,"failed")</f>
        <v>0</v>
      </c>
      <c r="G19" s="44" t="n">
        <f aca="false">COUNTIFS($C$61:$C$207,C19,$I$61:$I$207,"broken")</f>
        <v>0</v>
      </c>
      <c r="H19" s="46" t="n">
        <f aca="false">IFERROR(E19/D19,0)</f>
        <v>1</v>
      </c>
    </row>
    <row r="20" customFormat="false" ht="15" hidden="false" customHeight="true" outlineLevel="0" collapsed="false">
      <c r="A20" s="44" t="n">
        <v>6</v>
      </c>
      <c r="B20" s="45" t="s">
        <v>1853</v>
      </c>
      <c r="C20" s="45" t="s">
        <v>1855</v>
      </c>
      <c r="D20" s="44" t="n">
        <f aca="false">COUNTIFS($C$61:$C$207,C20)</f>
        <v>5</v>
      </c>
      <c r="E20" s="44" t="n">
        <f aca="false">COUNTIFS($C$61:$C$207,C20,$I$61:$I$207,"passed")</f>
        <v>5</v>
      </c>
      <c r="F20" s="44" t="n">
        <f aca="false">COUNTIFS($C$61:$C$207,C20,$I$61:$I$207,"failed")</f>
        <v>0</v>
      </c>
      <c r="G20" s="44" t="n">
        <f aca="false">COUNTIFS($C$61:$C$207,C20,$I$61:$I$207,"broken")</f>
        <v>0</v>
      </c>
      <c r="H20" s="46" t="n">
        <f aca="false">IFERROR(E20/D20,0)</f>
        <v>1</v>
      </c>
    </row>
    <row r="21" customFormat="false" ht="15" hidden="false" customHeight="true" outlineLevel="0" collapsed="false">
      <c r="A21" s="44" t="n">
        <v>7</v>
      </c>
      <c r="B21" s="45" t="s">
        <v>1853</v>
      </c>
      <c r="C21" s="45" t="s">
        <v>1856</v>
      </c>
      <c r="D21" s="44" t="n">
        <f aca="false">COUNTIFS($C$61:$C$207,C21)</f>
        <v>19</v>
      </c>
      <c r="E21" s="44" t="n">
        <f aca="false">COUNTIFS($C$61:$C$207,C21,$I$61:$I$207,"passed")</f>
        <v>19</v>
      </c>
      <c r="F21" s="44" t="n">
        <f aca="false">COUNTIFS($C$61:$C$207,C21,$I$61:$I$207,"failed")</f>
        <v>0</v>
      </c>
      <c r="G21" s="44" t="n">
        <f aca="false">COUNTIFS($C$61:$C$207,C21,$I$61:$I$207,"broken")</f>
        <v>0</v>
      </c>
      <c r="H21" s="46" t="n">
        <f aca="false">IFERROR(E21/D21,0)</f>
        <v>1</v>
      </c>
    </row>
    <row r="22" customFormat="false" ht="15" hidden="false" customHeight="true" outlineLevel="0" collapsed="false">
      <c r="A22" s="44" t="n">
        <v>8</v>
      </c>
      <c r="B22" s="45" t="s">
        <v>1853</v>
      </c>
      <c r="C22" s="45" t="s">
        <v>1857</v>
      </c>
      <c r="D22" s="44" t="n">
        <f aca="false">COUNTIFS($C$61:$C$207,C22)</f>
        <v>7</v>
      </c>
      <c r="E22" s="44" t="n">
        <f aca="false">COUNTIFS($C$61:$C$207,C22,$I$61:$I$207,"passed")</f>
        <v>7</v>
      </c>
      <c r="F22" s="44" t="n">
        <f aca="false">COUNTIFS($C$61:$C$207,C22,$I$61:$I$207,"failed")</f>
        <v>0</v>
      </c>
      <c r="G22" s="44" t="n">
        <f aca="false">COUNTIFS($C$61:$C$207,C22,$I$61:$I$207,"broken")</f>
        <v>0</v>
      </c>
      <c r="H22" s="46" t="n">
        <f aca="false">IFERROR(E22/D22,0)</f>
        <v>1</v>
      </c>
    </row>
    <row r="23" customFormat="false" ht="15" hidden="false" customHeight="true" outlineLevel="0" collapsed="false">
      <c r="A23" s="44" t="n">
        <v>9</v>
      </c>
      <c r="B23" s="45" t="s">
        <v>1858</v>
      </c>
      <c r="C23" s="45" t="s">
        <v>1859</v>
      </c>
      <c r="D23" s="44" t="n">
        <f aca="false">COUNTIFS($C$61:$C$207,C23)</f>
        <v>5</v>
      </c>
      <c r="E23" s="44" t="n">
        <f aca="false">COUNTIFS($C$61:$C$207,C23,$I$61:$I$207,"passed")</f>
        <v>5</v>
      </c>
      <c r="F23" s="44" t="n">
        <f aca="false">COUNTIFS($C$61:$C$207,C23,$I$61:$I$207,"failed")</f>
        <v>0</v>
      </c>
      <c r="G23" s="44" t="n">
        <f aca="false">COUNTIFS($C$61:$C$207,C23,$I$61:$I$207,"broken")</f>
        <v>0</v>
      </c>
      <c r="H23" s="46" t="n">
        <f aca="false">IFERROR(E23/D23,0)</f>
        <v>1</v>
      </c>
    </row>
    <row r="24" customFormat="false" ht="15" hidden="false" customHeight="true" outlineLevel="0" collapsed="false">
      <c r="A24" s="44" t="n">
        <v>10</v>
      </c>
      <c r="B24" s="45" t="s">
        <v>1858</v>
      </c>
      <c r="C24" s="45" t="s">
        <v>1860</v>
      </c>
      <c r="D24" s="44" t="n">
        <f aca="false">COUNTIFS($C$61:$C$207,C24)</f>
        <v>34</v>
      </c>
      <c r="E24" s="44" t="n">
        <f aca="false">COUNTIFS($C$61:$C$207,C24,$I$61:$I$207,"passed")</f>
        <v>34</v>
      </c>
      <c r="F24" s="44" t="n">
        <f aca="false">COUNTIFS($C$61:$C$207,C24,$I$61:$I$207,"failed")</f>
        <v>0</v>
      </c>
      <c r="G24" s="44" t="n">
        <f aca="false">COUNTIFS($C$61:$C$207,C24,$I$61:$I$207,"broken")</f>
        <v>0</v>
      </c>
      <c r="H24" s="46" t="n">
        <f aca="false">IFERROR(E24/D24,0)</f>
        <v>1</v>
      </c>
    </row>
    <row r="25" customFormat="false" ht="15" hidden="false" customHeight="true" outlineLevel="0" collapsed="false">
      <c r="A25" s="44" t="n">
        <v>11</v>
      </c>
      <c r="B25" s="45" t="s">
        <v>1858</v>
      </c>
      <c r="C25" s="45" t="s">
        <v>1861</v>
      </c>
      <c r="D25" s="44" t="n">
        <f aca="false">COUNTIFS($C$61:$C$207,C25)</f>
        <v>15</v>
      </c>
      <c r="E25" s="44" t="n">
        <f aca="false">COUNTIFS($C$61:$C$207,C25,$I$61:$I$207,"passed")</f>
        <v>15</v>
      </c>
      <c r="F25" s="44" t="n">
        <f aca="false">COUNTIFS($C$61:$C$207,C25,$I$61:$I$207,"failed")</f>
        <v>0</v>
      </c>
      <c r="G25" s="44" t="n">
        <f aca="false">COUNTIFS($C$61:$C$207,C25,$I$61:$I$207,"broken")</f>
        <v>0</v>
      </c>
      <c r="H25" s="46" t="n">
        <f aca="false">IFERROR(E25/D25,0)</f>
        <v>1</v>
      </c>
    </row>
    <row r="26" customFormat="false" ht="15" hidden="false" customHeight="true" outlineLevel="0" collapsed="false">
      <c r="C26" s="47" t="s">
        <v>1862</v>
      </c>
      <c r="D26" s="40" t="n">
        <f aca="false">SUM(D15:D25)</f>
        <v>147</v>
      </c>
      <c r="E26" s="40" t="n">
        <f aca="false">SUM(E15:E25)</f>
        <v>147</v>
      </c>
      <c r="F26" s="40" t="n">
        <f aca="false">SUM(F15:F25)</f>
        <v>0</v>
      </c>
      <c r="G26" s="40" t="n">
        <f aca="false">SUM(G15:G25)</f>
        <v>0</v>
      </c>
      <c r="H26" s="48" t="n">
        <f aca="false">IFERROR(E26/D26,0)</f>
        <v>1</v>
      </c>
    </row>
    <row r="28" customFormat="false" ht="15" hidden="false" customHeight="true" outlineLevel="0" collapsed="false">
      <c r="A28" s="5" t="s">
        <v>1863</v>
      </c>
    </row>
    <row r="29" customFormat="false" ht="15" hidden="false" customHeight="true" outlineLevel="0" collapsed="false">
      <c r="A29" s="39" t="s">
        <v>1843</v>
      </c>
      <c r="B29" s="39" t="s">
        <v>1864</v>
      </c>
      <c r="C29" s="39" t="s">
        <v>1865</v>
      </c>
      <c r="D29" s="39" t="s">
        <v>1846</v>
      </c>
      <c r="E29" s="39" t="s">
        <v>71</v>
      </c>
    </row>
    <row r="30" customFormat="false" ht="15" hidden="false" customHeight="true" outlineLevel="0" collapsed="false">
      <c r="A30" s="44" t="n">
        <v>1</v>
      </c>
      <c r="B30" s="45" t="s">
        <v>1866</v>
      </c>
      <c r="C30" s="45" t="s">
        <v>1867</v>
      </c>
      <c r="D30" s="44" t="n">
        <f aca="false">COUNTIF($H$61:$H$207,B30)</f>
        <v>2</v>
      </c>
      <c r="E30" s="44" t="n">
        <f aca="false">COUNTIFS($H$61:$H$207,B30,$I$61:$I$207,"passed")</f>
        <v>2</v>
      </c>
    </row>
    <row r="31" customFormat="false" ht="15" hidden="false" customHeight="true" outlineLevel="0" collapsed="false">
      <c r="A31" s="44" t="n">
        <v>2</v>
      </c>
      <c r="B31" s="45" t="s">
        <v>1868</v>
      </c>
      <c r="C31" s="45" t="s">
        <v>1869</v>
      </c>
      <c r="D31" s="44" t="n">
        <f aca="false">COUNTIF($H$61:$H$207,B31)</f>
        <v>65</v>
      </c>
      <c r="E31" s="44" t="n">
        <f aca="false">COUNTIFS($H$61:$H$207,B31,$I$61:$I$207,"passed")</f>
        <v>65</v>
      </c>
    </row>
    <row r="32" customFormat="false" ht="15" hidden="false" customHeight="true" outlineLevel="0" collapsed="false">
      <c r="A32" s="44" t="n">
        <v>3</v>
      </c>
      <c r="B32" s="45" t="s">
        <v>1870</v>
      </c>
      <c r="C32" s="45" t="s">
        <v>1871</v>
      </c>
      <c r="D32" s="44" t="n">
        <f aca="false">COUNTIF($H$61:$H$207,B32)</f>
        <v>71</v>
      </c>
      <c r="E32" s="44" t="n">
        <f aca="false">COUNTIFS($H$61:$H$207,B32,$I$61:$I$207,"passed")</f>
        <v>71</v>
      </c>
    </row>
    <row r="33" customFormat="false" ht="15" hidden="false" customHeight="true" outlineLevel="0" collapsed="false">
      <c r="A33" s="44" t="n">
        <v>4</v>
      </c>
      <c r="B33" s="45" t="s">
        <v>1872</v>
      </c>
      <c r="C33" s="45" t="s">
        <v>1873</v>
      </c>
      <c r="D33" s="44" t="n">
        <f aca="false">COUNTIF($H$61:$H$207,B33)</f>
        <v>9</v>
      </c>
      <c r="E33" s="44" t="n">
        <f aca="false">COUNTIFS($H$61:$H$207,B33,$I$61:$I$207,"passed")</f>
        <v>9</v>
      </c>
    </row>
    <row r="35" customFormat="false" ht="15" hidden="false" customHeight="true" outlineLevel="0" collapsed="false">
      <c r="A35" s="5" t="s">
        <v>1874</v>
      </c>
    </row>
    <row r="36" customFormat="false" ht="15" hidden="false" customHeight="true" outlineLevel="0" collapsed="false">
      <c r="A36" s="39" t="s">
        <v>1843</v>
      </c>
      <c r="B36" s="39" t="s">
        <v>1875</v>
      </c>
      <c r="C36" s="39" t="s">
        <v>1876</v>
      </c>
      <c r="D36" s="39" t="s">
        <v>1877</v>
      </c>
      <c r="E36" s="39" t="s">
        <v>71</v>
      </c>
      <c r="F36" s="39" t="s">
        <v>72</v>
      </c>
      <c r="G36" s="39" t="s">
        <v>1838</v>
      </c>
      <c r="H36" s="39" t="s">
        <v>1847</v>
      </c>
      <c r="I36" s="39" t="s">
        <v>1878</v>
      </c>
    </row>
    <row r="37" customFormat="false" ht="15" hidden="false" customHeight="true" outlineLevel="0" collapsed="false">
      <c r="A37" s="44" t="n">
        <v>1</v>
      </c>
      <c r="B37" s="49" t="n">
        <v>46303.9440706134</v>
      </c>
      <c r="C37" s="49" t="n">
        <v>46303.9459402315</v>
      </c>
      <c r="D37" s="44" t="n">
        <v>147</v>
      </c>
      <c r="E37" s="44" t="n">
        <v>147</v>
      </c>
      <c r="F37" s="44" t="n">
        <v>0</v>
      </c>
      <c r="G37" s="44" t="n">
        <v>0</v>
      </c>
      <c r="H37" s="46" t="n">
        <f aca="false">IFERROR(E37/D37,0)</f>
        <v>1</v>
      </c>
      <c r="I37" s="45"/>
    </row>
    <row r="38" customFormat="false" ht="15" hidden="false" customHeight="true" outlineLevel="0" collapsed="false">
      <c r="A38" s="44" t="n">
        <v>2</v>
      </c>
      <c r="B38" s="49" t="n">
        <v>46303.9519073958</v>
      </c>
      <c r="C38" s="49" t="n">
        <v>46303.9536778472</v>
      </c>
      <c r="D38" s="44" t="n">
        <v>147</v>
      </c>
      <c r="E38" s="44" t="n">
        <v>147</v>
      </c>
      <c r="F38" s="44" t="n">
        <v>0</v>
      </c>
      <c r="G38" s="44" t="n">
        <v>0</v>
      </c>
      <c r="H38" s="46" t="n">
        <f aca="false">IFERROR(E38/D38,0)</f>
        <v>1</v>
      </c>
      <c r="I38" s="45"/>
    </row>
    <row r="39" customFormat="false" ht="15" hidden="false" customHeight="true" outlineLevel="0" collapsed="false">
      <c r="A39" s="44" t="n">
        <v>3</v>
      </c>
      <c r="B39" s="49" t="n">
        <v>46303.9537193171</v>
      </c>
      <c r="C39" s="49" t="n">
        <v>46303.9555279398</v>
      </c>
      <c r="D39" s="44" t="n">
        <v>147</v>
      </c>
      <c r="E39" s="44" t="n">
        <v>147</v>
      </c>
      <c r="F39" s="44" t="n">
        <v>0</v>
      </c>
      <c r="G39" s="44" t="n">
        <v>0</v>
      </c>
      <c r="H39" s="46" t="n">
        <f aca="false">IFERROR(E39/D39,0)</f>
        <v>1</v>
      </c>
      <c r="I39" s="45"/>
    </row>
    <row r="40" customFormat="false" ht="124.5" hidden="false" customHeight="true" outlineLevel="0" collapsed="false">
      <c r="A40" s="50" t="n">
        <v>4</v>
      </c>
      <c r="B40" s="51" t="n">
        <v>46303.9555684028</v>
      </c>
      <c r="C40" s="51" t="n">
        <v>46304.5466472454</v>
      </c>
      <c r="D40" s="50" t="n">
        <v>147</v>
      </c>
      <c r="E40" s="50" t="n">
        <v>145</v>
      </c>
      <c r="F40" s="50" t="n">
        <v>0</v>
      </c>
      <c r="G40" s="50" t="n">
        <v>2</v>
      </c>
      <c r="H40" s="52" t="n">
        <f aca="false">IFERROR(E40/D40,0)</f>
        <v>0.986394557823129</v>
      </c>
      <c r="I40" s="53" t="s">
        <v>1879</v>
      </c>
    </row>
    <row r="41" customFormat="false" ht="57" hidden="false" customHeight="true" outlineLevel="0" collapsed="false">
      <c r="A41" s="54" t="n">
        <v>5</v>
      </c>
      <c r="B41" s="55" t="n">
        <v>46304.5466883333</v>
      </c>
      <c r="C41" s="55" t="n">
        <v>46304.5484272685</v>
      </c>
      <c r="D41" s="54" t="n">
        <v>147</v>
      </c>
      <c r="E41" s="54" t="n">
        <v>146</v>
      </c>
      <c r="F41" s="54" t="n">
        <v>1</v>
      </c>
      <c r="G41" s="54" t="n">
        <v>0</v>
      </c>
      <c r="H41" s="56" t="n">
        <f aca="false">IFERROR(E41/D41,0)</f>
        <v>0.993197278911565</v>
      </c>
      <c r="I41" s="57" t="s">
        <v>1880</v>
      </c>
    </row>
    <row r="42" customFormat="false" ht="15" hidden="false" customHeight="true" outlineLevel="0" collapsed="false">
      <c r="A42" s="44" t="n">
        <v>6</v>
      </c>
      <c r="B42" s="49" t="n">
        <v>46304.5484642593</v>
      </c>
      <c r="C42" s="49" t="n">
        <v>46304.550195787</v>
      </c>
      <c r="D42" s="44" t="n">
        <v>147</v>
      </c>
      <c r="E42" s="44" t="n">
        <v>147</v>
      </c>
      <c r="F42" s="44" t="n">
        <v>0</v>
      </c>
      <c r="G42" s="44" t="n">
        <v>0</v>
      </c>
      <c r="H42" s="46" t="n">
        <f aca="false">IFERROR(E42/D42,0)</f>
        <v>1</v>
      </c>
      <c r="I42" s="45"/>
    </row>
    <row r="43" customFormat="false" ht="45.75" hidden="false" customHeight="true" outlineLevel="0" collapsed="false">
      <c r="A43" s="44" t="n">
        <v>7</v>
      </c>
      <c r="B43" s="49" t="n">
        <v>46304.5502329514</v>
      </c>
      <c r="C43" s="49" t="n">
        <v>46304.5519688773</v>
      </c>
      <c r="D43" s="44" t="n">
        <v>147</v>
      </c>
      <c r="E43" s="44" t="n">
        <v>147</v>
      </c>
      <c r="F43" s="44" t="n">
        <v>0</v>
      </c>
      <c r="G43" s="44" t="n">
        <v>0</v>
      </c>
      <c r="H43" s="46" t="n">
        <f aca="false">IFERROR(E43/D43,0)</f>
        <v>1</v>
      </c>
      <c r="I43" s="45" t="s">
        <v>1881</v>
      </c>
    </row>
    <row r="44" customFormat="false" ht="15" hidden="false" customHeight="true" outlineLevel="0" collapsed="false">
      <c r="C44" s="47" t="s">
        <v>1862</v>
      </c>
      <c r="D44" s="40" t="n">
        <f aca="false">SUM(D37:D43)</f>
        <v>1029</v>
      </c>
      <c r="E44" s="40" t="n">
        <f aca="false">SUM(E37:E43)</f>
        <v>1026</v>
      </c>
      <c r="F44" s="40" t="n">
        <f aca="false">SUM(F37:F43)</f>
        <v>1</v>
      </c>
      <c r="G44" s="40" t="n">
        <f aca="false">SUM(G37:G43)</f>
        <v>2</v>
      </c>
      <c r="H44" s="48" t="n">
        <f aca="false">IFERROR(E44/D44,0)</f>
        <v>0.997084548104956</v>
      </c>
    </row>
    <row r="46" customFormat="false" ht="15" hidden="false" customHeight="true" outlineLevel="0" collapsed="false">
      <c r="A46" s="5" t="s">
        <v>1882</v>
      </c>
    </row>
    <row r="47" customFormat="false" ht="15" hidden="false" customHeight="true" outlineLevel="0" collapsed="false">
      <c r="A47" s="39" t="s">
        <v>1843</v>
      </c>
      <c r="B47" s="39" t="s">
        <v>1883</v>
      </c>
      <c r="C47" s="39" t="s">
        <v>1877</v>
      </c>
      <c r="D47" s="39" t="s">
        <v>1884</v>
      </c>
      <c r="E47" s="39" t="s">
        <v>1885</v>
      </c>
      <c r="F47" s="39" t="s">
        <v>1886</v>
      </c>
      <c r="G47" s="39" t="s">
        <v>1887</v>
      </c>
    </row>
    <row r="48" customFormat="false" ht="34.5" hidden="false" customHeight="true" outlineLevel="0" collapsed="false">
      <c r="A48" s="50" t="n">
        <v>1</v>
      </c>
      <c r="B48" s="51" t="n">
        <v>46303.9694902431</v>
      </c>
      <c r="C48" s="53" t="s">
        <v>1888</v>
      </c>
      <c r="D48" s="53" t="s">
        <v>1889</v>
      </c>
      <c r="E48" s="53" t="s">
        <v>1890</v>
      </c>
      <c r="F48" s="53" t="s">
        <v>1891</v>
      </c>
      <c r="G48" s="53" t="s">
        <v>1892</v>
      </c>
    </row>
    <row r="49" customFormat="false" ht="45.75" hidden="false" customHeight="true" outlineLevel="0" collapsed="false">
      <c r="A49" s="50" t="n">
        <v>2</v>
      </c>
      <c r="B49" s="51" t="n">
        <v>46304.3234835764</v>
      </c>
      <c r="C49" s="53" t="s">
        <v>1893</v>
      </c>
      <c r="D49" s="53" t="s">
        <v>1894</v>
      </c>
      <c r="E49" s="53" t="s">
        <v>1890</v>
      </c>
      <c r="F49" s="53" t="s">
        <v>1891</v>
      </c>
      <c r="G49" s="53" t="s">
        <v>1892</v>
      </c>
    </row>
    <row r="50" customFormat="false" ht="45.75" hidden="false" customHeight="true" outlineLevel="0" collapsed="false">
      <c r="A50" s="54" t="n">
        <v>3</v>
      </c>
      <c r="B50" s="55" t="n">
        <v>46304.5479406829</v>
      </c>
      <c r="C50" s="57" t="s">
        <v>1895</v>
      </c>
      <c r="D50" s="57" t="s">
        <v>1896</v>
      </c>
      <c r="E50" s="57" t="s">
        <v>1897</v>
      </c>
      <c r="F50" s="57" t="s">
        <v>1898</v>
      </c>
      <c r="G50" s="57" t="s">
        <v>1899</v>
      </c>
    </row>
    <row r="59" customFormat="false" ht="15" hidden="false" customHeight="true" outlineLevel="0" collapsed="false">
      <c r="A59" s="5" t="s">
        <v>1900</v>
      </c>
    </row>
    <row r="60" customFormat="false" ht="23.25" hidden="false" customHeight="true" outlineLevel="0" collapsed="false">
      <c r="A60" s="39" t="s">
        <v>1843</v>
      </c>
      <c r="B60" s="39" t="s">
        <v>1844</v>
      </c>
      <c r="C60" s="39" t="s">
        <v>1845</v>
      </c>
      <c r="D60" s="39" t="s">
        <v>1901</v>
      </c>
      <c r="E60" s="39" t="s">
        <v>1902</v>
      </c>
      <c r="F60" s="39" t="s">
        <v>1903</v>
      </c>
      <c r="G60" s="39" t="s">
        <v>1904</v>
      </c>
      <c r="H60" s="39" t="s">
        <v>1864</v>
      </c>
      <c r="I60" s="39" t="s">
        <v>1905</v>
      </c>
      <c r="J60" s="39" t="s">
        <v>1906</v>
      </c>
    </row>
    <row r="61" customFormat="false" ht="15" hidden="false" customHeight="true" outlineLevel="0" collapsed="false">
      <c r="A61" s="44" t="n">
        <v>1</v>
      </c>
      <c r="B61" s="45" t="s">
        <v>1798</v>
      </c>
      <c r="C61" s="45" t="s">
        <v>1848</v>
      </c>
      <c r="D61" s="45" t="s">
        <v>1398</v>
      </c>
      <c r="E61" s="45" t="s">
        <v>1907</v>
      </c>
      <c r="F61" s="45" t="s">
        <v>1908</v>
      </c>
      <c r="G61" s="45"/>
      <c r="H61" s="44" t="s">
        <v>1868</v>
      </c>
      <c r="I61" s="58" t="s">
        <v>1909</v>
      </c>
      <c r="J61" s="59" t="n">
        <v>0.13</v>
      </c>
    </row>
    <row r="62" customFormat="false" ht="23.25" hidden="false" customHeight="true" outlineLevel="0" collapsed="false">
      <c r="A62" s="44" t="n">
        <v>2</v>
      </c>
      <c r="B62" s="45" t="s">
        <v>1798</v>
      </c>
      <c r="C62" s="45" t="s">
        <v>1848</v>
      </c>
      <c r="D62" s="45" t="s">
        <v>1910</v>
      </c>
      <c r="E62" s="45" t="s">
        <v>1911</v>
      </c>
      <c r="F62" s="45" t="s">
        <v>1912</v>
      </c>
      <c r="G62" s="45"/>
      <c r="H62" s="44" t="s">
        <v>1868</v>
      </c>
      <c r="I62" s="58" t="s">
        <v>1909</v>
      </c>
      <c r="J62" s="59" t="n">
        <v>1.29</v>
      </c>
    </row>
    <row r="63" customFormat="false" ht="23.25" hidden="false" customHeight="true" outlineLevel="0" collapsed="false">
      <c r="A63" s="44" t="n">
        <v>3</v>
      </c>
      <c r="B63" s="45" t="s">
        <v>1798</v>
      </c>
      <c r="C63" s="45" t="s">
        <v>1848</v>
      </c>
      <c r="D63" s="45" t="s">
        <v>1913</v>
      </c>
      <c r="E63" s="45" t="s">
        <v>1914</v>
      </c>
      <c r="F63" s="45" t="s">
        <v>1915</v>
      </c>
      <c r="G63" s="45" t="s">
        <v>1916</v>
      </c>
      <c r="H63" s="44" t="s">
        <v>1866</v>
      </c>
      <c r="I63" s="58" t="s">
        <v>1909</v>
      </c>
      <c r="J63" s="59" t="n">
        <v>0.07</v>
      </c>
    </row>
    <row r="64" customFormat="false" ht="23.25" hidden="false" customHeight="true" outlineLevel="0" collapsed="false">
      <c r="A64" s="44" t="n">
        <v>4</v>
      </c>
      <c r="B64" s="45" t="s">
        <v>1798</v>
      </c>
      <c r="C64" s="45" t="s">
        <v>1848</v>
      </c>
      <c r="D64" s="45" t="s">
        <v>1913</v>
      </c>
      <c r="E64" s="45" t="s">
        <v>1914</v>
      </c>
      <c r="F64" s="45" t="s">
        <v>1915</v>
      </c>
      <c r="G64" s="45" t="s">
        <v>1917</v>
      </c>
      <c r="H64" s="44" t="s">
        <v>1866</v>
      </c>
      <c r="I64" s="58" t="s">
        <v>1909</v>
      </c>
      <c r="J64" s="59" t="n">
        <v>0.07</v>
      </c>
    </row>
    <row r="65" customFormat="false" ht="23.25" hidden="false" customHeight="true" outlineLevel="0" collapsed="false">
      <c r="A65" s="44" t="n">
        <v>5</v>
      </c>
      <c r="B65" s="45" t="s">
        <v>1798</v>
      </c>
      <c r="C65" s="45" t="s">
        <v>1848</v>
      </c>
      <c r="D65" s="45" t="s">
        <v>1918</v>
      </c>
      <c r="E65" s="45" t="s">
        <v>1919</v>
      </c>
      <c r="F65" s="45" t="s">
        <v>1920</v>
      </c>
      <c r="G65" s="45"/>
      <c r="H65" s="44" t="s">
        <v>1868</v>
      </c>
      <c r="I65" s="58" t="s">
        <v>1909</v>
      </c>
      <c r="J65" s="59" t="n">
        <v>1.66</v>
      </c>
    </row>
    <row r="66" customFormat="false" ht="23.25" hidden="false" customHeight="true" outlineLevel="0" collapsed="false">
      <c r="A66" s="44" t="n">
        <v>6</v>
      </c>
      <c r="B66" s="45" t="s">
        <v>1798</v>
      </c>
      <c r="C66" s="45" t="s">
        <v>1848</v>
      </c>
      <c r="D66" s="45" t="s">
        <v>1918</v>
      </c>
      <c r="E66" s="45" t="s">
        <v>1921</v>
      </c>
      <c r="F66" s="45" t="s">
        <v>1922</v>
      </c>
      <c r="G66" s="45"/>
      <c r="H66" s="44" t="s">
        <v>1870</v>
      </c>
      <c r="I66" s="58" t="s">
        <v>1909</v>
      </c>
      <c r="J66" s="59" t="n">
        <v>2.5</v>
      </c>
    </row>
    <row r="67" customFormat="false" ht="23.25" hidden="false" customHeight="true" outlineLevel="0" collapsed="false">
      <c r="A67" s="44" t="n">
        <v>7</v>
      </c>
      <c r="B67" s="45" t="s">
        <v>1849</v>
      </c>
      <c r="C67" s="45" t="s">
        <v>1850</v>
      </c>
      <c r="D67" s="45" t="s">
        <v>1923</v>
      </c>
      <c r="E67" s="45" t="s">
        <v>1924</v>
      </c>
      <c r="F67" s="45" t="s">
        <v>1925</v>
      </c>
      <c r="G67" s="45"/>
      <c r="H67" s="44" t="s">
        <v>1868</v>
      </c>
      <c r="I67" s="58" t="s">
        <v>1909</v>
      </c>
      <c r="J67" s="59" t="n">
        <v>2.78</v>
      </c>
    </row>
    <row r="68" customFormat="false" ht="23.25" hidden="false" customHeight="true" outlineLevel="0" collapsed="false">
      <c r="A68" s="44" t="n">
        <v>8</v>
      </c>
      <c r="B68" s="45" t="s">
        <v>1849</v>
      </c>
      <c r="C68" s="45" t="s">
        <v>1850</v>
      </c>
      <c r="D68" s="45" t="s">
        <v>1926</v>
      </c>
      <c r="E68" s="45" t="s">
        <v>1927</v>
      </c>
      <c r="F68" s="45" t="s">
        <v>1928</v>
      </c>
      <c r="G68" s="45"/>
      <c r="H68" s="44" t="s">
        <v>1868</v>
      </c>
      <c r="I68" s="58" t="s">
        <v>1909</v>
      </c>
      <c r="J68" s="59" t="n">
        <v>0.96</v>
      </c>
    </row>
    <row r="69" customFormat="false" ht="23.25" hidden="false" customHeight="true" outlineLevel="0" collapsed="false">
      <c r="A69" s="44" t="n">
        <v>9</v>
      </c>
      <c r="B69" s="45" t="s">
        <v>1849</v>
      </c>
      <c r="C69" s="45" t="s">
        <v>1850</v>
      </c>
      <c r="D69" s="45" t="s">
        <v>1929</v>
      </c>
      <c r="E69" s="45" t="s">
        <v>1930</v>
      </c>
      <c r="F69" s="45" t="s">
        <v>1931</v>
      </c>
      <c r="G69" s="45"/>
      <c r="H69" s="44" t="s">
        <v>1870</v>
      </c>
      <c r="I69" s="58" t="s">
        <v>1909</v>
      </c>
      <c r="J69" s="59" t="n">
        <v>1.03</v>
      </c>
    </row>
    <row r="70" customFormat="false" ht="23.25" hidden="false" customHeight="true" outlineLevel="0" collapsed="false">
      <c r="A70" s="44" t="n">
        <v>10</v>
      </c>
      <c r="B70" s="45" t="s">
        <v>1849</v>
      </c>
      <c r="C70" s="45" t="s">
        <v>1850</v>
      </c>
      <c r="D70" s="45" t="s">
        <v>1932</v>
      </c>
      <c r="E70" s="45" t="s">
        <v>1933</v>
      </c>
      <c r="F70" s="45" t="s">
        <v>1934</v>
      </c>
      <c r="G70" s="45"/>
      <c r="H70" s="44" t="s">
        <v>1870</v>
      </c>
      <c r="I70" s="58" t="s">
        <v>1909</v>
      </c>
      <c r="J70" s="59" t="n">
        <v>0.89</v>
      </c>
    </row>
    <row r="71" customFormat="false" ht="23.25" hidden="false" customHeight="true" outlineLevel="0" collapsed="false">
      <c r="A71" s="44" t="n">
        <v>11</v>
      </c>
      <c r="B71" s="45" t="s">
        <v>1849</v>
      </c>
      <c r="C71" s="45" t="s">
        <v>1850</v>
      </c>
      <c r="D71" s="45" t="s">
        <v>1935</v>
      </c>
      <c r="E71" s="45" t="s">
        <v>1936</v>
      </c>
      <c r="F71" s="45" t="s">
        <v>1937</v>
      </c>
      <c r="G71" s="45"/>
      <c r="H71" s="44" t="s">
        <v>1870</v>
      </c>
      <c r="I71" s="58" t="s">
        <v>1909</v>
      </c>
      <c r="J71" s="59" t="n">
        <v>0.82</v>
      </c>
    </row>
    <row r="72" customFormat="false" ht="15" hidden="false" customHeight="true" outlineLevel="0" collapsed="false">
      <c r="A72" s="44" t="n">
        <v>12</v>
      </c>
      <c r="B72" s="45" t="s">
        <v>1849</v>
      </c>
      <c r="C72" s="45" t="s">
        <v>1850</v>
      </c>
      <c r="D72" s="45" t="s">
        <v>1938</v>
      </c>
      <c r="E72" s="45" t="s">
        <v>1939</v>
      </c>
      <c r="F72" s="45" t="s">
        <v>1940</v>
      </c>
      <c r="G72" s="45" t="s">
        <v>1941</v>
      </c>
      <c r="H72" s="44" t="s">
        <v>1870</v>
      </c>
      <c r="I72" s="58" t="s">
        <v>1909</v>
      </c>
      <c r="J72" s="59" t="n">
        <v>0.91</v>
      </c>
    </row>
    <row r="73" customFormat="false" ht="15" hidden="false" customHeight="true" outlineLevel="0" collapsed="false">
      <c r="A73" s="44" t="n">
        <v>13</v>
      </c>
      <c r="B73" s="45" t="s">
        <v>1849</v>
      </c>
      <c r="C73" s="45" t="s">
        <v>1850</v>
      </c>
      <c r="D73" s="45" t="s">
        <v>1938</v>
      </c>
      <c r="E73" s="45" t="s">
        <v>1939</v>
      </c>
      <c r="F73" s="45" t="s">
        <v>1940</v>
      </c>
      <c r="G73" s="45" t="s">
        <v>1942</v>
      </c>
      <c r="H73" s="44" t="s">
        <v>1870</v>
      </c>
      <c r="I73" s="58" t="s">
        <v>1909</v>
      </c>
      <c r="J73" s="59" t="n">
        <v>0.84</v>
      </c>
    </row>
    <row r="74" customFormat="false" ht="34.5" hidden="false" customHeight="true" outlineLevel="0" collapsed="false">
      <c r="A74" s="44" t="n">
        <v>14</v>
      </c>
      <c r="B74" s="45" t="s">
        <v>1849</v>
      </c>
      <c r="C74" s="45" t="s">
        <v>1850</v>
      </c>
      <c r="D74" s="45" t="s">
        <v>1938</v>
      </c>
      <c r="E74" s="45" t="s">
        <v>1939</v>
      </c>
      <c r="F74" s="45" t="s">
        <v>1940</v>
      </c>
      <c r="G74" s="45" t="s">
        <v>1943</v>
      </c>
      <c r="H74" s="44" t="s">
        <v>1870</v>
      </c>
      <c r="I74" s="58" t="s">
        <v>1909</v>
      </c>
      <c r="J74" s="59" t="n">
        <v>0.86</v>
      </c>
    </row>
    <row r="75" customFormat="false" ht="34.5" hidden="false" customHeight="true" outlineLevel="0" collapsed="false">
      <c r="A75" s="44" t="n">
        <v>15</v>
      </c>
      <c r="B75" s="45" t="s">
        <v>1849</v>
      </c>
      <c r="C75" s="45" t="s">
        <v>1850</v>
      </c>
      <c r="D75" s="45" t="s">
        <v>1938</v>
      </c>
      <c r="E75" s="45" t="s">
        <v>1939</v>
      </c>
      <c r="F75" s="45" t="s">
        <v>1940</v>
      </c>
      <c r="G75" s="45" t="s">
        <v>1944</v>
      </c>
      <c r="H75" s="44" t="s">
        <v>1870</v>
      </c>
      <c r="I75" s="58" t="s">
        <v>1909</v>
      </c>
      <c r="J75" s="59" t="n">
        <v>0.82</v>
      </c>
    </row>
    <row r="76" customFormat="false" ht="23.25" hidden="false" customHeight="true" outlineLevel="0" collapsed="false">
      <c r="A76" s="44" t="n">
        <v>16</v>
      </c>
      <c r="B76" s="45" t="s">
        <v>1849</v>
      </c>
      <c r="C76" s="45" t="s">
        <v>1850</v>
      </c>
      <c r="D76" s="45" t="s">
        <v>1945</v>
      </c>
      <c r="E76" s="45" t="s">
        <v>1946</v>
      </c>
      <c r="F76" s="45" t="s">
        <v>1947</v>
      </c>
      <c r="G76" s="45" t="s">
        <v>1948</v>
      </c>
      <c r="H76" s="44" t="s">
        <v>1870</v>
      </c>
      <c r="I76" s="58" t="s">
        <v>1909</v>
      </c>
      <c r="J76" s="59" t="n">
        <v>0.86</v>
      </c>
    </row>
    <row r="77" customFormat="false" ht="23.25" hidden="false" customHeight="true" outlineLevel="0" collapsed="false">
      <c r="A77" s="44" t="n">
        <v>17</v>
      </c>
      <c r="B77" s="45" t="s">
        <v>1849</v>
      </c>
      <c r="C77" s="45" t="s">
        <v>1850</v>
      </c>
      <c r="D77" s="45" t="s">
        <v>1945</v>
      </c>
      <c r="E77" s="45" t="s">
        <v>1946</v>
      </c>
      <c r="F77" s="45" t="s">
        <v>1947</v>
      </c>
      <c r="G77" s="45" t="s">
        <v>1949</v>
      </c>
      <c r="H77" s="44" t="s">
        <v>1870</v>
      </c>
      <c r="I77" s="58" t="s">
        <v>1909</v>
      </c>
      <c r="J77" s="59" t="n">
        <v>0.8</v>
      </c>
    </row>
    <row r="78" customFormat="false" ht="15" hidden="false" customHeight="true" outlineLevel="0" collapsed="false">
      <c r="A78" s="44" t="n">
        <v>18</v>
      </c>
      <c r="B78" s="45" t="s">
        <v>1849</v>
      </c>
      <c r="C78" s="45" t="s">
        <v>1850</v>
      </c>
      <c r="D78" s="45" t="s">
        <v>1950</v>
      </c>
      <c r="E78" s="45" t="s">
        <v>1951</v>
      </c>
      <c r="F78" s="45" t="s">
        <v>1952</v>
      </c>
      <c r="G78" s="45"/>
      <c r="H78" s="44" t="s">
        <v>1868</v>
      </c>
      <c r="I78" s="58" t="s">
        <v>1909</v>
      </c>
      <c r="J78" s="59" t="n">
        <v>1.16</v>
      </c>
    </row>
    <row r="79" customFormat="false" ht="23.25" hidden="false" customHeight="true" outlineLevel="0" collapsed="false">
      <c r="A79" s="44" t="n">
        <v>19</v>
      </c>
      <c r="B79" s="45" t="s">
        <v>1849</v>
      </c>
      <c r="C79" s="45" t="s">
        <v>1850</v>
      </c>
      <c r="D79" s="45" t="s">
        <v>1953</v>
      </c>
      <c r="E79" s="45" t="s">
        <v>1954</v>
      </c>
      <c r="F79" s="45" t="s">
        <v>1955</v>
      </c>
      <c r="G79" s="45"/>
      <c r="H79" s="44" t="s">
        <v>1870</v>
      </c>
      <c r="I79" s="58" t="s">
        <v>1909</v>
      </c>
      <c r="J79" s="59" t="n">
        <v>1.14</v>
      </c>
    </row>
    <row r="80" customFormat="false" ht="23.25" hidden="false" customHeight="true" outlineLevel="0" collapsed="false">
      <c r="A80" s="44" t="n">
        <v>20</v>
      </c>
      <c r="B80" s="45" t="s">
        <v>1849</v>
      </c>
      <c r="C80" s="45" t="s">
        <v>1850</v>
      </c>
      <c r="D80" s="45" t="s">
        <v>1956</v>
      </c>
      <c r="E80" s="45" t="s">
        <v>1957</v>
      </c>
      <c r="F80" s="45" t="s">
        <v>1958</v>
      </c>
      <c r="G80" s="45"/>
      <c r="H80" s="44" t="s">
        <v>1868</v>
      </c>
      <c r="I80" s="58" t="s">
        <v>1909</v>
      </c>
      <c r="J80" s="59" t="n">
        <v>0.94</v>
      </c>
    </row>
    <row r="81" customFormat="false" ht="23.25" hidden="false" customHeight="true" outlineLevel="0" collapsed="false">
      <c r="A81" s="44" t="n">
        <v>21</v>
      </c>
      <c r="B81" s="45" t="s">
        <v>1849</v>
      </c>
      <c r="C81" s="45" t="s">
        <v>1850</v>
      </c>
      <c r="D81" s="45" t="s">
        <v>1959</v>
      </c>
      <c r="E81" s="45" t="s">
        <v>1960</v>
      </c>
      <c r="F81" s="45" t="s">
        <v>1961</v>
      </c>
      <c r="G81" s="45"/>
      <c r="H81" s="44" t="s">
        <v>1872</v>
      </c>
      <c r="I81" s="58" t="s">
        <v>1909</v>
      </c>
      <c r="J81" s="59" t="n">
        <v>1.1</v>
      </c>
    </row>
    <row r="82" customFormat="false" ht="23.25" hidden="false" customHeight="true" outlineLevel="0" collapsed="false">
      <c r="A82" s="44" t="n">
        <v>22</v>
      </c>
      <c r="B82" s="45" t="s">
        <v>1849</v>
      </c>
      <c r="C82" s="45" t="s">
        <v>1850</v>
      </c>
      <c r="D82" s="45" t="s">
        <v>1959</v>
      </c>
      <c r="E82" s="45" t="s">
        <v>1962</v>
      </c>
      <c r="F82" s="45" t="s">
        <v>1963</v>
      </c>
      <c r="G82" s="45" t="s">
        <v>1964</v>
      </c>
      <c r="H82" s="44" t="s">
        <v>1872</v>
      </c>
      <c r="I82" s="58" t="s">
        <v>1909</v>
      </c>
      <c r="J82" s="59" t="n">
        <v>0.88</v>
      </c>
    </row>
    <row r="83" customFormat="false" ht="23.25" hidden="false" customHeight="true" outlineLevel="0" collapsed="false">
      <c r="A83" s="44" t="n">
        <v>23</v>
      </c>
      <c r="B83" s="45" t="s">
        <v>1849</v>
      </c>
      <c r="C83" s="45" t="s">
        <v>1850</v>
      </c>
      <c r="D83" s="45" t="s">
        <v>1959</v>
      </c>
      <c r="E83" s="45" t="s">
        <v>1962</v>
      </c>
      <c r="F83" s="45" t="s">
        <v>1963</v>
      </c>
      <c r="G83" s="45" t="s">
        <v>1965</v>
      </c>
      <c r="H83" s="44" t="s">
        <v>1872</v>
      </c>
      <c r="I83" s="58" t="s">
        <v>1909</v>
      </c>
      <c r="J83" s="59" t="n">
        <v>1</v>
      </c>
    </row>
    <row r="84" customFormat="false" ht="23.25" hidden="false" customHeight="true" outlineLevel="0" collapsed="false">
      <c r="A84" s="44" t="n">
        <v>24</v>
      </c>
      <c r="B84" s="45" t="s">
        <v>1849</v>
      </c>
      <c r="C84" s="45" t="s">
        <v>1850</v>
      </c>
      <c r="D84" s="45" t="s">
        <v>213</v>
      </c>
      <c r="E84" s="45" t="s">
        <v>1966</v>
      </c>
      <c r="F84" s="45" t="s">
        <v>1967</v>
      </c>
      <c r="G84" s="45"/>
      <c r="H84" s="44" t="s">
        <v>1870</v>
      </c>
      <c r="I84" s="58" t="s">
        <v>1909</v>
      </c>
      <c r="J84" s="59" t="n">
        <v>1.21</v>
      </c>
    </row>
    <row r="85" customFormat="false" ht="23.25" hidden="false" customHeight="true" outlineLevel="0" collapsed="false">
      <c r="A85" s="44" t="n">
        <v>25</v>
      </c>
      <c r="B85" s="45" t="s">
        <v>1849</v>
      </c>
      <c r="C85" s="45" t="s">
        <v>1850</v>
      </c>
      <c r="D85" s="45" t="s">
        <v>213</v>
      </c>
      <c r="E85" s="45" t="s">
        <v>1968</v>
      </c>
      <c r="F85" s="45" t="s">
        <v>1969</v>
      </c>
      <c r="G85" s="45"/>
      <c r="H85" s="44" t="s">
        <v>1870</v>
      </c>
      <c r="I85" s="58" t="s">
        <v>1909</v>
      </c>
      <c r="J85" s="59" t="n">
        <v>0.83</v>
      </c>
    </row>
    <row r="86" customFormat="false" ht="23.25" hidden="false" customHeight="true" outlineLevel="0" collapsed="false">
      <c r="A86" s="44" t="n">
        <v>26</v>
      </c>
      <c r="B86" s="45" t="s">
        <v>1849</v>
      </c>
      <c r="C86" s="45" t="s">
        <v>1850</v>
      </c>
      <c r="D86" s="45" t="s">
        <v>1970</v>
      </c>
      <c r="E86" s="45" t="s">
        <v>1971</v>
      </c>
      <c r="F86" s="45" t="s">
        <v>1972</v>
      </c>
      <c r="G86" s="45"/>
      <c r="H86" s="44" t="s">
        <v>1870</v>
      </c>
      <c r="I86" s="58" t="s">
        <v>1909</v>
      </c>
      <c r="J86" s="59" t="n">
        <v>0.8</v>
      </c>
    </row>
    <row r="87" customFormat="false" ht="15" hidden="false" customHeight="true" outlineLevel="0" collapsed="false">
      <c r="A87" s="44" t="n">
        <v>27</v>
      </c>
      <c r="B87" s="45" t="s">
        <v>1849</v>
      </c>
      <c r="C87" s="45" t="s">
        <v>1850</v>
      </c>
      <c r="D87" s="45" t="s">
        <v>213</v>
      </c>
      <c r="E87" s="45" t="s">
        <v>1973</v>
      </c>
      <c r="F87" s="45" t="s">
        <v>1974</v>
      </c>
      <c r="G87" s="45"/>
      <c r="H87" s="44" t="s">
        <v>1868</v>
      </c>
      <c r="I87" s="58" t="s">
        <v>1909</v>
      </c>
      <c r="J87" s="59" t="n">
        <v>0.06</v>
      </c>
    </row>
    <row r="88" customFormat="false" ht="15" hidden="false" customHeight="true" outlineLevel="0" collapsed="false">
      <c r="A88" s="44" t="n">
        <v>28</v>
      </c>
      <c r="B88" s="45" t="s">
        <v>1849</v>
      </c>
      <c r="C88" s="45" t="s">
        <v>1850</v>
      </c>
      <c r="D88" s="45" t="s">
        <v>213</v>
      </c>
      <c r="E88" s="45" t="s">
        <v>1975</v>
      </c>
      <c r="F88" s="45" t="s">
        <v>1976</v>
      </c>
      <c r="G88" s="45"/>
      <c r="H88" s="44" t="s">
        <v>1868</v>
      </c>
      <c r="I88" s="58" t="s">
        <v>1909</v>
      </c>
      <c r="J88" s="59" t="n">
        <v>0.16</v>
      </c>
    </row>
    <row r="89" customFormat="false" ht="23.25" hidden="false" customHeight="true" outlineLevel="0" collapsed="false">
      <c r="A89" s="44" t="n">
        <v>29</v>
      </c>
      <c r="B89" s="45" t="s">
        <v>1849</v>
      </c>
      <c r="C89" s="45" t="s">
        <v>1851</v>
      </c>
      <c r="D89" s="45" t="s">
        <v>1926</v>
      </c>
      <c r="E89" s="45" t="s">
        <v>1977</v>
      </c>
      <c r="F89" s="45" t="s">
        <v>1978</v>
      </c>
      <c r="G89" s="45"/>
      <c r="H89" s="44" t="s">
        <v>1868</v>
      </c>
      <c r="I89" s="58" t="s">
        <v>1909</v>
      </c>
      <c r="J89" s="59" t="n">
        <v>1.47</v>
      </c>
    </row>
    <row r="90" customFormat="false" ht="15" hidden="false" customHeight="true" outlineLevel="0" collapsed="false">
      <c r="A90" s="44" t="n">
        <v>30</v>
      </c>
      <c r="B90" s="45" t="s">
        <v>1849</v>
      </c>
      <c r="C90" s="45" t="s">
        <v>1851</v>
      </c>
      <c r="D90" s="45" t="s">
        <v>1929</v>
      </c>
      <c r="E90" s="45" t="s">
        <v>1979</v>
      </c>
      <c r="F90" s="45" t="s">
        <v>1980</v>
      </c>
      <c r="G90" s="45"/>
      <c r="H90" s="44" t="s">
        <v>1870</v>
      </c>
      <c r="I90" s="58" t="s">
        <v>1909</v>
      </c>
      <c r="J90" s="59" t="n">
        <v>1.86</v>
      </c>
    </row>
    <row r="91" customFormat="false" ht="15" hidden="false" customHeight="true" outlineLevel="0" collapsed="false">
      <c r="A91" s="44" t="n">
        <v>31</v>
      </c>
      <c r="B91" s="45" t="s">
        <v>1849</v>
      </c>
      <c r="C91" s="45" t="s">
        <v>1851</v>
      </c>
      <c r="D91" s="45" t="s">
        <v>1932</v>
      </c>
      <c r="E91" s="45" t="s">
        <v>1981</v>
      </c>
      <c r="F91" s="45" t="s">
        <v>1982</v>
      </c>
      <c r="G91" s="45"/>
      <c r="H91" s="44" t="s">
        <v>1870</v>
      </c>
      <c r="I91" s="58" t="s">
        <v>1909</v>
      </c>
      <c r="J91" s="59" t="n">
        <v>1.4</v>
      </c>
    </row>
    <row r="92" customFormat="false" ht="23.25" hidden="false" customHeight="true" outlineLevel="0" collapsed="false">
      <c r="A92" s="44" t="n">
        <v>32</v>
      </c>
      <c r="B92" s="45" t="s">
        <v>1849</v>
      </c>
      <c r="C92" s="45" t="s">
        <v>1851</v>
      </c>
      <c r="D92" s="45" t="s">
        <v>1935</v>
      </c>
      <c r="E92" s="45" t="s">
        <v>1983</v>
      </c>
      <c r="F92" s="45" t="s">
        <v>1984</v>
      </c>
      <c r="G92" s="45"/>
      <c r="H92" s="44" t="s">
        <v>1868</v>
      </c>
      <c r="I92" s="58" t="s">
        <v>1909</v>
      </c>
      <c r="J92" s="59" t="n">
        <v>1.59</v>
      </c>
    </row>
    <row r="93" customFormat="false" ht="15" hidden="false" customHeight="true" outlineLevel="0" collapsed="false">
      <c r="A93" s="44" t="n">
        <v>33</v>
      </c>
      <c r="B93" s="45" t="s">
        <v>1849</v>
      </c>
      <c r="C93" s="45" t="s">
        <v>1851</v>
      </c>
      <c r="D93" s="45" t="s">
        <v>1938</v>
      </c>
      <c r="E93" s="45" t="s">
        <v>1985</v>
      </c>
      <c r="F93" s="45" t="s">
        <v>1986</v>
      </c>
      <c r="G93" s="45"/>
      <c r="H93" s="44" t="s">
        <v>1870</v>
      </c>
      <c r="I93" s="58" t="s">
        <v>1909</v>
      </c>
      <c r="J93" s="59" t="n">
        <v>1.48</v>
      </c>
    </row>
    <row r="94" customFormat="false" ht="23.25" hidden="false" customHeight="true" outlineLevel="0" collapsed="false">
      <c r="A94" s="44" t="n">
        <v>34</v>
      </c>
      <c r="B94" s="45" t="s">
        <v>1849</v>
      </c>
      <c r="C94" s="45" t="s">
        <v>1851</v>
      </c>
      <c r="D94" s="45" t="s">
        <v>1945</v>
      </c>
      <c r="E94" s="45" t="s">
        <v>1987</v>
      </c>
      <c r="F94" s="45" t="s">
        <v>1988</v>
      </c>
      <c r="G94" s="45"/>
      <c r="H94" s="44" t="s">
        <v>1870</v>
      </c>
      <c r="I94" s="58" t="s">
        <v>1909</v>
      </c>
      <c r="J94" s="59" t="n">
        <v>0.91</v>
      </c>
    </row>
    <row r="95" customFormat="false" ht="23.25" hidden="false" customHeight="true" outlineLevel="0" collapsed="false">
      <c r="A95" s="44" t="n">
        <v>35</v>
      </c>
      <c r="B95" s="45" t="s">
        <v>1849</v>
      </c>
      <c r="C95" s="45" t="s">
        <v>1851</v>
      </c>
      <c r="D95" s="45" t="s">
        <v>1950</v>
      </c>
      <c r="E95" s="45" t="s">
        <v>1989</v>
      </c>
      <c r="F95" s="45" t="s">
        <v>1990</v>
      </c>
      <c r="G95" s="45"/>
      <c r="H95" s="44" t="s">
        <v>1870</v>
      </c>
      <c r="I95" s="58" t="s">
        <v>1909</v>
      </c>
      <c r="J95" s="59" t="n">
        <v>0.95</v>
      </c>
    </row>
    <row r="96" customFormat="false" ht="23.25" hidden="false" customHeight="true" outlineLevel="0" collapsed="false">
      <c r="A96" s="44" t="n">
        <v>36</v>
      </c>
      <c r="B96" s="45" t="s">
        <v>1849</v>
      </c>
      <c r="C96" s="45" t="s">
        <v>1851</v>
      </c>
      <c r="D96" s="45" t="s">
        <v>213</v>
      </c>
      <c r="E96" s="45" t="s">
        <v>1991</v>
      </c>
      <c r="F96" s="45" t="s">
        <v>1992</v>
      </c>
      <c r="G96" s="45"/>
      <c r="H96" s="44" t="s">
        <v>1870</v>
      </c>
      <c r="I96" s="58" t="s">
        <v>1909</v>
      </c>
      <c r="J96" s="59" t="n">
        <v>1.17</v>
      </c>
    </row>
    <row r="97" customFormat="false" ht="15" hidden="false" customHeight="true" outlineLevel="0" collapsed="false">
      <c r="A97" s="44" t="n">
        <v>37</v>
      </c>
      <c r="B97" s="45" t="s">
        <v>1849</v>
      </c>
      <c r="C97" s="45" t="s">
        <v>1851</v>
      </c>
      <c r="D97" s="45" t="s">
        <v>1970</v>
      </c>
      <c r="E97" s="45" t="s">
        <v>1993</v>
      </c>
      <c r="F97" s="45" t="s">
        <v>1994</v>
      </c>
      <c r="G97" s="45"/>
      <c r="H97" s="44" t="s">
        <v>1870</v>
      </c>
      <c r="I97" s="58" t="s">
        <v>1909</v>
      </c>
      <c r="J97" s="59" t="n">
        <v>1</v>
      </c>
    </row>
    <row r="98" customFormat="false" ht="23.25" hidden="false" customHeight="true" outlineLevel="0" collapsed="false">
      <c r="A98" s="44" t="n">
        <v>38</v>
      </c>
      <c r="B98" s="45" t="s">
        <v>1849</v>
      </c>
      <c r="C98" s="45" t="s">
        <v>1851</v>
      </c>
      <c r="D98" s="45" t="s">
        <v>1995</v>
      </c>
      <c r="E98" s="45" t="s">
        <v>1996</v>
      </c>
      <c r="F98" s="45" t="s">
        <v>1997</v>
      </c>
      <c r="G98" s="45"/>
      <c r="H98" s="44" t="s">
        <v>1872</v>
      </c>
      <c r="I98" s="58" t="s">
        <v>1909</v>
      </c>
      <c r="J98" s="59" t="n">
        <v>1.3</v>
      </c>
    </row>
    <row r="99" customFormat="false" ht="15" hidden="false" customHeight="true" outlineLevel="0" collapsed="false">
      <c r="A99" s="44" t="n">
        <v>39</v>
      </c>
      <c r="B99" s="45" t="s">
        <v>1849</v>
      </c>
      <c r="C99" s="45" t="s">
        <v>1851</v>
      </c>
      <c r="D99" s="45" t="s">
        <v>213</v>
      </c>
      <c r="E99" s="45" t="s">
        <v>1998</v>
      </c>
      <c r="F99" s="45" t="s">
        <v>1999</v>
      </c>
      <c r="G99" s="45"/>
      <c r="H99" s="44" t="s">
        <v>1868</v>
      </c>
      <c r="I99" s="58" t="s">
        <v>1909</v>
      </c>
      <c r="J99" s="59" t="n">
        <v>0.17</v>
      </c>
    </row>
    <row r="100" customFormat="false" ht="23.25" hidden="false" customHeight="true" outlineLevel="0" collapsed="false">
      <c r="A100" s="44" t="n">
        <v>40</v>
      </c>
      <c r="B100" s="45" t="s">
        <v>1849</v>
      </c>
      <c r="C100" s="45" t="s">
        <v>1852</v>
      </c>
      <c r="D100" s="45" t="s">
        <v>1926</v>
      </c>
      <c r="E100" s="45" t="s">
        <v>2000</v>
      </c>
      <c r="F100" s="45" t="s">
        <v>2001</v>
      </c>
      <c r="G100" s="45"/>
      <c r="H100" s="44" t="s">
        <v>1868</v>
      </c>
      <c r="I100" s="58" t="s">
        <v>1909</v>
      </c>
      <c r="J100" s="59" t="n">
        <v>1.36</v>
      </c>
    </row>
    <row r="101" customFormat="false" ht="23.25" hidden="false" customHeight="true" outlineLevel="0" collapsed="false">
      <c r="A101" s="44" t="n">
        <v>41</v>
      </c>
      <c r="B101" s="45" t="s">
        <v>1849</v>
      </c>
      <c r="C101" s="45" t="s">
        <v>1852</v>
      </c>
      <c r="D101" s="45" t="s">
        <v>1929</v>
      </c>
      <c r="E101" s="45" t="s">
        <v>2002</v>
      </c>
      <c r="F101" s="45" t="s">
        <v>2003</v>
      </c>
      <c r="G101" s="45"/>
      <c r="H101" s="44" t="s">
        <v>1868</v>
      </c>
      <c r="I101" s="58" t="s">
        <v>1909</v>
      </c>
      <c r="J101" s="59" t="n">
        <v>1.32</v>
      </c>
    </row>
    <row r="102" customFormat="false" ht="23.25" hidden="false" customHeight="true" outlineLevel="0" collapsed="false">
      <c r="A102" s="44" t="n">
        <v>42</v>
      </c>
      <c r="B102" s="45" t="s">
        <v>1849</v>
      </c>
      <c r="C102" s="45" t="s">
        <v>1852</v>
      </c>
      <c r="D102" s="45" t="s">
        <v>1932</v>
      </c>
      <c r="E102" s="45" t="s">
        <v>2004</v>
      </c>
      <c r="F102" s="45" t="s">
        <v>2005</v>
      </c>
      <c r="G102" s="45"/>
      <c r="H102" s="44" t="s">
        <v>1870</v>
      </c>
      <c r="I102" s="58" t="s">
        <v>1909</v>
      </c>
      <c r="J102" s="59" t="n">
        <v>1.22</v>
      </c>
    </row>
    <row r="103" customFormat="false" ht="23.25" hidden="false" customHeight="true" outlineLevel="0" collapsed="false">
      <c r="A103" s="44" t="n">
        <v>43</v>
      </c>
      <c r="B103" s="45" t="s">
        <v>1849</v>
      </c>
      <c r="C103" s="45" t="s">
        <v>1852</v>
      </c>
      <c r="D103" s="45" t="s">
        <v>1935</v>
      </c>
      <c r="E103" s="45" t="s">
        <v>2006</v>
      </c>
      <c r="F103" s="45" t="s">
        <v>2007</v>
      </c>
      <c r="G103" s="45"/>
      <c r="H103" s="44" t="s">
        <v>1868</v>
      </c>
      <c r="I103" s="58" t="s">
        <v>1909</v>
      </c>
      <c r="J103" s="59" t="n">
        <v>1.84</v>
      </c>
    </row>
    <row r="104" customFormat="false" ht="23.25" hidden="false" customHeight="true" outlineLevel="0" collapsed="false">
      <c r="A104" s="44" t="n">
        <v>44</v>
      </c>
      <c r="B104" s="45" t="s">
        <v>1849</v>
      </c>
      <c r="C104" s="45" t="s">
        <v>1852</v>
      </c>
      <c r="D104" s="45" t="s">
        <v>1970</v>
      </c>
      <c r="E104" s="45" t="s">
        <v>2008</v>
      </c>
      <c r="F104" s="45" t="s">
        <v>2009</v>
      </c>
      <c r="G104" s="45"/>
      <c r="H104" s="44" t="s">
        <v>1872</v>
      </c>
      <c r="I104" s="58" t="s">
        <v>1909</v>
      </c>
      <c r="J104" s="59" t="n">
        <v>0.72</v>
      </c>
    </row>
    <row r="105" customFormat="false" ht="15" hidden="false" customHeight="true" outlineLevel="0" collapsed="false">
      <c r="A105" s="44" t="n">
        <v>45</v>
      </c>
      <c r="B105" s="45" t="s">
        <v>1849</v>
      </c>
      <c r="C105" s="45" t="s">
        <v>1852</v>
      </c>
      <c r="D105" s="45" t="s">
        <v>213</v>
      </c>
      <c r="E105" s="45" t="s">
        <v>2010</v>
      </c>
      <c r="F105" s="45" t="s">
        <v>2011</v>
      </c>
      <c r="G105" s="45"/>
      <c r="H105" s="44" t="s">
        <v>1870</v>
      </c>
      <c r="I105" s="58" t="s">
        <v>1909</v>
      </c>
      <c r="J105" s="59" t="n">
        <v>0.04</v>
      </c>
    </row>
    <row r="106" customFormat="false" ht="23.25" hidden="false" customHeight="true" outlineLevel="0" collapsed="false">
      <c r="A106" s="44" t="n">
        <v>46</v>
      </c>
      <c r="B106" s="45" t="s">
        <v>1853</v>
      </c>
      <c r="C106" s="45" t="s">
        <v>1854</v>
      </c>
      <c r="D106" s="45" t="s">
        <v>1926</v>
      </c>
      <c r="E106" s="45" t="s">
        <v>2012</v>
      </c>
      <c r="F106" s="45" t="s">
        <v>2013</v>
      </c>
      <c r="G106" s="45"/>
      <c r="H106" s="44" t="s">
        <v>1868</v>
      </c>
      <c r="I106" s="58" t="s">
        <v>1909</v>
      </c>
      <c r="J106" s="59" t="n">
        <v>0.91</v>
      </c>
    </row>
    <row r="107" customFormat="false" ht="23.25" hidden="false" customHeight="true" outlineLevel="0" collapsed="false">
      <c r="A107" s="44" t="n">
        <v>47</v>
      </c>
      <c r="B107" s="45" t="s">
        <v>1853</v>
      </c>
      <c r="C107" s="45" t="s">
        <v>1854</v>
      </c>
      <c r="D107" s="45" t="s">
        <v>1929</v>
      </c>
      <c r="E107" s="45" t="s">
        <v>2014</v>
      </c>
      <c r="F107" s="45" t="s">
        <v>2015</v>
      </c>
      <c r="G107" s="45"/>
      <c r="H107" s="44" t="s">
        <v>1870</v>
      </c>
      <c r="I107" s="58" t="s">
        <v>1909</v>
      </c>
      <c r="J107" s="59" t="n">
        <v>0.84</v>
      </c>
    </row>
    <row r="108" customFormat="false" ht="23.25" hidden="false" customHeight="true" outlineLevel="0" collapsed="false">
      <c r="A108" s="44" t="n">
        <v>48</v>
      </c>
      <c r="B108" s="45" t="s">
        <v>1853</v>
      </c>
      <c r="C108" s="45" t="s">
        <v>1854</v>
      </c>
      <c r="D108" s="45" t="s">
        <v>1932</v>
      </c>
      <c r="E108" s="45" t="s">
        <v>2016</v>
      </c>
      <c r="F108" s="45" t="s">
        <v>2017</v>
      </c>
      <c r="G108" s="45" t="s">
        <v>2018</v>
      </c>
      <c r="H108" s="44" t="s">
        <v>1870</v>
      </c>
      <c r="I108" s="58" t="s">
        <v>1909</v>
      </c>
      <c r="J108" s="59" t="n">
        <v>0.95</v>
      </c>
    </row>
    <row r="109" customFormat="false" ht="23.25" hidden="false" customHeight="true" outlineLevel="0" collapsed="false">
      <c r="A109" s="44" t="n">
        <v>49</v>
      </c>
      <c r="B109" s="45" t="s">
        <v>1853</v>
      </c>
      <c r="C109" s="45" t="s">
        <v>1854</v>
      </c>
      <c r="D109" s="45" t="s">
        <v>1932</v>
      </c>
      <c r="E109" s="45" t="s">
        <v>2016</v>
      </c>
      <c r="F109" s="45" t="s">
        <v>2017</v>
      </c>
      <c r="G109" s="45" t="s">
        <v>2019</v>
      </c>
      <c r="H109" s="44" t="s">
        <v>1870</v>
      </c>
      <c r="I109" s="58" t="s">
        <v>1909</v>
      </c>
      <c r="J109" s="59" t="n">
        <v>0.91</v>
      </c>
    </row>
    <row r="110" customFormat="false" ht="23.25" hidden="false" customHeight="true" outlineLevel="0" collapsed="false">
      <c r="A110" s="44" t="n">
        <v>50</v>
      </c>
      <c r="B110" s="45" t="s">
        <v>1853</v>
      </c>
      <c r="C110" s="45" t="s">
        <v>1854</v>
      </c>
      <c r="D110" s="45" t="s">
        <v>1932</v>
      </c>
      <c r="E110" s="45" t="s">
        <v>2016</v>
      </c>
      <c r="F110" s="45" t="s">
        <v>2017</v>
      </c>
      <c r="G110" s="45" t="s">
        <v>2020</v>
      </c>
      <c r="H110" s="44" t="s">
        <v>1870</v>
      </c>
      <c r="I110" s="58" t="s">
        <v>1909</v>
      </c>
      <c r="J110" s="59" t="n">
        <v>0.8</v>
      </c>
    </row>
    <row r="111" customFormat="false" ht="23.25" hidden="false" customHeight="true" outlineLevel="0" collapsed="false">
      <c r="A111" s="44" t="n">
        <v>51</v>
      </c>
      <c r="B111" s="45" t="s">
        <v>1853</v>
      </c>
      <c r="C111" s="45" t="s">
        <v>1854</v>
      </c>
      <c r="D111" s="45" t="s">
        <v>1932</v>
      </c>
      <c r="E111" s="45" t="s">
        <v>2016</v>
      </c>
      <c r="F111" s="45" t="s">
        <v>2017</v>
      </c>
      <c r="G111" s="45" t="s">
        <v>2021</v>
      </c>
      <c r="H111" s="44" t="s">
        <v>1870</v>
      </c>
      <c r="I111" s="58" t="s">
        <v>1909</v>
      </c>
      <c r="J111" s="59" t="n">
        <v>0.91</v>
      </c>
    </row>
    <row r="112" customFormat="false" ht="23.25" hidden="false" customHeight="true" outlineLevel="0" collapsed="false">
      <c r="A112" s="44" t="n">
        <v>52</v>
      </c>
      <c r="B112" s="45" t="s">
        <v>1853</v>
      </c>
      <c r="C112" s="45" t="s">
        <v>1854</v>
      </c>
      <c r="D112" s="45" t="s">
        <v>1935</v>
      </c>
      <c r="E112" s="45" t="s">
        <v>2022</v>
      </c>
      <c r="F112" s="45" t="s">
        <v>2023</v>
      </c>
      <c r="G112" s="45" t="s">
        <v>2024</v>
      </c>
      <c r="H112" s="44" t="s">
        <v>1870</v>
      </c>
      <c r="I112" s="58" t="s">
        <v>1909</v>
      </c>
      <c r="J112" s="59" t="n">
        <v>0.8</v>
      </c>
    </row>
    <row r="113" customFormat="false" ht="23.25" hidden="false" customHeight="true" outlineLevel="0" collapsed="false">
      <c r="A113" s="44" t="n">
        <v>53</v>
      </c>
      <c r="B113" s="45" t="s">
        <v>1853</v>
      </c>
      <c r="C113" s="45" t="s">
        <v>1854</v>
      </c>
      <c r="D113" s="45" t="s">
        <v>1935</v>
      </c>
      <c r="E113" s="45" t="s">
        <v>2022</v>
      </c>
      <c r="F113" s="45" t="s">
        <v>2023</v>
      </c>
      <c r="G113" s="45" t="s">
        <v>2025</v>
      </c>
      <c r="H113" s="44" t="s">
        <v>1870</v>
      </c>
      <c r="I113" s="58" t="s">
        <v>1909</v>
      </c>
      <c r="J113" s="59" t="n">
        <v>0.72</v>
      </c>
    </row>
    <row r="114" customFormat="false" ht="23.25" hidden="false" customHeight="true" outlineLevel="0" collapsed="false">
      <c r="A114" s="44" t="n">
        <v>54</v>
      </c>
      <c r="B114" s="45" t="s">
        <v>1853</v>
      </c>
      <c r="C114" s="45" t="s">
        <v>1854</v>
      </c>
      <c r="D114" s="45" t="s">
        <v>1938</v>
      </c>
      <c r="E114" s="45" t="s">
        <v>2026</v>
      </c>
      <c r="F114" s="45" t="s">
        <v>2027</v>
      </c>
      <c r="G114" s="45"/>
      <c r="H114" s="44" t="s">
        <v>1868</v>
      </c>
      <c r="I114" s="58" t="s">
        <v>1909</v>
      </c>
      <c r="J114" s="59" t="n">
        <v>0.87</v>
      </c>
    </row>
    <row r="115" customFormat="false" ht="23.25" hidden="false" customHeight="true" outlineLevel="0" collapsed="false">
      <c r="A115" s="44" t="n">
        <v>55</v>
      </c>
      <c r="B115" s="45" t="s">
        <v>1853</v>
      </c>
      <c r="C115" s="45" t="s">
        <v>1854</v>
      </c>
      <c r="D115" s="45" t="s">
        <v>1945</v>
      </c>
      <c r="E115" s="45" t="s">
        <v>2028</v>
      </c>
      <c r="F115" s="45" t="s">
        <v>2029</v>
      </c>
      <c r="G115" s="45"/>
      <c r="H115" s="44" t="s">
        <v>1868</v>
      </c>
      <c r="I115" s="58" t="s">
        <v>1909</v>
      </c>
      <c r="J115" s="59" t="n">
        <v>0.76</v>
      </c>
    </row>
    <row r="116" customFormat="false" ht="23.25" hidden="false" customHeight="true" outlineLevel="0" collapsed="false">
      <c r="A116" s="44" t="n">
        <v>56</v>
      </c>
      <c r="B116" s="45" t="s">
        <v>1853</v>
      </c>
      <c r="C116" s="45" t="s">
        <v>1854</v>
      </c>
      <c r="D116" s="45" t="s">
        <v>1950</v>
      </c>
      <c r="E116" s="45" t="s">
        <v>2030</v>
      </c>
      <c r="F116" s="45" t="s">
        <v>2031</v>
      </c>
      <c r="G116" s="45"/>
      <c r="H116" s="44" t="s">
        <v>1868</v>
      </c>
      <c r="I116" s="58" t="s">
        <v>1909</v>
      </c>
      <c r="J116" s="59" t="n">
        <v>1.4</v>
      </c>
    </row>
    <row r="117" customFormat="false" ht="23.25" hidden="false" customHeight="true" outlineLevel="0" collapsed="false">
      <c r="A117" s="44" t="n">
        <v>57</v>
      </c>
      <c r="B117" s="45" t="s">
        <v>1853</v>
      </c>
      <c r="C117" s="45" t="s">
        <v>1854</v>
      </c>
      <c r="D117" s="45" t="s">
        <v>1953</v>
      </c>
      <c r="E117" s="45" t="s">
        <v>2032</v>
      </c>
      <c r="F117" s="45" t="s">
        <v>2033</v>
      </c>
      <c r="G117" s="45"/>
      <c r="H117" s="44" t="s">
        <v>1868</v>
      </c>
      <c r="I117" s="58" t="s">
        <v>1909</v>
      </c>
      <c r="J117" s="59" t="n">
        <v>1.4</v>
      </c>
    </row>
    <row r="118" customFormat="false" ht="15" hidden="false" customHeight="true" outlineLevel="0" collapsed="false">
      <c r="A118" s="44" t="n">
        <v>58</v>
      </c>
      <c r="B118" s="45" t="s">
        <v>1853</v>
      </c>
      <c r="C118" s="45" t="s">
        <v>1854</v>
      </c>
      <c r="D118" s="45" t="s">
        <v>1970</v>
      </c>
      <c r="E118" s="45" t="s">
        <v>1888</v>
      </c>
      <c r="F118" s="45" t="s">
        <v>2034</v>
      </c>
      <c r="G118" s="45"/>
      <c r="H118" s="44" t="s">
        <v>1870</v>
      </c>
      <c r="I118" s="58" t="s">
        <v>1909</v>
      </c>
      <c r="J118" s="59" t="n">
        <v>0.87</v>
      </c>
    </row>
    <row r="119" customFormat="false" ht="15" hidden="false" customHeight="true" outlineLevel="0" collapsed="false">
      <c r="A119" s="44" t="n">
        <v>59</v>
      </c>
      <c r="B119" s="45" t="s">
        <v>1853</v>
      </c>
      <c r="C119" s="45" t="s">
        <v>1854</v>
      </c>
      <c r="D119" s="45" t="s">
        <v>213</v>
      </c>
      <c r="E119" s="45" t="s">
        <v>2035</v>
      </c>
      <c r="F119" s="45" t="s">
        <v>2036</v>
      </c>
      <c r="G119" s="45"/>
      <c r="H119" s="44" t="s">
        <v>1868</v>
      </c>
      <c r="I119" s="58" t="s">
        <v>1909</v>
      </c>
      <c r="J119" s="59" t="n">
        <v>0.04</v>
      </c>
    </row>
    <row r="120" customFormat="false" ht="15" hidden="false" customHeight="true" outlineLevel="0" collapsed="false">
      <c r="A120" s="44" t="n">
        <v>60</v>
      </c>
      <c r="B120" s="45" t="s">
        <v>1853</v>
      </c>
      <c r="C120" s="45" t="s">
        <v>1854</v>
      </c>
      <c r="D120" s="45" t="s">
        <v>213</v>
      </c>
      <c r="E120" s="45" t="s">
        <v>2037</v>
      </c>
      <c r="F120" s="45" t="s">
        <v>2038</v>
      </c>
      <c r="G120" s="45"/>
      <c r="H120" s="44" t="s">
        <v>1868</v>
      </c>
      <c r="I120" s="58" t="s">
        <v>1909</v>
      </c>
      <c r="J120" s="59" t="n">
        <v>0.04</v>
      </c>
    </row>
    <row r="121" customFormat="false" ht="23.25" hidden="false" customHeight="true" outlineLevel="0" collapsed="false">
      <c r="A121" s="44" t="n">
        <v>61</v>
      </c>
      <c r="B121" s="45" t="s">
        <v>1853</v>
      </c>
      <c r="C121" s="45" t="s">
        <v>1854</v>
      </c>
      <c r="D121" s="45" t="s">
        <v>213</v>
      </c>
      <c r="E121" s="45" t="s">
        <v>2039</v>
      </c>
      <c r="F121" s="45" t="s">
        <v>2040</v>
      </c>
      <c r="G121" s="45"/>
      <c r="H121" s="44" t="s">
        <v>1870</v>
      </c>
      <c r="I121" s="58" t="s">
        <v>1909</v>
      </c>
      <c r="J121" s="59" t="n">
        <v>0.88</v>
      </c>
    </row>
    <row r="122" customFormat="false" ht="15" hidden="false" customHeight="true" outlineLevel="0" collapsed="false">
      <c r="A122" s="44" t="n">
        <v>62</v>
      </c>
      <c r="B122" s="45" t="s">
        <v>1853</v>
      </c>
      <c r="C122" s="45" t="s">
        <v>1854</v>
      </c>
      <c r="D122" s="45" t="s">
        <v>1926</v>
      </c>
      <c r="E122" s="45" t="s">
        <v>2041</v>
      </c>
      <c r="F122" s="45" t="s">
        <v>2042</v>
      </c>
      <c r="G122" s="45"/>
      <c r="H122" s="44" t="s">
        <v>1870</v>
      </c>
      <c r="I122" s="58" t="s">
        <v>1909</v>
      </c>
      <c r="J122" s="59" t="n">
        <v>0.92</v>
      </c>
    </row>
    <row r="123" customFormat="false" ht="23.25" hidden="false" customHeight="true" outlineLevel="0" collapsed="false">
      <c r="A123" s="44" t="n">
        <v>63</v>
      </c>
      <c r="B123" s="45" t="s">
        <v>1853</v>
      </c>
      <c r="C123" s="45" t="s">
        <v>1855</v>
      </c>
      <c r="D123" s="45" t="s">
        <v>1926</v>
      </c>
      <c r="E123" s="45" t="s">
        <v>2043</v>
      </c>
      <c r="F123" s="45" t="s">
        <v>2044</v>
      </c>
      <c r="G123" s="45"/>
      <c r="H123" s="44" t="s">
        <v>1870</v>
      </c>
      <c r="I123" s="58" t="s">
        <v>1909</v>
      </c>
      <c r="J123" s="59" t="n">
        <v>1.02</v>
      </c>
    </row>
    <row r="124" customFormat="false" ht="23.25" hidden="false" customHeight="true" outlineLevel="0" collapsed="false">
      <c r="A124" s="44" t="n">
        <v>64</v>
      </c>
      <c r="B124" s="45" t="s">
        <v>1853</v>
      </c>
      <c r="C124" s="45" t="s">
        <v>1855</v>
      </c>
      <c r="D124" s="45" t="s">
        <v>1929</v>
      </c>
      <c r="E124" s="45" t="s">
        <v>2045</v>
      </c>
      <c r="F124" s="45" t="s">
        <v>2046</v>
      </c>
      <c r="G124" s="45"/>
      <c r="H124" s="44" t="s">
        <v>1870</v>
      </c>
      <c r="I124" s="58" t="s">
        <v>1909</v>
      </c>
      <c r="J124" s="59" t="n">
        <v>1.18</v>
      </c>
    </row>
    <row r="125" customFormat="false" ht="23.25" hidden="false" customHeight="true" outlineLevel="0" collapsed="false">
      <c r="A125" s="44" t="n">
        <v>65</v>
      </c>
      <c r="B125" s="45" t="s">
        <v>1853</v>
      </c>
      <c r="C125" s="45" t="s">
        <v>1855</v>
      </c>
      <c r="D125" s="45" t="s">
        <v>1932</v>
      </c>
      <c r="E125" s="45" t="s">
        <v>2047</v>
      </c>
      <c r="F125" s="45" t="s">
        <v>2048</v>
      </c>
      <c r="G125" s="45"/>
      <c r="H125" s="44" t="s">
        <v>1868</v>
      </c>
      <c r="I125" s="58" t="s">
        <v>1909</v>
      </c>
      <c r="J125" s="59" t="n">
        <v>1.71</v>
      </c>
    </row>
    <row r="126" customFormat="false" ht="15" hidden="false" customHeight="true" outlineLevel="0" collapsed="false">
      <c r="A126" s="44" t="n">
        <v>66</v>
      </c>
      <c r="B126" s="45" t="s">
        <v>1853</v>
      </c>
      <c r="C126" s="45" t="s">
        <v>1855</v>
      </c>
      <c r="D126" s="45" t="s">
        <v>213</v>
      </c>
      <c r="E126" s="45" t="s">
        <v>2049</v>
      </c>
      <c r="F126" s="45" t="s">
        <v>2050</v>
      </c>
      <c r="G126" s="45"/>
      <c r="H126" s="44" t="s">
        <v>1870</v>
      </c>
      <c r="I126" s="58" t="s">
        <v>1909</v>
      </c>
      <c r="J126" s="59" t="n">
        <v>0.04</v>
      </c>
    </row>
    <row r="127" customFormat="false" ht="15" hidden="false" customHeight="true" outlineLevel="0" collapsed="false">
      <c r="A127" s="44" t="n">
        <v>67</v>
      </c>
      <c r="B127" s="45" t="s">
        <v>1853</v>
      </c>
      <c r="C127" s="45" t="s">
        <v>1855</v>
      </c>
      <c r="D127" s="45" t="s">
        <v>1970</v>
      </c>
      <c r="E127" s="45" t="s">
        <v>2051</v>
      </c>
      <c r="F127" s="45" t="s">
        <v>2052</v>
      </c>
      <c r="G127" s="45"/>
      <c r="H127" s="44" t="s">
        <v>1870</v>
      </c>
      <c r="I127" s="58" t="s">
        <v>1909</v>
      </c>
      <c r="J127" s="59" t="n">
        <v>0.85</v>
      </c>
    </row>
    <row r="128" customFormat="false" ht="23.25" hidden="false" customHeight="true" outlineLevel="0" collapsed="false">
      <c r="A128" s="44" t="n">
        <v>68</v>
      </c>
      <c r="B128" s="45" t="s">
        <v>1853</v>
      </c>
      <c r="C128" s="45" t="s">
        <v>1856</v>
      </c>
      <c r="D128" s="45" t="s">
        <v>1926</v>
      </c>
      <c r="E128" s="45" t="s">
        <v>2053</v>
      </c>
      <c r="F128" s="45" t="s">
        <v>2054</v>
      </c>
      <c r="G128" s="45"/>
      <c r="H128" s="44" t="s">
        <v>1870</v>
      </c>
      <c r="I128" s="58" t="s">
        <v>1909</v>
      </c>
      <c r="J128" s="59" t="n">
        <v>0.95</v>
      </c>
    </row>
    <row r="129" customFormat="false" ht="23.25" hidden="false" customHeight="true" outlineLevel="0" collapsed="false">
      <c r="A129" s="44" t="n">
        <v>69</v>
      </c>
      <c r="B129" s="45" t="s">
        <v>1853</v>
      </c>
      <c r="C129" s="45" t="s">
        <v>1856</v>
      </c>
      <c r="D129" s="45" t="s">
        <v>1929</v>
      </c>
      <c r="E129" s="45" t="s">
        <v>2055</v>
      </c>
      <c r="F129" s="45" t="s">
        <v>2056</v>
      </c>
      <c r="G129" s="45"/>
      <c r="H129" s="44" t="s">
        <v>1868</v>
      </c>
      <c r="I129" s="58" t="s">
        <v>1909</v>
      </c>
      <c r="J129" s="59" t="n">
        <v>1</v>
      </c>
    </row>
    <row r="130" customFormat="false" ht="23.25" hidden="false" customHeight="true" outlineLevel="0" collapsed="false">
      <c r="A130" s="44" t="n">
        <v>70</v>
      </c>
      <c r="B130" s="45" t="s">
        <v>1853</v>
      </c>
      <c r="C130" s="45" t="s">
        <v>1856</v>
      </c>
      <c r="D130" s="45" t="s">
        <v>1932</v>
      </c>
      <c r="E130" s="45" t="s">
        <v>2057</v>
      </c>
      <c r="F130" s="45" t="s">
        <v>2058</v>
      </c>
      <c r="G130" s="45"/>
      <c r="H130" s="44" t="s">
        <v>1868</v>
      </c>
      <c r="I130" s="58" t="s">
        <v>1909</v>
      </c>
      <c r="J130" s="59" t="n">
        <v>1.12</v>
      </c>
    </row>
    <row r="131" customFormat="false" ht="23.25" hidden="false" customHeight="true" outlineLevel="0" collapsed="false">
      <c r="A131" s="44" t="n">
        <v>71</v>
      </c>
      <c r="B131" s="45" t="s">
        <v>1853</v>
      </c>
      <c r="C131" s="45" t="s">
        <v>1856</v>
      </c>
      <c r="D131" s="45" t="s">
        <v>1935</v>
      </c>
      <c r="E131" s="45" t="s">
        <v>2059</v>
      </c>
      <c r="F131" s="45" t="s">
        <v>2060</v>
      </c>
      <c r="G131" s="45"/>
      <c r="H131" s="44" t="s">
        <v>1870</v>
      </c>
      <c r="I131" s="58" t="s">
        <v>1909</v>
      </c>
      <c r="J131" s="59" t="n">
        <v>1.26</v>
      </c>
    </row>
    <row r="132" customFormat="false" ht="23.25" hidden="false" customHeight="true" outlineLevel="0" collapsed="false">
      <c r="A132" s="44" t="n">
        <v>72</v>
      </c>
      <c r="B132" s="45" t="s">
        <v>1853</v>
      </c>
      <c r="C132" s="45" t="s">
        <v>1856</v>
      </c>
      <c r="D132" s="45" t="s">
        <v>1938</v>
      </c>
      <c r="E132" s="45" t="s">
        <v>2061</v>
      </c>
      <c r="F132" s="45" t="s">
        <v>2062</v>
      </c>
      <c r="G132" s="45"/>
      <c r="H132" s="44" t="s">
        <v>1868</v>
      </c>
      <c r="I132" s="58" t="s">
        <v>1909</v>
      </c>
      <c r="J132" s="59" t="n">
        <v>1.23</v>
      </c>
    </row>
    <row r="133" customFormat="false" ht="23.25" hidden="false" customHeight="true" outlineLevel="0" collapsed="false">
      <c r="A133" s="44" t="n">
        <v>73</v>
      </c>
      <c r="B133" s="45" t="s">
        <v>1853</v>
      </c>
      <c r="C133" s="45" t="s">
        <v>1856</v>
      </c>
      <c r="D133" s="45" t="s">
        <v>1945</v>
      </c>
      <c r="E133" s="45" t="s">
        <v>2063</v>
      </c>
      <c r="F133" s="45" t="s">
        <v>2064</v>
      </c>
      <c r="G133" s="45" t="s">
        <v>2065</v>
      </c>
      <c r="H133" s="44" t="s">
        <v>1870</v>
      </c>
      <c r="I133" s="58" t="s">
        <v>1909</v>
      </c>
      <c r="J133" s="59" t="n">
        <v>1.03</v>
      </c>
    </row>
    <row r="134" customFormat="false" ht="23.25" hidden="false" customHeight="true" outlineLevel="0" collapsed="false">
      <c r="A134" s="44" t="n">
        <v>74</v>
      </c>
      <c r="B134" s="45" t="s">
        <v>1853</v>
      </c>
      <c r="C134" s="45" t="s">
        <v>1856</v>
      </c>
      <c r="D134" s="45" t="s">
        <v>1945</v>
      </c>
      <c r="E134" s="45" t="s">
        <v>2063</v>
      </c>
      <c r="F134" s="45" t="s">
        <v>2064</v>
      </c>
      <c r="G134" s="45" t="s">
        <v>2066</v>
      </c>
      <c r="H134" s="44" t="s">
        <v>1870</v>
      </c>
      <c r="I134" s="58" t="s">
        <v>1909</v>
      </c>
      <c r="J134" s="59" t="n">
        <v>1.03</v>
      </c>
    </row>
    <row r="135" customFormat="false" ht="15" hidden="false" customHeight="true" outlineLevel="0" collapsed="false">
      <c r="A135" s="44" t="n">
        <v>75</v>
      </c>
      <c r="B135" s="45" t="s">
        <v>1853</v>
      </c>
      <c r="C135" s="45" t="s">
        <v>1856</v>
      </c>
      <c r="D135" s="45" t="s">
        <v>213</v>
      </c>
      <c r="E135" s="45" t="s">
        <v>2067</v>
      </c>
      <c r="F135" s="45" t="s">
        <v>2068</v>
      </c>
      <c r="G135" s="45"/>
      <c r="H135" s="44" t="s">
        <v>1868</v>
      </c>
      <c r="I135" s="58" t="s">
        <v>1909</v>
      </c>
      <c r="J135" s="59" t="n">
        <v>0.04</v>
      </c>
    </row>
    <row r="136" customFormat="false" ht="23.25" hidden="false" customHeight="true" outlineLevel="0" collapsed="false">
      <c r="A136" s="44" t="n">
        <v>76</v>
      </c>
      <c r="B136" s="45" t="s">
        <v>1853</v>
      </c>
      <c r="C136" s="45" t="s">
        <v>1856</v>
      </c>
      <c r="D136" s="45" t="s">
        <v>2069</v>
      </c>
      <c r="E136" s="45" t="s">
        <v>2070</v>
      </c>
      <c r="F136" s="45" t="s">
        <v>2071</v>
      </c>
      <c r="G136" s="45"/>
      <c r="H136" s="44" t="s">
        <v>1870</v>
      </c>
      <c r="I136" s="58" t="s">
        <v>1909</v>
      </c>
      <c r="J136" s="59" t="n">
        <v>0.79</v>
      </c>
    </row>
    <row r="137" customFormat="false" ht="23.25" hidden="false" customHeight="true" outlineLevel="0" collapsed="false">
      <c r="A137" s="44" t="n">
        <v>77</v>
      </c>
      <c r="B137" s="45" t="s">
        <v>1853</v>
      </c>
      <c r="C137" s="45" t="s">
        <v>1856</v>
      </c>
      <c r="D137" s="45" t="s">
        <v>1938</v>
      </c>
      <c r="E137" s="45" t="s">
        <v>1893</v>
      </c>
      <c r="F137" s="45" t="s">
        <v>2072</v>
      </c>
      <c r="G137" s="45" t="s">
        <v>2073</v>
      </c>
      <c r="H137" s="44" t="s">
        <v>1868</v>
      </c>
      <c r="I137" s="58" t="s">
        <v>1909</v>
      </c>
      <c r="J137" s="59" t="n">
        <v>1.17</v>
      </c>
    </row>
    <row r="138" customFormat="false" ht="23.25" hidden="false" customHeight="true" outlineLevel="0" collapsed="false">
      <c r="A138" s="44" t="n">
        <v>78</v>
      </c>
      <c r="B138" s="45" t="s">
        <v>1853</v>
      </c>
      <c r="C138" s="45" t="s">
        <v>1856</v>
      </c>
      <c r="D138" s="45" t="s">
        <v>1938</v>
      </c>
      <c r="E138" s="45" t="s">
        <v>1893</v>
      </c>
      <c r="F138" s="45" t="s">
        <v>2072</v>
      </c>
      <c r="G138" s="45" t="s">
        <v>2074</v>
      </c>
      <c r="H138" s="44" t="s">
        <v>1868</v>
      </c>
      <c r="I138" s="58" t="s">
        <v>1909</v>
      </c>
      <c r="J138" s="59" t="n">
        <v>1.23</v>
      </c>
    </row>
    <row r="139" customFormat="false" ht="23.25" hidden="false" customHeight="true" outlineLevel="0" collapsed="false">
      <c r="A139" s="44" t="n">
        <v>79</v>
      </c>
      <c r="B139" s="45" t="s">
        <v>1853</v>
      </c>
      <c r="C139" s="45" t="s">
        <v>1856</v>
      </c>
      <c r="D139" s="45" t="s">
        <v>1938</v>
      </c>
      <c r="E139" s="45" t="s">
        <v>1893</v>
      </c>
      <c r="F139" s="45" t="s">
        <v>2072</v>
      </c>
      <c r="G139" s="45" t="s">
        <v>2075</v>
      </c>
      <c r="H139" s="44" t="s">
        <v>1868</v>
      </c>
      <c r="I139" s="58" t="s">
        <v>1909</v>
      </c>
      <c r="J139" s="59" t="n">
        <v>1.15</v>
      </c>
    </row>
    <row r="140" customFormat="false" ht="23.25" hidden="false" customHeight="true" outlineLevel="0" collapsed="false">
      <c r="A140" s="44" t="n">
        <v>80</v>
      </c>
      <c r="B140" s="45" t="s">
        <v>1853</v>
      </c>
      <c r="C140" s="45" t="s">
        <v>1856</v>
      </c>
      <c r="D140" s="45" t="s">
        <v>1938</v>
      </c>
      <c r="E140" s="45" t="s">
        <v>1893</v>
      </c>
      <c r="F140" s="45" t="s">
        <v>2072</v>
      </c>
      <c r="G140" s="45" t="s">
        <v>2076</v>
      </c>
      <c r="H140" s="44" t="s">
        <v>1868</v>
      </c>
      <c r="I140" s="58" t="s">
        <v>1909</v>
      </c>
      <c r="J140" s="59" t="n">
        <v>0.97</v>
      </c>
    </row>
    <row r="141" customFormat="false" ht="23.25" hidden="false" customHeight="true" outlineLevel="0" collapsed="false">
      <c r="A141" s="44" t="n">
        <v>81</v>
      </c>
      <c r="B141" s="45" t="s">
        <v>1853</v>
      </c>
      <c r="C141" s="45" t="s">
        <v>1856</v>
      </c>
      <c r="D141" s="45" t="s">
        <v>1938</v>
      </c>
      <c r="E141" s="45" t="s">
        <v>1893</v>
      </c>
      <c r="F141" s="45" t="s">
        <v>2072</v>
      </c>
      <c r="G141" s="45" t="s">
        <v>2077</v>
      </c>
      <c r="H141" s="44" t="s">
        <v>1868</v>
      </c>
      <c r="I141" s="58" t="s">
        <v>1909</v>
      </c>
      <c r="J141" s="59" t="n">
        <v>1.08</v>
      </c>
    </row>
    <row r="142" customFormat="false" ht="23.25" hidden="false" customHeight="true" outlineLevel="0" collapsed="false">
      <c r="A142" s="44" t="n">
        <v>82</v>
      </c>
      <c r="B142" s="45" t="s">
        <v>1853</v>
      </c>
      <c r="C142" s="45" t="s">
        <v>1856</v>
      </c>
      <c r="D142" s="45" t="s">
        <v>1938</v>
      </c>
      <c r="E142" s="45" t="s">
        <v>1893</v>
      </c>
      <c r="F142" s="45" t="s">
        <v>2072</v>
      </c>
      <c r="G142" s="45" t="s">
        <v>2078</v>
      </c>
      <c r="H142" s="44" t="s">
        <v>1868</v>
      </c>
      <c r="I142" s="58" t="s">
        <v>1909</v>
      </c>
      <c r="J142" s="59" t="n">
        <v>1.01</v>
      </c>
    </row>
    <row r="143" customFormat="false" ht="23.25" hidden="false" customHeight="true" outlineLevel="0" collapsed="false">
      <c r="A143" s="44" t="n">
        <v>83</v>
      </c>
      <c r="B143" s="45" t="s">
        <v>1853</v>
      </c>
      <c r="C143" s="45" t="s">
        <v>1856</v>
      </c>
      <c r="D143" s="45" t="s">
        <v>1938</v>
      </c>
      <c r="E143" s="45" t="s">
        <v>1893</v>
      </c>
      <c r="F143" s="45" t="s">
        <v>2072</v>
      </c>
      <c r="G143" s="45" t="s">
        <v>2079</v>
      </c>
      <c r="H143" s="44" t="s">
        <v>1868</v>
      </c>
      <c r="I143" s="58" t="s">
        <v>1909</v>
      </c>
      <c r="J143" s="59" t="n">
        <v>1.29</v>
      </c>
    </row>
    <row r="144" customFormat="false" ht="23.25" hidden="false" customHeight="true" outlineLevel="0" collapsed="false">
      <c r="A144" s="44" t="n">
        <v>84</v>
      </c>
      <c r="B144" s="45" t="s">
        <v>1853</v>
      </c>
      <c r="C144" s="45" t="s">
        <v>1856</v>
      </c>
      <c r="D144" s="45" t="s">
        <v>1938</v>
      </c>
      <c r="E144" s="45" t="s">
        <v>1893</v>
      </c>
      <c r="F144" s="45" t="s">
        <v>2072</v>
      </c>
      <c r="G144" s="45" t="s">
        <v>2080</v>
      </c>
      <c r="H144" s="44" t="s">
        <v>1868</v>
      </c>
      <c r="I144" s="58" t="s">
        <v>1909</v>
      </c>
      <c r="J144" s="59" t="n">
        <v>1.29</v>
      </c>
    </row>
    <row r="145" customFormat="false" ht="34.5" hidden="false" customHeight="true" outlineLevel="0" collapsed="false">
      <c r="A145" s="44" t="n">
        <v>85</v>
      </c>
      <c r="B145" s="45" t="s">
        <v>1853</v>
      </c>
      <c r="C145" s="45" t="s">
        <v>1856</v>
      </c>
      <c r="D145" s="45" t="s">
        <v>1938</v>
      </c>
      <c r="E145" s="45" t="s">
        <v>1893</v>
      </c>
      <c r="F145" s="45" t="s">
        <v>2072</v>
      </c>
      <c r="G145" s="45" t="s">
        <v>2081</v>
      </c>
      <c r="H145" s="44" t="s">
        <v>1868</v>
      </c>
      <c r="I145" s="58" t="s">
        <v>1909</v>
      </c>
      <c r="J145" s="59" t="n">
        <v>1.14</v>
      </c>
    </row>
    <row r="146" customFormat="false" ht="23.25" hidden="false" customHeight="true" outlineLevel="0" collapsed="false">
      <c r="A146" s="44" t="n">
        <v>86</v>
      </c>
      <c r="B146" s="45" t="s">
        <v>1853</v>
      </c>
      <c r="C146" s="45" t="s">
        <v>1856</v>
      </c>
      <c r="D146" s="45" t="s">
        <v>213</v>
      </c>
      <c r="E146" s="45" t="s">
        <v>2082</v>
      </c>
      <c r="F146" s="45" t="s">
        <v>2083</v>
      </c>
      <c r="G146" s="45"/>
      <c r="H146" s="44" t="s">
        <v>1868</v>
      </c>
      <c r="I146" s="58" t="s">
        <v>1909</v>
      </c>
      <c r="J146" s="59" t="n">
        <v>1.69</v>
      </c>
    </row>
    <row r="147" customFormat="false" ht="23.25" hidden="false" customHeight="true" outlineLevel="0" collapsed="false">
      <c r="A147" s="44" t="n">
        <v>87</v>
      </c>
      <c r="B147" s="45" t="s">
        <v>1853</v>
      </c>
      <c r="C147" s="45" t="s">
        <v>1857</v>
      </c>
      <c r="D147" s="45" t="s">
        <v>1926</v>
      </c>
      <c r="E147" s="45" t="s">
        <v>2084</v>
      </c>
      <c r="F147" s="45" t="s">
        <v>2085</v>
      </c>
      <c r="G147" s="45"/>
      <c r="H147" s="44" t="s">
        <v>1868</v>
      </c>
      <c r="I147" s="58" t="s">
        <v>1909</v>
      </c>
      <c r="J147" s="59" t="n">
        <v>1.2</v>
      </c>
    </row>
    <row r="148" customFormat="false" ht="23.25" hidden="false" customHeight="true" outlineLevel="0" collapsed="false">
      <c r="A148" s="44" t="n">
        <v>88</v>
      </c>
      <c r="B148" s="45" t="s">
        <v>1853</v>
      </c>
      <c r="C148" s="45" t="s">
        <v>1857</v>
      </c>
      <c r="D148" s="45" t="s">
        <v>1929</v>
      </c>
      <c r="E148" s="45" t="s">
        <v>2086</v>
      </c>
      <c r="F148" s="45" t="s">
        <v>2087</v>
      </c>
      <c r="G148" s="45"/>
      <c r="H148" s="44" t="s">
        <v>1870</v>
      </c>
      <c r="I148" s="58" t="s">
        <v>1909</v>
      </c>
      <c r="J148" s="59" t="n">
        <v>1.11</v>
      </c>
    </row>
    <row r="149" customFormat="false" ht="23.25" hidden="false" customHeight="true" outlineLevel="0" collapsed="false">
      <c r="A149" s="44" t="n">
        <v>89</v>
      </c>
      <c r="B149" s="45" t="s">
        <v>1853</v>
      </c>
      <c r="C149" s="45" t="s">
        <v>1857</v>
      </c>
      <c r="D149" s="45" t="s">
        <v>1932</v>
      </c>
      <c r="E149" s="45" t="s">
        <v>2088</v>
      </c>
      <c r="F149" s="45" t="s">
        <v>2089</v>
      </c>
      <c r="G149" s="45"/>
      <c r="H149" s="44" t="s">
        <v>1870</v>
      </c>
      <c r="I149" s="58" t="s">
        <v>1909</v>
      </c>
      <c r="J149" s="59" t="n">
        <v>1.12</v>
      </c>
    </row>
    <row r="150" customFormat="false" ht="15" hidden="false" customHeight="true" outlineLevel="0" collapsed="false">
      <c r="A150" s="44" t="n">
        <v>90</v>
      </c>
      <c r="B150" s="45" t="s">
        <v>1853</v>
      </c>
      <c r="C150" s="45" t="s">
        <v>1857</v>
      </c>
      <c r="D150" s="45" t="s">
        <v>213</v>
      </c>
      <c r="E150" s="45" t="s">
        <v>2090</v>
      </c>
      <c r="F150" s="45" t="s">
        <v>2091</v>
      </c>
      <c r="G150" s="45"/>
      <c r="H150" s="44" t="s">
        <v>1868</v>
      </c>
      <c r="I150" s="58" t="s">
        <v>1909</v>
      </c>
      <c r="J150" s="59" t="n">
        <v>0.03</v>
      </c>
    </row>
    <row r="151" customFormat="false" ht="23.25" hidden="false" customHeight="true" outlineLevel="0" collapsed="false">
      <c r="A151" s="44" t="n">
        <v>91</v>
      </c>
      <c r="B151" s="45" t="s">
        <v>1853</v>
      </c>
      <c r="C151" s="45" t="s">
        <v>1857</v>
      </c>
      <c r="D151" s="45" t="s">
        <v>1970</v>
      </c>
      <c r="E151" s="45" t="s">
        <v>2092</v>
      </c>
      <c r="F151" s="45" t="s">
        <v>2093</v>
      </c>
      <c r="G151" s="45"/>
      <c r="H151" s="44" t="s">
        <v>1870</v>
      </c>
      <c r="I151" s="58" t="s">
        <v>1909</v>
      </c>
      <c r="J151" s="59" t="n">
        <v>0.87</v>
      </c>
    </row>
    <row r="152" customFormat="false" ht="23.25" hidden="false" customHeight="true" outlineLevel="0" collapsed="false">
      <c r="A152" s="44" t="n">
        <v>92</v>
      </c>
      <c r="B152" s="45" t="s">
        <v>1853</v>
      </c>
      <c r="C152" s="45" t="s">
        <v>1857</v>
      </c>
      <c r="D152" s="45" t="s">
        <v>1935</v>
      </c>
      <c r="E152" s="45" t="s">
        <v>2094</v>
      </c>
      <c r="F152" s="45" t="s">
        <v>2095</v>
      </c>
      <c r="G152" s="45"/>
      <c r="H152" s="44" t="s">
        <v>1868</v>
      </c>
      <c r="I152" s="58" t="s">
        <v>1909</v>
      </c>
      <c r="J152" s="59" t="n">
        <v>1.41</v>
      </c>
    </row>
    <row r="153" customFormat="false" ht="23.25" hidden="false" customHeight="true" outlineLevel="0" collapsed="false">
      <c r="A153" s="44" t="n">
        <v>93</v>
      </c>
      <c r="B153" s="45" t="s">
        <v>1853</v>
      </c>
      <c r="C153" s="45" t="s">
        <v>1857</v>
      </c>
      <c r="D153" s="45" t="s">
        <v>213</v>
      </c>
      <c r="E153" s="45" t="s">
        <v>2096</v>
      </c>
      <c r="F153" s="45" t="s">
        <v>2097</v>
      </c>
      <c r="G153" s="45"/>
      <c r="H153" s="44" t="s">
        <v>1868</v>
      </c>
      <c r="I153" s="58" t="s">
        <v>1909</v>
      </c>
      <c r="J153" s="59" t="n">
        <v>1.98</v>
      </c>
    </row>
    <row r="154" customFormat="false" ht="15" hidden="false" customHeight="true" outlineLevel="0" collapsed="false">
      <c r="A154" s="44" t="n">
        <v>94</v>
      </c>
      <c r="B154" s="45" t="s">
        <v>1858</v>
      </c>
      <c r="C154" s="45" t="s">
        <v>1859</v>
      </c>
      <c r="D154" s="45" t="s">
        <v>1926</v>
      </c>
      <c r="E154" s="45" t="s">
        <v>2098</v>
      </c>
      <c r="F154" s="45" t="s">
        <v>2099</v>
      </c>
      <c r="G154" s="45"/>
      <c r="H154" s="44" t="s">
        <v>1870</v>
      </c>
      <c r="I154" s="58" t="s">
        <v>1909</v>
      </c>
      <c r="J154" s="59" t="n">
        <v>1.14</v>
      </c>
    </row>
    <row r="155" customFormat="false" ht="23.25" hidden="false" customHeight="true" outlineLevel="0" collapsed="false">
      <c r="A155" s="44" t="n">
        <v>95</v>
      </c>
      <c r="B155" s="45" t="s">
        <v>1858</v>
      </c>
      <c r="C155" s="45" t="s">
        <v>1859</v>
      </c>
      <c r="D155" s="45" t="s">
        <v>1929</v>
      </c>
      <c r="E155" s="45" t="s">
        <v>2100</v>
      </c>
      <c r="F155" s="45" t="s">
        <v>2101</v>
      </c>
      <c r="G155" s="45"/>
      <c r="H155" s="44" t="s">
        <v>1870</v>
      </c>
      <c r="I155" s="58" t="s">
        <v>1909</v>
      </c>
      <c r="J155" s="59" t="n">
        <v>0.82</v>
      </c>
    </row>
    <row r="156" customFormat="false" ht="23.25" hidden="false" customHeight="true" outlineLevel="0" collapsed="false">
      <c r="A156" s="44" t="n">
        <v>96</v>
      </c>
      <c r="B156" s="45" t="s">
        <v>1858</v>
      </c>
      <c r="C156" s="45" t="s">
        <v>1859</v>
      </c>
      <c r="D156" s="45" t="s">
        <v>1929</v>
      </c>
      <c r="E156" s="45" t="s">
        <v>2102</v>
      </c>
      <c r="F156" s="45" t="s">
        <v>2103</v>
      </c>
      <c r="G156" s="45"/>
      <c r="H156" s="44" t="s">
        <v>1870</v>
      </c>
      <c r="I156" s="58" t="s">
        <v>1909</v>
      </c>
      <c r="J156" s="59" t="n">
        <v>0.79</v>
      </c>
    </row>
    <row r="157" customFormat="false" ht="23.25" hidden="false" customHeight="true" outlineLevel="0" collapsed="false">
      <c r="A157" s="44" t="n">
        <v>97</v>
      </c>
      <c r="B157" s="45" t="s">
        <v>1858</v>
      </c>
      <c r="C157" s="45" t="s">
        <v>1859</v>
      </c>
      <c r="D157" s="45" t="s">
        <v>1932</v>
      </c>
      <c r="E157" s="45" t="s">
        <v>2104</v>
      </c>
      <c r="F157" s="45" t="s">
        <v>2105</v>
      </c>
      <c r="G157" s="45"/>
      <c r="H157" s="44" t="s">
        <v>1872</v>
      </c>
      <c r="I157" s="58" t="s">
        <v>1909</v>
      </c>
      <c r="J157" s="59" t="n">
        <v>0.84</v>
      </c>
    </row>
    <row r="158" customFormat="false" ht="15" hidden="false" customHeight="true" outlineLevel="0" collapsed="false">
      <c r="A158" s="44" t="n">
        <v>98</v>
      </c>
      <c r="B158" s="45" t="s">
        <v>1858</v>
      </c>
      <c r="C158" s="45" t="s">
        <v>1859</v>
      </c>
      <c r="D158" s="45" t="s">
        <v>213</v>
      </c>
      <c r="E158" s="45" t="s">
        <v>2106</v>
      </c>
      <c r="F158" s="45" t="s">
        <v>2107</v>
      </c>
      <c r="G158" s="45"/>
      <c r="H158" s="44" t="s">
        <v>1872</v>
      </c>
      <c r="I158" s="58" t="s">
        <v>1909</v>
      </c>
      <c r="J158" s="59" t="n">
        <v>0.05</v>
      </c>
    </row>
    <row r="159" customFormat="false" ht="23.25" hidden="false" customHeight="true" outlineLevel="0" collapsed="false">
      <c r="A159" s="44" t="n">
        <v>99</v>
      </c>
      <c r="B159" s="45" t="s">
        <v>1858</v>
      </c>
      <c r="C159" s="45" t="s">
        <v>1860</v>
      </c>
      <c r="D159" s="45" t="s">
        <v>1926</v>
      </c>
      <c r="E159" s="45" t="s">
        <v>2108</v>
      </c>
      <c r="F159" s="45" t="s">
        <v>2109</v>
      </c>
      <c r="G159" s="45"/>
      <c r="H159" s="44" t="s">
        <v>1868</v>
      </c>
      <c r="I159" s="58" t="s">
        <v>1909</v>
      </c>
      <c r="J159" s="59" t="n">
        <v>1.12</v>
      </c>
    </row>
    <row r="160" customFormat="false" ht="23.25" hidden="false" customHeight="true" outlineLevel="0" collapsed="false">
      <c r="A160" s="44" t="n">
        <v>100</v>
      </c>
      <c r="B160" s="45" t="s">
        <v>1858</v>
      </c>
      <c r="C160" s="45" t="s">
        <v>1860</v>
      </c>
      <c r="D160" s="45" t="s">
        <v>1923</v>
      </c>
      <c r="E160" s="45" t="s">
        <v>2110</v>
      </c>
      <c r="F160" s="45" t="s">
        <v>2111</v>
      </c>
      <c r="G160" s="45"/>
      <c r="H160" s="44" t="s">
        <v>1868</v>
      </c>
      <c r="I160" s="58" t="s">
        <v>1909</v>
      </c>
      <c r="J160" s="59" t="n">
        <v>1.14</v>
      </c>
    </row>
    <row r="161" customFormat="false" ht="23.25" hidden="false" customHeight="true" outlineLevel="0" collapsed="false">
      <c r="A161" s="44" t="n">
        <v>101</v>
      </c>
      <c r="B161" s="45" t="s">
        <v>1858</v>
      </c>
      <c r="C161" s="45" t="s">
        <v>1860</v>
      </c>
      <c r="D161" s="45" t="s">
        <v>1945</v>
      </c>
      <c r="E161" s="45" t="s">
        <v>1895</v>
      </c>
      <c r="F161" s="45" t="s">
        <v>2112</v>
      </c>
      <c r="G161" s="45"/>
      <c r="H161" s="44" t="s">
        <v>1868</v>
      </c>
      <c r="I161" s="58" t="s">
        <v>1909</v>
      </c>
      <c r="J161" s="59" t="n">
        <v>0.77</v>
      </c>
    </row>
    <row r="162" customFormat="false" ht="23.25" hidden="false" customHeight="true" outlineLevel="0" collapsed="false">
      <c r="A162" s="44" t="n">
        <v>102</v>
      </c>
      <c r="B162" s="45" t="s">
        <v>1858</v>
      </c>
      <c r="C162" s="45" t="s">
        <v>1860</v>
      </c>
      <c r="D162" s="45" t="s">
        <v>2113</v>
      </c>
      <c r="E162" s="45" t="s">
        <v>2114</v>
      </c>
      <c r="F162" s="45" t="s">
        <v>2115</v>
      </c>
      <c r="G162" s="45"/>
      <c r="H162" s="44" t="s">
        <v>1868</v>
      </c>
      <c r="I162" s="58" t="s">
        <v>1909</v>
      </c>
      <c r="J162" s="59" t="n">
        <v>0.79</v>
      </c>
    </row>
    <row r="163" customFormat="false" ht="23.25" hidden="false" customHeight="true" outlineLevel="0" collapsed="false">
      <c r="A163" s="44" t="n">
        <v>103</v>
      </c>
      <c r="B163" s="45" t="s">
        <v>1858</v>
      </c>
      <c r="C163" s="45" t="s">
        <v>1860</v>
      </c>
      <c r="D163" s="45" t="s">
        <v>1935</v>
      </c>
      <c r="E163" s="45" t="s">
        <v>2116</v>
      </c>
      <c r="F163" s="45" t="s">
        <v>2117</v>
      </c>
      <c r="G163" s="45"/>
      <c r="H163" s="44" t="s">
        <v>1868</v>
      </c>
      <c r="I163" s="58" t="s">
        <v>1909</v>
      </c>
      <c r="J163" s="59" t="n">
        <v>1.28</v>
      </c>
    </row>
    <row r="164" customFormat="false" ht="23.25" hidden="false" customHeight="true" outlineLevel="0" collapsed="false">
      <c r="A164" s="44" t="n">
        <v>104</v>
      </c>
      <c r="B164" s="45" t="s">
        <v>1858</v>
      </c>
      <c r="C164" s="45" t="s">
        <v>1860</v>
      </c>
      <c r="D164" s="45" t="s">
        <v>1938</v>
      </c>
      <c r="E164" s="45" t="s">
        <v>2118</v>
      </c>
      <c r="F164" s="45" t="s">
        <v>2119</v>
      </c>
      <c r="G164" s="45"/>
      <c r="H164" s="44" t="s">
        <v>1868</v>
      </c>
      <c r="I164" s="58" t="s">
        <v>1909</v>
      </c>
      <c r="J164" s="59" t="n">
        <v>1.02</v>
      </c>
    </row>
    <row r="165" customFormat="false" ht="23.25" hidden="false" customHeight="true" outlineLevel="0" collapsed="false">
      <c r="A165" s="44" t="n">
        <v>105</v>
      </c>
      <c r="B165" s="45" t="s">
        <v>1858</v>
      </c>
      <c r="C165" s="45" t="s">
        <v>1860</v>
      </c>
      <c r="D165" s="45" t="s">
        <v>1970</v>
      </c>
      <c r="E165" s="45" t="s">
        <v>2120</v>
      </c>
      <c r="F165" s="45" t="s">
        <v>2121</v>
      </c>
      <c r="G165" s="45"/>
      <c r="H165" s="44" t="s">
        <v>1870</v>
      </c>
      <c r="I165" s="58" t="s">
        <v>1909</v>
      </c>
      <c r="J165" s="59" t="n">
        <v>1.1</v>
      </c>
    </row>
    <row r="166" customFormat="false" ht="23.25" hidden="false" customHeight="true" outlineLevel="0" collapsed="false">
      <c r="A166" s="44" t="n">
        <v>106</v>
      </c>
      <c r="B166" s="45" t="s">
        <v>1858</v>
      </c>
      <c r="C166" s="45" t="s">
        <v>1860</v>
      </c>
      <c r="D166" s="45" t="s">
        <v>1970</v>
      </c>
      <c r="E166" s="45" t="s">
        <v>2122</v>
      </c>
      <c r="F166" s="45" t="s">
        <v>2123</v>
      </c>
      <c r="G166" s="45"/>
      <c r="H166" s="44" t="s">
        <v>1870</v>
      </c>
      <c r="I166" s="58" t="s">
        <v>1909</v>
      </c>
      <c r="J166" s="59" t="n">
        <v>0.79</v>
      </c>
    </row>
    <row r="167" customFormat="false" ht="15" hidden="false" customHeight="true" outlineLevel="0" collapsed="false">
      <c r="A167" s="44" t="n">
        <v>107</v>
      </c>
      <c r="B167" s="45" t="s">
        <v>1858</v>
      </c>
      <c r="C167" s="45" t="s">
        <v>1860</v>
      </c>
      <c r="D167" s="45" t="s">
        <v>213</v>
      </c>
      <c r="E167" s="45" t="s">
        <v>2124</v>
      </c>
      <c r="F167" s="45" t="s">
        <v>2125</v>
      </c>
      <c r="G167" s="45"/>
      <c r="H167" s="44" t="s">
        <v>1870</v>
      </c>
      <c r="I167" s="58" t="s">
        <v>1909</v>
      </c>
      <c r="J167" s="59" t="n">
        <v>0.05</v>
      </c>
    </row>
    <row r="168" customFormat="false" ht="23.25" hidden="false" customHeight="true" outlineLevel="0" collapsed="false">
      <c r="A168" s="44" t="n">
        <v>108</v>
      </c>
      <c r="B168" s="45" t="s">
        <v>1858</v>
      </c>
      <c r="C168" s="45" t="s">
        <v>1860</v>
      </c>
      <c r="D168" s="45" t="s">
        <v>2126</v>
      </c>
      <c r="E168" s="45" t="s">
        <v>2127</v>
      </c>
      <c r="F168" s="45" t="s">
        <v>2128</v>
      </c>
      <c r="G168" s="45"/>
      <c r="H168" s="44" t="s">
        <v>1870</v>
      </c>
      <c r="I168" s="58" t="s">
        <v>1909</v>
      </c>
      <c r="J168" s="59" t="n">
        <v>1.07</v>
      </c>
    </row>
    <row r="169" customFormat="false" ht="23.25" hidden="false" customHeight="true" outlineLevel="0" collapsed="false">
      <c r="A169" s="44" t="n">
        <v>109</v>
      </c>
      <c r="B169" s="45" t="s">
        <v>1858</v>
      </c>
      <c r="C169" s="45" t="s">
        <v>1860</v>
      </c>
      <c r="D169" s="45" t="s">
        <v>1970</v>
      </c>
      <c r="E169" s="45" t="s">
        <v>2129</v>
      </c>
      <c r="F169" s="45" t="s">
        <v>2130</v>
      </c>
      <c r="G169" s="45"/>
      <c r="H169" s="44" t="s">
        <v>1870</v>
      </c>
      <c r="I169" s="58" t="s">
        <v>1909</v>
      </c>
      <c r="J169" s="59" t="n">
        <v>1.15</v>
      </c>
    </row>
    <row r="170" customFormat="false" ht="23.25" hidden="false" customHeight="true" outlineLevel="0" collapsed="false">
      <c r="A170" s="44" t="n">
        <v>110</v>
      </c>
      <c r="B170" s="45" t="s">
        <v>1858</v>
      </c>
      <c r="C170" s="45" t="s">
        <v>1860</v>
      </c>
      <c r="D170" s="45" t="s">
        <v>1956</v>
      </c>
      <c r="E170" s="45" t="s">
        <v>2131</v>
      </c>
      <c r="F170" s="45" t="s">
        <v>2132</v>
      </c>
      <c r="G170" s="45" t="s">
        <v>2133</v>
      </c>
      <c r="H170" s="44" t="s">
        <v>1868</v>
      </c>
      <c r="I170" s="58" t="s">
        <v>1909</v>
      </c>
      <c r="J170" s="59" t="n">
        <v>1.02</v>
      </c>
    </row>
    <row r="171" customFormat="false" ht="34.5" hidden="false" customHeight="true" outlineLevel="0" collapsed="false">
      <c r="A171" s="44" t="n">
        <v>111</v>
      </c>
      <c r="B171" s="45" t="s">
        <v>1858</v>
      </c>
      <c r="C171" s="45" t="s">
        <v>1860</v>
      </c>
      <c r="D171" s="45" t="s">
        <v>1956</v>
      </c>
      <c r="E171" s="45" t="s">
        <v>2131</v>
      </c>
      <c r="F171" s="45" t="s">
        <v>2132</v>
      </c>
      <c r="G171" s="45" t="s">
        <v>2134</v>
      </c>
      <c r="H171" s="44" t="s">
        <v>1868</v>
      </c>
      <c r="I171" s="58" t="s">
        <v>1909</v>
      </c>
      <c r="J171" s="59" t="n">
        <v>1.01</v>
      </c>
    </row>
    <row r="172" customFormat="false" ht="23.25" hidden="false" customHeight="true" outlineLevel="0" collapsed="false">
      <c r="A172" s="44" t="n">
        <v>112</v>
      </c>
      <c r="B172" s="45" t="s">
        <v>1858</v>
      </c>
      <c r="C172" s="45" t="s">
        <v>1860</v>
      </c>
      <c r="D172" s="45" t="s">
        <v>1956</v>
      </c>
      <c r="E172" s="45" t="s">
        <v>2131</v>
      </c>
      <c r="F172" s="45" t="s">
        <v>2132</v>
      </c>
      <c r="G172" s="45" t="s">
        <v>2135</v>
      </c>
      <c r="H172" s="44" t="s">
        <v>1868</v>
      </c>
      <c r="I172" s="58" t="s">
        <v>1909</v>
      </c>
      <c r="J172" s="59" t="n">
        <v>0.97</v>
      </c>
    </row>
    <row r="173" customFormat="false" ht="23.25" hidden="false" customHeight="true" outlineLevel="0" collapsed="false">
      <c r="A173" s="44" t="n">
        <v>113</v>
      </c>
      <c r="B173" s="45" t="s">
        <v>1858</v>
      </c>
      <c r="C173" s="45" t="s">
        <v>1860</v>
      </c>
      <c r="D173" s="45" t="s">
        <v>1956</v>
      </c>
      <c r="E173" s="45" t="s">
        <v>2131</v>
      </c>
      <c r="F173" s="45" t="s">
        <v>2132</v>
      </c>
      <c r="G173" s="45" t="s">
        <v>2136</v>
      </c>
      <c r="H173" s="44" t="s">
        <v>1868</v>
      </c>
      <c r="I173" s="58" t="s">
        <v>1909</v>
      </c>
      <c r="J173" s="59" t="n">
        <v>0.99</v>
      </c>
    </row>
    <row r="174" customFormat="false" ht="23.25" hidden="false" customHeight="true" outlineLevel="0" collapsed="false">
      <c r="A174" s="44" t="n">
        <v>114</v>
      </c>
      <c r="B174" s="45" t="s">
        <v>1858</v>
      </c>
      <c r="C174" s="45" t="s">
        <v>1860</v>
      </c>
      <c r="D174" s="45" t="s">
        <v>1953</v>
      </c>
      <c r="E174" s="45" t="s">
        <v>2137</v>
      </c>
      <c r="F174" s="45" t="s">
        <v>2138</v>
      </c>
      <c r="G174" s="45" t="s">
        <v>2139</v>
      </c>
      <c r="H174" s="44" t="s">
        <v>1868</v>
      </c>
      <c r="I174" s="58" t="s">
        <v>1909</v>
      </c>
      <c r="J174" s="59" t="n">
        <v>1.07</v>
      </c>
    </row>
    <row r="175" customFormat="false" ht="23.25" hidden="false" customHeight="true" outlineLevel="0" collapsed="false">
      <c r="A175" s="44" t="n">
        <v>115</v>
      </c>
      <c r="B175" s="45" t="s">
        <v>1858</v>
      </c>
      <c r="C175" s="45" t="s">
        <v>1860</v>
      </c>
      <c r="D175" s="45" t="s">
        <v>1953</v>
      </c>
      <c r="E175" s="45" t="s">
        <v>2137</v>
      </c>
      <c r="F175" s="45" t="s">
        <v>2138</v>
      </c>
      <c r="G175" s="45" t="s">
        <v>2140</v>
      </c>
      <c r="H175" s="44" t="s">
        <v>1868</v>
      </c>
      <c r="I175" s="58" t="s">
        <v>1909</v>
      </c>
      <c r="J175" s="59" t="n">
        <v>1.12</v>
      </c>
    </row>
    <row r="176" customFormat="false" ht="23.25" hidden="false" customHeight="true" outlineLevel="0" collapsed="false">
      <c r="A176" s="44" t="n">
        <v>116</v>
      </c>
      <c r="B176" s="45" t="s">
        <v>1858</v>
      </c>
      <c r="C176" s="45" t="s">
        <v>1860</v>
      </c>
      <c r="D176" s="45" t="s">
        <v>2141</v>
      </c>
      <c r="E176" s="45" t="s">
        <v>2142</v>
      </c>
      <c r="F176" s="45" t="s">
        <v>2143</v>
      </c>
      <c r="G176" s="45"/>
      <c r="H176" s="44" t="s">
        <v>1868</v>
      </c>
      <c r="I176" s="58" t="s">
        <v>1909</v>
      </c>
      <c r="J176" s="59" t="n">
        <v>0.96</v>
      </c>
    </row>
    <row r="177" customFormat="false" ht="23.25" hidden="false" customHeight="true" outlineLevel="0" collapsed="false">
      <c r="A177" s="44" t="n">
        <v>117</v>
      </c>
      <c r="B177" s="45" t="s">
        <v>1858</v>
      </c>
      <c r="C177" s="45" t="s">
        <v>1860</v>
      </c>
      <c r="D177" s="45" t="s">
        <v>2141</v>
      </c>
      <c r="E177" s="45" t="s">
        <v>2144</v>
      </c>
      <c r="F177" s="45" t="s">
        <v>2145</v>
      </c>
      <c r="G177" s="45"/>
      <c r="H177" s="44" t="s">
        <v>1868</v>
      </c>
      <c r="I177" s="58" t="s">
        <v>1909</v>
      </c>
      <c r="J177" s="59" t="n">
        <v>1.16</v>
      </c>
    </row>
    <row r="178" customFormat="false" ht="23.25" hidden="false" customHeight="true" outlineLevel="0" collapsed="false">
      <c r="A178" s="44" t="n">
        <v>118</v>
      </c>
      <c r="B178" s="45" t="s">
        <v>1858</v>
      </c>
      <c r="C178" s="45" t="s">
        <v>1860</v>
      </c>
      <c r="D178" s="45" t="s">
        <v>2146</v>
      </c>
      <c r="E178" s="45" t="s">
        <v>2147</v>
      </c>
      <c r="F178" s="45" t="s">
        <v>2148</v>
      </c>
      <c r="G178" s="45"/>
      <c r="H178" s="44" t="s">
        <v>1868</v>
      </c>
      <c r="I178" s="58" t="s">
        <v>1909</v>
      </c>
      <c r="J178" s="59" t="n">
        <v>1.31</v>
      </c>
    </row>
    <row r="179" customFormat="false" ht="23.25" hidden="false" customHeight="true" outlineLevel="0" collapsed="false">
      <c r="A179" s="44" t="n">
        <v>119</v>
      </c>
      <c r="B179" s="45" t="s">
        <v>1858</v>
      </c>
      <c r="C179" s="45" t="s">
        <v>1860</v>
      </c>
      <c r="D179" s="45" t="s">
        <v>2149</v>
      </c>
      <c r="E179" s="45" t="s">
        <v>2150</v>
      </c>
      <c r="F179" s="45" t="s">
        <v>2151</v>
      </c>
      <c r="G179" s="45"/>
      <c r="H179" s="44" t="s">
        <v>1868</v>
      </c>
      <c r="I179" s="58" t="s">
        <v>1909</v>
      </c>
      <c r="J179" s="59" t="n">
        <v>1.1</v>
      </c>
    </row>
    <row r="180" customFormat="false" ht="23.25" hidden="false" customHeight="true" outlineLevel="0" collapsed="false">
      <c r="A180" s="44" t="n">
        <v>120</v>
      </c>
      <c r="B180" s="45" t="s">
        <v>1858</v>
      </c>
      <c r="C180" s="45" t="s">
        <v>1860</v>
      </c>
      <c r="D180" s="45" t="s">
        <v>2149</v>
      </c>
      <c r="E180" s="45" t="s">
        <v>2152</v>
      </c>
      <c r="F180" s="45" t="s">
        <v>2153</v>
      </c>
      <c r="G180" s="45"/>
      <c r="H180" s="44" t="s">
        <v>1868</v>
      </c>
      <c r="I180" s="58" t="s">
        <v>1909</v>
      </c>
      <c r="J180" s="59" t="n">
        <v>1.05</v>
      </c>
    </row>
    <row r="181" customFormat="false" ht="23.25" hidden="false" customHeight="true" outlineLevel="0" collapsed="false">
      <c r="A181" s="44" t="n">
        <v>121</v>
      </c>
      <c r="B181" s="45" t="s">
        <v>1858</v>
      </c>
      <c r="C181" s="45" t="s">
        <v>1860</v>
      </c>
      <c r="D181" s="45" t="s">
        <v>2154</v>
      </c>
      <c r="E181" s="45" t="s">
        <v>2155</v>
      </c>
      <c r="F181" s="45" t="s">
        <v>2156</v>
      </c>
      <c r="G181" s="45"/>
      <c r="H181" s="44" t="s">
        <v>1868</v>
      </c>
      <c r="I181" s="58" t="s">
        <v>1909</v>
      </c>
      <c r="J181" s="59" t="n">
        <v>1.27</v>
      </c>
    </row>
    <row r="182" customFormat="false" ht="23.25" hidden="false" customHeight="true" outlineLevel="0" collapsed="false">
      <c r="A182" s="44" t="n">
        <v>122</v>
      </c>
      <c r="B182" s="45" t="s">
        <v>1858</v>
      </c>
      <c r="C182" s="45" t="s">
        <v>1860</v>
      </c>
      <c r="D182" s="45" t="s">
        <v>2154</v>
      </c>
      <c r="E182" s="45" t="s">
        <v>2157</v>
      </c>
      <c r="F182" s="45" t="s">
        <v>2158</v>
      </c>
      <c r="G182" s="45"/>
      <c r="H182" s="44" t="s">
        <v>1868</v>
      </c>
      <c r="I182" s="58" t="s">
        <v>1909</v>
      </c>
      <c r="J182" s="59" t="n">
        <v>1.48</v>
      </c>
    </row>
    <row r="183" customFormat="false" ht="23.25" hidden="false" customHeight="true" outlineLevel="0" collapsed="false">
      <c r="A183" s="44" t="n">
        <v>123</v>
      </c>
      <c r="B183" s="45" t="s">
        <v>1858</v>
      </c>
      <c r="C183" s="45" t="s">
        <v>1860</v>
      </c>
      <c r="D183" s="45" t="s">
        <v>2154</v>
      </c>
      <c r="E183" s="45" t="s">
        <v>2159</v>
      </c>
      <c r="F183" s="45" t="s">
        <v>2160</v>
      </c>
      <c r="G183" s="45"/>
      <c r="H183" s="44" t="s">
        <v>1868</v>
      </c>
      <c r="I183" s="58" t="s">
        <v>1909</v>
      </c>
      <c r="J183" s="59" t="n">
        <v>1.05</v>
      </c>
    </row>
    <row r="184" customFormat="false" ht="23.25" hidden="false" customHeight="true" outlineLevel="0" collapsed="false">
      <c r="A184" s="44" t="n">
        <v>124</v>
      </c>
      <c r="B184" s="45" t="s">
        <v>1858</v>
      </c>
      <c r="C184" s="45" t="s">
        <v>1860</v>
      </c>
      <c r="D184" s="45" t="s">
        <v>2126</v>
      </c>
      <c r="E184" s="45" t="s">
        <v>2161</v>
      </c>
      <c r="F184" s="45" t="s">
        <v>2162</v>
      </c>
      <c r="G184" s="45" t="s">
        <v>2163</v>
      </c>
      <c r="H184" s="44" t="s">
        <v>1870</v>
      </c>
      <c r="I184" s="58" t="s">
        <v>1909</v>
      </c>
      <c r="J184" s="59" t="n">
        <v>0.94</v>
      </c>
    </row>
    <row r="185" customFormat="false" ht="23.25" hidden="false" customHeight="true" outlineLevel="0" collapsed="false">
      <c r="A185" s="44" t="n">
        <v>125</v>
      </c>
      <c r="B185" s="45" t="s">
        <v>1858</v>
      </c>
      <c r="C185" s="45" t="s">
        <v>1860</v>
      </c>
      <c r="D185" s="45" t="s">
        <v>2126</v>
      </c>
      <c r="E185" s="45" t="s">
        <v>2161</v>
      </c>
      <c r="F185" s="45" t="s">
        <v>2162</v>
      </c>
      <c r="G185" s="45" t="s">
        <v>2024</v>
      </c>
      <c r="H185" s="44" t="s">
        <v>1870</v>
      </c>
      <c r="I185" s="58" t="s">
        <v>1909</v>
      </c>
      <c r="J185" s="59" t="n">
        <v>0.89</v>
      </c>
    </row>
    <row r="186" customFormat="false" ht="23.25" hidden="false" customHeight="true" outlineLevel="0" collapsed="false">
      <c r="A186" s="44" t="n">
        <v>126</v>
      </c>
      <c r="B186" s="45" t="s">
        <v>1858</v>
      </c>
      <c r="C186" s="45" t="s">
        <v>1860</v>
      </c>
      <c r="D186" s="45" t="s">
        <v>2126</v>
      </c>
      <c r="E186" s="45" t="s">
        <v>2161</v>
      </c>
      <c r="F186" s="45" t="s">
        <v>2162</v>
      </c>
      <c r="G186" s="45" t="s">
        <v>2164</v>
      </c>
      <c r="H186" s="44" t="s">
        <v>1870</v>
      </c>
      <c r="I186" s="58" t="s">
        <v>1909</v>
      </c>
      <c r="J186" s="59" t="n">
        <v>1.09</v>
      </c>
    </row>
    <row r="187" customFormat="false" ht="23.25" hidden="false" customHeight="true" outlineLevel="0" collapsed="false">
      <c r="A187" s="44" t="n">
        <v>127</v>
      </c>
      <c r="B187" s="45" t="s">
        <v>1858</v>
      </c>
      <c r="C187" s="45" t="s">
        <v>1860</v>
      </c>
      <c r="D187" s="45" t="s">
        <v>1932</v>
      </c>
      <c r="E187" s="45" t="s">
        <v>2165</v>
      </c>
      <c r="F187" s="45" t="s">
        <v>2166</v>
      </c>
      <c r="G187" s="45"/>
      <c r="H187" s="44" t="s">
        <v>1870</v>
      </c>
      <c r="I187" s="58" t="s">
        <v>1909</v>
      </c>
      <c r="J187" s="59" t="n">
        <v>1.22</v>
      </c>
    </row>
    <row r="188" customFormat="false" ht="23.25" hidden="false" customHeight="true" outlineLevel="0" collapsed="false">
      <c r="A188" s="44" t="n">
        <v>128</v>
      </c>
      <c r="B188" s="45" t="s">
        <v>1858</v>
      </c>
      <c r="C188" s="45" t="s">
        <v>1860</v>
      </c>
      <c r="D188" s="45" t="s">
        <v>1950</v>
      </c>
      <c r="E188" s="45" t="s">
        <v>2167</v>
      </c>
      <c r="F188" s="45" t="s">
        <v>2168</v>
      </c>
      <c r="G188" s="45"/>
      <c r="H188" s="44" t="s">
        <v>1870</v>
      </c>
      <c r="I188" s="58" t="s">
        <v>1909</v>
      </c>
      <c r="J188" s="59" t="n">
        <v>0.94</v>
      </c>
    </row>
    <row r="189" customFormat="false" ht="23.25" hidden="false" customHeight="true" outlineLevel="0" collapsed="false">
      <c r="A189" s="44" t="n">
        <v>129</v>
      </c>
      <c r="B189" s="45" t="s">
        <v>1858</v>
      </c>
      <c r="C189" s="45" t="s">
        <v>1860</v>
      </c>
      <c r="D189" s="45" t="s">
        <v>1953</v>
      </c>
      <c r="E189" s="45" t="s">
        <v>2169</v>
      </c>
      <c r="F189" s="45" t="s">
        <v>2170</v>
      </c>
      <c r="G189" s="45" t="s">
        <v>2171</v>
      </c>
      <c r="H189" s="44" t="s">
        <v>1868</v>
      </c>
      <c r="I189" s="58" t="s">
        <v>1909</v>
      </c>
      <c r="J189" s="59" t="n">
        <v>1</v>
      </c>
    </row>
    <row r="190" customFormat="false" ht="23.25" hidden="false" customHeight="true" outlineLevel="0" collapsed="false">
      <c r="A190" s="44" t="n">
        <v>130</v>
      </c>
      <c r="B190" s="45" t="s">
        <v>1858</v>
      </c>
      <c r="C190" s="45" t="s">
        <v>1860</v>
      </c>
      <c r="D190" s="45" t="s">
        <v>1953</v>
      </c>
      <c r="E190" s="45" t="s">
        <v>2169</v>
      </c>
      <c r="F190" s="45" t="s">
        <v>2170</v>
      </c>
      <c r="G190" s="45" t="s">
        <v>2172</v>
      </c>
      <c r="H190" s="44" t="s">
        <v>1868</v>
      </c>
      <c r="I190" s="58" t="s">
        <v>1909</v>
      </c>
      <c r="J190" s="59" t="n">
        <v>1.04</v>
      </c>
    </row>
    <row r="191" customFormat="false" ht="34.5" hidden="false" customHeight="true" outlineLevel="0" collapsed="false">
      <c r="A191" s="44" t="n">
        <v>131</v>
      </c>
      <c r="B191" s="45" t="s">
        <v>1858</v>
      </c>
      <c r="C191" s="45" t="s">
        <v>1860</v>
      </c>
      <c r="D191" s="45" t="s">
        <v>1953</v>
      </c>
      <c r="E191" s="45" t="s">
        <v>2169</v>
      </c>
      <c r="F191" s="45" t="s">
        <v>2170</v>
      </c>
      <c r="G191" s="45" t="s">
        <v>2173</v>
      </c>
      <c r="H191" s="44" t="s">
        <v>1868</v>
      </c>
      <c r="I191" s="58" t="s">
        <v>1909</v>
      </c>
      <c r="J191" s="59" t="n">
        <v>1.35</v>
      </c>
    </row>
    <row r="192" customFormat="false" ht="34.5" hidden="false" customHeight="true" outlineLevel="0" collapsed="false">
      <c r="A192" s="44" t="n">
        <v>132</v>
      </c>
      <c r="B192" s="45" t="s">
        <v>1858</v>
      </c>
      <c r="C192" s="45" t="s">
        <v>1860</v>
      </c>
      <c r="D192" s="45" t="s">
        <v>1953</v>
      </c>
      <c r="E192" s="45" t="s">
        <v>2169</v>
      </c>
      <c r="F192" s="45" t="s">
        <v>2170</v>
      </c>
      <c r="G192" s="45" t="s">
        <v>2174</v>
      </c>
      <c r="H192" s="44" t="s">
        <v>1868</v>
      </c>
      <c r="I192" s="58" t="s">
        <v>1909</v>
      </c>
      <c r="J192" s="59" t="n">
        <v>1.11</v>
      </c>
    </row>
    <row r="193" customFormat="false" ht="23.25" hidden="false" customHeight="true" outlineLevel="0" collapsed="false">
      <c r="A193" s="44" t="n">
        <v>133</v>
      </c>
      <c r="B193" s="45" t="s">
        <v>1858</v>
      </c>
      <c r="C193" s="45" t="s">
        <v>1861</v>
      </c>
      <c r="D193" s="45" t="s">
        <v>1926</v>
      </c>
      <c r="E193" s="45" t="s">
        <v>2175</v>
      </c>
      <c r="F193" s="45" t="s">
        <v>2176</v>
      </c>
      <c r="G193" s="45"/>
      <c r="H193" s="44" t="s">
        <v>1870</v>
      </c>
      <c r="I193" s="58" t="s">
        <v>1909</v>
      </c>
      <c r="J193" s="59" t="n">
        <v>1.17</v>
      </c>
    </row>
    <row r="194" customFormat="false" ht="23.25" hidden="false" customHeight="true" outlineLevel="0" collapsed="false">
      <c r="A194" s="44" t="n">
        <v>134</v>
      </c>
      <c r="B194" s="45" t="s">
        <v>1858</v>
      </c>
      <c r="C194" s="45" t="s">
        <v>1861</v>
      </c>
      <c r="D194" s="45" t="s">
        <v>1945</v>
      </c>
      <c r="E194" s="45" t="s">
        <v>2177</v>
      </c>
      <c r="F194" s="45" t="s">
        <v>2178</v>
      </c>
      <c r="G194" s="45"/>
      <c r="H194" s="44" t="s">
        <v>1870</v>
      </c>
      <c r="I194" s="58" t="s">
        <v>1909</v>
      </c>
      <c r="J194" s="59" t="n">
        <v>0.89</v>
      </c>
    </row>
    <row r="195" customFormat="false" ht="15" hidden="false" customHeight="true" outlineLevel="0" collapsed="false">
      <c r="A195" s="44" t="n">
        <v>135</v>
      </c>
      <c r="B195" s="45" t="s">
        <v>1858</v>
      </c>
      <c r="C195" s="45" t="s">
        <v>1861</v>
      </c>
      <c r="D195" s="45" t="s">
        <v>1950</v>
      </c>
      <c r="E195" s="45" t="s">
        <v>2179</v>
      </c>
      <c r="F195" s="45" t="s">
        <v>2180</v>
      </c>
      <c r="G195" s="45"/>
      <c r="H195" s="44" t="s">
        <v>1870</v>
      </c>
      <c r="I195" s="58" t="s">
        <v>1909</v>
      </c>
      <c r="J195" s="59" t="n">
        <v>1.24</v>
      </c>
    </row>
    <row r="196" customFormat="false" ht="15" hidden="false" customHeight="true" outlineLevel="0" collapsed="false">
      <c r="A196" s="44" t="n">
        <v>136</v>
      </c>
      <c r="B196" s="45" t="s">
        <v>1858</v>
      </c>
      <c r="C196" s="45" t="s">
        <v>1861</v>
      </c>
      <c r="D196" s="45" t="s">
        <v>1953</v>
      </c>
      <c r="E196" s="45" t="s">
        <v>2181</v>
      </c>
      <c r="F196" s="45" t="s">
        <v>2182</v>
      </c>
      <c r="G196" s="45"/>
      <c r="H196" s="44" t="s">
        <v>1870</v>
      </c>
      <c r="I196" s="58" t="s">
        <v>1909</v>
      </c>
      <c r="J196" s="59" t="n">
        <v>1.39</v>
      </c>
    </row>
    <row r="197" customFormat="false" ht="15" hidden="false" customHeight="true" outlineLevel="0" collapsed="false">
      <c r="A197" s="44" t="n">
        <v>137</v>
      </c>
      <c r="B197" s="45" t="s">
        <v>1858</v>
      </c>
      <c r="C197" s="45" t="s">
        <v>1861</v>
      </c>
      <c r="D197" s="45" t="s">
        <v>213</v>
      </c>
      <c r="E197" s="45" t="s">
        <v>2183</v>
      </c>
      <c r="F197" s="45" t="s">
        <v>2184</v>
      </c>
      <c r="G197" s="45"/>
      <c r="H197" s="44" t="s">
        <v>1870</v>
      </c>
      <c r="I197" s="58" t="s">
        <v>1909</v>
      </c>
      <c r="J197" s="59" t="n">
        <v>0.05</v>
      </c>
    </row>
    <row r="198" customFormat="false" ht="23.25" hidden="false" customHeight="true" outlineLevel="0" collapsed="false">
      <c r="A198" s="44" t="n">
        <v>138</v>
      </c>
      <c r="B198" s="45" t="s">
        <v>1858</v>
      </c>
      <c r="C198" s="45" t="s">
        <v>1861</v>
      </c>
      <c r="D198" s="45" t="s">
        <v>1929</v>
      </c>
      <c r="E198" s="45" t="s">
        <v>2185</v>
      </c>
      <c r="F198" s="45" t="s">
        <v>2186</v>
      </c>
      <c r="G198" s="45"/>
      <c r="H198" s="44" t="s">
        <v>1870</v>
      </c>
      <c r="I198" s="58" t="s">
        <v>1909</v>
      </c>
      <c r="J198" s="59" t="n">
        <v>3.73</v>
      </c>
    </row>
    <row r="199" customFormat="false" ht="23.25" hidden="false" customHeight="true" outlineLevel="0" collapsed="false">
      <c r="A199" s="44" t="n">
        <v>139</v>
      </c>
      <c r="B199" s="45" t="s">
        <v>1858</v>
      </c>
      <c r="C199" s="45" t="s">
        <v>1861</v>
      </c>
      <c r="D199" s="45" t="s">
        <v>1932</v>
      </c>
      <c r="E199" s="45" t="s">
        <v>2187</v>
      </c>
      <c r="F199" s="45" t="s">
        <v>2188</v>
      </c>
      <c r="G199" s="45"/>
      <c r="H199" s="44" t="s">
        <v>1870</v>
      </c>
      <c r="I199" s="58" t="s">
        <v>1909</v>
      </c>
      <c r="J199" s="59" t="n">
        <v>1.28</v>
      </c>
    </row>
    <row r="200" customFormat="false" ht="15" hidden="false" customHeight="true" outlineLevel="0" collapsed="false">
      <c r="A200" s="44" t="n">
        <v>140</v>
      </c>
      <c r="B200" s="45" t="s">
        <v>1858</v>
      </c>
      <c r="C200" s="45" t="s">
        <v>1861</v>
      </c>
      <c r="D200" s="45" t="s">
        <v>1935</v>
      </c>
      <c r="E200" s="45" t="s">
        <v>2189</v>
      </c>
      <c r="F200" s="45" t="s">
        <v>2190</v>
      </c>
      <c r="G200" s="45"/>
      <c r="H200" s="44" t="s">
        <v>1870</v>
      </c>
      <c r="I200" s="58" t="s">
        <v>1909</v>
      </c>
      <c r="J200" s="59" t="n">
        <v>0.85</v>
      </c>
    </row>
    <row r="201" customFormat="false" ht="15" hidden="false" customHeight="true" outlineLevel="0" collapsed="false">
      <c r="A201" s="44" t="n">
        <v>141</v>
      </c>
      <c r="B201" s="45" t="s">
        <v>1858</v>
      </c>
      <c r="C201" s="45" t="s">
        <v>1861</v>
      </c>
      <c r="D201" s="45" t="s">
        <v>1935</v>
      </c>
      <c r="E201" s="45" t="s">
        <v>2191</v>
      </c>
      <c r="F201" s="45" t="s">
        <v>2192</v>
      </c>
      <c r="G201" s="45"/>
      <c r="H201" s="44" t="s">
        <v>1870</v>
      </c>
      <c r="I201" s="58" t="s">
        <v>1909</v>
      </c>
      <c r="J201" s="59" t="n">
        <v>0.86</v>
      </c>
    </row>
    <row r="202" customFormat="false" ht="15" hidden="false" customHeight="true" outlineLevel="0" collapsed="false">
      <c r="A202" s="44" t="n">
        <v>142</v>
      </c>
      <c r="B202" s="45" t="s">
        <v>1858</v>
      </c>
      <c r="C202" s="45" t="s">
        <v>1861</v>
      </c>
      <c r="D202" s="45" t="s">
        <v>1935</v>
      </c>
      <c r="E202" s="45" t="s">
        <v>2193</v>
      </c>
      <c r="F202" s="45" t="s">
        <v>2194</v>
      </c>
      <c r="G202" s="45"/>
      <c r="H202" s="44" t="s">
        <v>1870</v>
      </c>
      <c r="I202" s="58" t="s">
        <v>1909</v>
      </c>
      <c r="J202" s="59" t="n">
        <v>0.91</v>
      </c>
    </row>
    <row r="203" customFormat="false" ht="23.25" hidden="false" customHeight="true" outlineLevel="0" collapsed="false">
      <c r="A203" s="44" t="n">
        <v>143</v>
      </c>
      <c r="B203" s="45" t="s">
        <v>1858</v>
      </c>
      <c r="C203" s="45" t="s">
        <v>1861</v>
      </c>
      <c r="D203" s="45" t="s">
        <v>1935</v>
      </c>
      <c r="E203" s="45" t="s">
        <v>2195</v>
      </c>
      <c r="F203" s="45" t="s">
        <v>2196</v>
      </c>
      <c r="G203" s="45"/>
      <c r="H203" s="44" t="s">
        <v>1870</v>
      </c>
      <c r="I203" s="58" t="s">
        <v>1909</v>
      </c>
      <c r="J203" s="59" t="n">
        <v>0.72</v>
      </c>
    </row>
    <row r="204" customFormat="false" ht="23.25" hidden="false" customHeight="true" outlineLevel="0" collapsed="false">
      <c r="A204" s="44" t="n">
        <v>144</v>
      </c>
      <c r="B204" s="45" t="s">
        <v>1858</v>
      </c>
      <c r="C204" s="45" t="s">
        <v>1861</v>
      </c>
      <c r="D204" s="45" t="s">
        <v>1935</v>
      </c>
      <c r="E204" s="45" t="s">
        <v>2197</v>
      </c>
      <c r="F204" s="45" t="s">
        <v>2198</v>
      </c>
      <c r="G204" s="45"/>
      <c r="H204" s="44" t="s">
        <v>1870</v>
      </c>
      <c r="I204" s="58" t="s">
        <v>1909</v>
      </c>
      <c r="J204" s="59" t="n">
        <v>0.79</v>
      </c>
    </row>
    <row r="205" customFormat="false" ht="23.25" hidden="false" customHeight="true" outlineLevel="0" collapsed="false">
      <c r="A205" s="44" t="n">
        <v>145</v>
      </c>
      <c r="B205" s="45" t="s">
        <v>1858</v>
      </c>
      <c r="C205" s="45" t="s">
        <v>1861</v>
      </c>
      <c r="D205" s="45" t="s">
        <v>1938</v>
      </c>
      <c r="E205" s="45" t="s">
        <v>2199</v>
      </c>
      <c r="F205" s="45" t="s">
        <v>2200</v>
      </c>
      <c r="G205" s="45"/>
      <c r="H205" s="44" t="s">
        <v>1870</v>
      </c>
      <c r="I205" s="58" t="s">
        <v>1909</v>
      </c>
      <c r="J205" s="59" t="n">
        <v>0.8</v>
      </c>
    </row>
    <row r="206" customFormat="false" ht="23.25" hidden="false" customHeight="true" outlineLevel="0" collapsed="false">
      <c r="A206" s="44" t="n">
        <v>146</v>
      </c>
      <c r="B206" s="45" t="s">
        <v>1858</v>
      </c>
      <c r="C206" s="45" t="s">
        <v>1861</v>
      </c>
      <c r="D206" s="45" t="s">
        <v>1935</v>
      </c>
      <c r="E206" s="45" t="s">
        <v>2201</v>
      </c>
      <c r="F206" s="45" t="s">
        <v>2202</v>
      </c>
      <c r="G206" s="45"/>
      <c r="H206" s="44" t="s">
        <v>1872</v>
      </c>
      <c r="I206" s="58" t="s">
        <v>1909</v>
      </c>
      <c r="J206" s="59" t="n">
        <v>1.17</v>
      </c>
    </row>
    <row r="207" customFormat="false" ht="23.25" hidden="false" customHeight="true" outlineLevel="0" collapsed="false">
      <c r="A207" s="44" t="n">
        <v>147</v>
      </c>
      <c r="B207" s="45" t="s">
        <v>1858</v>
      </c>
      <c r="C207" s="45" t="s">
        <v>1861</v>
      </c>
      <c r="D207" s="45" t="s">
        <v>1935</v>
      </c>
      <c r="E207" s="45" t="s">
        <v>2203</v>
      </c>
      <c r="F207" s="45" t="s">
        <v>2204</v>
      </c>
      <c r="G207" s="45"/>
      <c r="H207" s="44" t="s">
        <v>1872</v>
      </c>
      <c r="I207" s="58" t="s">
        <v>1909</v>
      </c>
      <c r="J207" s="59" t="n">
        <v>0.95</v>
      </c>
    </row>
  </sheetData>
  <autoFilter ref="A60:J207"/>
  <mergeCells count="5">
    <mergeCell ref="B3:F3"/>
    <mergeCell ref="B4:F4"/>
    <mergeCell ref="B5:F5"/>
    <mergeCell ref="B6:F6"/>
    <mergeCell ref="B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4"/>
    <col collapsed="false" customWidth="true" hidden="false" outlineLevel="0" max="4" min="4" style="1" width="20"/>
    <col collapsed="false" customWidth="true" hidden="false" outlineLevel="0" max="5" min="5" style="1" width="28"/>
    <col collapsed="false" customWidth="true" hidden="false" outlineLevel="0" max="7" min="6" style="1" width="12"/>
    <col collapsed="false" customWidth="true" hidden="false" outlineLevel="0" max="8" min="8" style="1" width="40"/>
    <col collapsed="false" customWidth="true" hidden="false" outlineLevel="0" max="10" min="9" style="1" width="30"/>
    <col collapsed="false" customWidth="true" hidden="false" outlineLevel="0" max="12" min="11" style="1" width="14"/>
    <col collapsed="false" customWidth="true" hidden="false" outlineLevel="0" max="13" min="13" style="1" width="26"/>
    <col collapsed="false" customWidth="true" hidden="false" outlineLevel="0" max="14" min="14" style="1" width="48"/>
  </cols>
  <sheetData>
    <row r="1" customFormat="false" ht="31.5" hidden="false" customHeight="true" outlineLevel="0" collapsed="false">
      <c r="A1" s="60" t="s">
        <v>2205</v>
      </c>
      <c r="B1" s="60" t="s">
        <v>2206</v>
      </c>
      <c r="C1" s="60" t="s">
        <v>2207</v>
      </c>
      <c r="D1" s="60" t="s">
        <v>2208</v>
      </c>
      <c r="E1" s="60" t="s">
        <v>134</v>
      </c>
      <c r="F1" s="60" t="s">
        <v>1864</v>
      </c>
      <c r="G1" s="60" t="s">
        <v>2209</v>
      </c>
      <c r="H1" s="60" t="s">
        <v>2210</v>
      </c>
      <c r="I1" s="60" t="s">
        <v>2211</v>
      </c>
      <c r="J1" s="60" t="s">
        <v>1885</v>
      </c>
      <c r="K1" s="60" t="s">
        <v>1905</v>
      </c>
      <c r="L1" s="60" t="s">
        <v>2212</v>
      </c>
      <c r="M1" s="60" t="s">
        <v>1878</v>
      </c>
      <c r="N1" s="60" t="s">
        <v>2213</v>
      </c>
    </row>
    <row r="2" customFormat="false" ht="199.5" hidden="false" customHeight="true" outlineLevel="0" collapsed="false">
      <c r="A2" s="45" t="s">
        <v>2214</v>
      </c>
      <c r="B2" s="45" t="s">
        <v>2215</v>
      </c>
      <c r="C2" s="45" t="s">
        <v>2216</v>
      </c>
      <c r="D2" s="45" t="s">
        <v>2217</v>
      </c>
      <c r="E2" s="45" t="s">
        <v>2218</v>
      </c>
      <c r="F2" s="45" t="s">
        <v>167</v>
      </c>
      <c r="G2" s="45" t="s">
        <v>167</v>
      </c>
      <c r="H2" s="45" t="s">
        <v>2219</v>
      </c>
      <c r="I2" s="45" t="s">
        <v>2220</v>
      </c>
      <c r="J2" s="45" t="s">
        <v>2221</v>
      </c>
      <c r="K2" s="45" t="s">
        <v>2222</v>
      </c>
      <c r="L2" s="45" t="s">
        <v>2223</v>
      </c>
      <c r="M2" s="45" t="s">
        <v>2224</v>
      </c>
      <c r="N2" s="45" t="s">
        <v>2225</v>
      </c>
    </row>
    <row r="3" customFormat="false" ht="199.5" hidden="false" customHeight="true" outlineLevel="0" collapsed="false">
      <c r="A3" s="45" t="s">
        <v>2226</v>
      </c>
      <c r="B3" s="45" t="s">
        <v>2227</v>
      </c>
      <c r="C3" s="45" t="s">
        <v>2228</v>
      </c>
      <c r="D3" s="45" t="s">
        <v>2229</v>
      </c>
      <c r="E3" s="45" t="s">
        <v>2230</v>
      </c>
      <c r="F3" s="45" t="s">
        <v>186</v>
      </c>
      <c r="G3" s="45" t="s">
        <v>186</v>
      </c>
      <c r="H3" s="45" t="s">
        <v>2231</v>
      </c>
      <c r="I3" s="45" t="s">
        <v>2232</v>
      </c>
      <c r="J3" s="45" t="s">
        <v>2233</v>
      </c>
      <c r="K3" s="45" t="s">
        <v>2222</v>
      </c>
      <c r="L3" s="45" t="s">
        <v>2234</v>
      </c>
      <c r="M3" s="45" t="s">
        <v>2235</v>
      </c>
      <c r="N3" s="45" t="s">
        <v>2236</v>
      </c>
    </row>
    <row r="4" customFormat="false" ht="199.5" hidden="false" customHeight="true" outlineLevel="0" collapsed="false">
      <c r="A4" s="45" t="s">
        <v>2237</v>
      </c>
      <c r="B4" s="45" t="s">
        <v>2238</v>
      </c>
      <c r="C4" s="45" t="s">
        <v>2239</v>
      </c>
      <c r="D4" s="45" t="s">
        <v>2240</v>
      </c>
      <c r="E4" s="45" t="s">
        <v>2241</v>
      </c>
      <c r="F4" s="45" t="s">
        <v>186</v>
      </c>
      <c r="G4" s="45" t="s">
        <v>186</v>
      </c>
      <c r="H4" s="45" t="s">
        <v>2242</v>
      </c>
      <c r="I4" s="45" t="s">
        <v>2243</v>
      </c>
      <c r="J4" s="45" t="s">
        <v>2244</v>
      </c>
      <c r="K4" s="45" t="s">
        <v>2222</v>
      </c>
      <c r="L4" s="45" t="s">
        <v>2245</v>
      </c>
      <c r="M4" s="45" t="s">
        <v>2246</v>
      </c>
      <c r="N4" s="45" t="s">
        <v>2247</v>
      </c>
    </row>
    <row r="5" customFormat="false" ht="199.5" hidden="false" customHeight="true" outlineLevel="0" collapsed="false">
      <c r="A5" s="61"/>
      <c r="N5" s="62"/>
    </row>
    <row r="6" customFormat="false" ht="15" hidden="false" customHeight="true" outlineLevel="0" collapsed="false">
      <c r="A6" s="63" t="s">
        <v>2248</v>
      </c>
      <c r="B6" s="63"/>
      <c r="C6" s="63"/>
      <c r="D6" s="63"/>
      <c r="E6" s="63"/>
      <c r="F6" s="63"/>
      <c r="G6" s="63"/>
      <c r="H6" s="63"/>
      <c r="I6" s="63"/>
      <c r="J6" s="63"/>
      <c r="K6" s="63"/>
      <c r="L6" s="63"/>
      <c r="M6" s="63"/>
    </row>
    <row r="7" customFormat="false" ht="15" hidden="false" customHeight="true" outlineLevel="0" collapsed="false">
      <c r="A7" s="63"/>
      <c r="B7" s="63"/>
      <c r="C7" s="63"/>
      <c r="D7" s="63"/>
      <c r="E7" s="63"/>
      <c r="F7" s="63"/>
      <c r="G7" s="63"/>
      <c r="H7" s="63"/>
      <c r="I7" s="63"/>
      <c r="J7" s="63"/>
      <c r="K7" s="63"/>
      <c r="L7" s="63"/>
      <c r="M7" s="63"/>
    </row>
    <row r="8" customFormat="false" ht="15" hidden="false" customHeight="true" outlineLevel="0" collapsed="false">
      <c r="A8" s="63"/>
      <c r="B8" s="63"/>
      <c r="C8" s="63"/>
      <c r="D8" s="63"/>
      <c r="E8" s="63"/>
      <c r="F8" s="63"/>
      <c r="G8" s="63"/>
      <c r="H8" s="63"/>
      <c r="I8" s="63"/>
      <c r="J8" s="63"/>
      <c r="K8" s="63"/>
      <c r="L8" s="63"/>
      <c r="M8" s="63"/>
    </row>
    <row r="9" customFormat="false" ht="15" hidden="false" customHeight="true" outlineLevel="0" collapsed="false">
      <c r="A9" s="63"/>
      <c r="B9" s="63"/>
      <c r="C9" s="63"/>
      <c r="D9" s="63"/>
      <c r="E9" s="63"/>
      <c r="F9" s="63"/>
      <c r="G9" s="63"/>
      <c r="H9" s="63"/>
      <c r="I9" s="63"/>
      <c r="J9" s="63"/>
      <c r="K9" s="63"/>
      <c r="L9" s="63"/>
      <c r="M9" s="63"/>
    </row>
    <row r="10" customFormat="false" ht="15" hidden="false" customHeight="true" outlineLevel="0" collapsed="false"/>
    <row r="12" customFormat="false" ht="15.75" hidden="false" customHeight="true" outlineLevel="0" collapsed="false">
      <c r="A12" s="64" t="s">
        <v>2249</v>
      </c>
    </row>
    <row r="14" customFormat="false" ht="15" hidden="false" customHeight="true" outlineLevel="0" collapsed="false">
      <c r="A14" s="65" t="s">
        <v>2250</v>
      </c>
    </row>
    <row r="44" customFormat="false" ht="15" hidden="false" customHeight="true" outlineLevel="0" collapsed="false">
      <c r="A44" s="65" t="s">
        <v>2251</v>
      </c>
    </row>
    <row r="78" customFormat="false" ht="15" hidden="false" customHeight="true" outlineLevel="0" collapsed="false">
      <c r="A78" s="65" t="s">
        <v>2252</v>
      </c>
    </row>
    <row r="107" customFormat="false" ht="15" hidden="false" customHeight="true" outlineLevel="0" collapsed="false">
      <c r="A107" s="65" t="s">
        <v>2253</v>
      </c>
    </row>
    <row r="136" customFormat="false" ht="15" hidden="false" customHeight="true" outlineLevel="0" collapsed="false">
      <c r="A136" s="65" t="s">
        <v>2254</v>
      </c>
    </row>
    <row r="165" customFormat="false" ht="15" hidden="false" customHeight="true" outlineLevel="0" collapsed="false">
      <c r="A165" s="65" t="s">
        <v>2255</v>
      </c>
    </row>
  </sheetData>
  <mergeCells count="1">
    <mergeCell ref="A6:M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2026-10-02T09:44:07Z</dcterms:created>
  <dc:creator>openpyxl</dc:creator>
  <dc:description/>
  <dc:language>en-US</dc:language>
  <cp:lastModifiedBy/>
  <dcterms:modified xsi:type="dcterms:W3CDTF">2026-10-12T08:00:29Z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