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Estrugo\Documents\GitHub\Sorting-Systems\OPL Comparison Results\"/>
    </mc:Choice>
  </mc:AlternateContent>
  <xr:revisionPtr revIDLastSave="0" documentId="13_ncr:1_{1A9B5865-B881-4A78-A055-8EEA453DBE4E}" xr6:coauthVersionLast="47" xr6:coauthVersionMax="47" xr10:uidLastSave="{00000000-0000-0000-0000-000000000000}"/>
  <bookViews>
    <workbookView xWindow="-108" yWindow="-108" windowWidth="23256" windowHeight="12576" activeTab="2" xr2:uid="{E7FA2053-77AE-4306-B407-95CE2A6B4146}"/>
  </bookViews>
  <sheets>
    <sheet name="Pivot" sheetId="3" r:id="rId1"/>
    <sheet name="Table" sheetId="5" r:id="rId2"/>
    <sheet name="TEG_SPH_buffers_V2_OPL_res" sheetId="1" r:id="rId3"/>
    <sheet name="Sheet1" sheetId="6" r:id="rId4"/>
  </sheets>
  <definedNames>
    <definedName name="_xlnm._FilterDatabase" localSheetId="2" hidden="1">TEG_SPH_buffers_V2_OPL_res!$A$1:$AF$81</definedName>
    <definedName name="_xlchart.v1.0" hidden="1">Table!$A$2:$A$5</definedName>
    <definedName name="_xlchart.v1.1" hidden="1">Table!$B$1</definedName>
    <definedName name="_xlchart.v1.2" hidden="1">Table!$B$2:$B$5</definedName>
    <definedName name="_xlchart.v1.3" hidden="1">Table!$C$1</definedName>
    <definedName name="_xlchart.v1.4" hidden="1">Table!$C$2:$C$5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AE3" i="1" l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F2" i="1"/>
  <c r="A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E2" i="1"/>
  <c r="D2" i="1"/>
  <c r="F35" i="1" l="1"/>
  <c r="G77" i="1"/>
  <c r="G69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60" i="1"/>
  <c r="G44" i="1"/>
  <c r="G20" i="1"/>
  <c r="G28" i="1"/>
  <c r="G4" i="1"/>
  <c r="G56" i="1"/>
  <c r="G32" i="1"/>
  <c r="G16" i="1"/>
  <c r="G68" i="1"/>
  <c r="G36" i="1"/>
  <c r="G12" i="1"/>
  <c r="G76" i="1"/>
  <c r="G48" i="1"/>
  <c r="G24" i="1"/>
  <c r="G64" i="1"/>
  <c r="G40" i="1"/>
  <c r="G8" i="1"/>
  <c r="G52" i="1"/>
  <c r="G2" i="1"/>
  <c r="F75" i="1"/>
  <c r="G67" i="1"/>
  <c r="G63" i="1"/>
  <c r="F55" i="1"/>
  <c r="G51" i="1"/>
  <c r="G47" i="1"/>
  <c r="F43" i="1"/>
  <c r="G39" i="1"/>
  <c r="G35" i="1"/>
  <c r="G31" i="1"/>
  <c r="G23" i="1"/>
  <c r="G19" i="1"/>
  <c r="G15" i="1"/>
  <c r="G7" i="1"/>
  <c r="G78" i="1"/>
  <c r="G62" i="1"/>
  <c r="G46" i="1"/>
  <c r="G30" i="1"/>
  <c r="G18" i="1"/>
  <c r="G6" i="1"/>
  <c r="G70" i="1"/>
  <c r="G66" i="1"/>
  <c r="G58" i="1"/>
  <c r="G54" i="1"/>
  <c r="G42" i="1"/>
  <c r="G38" i="1"/>
  <c r="G26" i="1"/>
  <c r="G22" i="1"/>
  <c r="G14" i="1"/>
  <c r="G10" i="1"/>
  <c r="F37" i="1"/>
  <c r="F29" i="1"/>
  <c r="F68" i="1"/>
  <c r="F48" i="1"/>
  <c r="F24" i="1"/>
  <c r="F4" i="1"/>
  <c r="G3" i="1"/>
  <c r="F31" i="1"/>
  <c r="G43" i="1"/>
  <c r="F3" i="1"/>
  <c r="G74" i="1"/>
  <c r="G50" i="1"/>
  <c r="G34" i="1"/>
  <c r="G81" i="1"/>
  <c r="G73" i="1"/>
  <c r="G65" i="1"/>
  <c r="G75" i="1"/>
  <c r="G11" i="1"/>
  <c r="G80" i="1"/>
  <c r="G72" i="1"/>
  <c r="G59" i="1"/>
  <c r="G27" i="1"/>
  <c r="G79" i="1"/>
  <c r="G71" i="1"/>
  <c r="G55" i="1"/>
  <c r="F79" i="1"/>
  <c r="F63" i="1"/>
  <c r="F47" i="1"/>
  <c r="F39" i="1"/>
  <c r="F15" i="1"/>
  <c r="F11" i="1"/>
  <c r="F7" i="1"/>
  <c r="F69" i="1"/>
  <c r="F80" i="1"/>
  <c r="F60" i="1"/>
  <c r="F70" i="1"/>
  <c r="F38" i="1"/>
  <c r="F61" i="1"/>
  <c r="F51" i="1"/>
  <c r="F27" i="1"/>
  <c r="F76" i="1"/>
  <c r="F72" i="1"/>
  <c r="F64" i="1"/>
  <c r="F52" i="1"/>
  <c r="F44" i="1"/>
  <c r="F40" i="1"/>
  <c r="F32" i="1"/>
  <c r="F20" i="1"/>
  <c r="F12" i="1"/>
  <c r="F8" i="1"/>
  <c r="F46" i="1"/>
  <c r="F30" i="1"/>
  <c r="F22" i="1"/>
  <c r="F14" i="1"/>
  <c r="F62" i="1"/>
  <c r="F54" i="1"/>
  <c r="F16" i="1"/>
  <c r="F56" i="1"/>
  <c r="F36" i="1"/>
  <c r="F28" i="1"/>
  <c r="F78" i="1"/>
  <c r="F71" i="1"/>
  <c r="F67" i="1"/>
  <c r="F59" i="1"/>
  <c r="F23" i="1"/>
  <c r="F19" i="1"/>
  <c r="F77" i="1"/>
  <c r="F53" i="1"/>
  <c r="F45" i="1"/>
  <c r="F21" i="1"/>
  <c r="F13" i="1"/>
  <c r="F2" i="1"/>
  <c r="F58" i="1"/>
  <c r="F50" i="1"/>
  <c r="F33" i="1"/>
  <c r="F17" i="1"/>
  <c r="F66" i="1"/>
  <c r="F42" i="1"/>
  <c r="F26" i="1"/>
  <c r="F18" i="1"/>
  <c r="F81" i="1"/>
  <c r="F65" i="1"/>
  <c r="F49" i="1"/>
  <c r="F25" i="1"/>
  <c r="F74" i="1"/>
  <c r="F34" i="1"/>
  <c r="F73" i="1"/>
  <c r="F57" i="1"/>
  <c r="F41" i="1"/>
  <c r="F9" i="1"/>
  <c r="F5" i="1"/>
  <c r="F10" i="1"/>
  <c r="F6" i="1"/>
</calcChain>
</file>

<file path=xl/sharedStrings.xml><?xml version="1.0" encoding="utf-8"?>
<sst xmlns="http://schemas.openxmlformats.org/spreadsheetml/2006/main" count="285" uniqueCount="71">
  <si>
    <t>Grid File Name</t>
  </si>
  <si>
    <t xml:space="preserve"> Mode</t>
  </si>
  <si>
    <t xml:space="preserve"> Lx</t>
  </si>
  <si>
    <t xml:space="preserve"> Ly</t>
  </si>
  <si>
    <t xml:space="preserve"> 4WC</t>
  </si>
  <si>
    <t xml:space="preserve"> Inputs</t>
  </si>
  <si>
    <t xml:space="preserve"> Outputs</t>
  </si>
  <si>
    <t xml:space="preserve"> OutputGroups</t>
  </si>
  <si>
    <t xml:space="preserve"> T1</t>
  </si>
  <si>
    <t xml:space="preserve"> warmup</t>
  </si>
  <si>
    <t xml:space="preserve"> seed</t>
  </si>
  <si>
    <t xml:space="preserve"> count</t>
  </si>
  <si>
    <t xml:space="preserve"> moves / item</t>
  </si>
  <si>
    <t xml:space="preserve"> left before cd</t>
  </si>
  <si>
    <t xml:space="preserve"> exit rate</t>
  </si>
  <si>
    <t xml:space="preserve"> std</t>
  </si>
  <si>
    <t xml:space="preserve"> entered after wu</t>
  </si>
  <si>
    <t xml:space="preserve"> entrance Rate</t>
  </si>
  <si>
    <t xml:space="preserve"> W</t>
  </si>
  <si>
    <t>L</t>
  </si>
  <si>
    <t xml:space="preserve"> cpu time</t>
  </si>
  <si>
    <t xml:space="preserve"> max max buffer</t>
  </si>
  <si>
    <t xml:space="preserve"> makespan</t>
  </si>
  <si>
    <t xml:space="preserve"> flow time</t>
  </si>
  <si>
    <t xml:space="preserve"> flow count</t>
  </si>
  <si>
    <t xml:space="preserve"> OPL flow time</t>
  </si>
  <si>
    <t xml:space="preserve"> OPL lb</t>
  </si>
  <si>
    <t>Grid_Layout_7x7_InS_OutENW_F1.txt</t>
  </si>
  <si>
    <t xml:space="preserve"> MoveV2</t>
  </si>
  <si>
    <t>Grid_Layout_9x9_InS_OutENW_F1.txt</t>
  </si>
  <si>
    <t>Grid_Layout_11x11_InS_OutENW_F1.txt</t>
  </si>
  <si>
    <t>Grid_Layout_13x13_InS_OutENW_F1.txt</t>
  </si>
  <si>
    <t>Gap Flow Time</t>
  </si>
  <si>
    <t>Gap LB</t>
  </si>
  <si>
    <t>Row Labels</t>
  </si>
  <si>
    <t>Grand Total</t>
  </si>
  <si>
    <t>5x5</t>
  </si>
  <si>
    <t>7x7</t>
  </si>
  <si>
    <t>9x9</t>
  </si>
  <si>
    <t>11x11</t>
  </si>
  <si>
    <t>Grid Size</t>
  </si>
  <si>
    <t>Average of Gap Flow Time</t>
  </si>
  <si>
    <t>Average of Gap LB</t>
  </si>
  <si>
    <t>Gap Lower Bound</t>
  </si>
  <si>
    <t>Gap Best Solution</t>
  </si>
  <si>
    <t>13x13</t>
  </si>
  <si>
    <t>Lx-IO</t>
  </si>
  <si>
    <t>Ly-IO</t>
  </si>
  <si>
    <t>conc</t>
  </si>
  <si>
    <t>Gap F*100</t>
  </si>
  <si>
    <t>Gap LB*100</t>
  </si>
  <si>
    <t>11 &amp; 11 &amp; 121 &amp; 2 &amp; 17 &amp; 30 &amp; 243 &amp; 238 &amp; 236 &amp; 2.1\% &amp; 3\% \\</t>
  </si>
  <si>
    <t>11 &amp; 11 &amp; 121 &amp; 2 &amp; 17 &amp; 29 &amp; 267 &amp; 265 &amp; 260 &amp; 0.8\% &amp; 2.7\% \\</t>
  </si>
  <si>
    <t>11 &amp; 11 &amp; 121 &amp; 2 &amp; 17 &amp; 29 &amp; 254 &amp; 252 &amp; 248 &amp; 0.8\% &amp; 2.4\% \\</t>
  </si>
  <si>
    <t>11 &amp; 11 &amp; 121 &amp; 2 &amp; 17 &amp; 26 &amp; 224 &amp; 216 &amp; 216 &amp; 3.7\% &amp; 3.7\% \\</t>
  </si>
  <si>
    <t>11 &amp; 11 &amp; 121 &amp; 2 &amp; 17 &amp; 29 &amp; 286 &amp; 274 &amp; 272 &amp; 4.4\% &amp; 5.2\% \\</t>
  </si>
  <si>
    <t>11 &amp; 11 &amp; 121 &amp; 2 &amp; 17 &amp; 26 &amp; 222 &amp; 221 &amp; 221 &amp; 0.5\% &amp; 0.5\% \\</t>
  </si>
  <si>
    <t>11 &amp; 11 &amp; 121 &amp; 2 &amp; 17 &amp; 27 &amp; 241 &amp; 239 &amp; 239 &amp; 0.8\% &amp; 0.8\% \\</t>
  </si>
  <si>
    <t>11 &amp; 11 &amp; 121 &amp; 2 &amp; 17 &amp; 29 &amp; 243 &amp; 234 &amp; 234 &amp; 3.9\% &amp; 3.9\% \\</t>
  </si>
  <si>
    <t>11 &amp; 11 &amp; 121 &amp; 2 &amp; 17 &amp; 27 &amp; 237 &amp; 235 &amp; 235 &amp; 0.9\% &amp; 0.9\% \\</t>
  </si>
  <si>
    <t>11 &amp; 11 &amp; 121 &amp; 2 &amp; 17 &amp; 25 &amp; 227 &amp; 223 &amp; 223 &amp; 1.8\% &amp; 1.8\% \\</t>
  </si>
  <si>
    <t>11 &amp; 11 &amp; 121 &amp; 2 &amp; 17 &amp; 27 &amp; 235 &amp; 232 &amp; 227 &amp; 1.3\% &amp; 3.5\% \\</t>
  </si>
  <si>
    <t>11 &amp; 11 &amp; 121 &amp; 2 &amp; 17 &amp; 27 &amp; 233 &amp; 226 &amp; 226 &amp; 3.1\% &amp; 3.1\% \\</t>
  </si>
  <si>
    <t>11 &amp; 11 &amp; 121 &amp; 2 &amp; 17 &amp; 25 &amp; 227 &amp; 222 &amp; 222 &amp; 2.3\% &amp; 2.3\% \\</t>
  </si>
  <si>
    <t>11 &amp; 11 &amp; 121 &amp; 2 &amp; 17 &amp; 28 &amp; 228 &amp; 224 &amp; 224 &amp; 1.8\% &amp; 1.8\% \\</t>
  </si>
  <si>
    <t>11 &amp; 11 &amp; 121 &amp; 2 &amp; 17 &amp; 27 &amp; 245 &amp; 238 &amp; 238 &amp; 2.9\% &amp; 2.9\% \\</t>
  </si>
  <si>
    <t>11 &amp; 11 &amp; 121 &amp; 2 &amp; 17 &amp; 29 &amp; 232 &amp; 230 &amp; 230 &amp; 0.9\% &amp; 0.9\% \\</t>
  </si>
  <si>
    <t>11 &amp; 11 &amp; 121 &amp; 2 &amp; 17 &amp; 27 &amp; 255 &amp; 254 &amp; 254 &amp; 0.4\% &amp; 0.4\% \\</t>
  </si>
  <si>
    <t>11 &amp; 11 &amp; 121 &amp; 2 &amp; 17 &amp; 29 &amp; 238 &amp; 234 &amp; 231 &amp; 1.7\% &amp; 3\% \\</t>
  </si>
  <si>
    <t>11 &amp; 11 &amp; 121 &amp; 2 &amp; 17 &amp; 23 &amp; 196 &amp; 196 &amp; 196 &amp; 0\% &amp; 0\% \\</t>
  </si>
  <si>
    <t>11 &amp; 11 &amp; 121 &amp; 2 &amp; 17 &amp; 27 &amp; 245 &amp; 241 &amp; 240 &amp; 1.7\% &amp; 2.1\%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</si>
</sst>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34" borderId="0" xfId="0" applyFill="1"/>
    <xf numFmtId="165" fontId="0" fillId="0" borderId="0" xfId="0" applyNumberFormat="1"/>
    <xf numFmtId="0" fontId="14" fillId="34" borderId="0" xfId="0" applyFont="1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[DynoPath_OPL_Comparison.xlsx]Pivot!PivotTable2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Average of Gap Flow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11x11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13x13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1.8165000000000004E-2</c:v>
                </c:pt>
                <c:pt idx="1">
                  <c:v>4.6015E-2</c:v>
                </c:pt>
                <c:pt idx="2">
                  <c:v>2.3739999999999997E-2</c:v>
                </c:pt>
                <c:pt idx="3">
                  <c:v>2.1835E-2</c:v>
                </c:pt>
                <c:pt idx="4">
                  <c:v>1.7619915911243424E-2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E-4131-8696-97F3DFB876AB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Average of Gap 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11x11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13x13</c:v>
                </c:pt>
              </c:strCache>
            </c:strRef>
          </c:cat>
          <c:val>
            <c:numRef>
              <c:f>Pivot!$C$2:$C$7</c:f>
              <c:numCache>
                <c:formatCode>General</c:formatCode>
                <c:ptCount val="5"/>
                <c:pt idx="0">
                  <c:v>2.1129999999999999E-2</c:v>
                </c:pt>
                <c:pt idx="1">
                  <c:v>4.6015E-2</c:v>
                </c:pt>
                <c:pt idx="2">
                  <c:v>2.3739999999999997E-2</c:v>
                </c:pt>
                <c:pt idx="3">
                  <c:v>2.1835E-2</c:v>
                </c:pt>
                <c:pt idx="4">
                  <c:v>3.5859313444635374E-2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E-4131-8696-97F3DFB8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60848"/>
        <c:axId val="610154608"/>
      </c:barChart>
      <c:catAx>
        <c:axId val="6101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0154608"/>
        <c:crosses val="autoZero"/>
        <c:auto val="1"/>
        <c:lblAlgn val="ctr"/>
        <c:lblOffset val="100"/>
        <c:noMultiLvlLbl val="0"/>
      </c:catAx>
      <c:valAx>
        <c:axId val="6101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01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230BAE08-540B-4826-A6DC-75A163D0DAE7}">
          <cx:tx>
            <cx:txData>
              <cx:f>_xlchart.v1.1</cx:f>
              <cx:v>Gap Best Solution</cx:v>
            </cx:txData>
          </cx:tx>
          <cx:dataId val="0"/>
          <cx:layoutPr>
            <cx:statistics quartileMethod="exclusive"/>
          </cx:layoutPr>
        </cx:series>
        <cx:series layoutId="boxWhisker" uniqueId="{2C9A3F72-45B3-4051-AB4B-A0C469004B50}">
          <cx:tx>
            <cx:txData>
              <cx:f>_xlchart.v1.3</cx:f>
              <cx:v>Gap Lower Bound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Grid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0" baseline="0">
                  <a:solidFill>
                    <a:sysClr val="windowText" lastClr="000000"/>
                  </a:solidFill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Grid Size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>
                <a:solidFill>
                  <a:sysClr val="windowText" lastClr="000000"/>
                </a:solidFill>
              </a:defRPr>
            </a:pPr>
            <a:endPara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Gap 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0" baseline="0">
                  <a:solidFill>
                    <a:sysClr val="windowText" lastClr="000000"/>
                  </a:solidFill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Gap Percentage</a:t>
              </a:r>
            </a:p>
          </cx:txPr>
        </cx:title>
        <cx:majorGridlines/>
        <cx:tickLabels/>
        <cx:numFmt formatCode="0.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>
                <a:solidFill>
                  <a:sysClr val="windowText" lastClr="000000"/>
                </a:solidFill>
              </a:defRPr>
            </a:pPr>
            <a:endPara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>
              <a:solidFill>
                <a:sysClr val="windowText" lastClr="000000"/>
              </a:solidFill>
            </a:defRPr>
          </a:pPr>
          <a:endParaRPr lang="en-US" sz="14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243840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99779-A666-FB60-0EBF-ED1B49A88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2</xdr:row>
      <xdr:rowOff>175260</xdr:rowOff>
    </xdr:from>
    <xdr:to>
      <xdr:col>15</xdr:col>
      <xdr:colOff>320040</xdr:colOff>
      <xdr:row>22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0CCE51-E6D4-57DC-7C85-58DE2B718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541020"/>
              <a:ext cx="6583680" cy="3528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n Estrugo" refreshedDate="45463.478987615737" createdVersion="8" refreshedVersion="8" minRefreshableVersion="3" recordCount="100" xr:uid="{6E205756-F829-48E5-BA35-6F1D5A754D83}">
  <cacheSource type="worksheet">
    <worksheetSource ref="A1:AF81" sheet="TEG_SPH_buffers_V2_OPL_res"/>
  </cacheSource>
  <cacheFields count="33">
    <cacheField name="Grid File Name" numFmtId="0">
      <sharedItems/>
    </cacheField>
    <cacheField name=" Mode" numFmtId="0">
      <sharedItems/>
    </cacheField>
    <cacheField name=" Lx" numFmtId="0">
      <sharedItems containsSemiMixedTypes="0" containsString="0" containsNumber="1" containsInteger="1" minValue="7" maxValue="15"/>
    </cacheField>
    <cacheField name=" Ly" numFmtId="0">
      <sharedItems containsSemiMixedTypes="0" containsString="0" containsNumber="1" containsInteger="1" minValue="7" maxValue="15"/>
    </cacheField>
    <cacheField name="Lx-IO" numFmtId="0">
      <sharedItems containsSemiMixedTypes="0" containsString="0" containsNumber="1" containsInteger="1" minValue="5" maxValue="13"/>
    </cacheField>
    <cacheField name="Ly-IO" numFmtId="0">
      <sharedItems containsSemiMixedTypes="0" containsString="0" containsNumber="1" containsInteger="1" minValue="5" maxValue="13"/>
    </cacheField>
    <cacheField name="Grid Size" numFmtId="0">
      <sharedItems count="5">
        <s v="5x5"/>
        <s v="7x7"/>
        <s v="9x9"/>
        <s v="11x11"/>
        <s v="13x13"/>
      </sharedItems>
    </cacheField>
    <cacheField name=" 4WC" numFmtId="0">
      <sharedItems containsSemiMixedTypes="0" containsString="0" containsNumber="1" containsInteger="1" minValue="25" maxValue="225"/>
    </cacheField>
    <cacheField name=" Inputs" numFmtId="0">
      <sharedItems containsSemiMixedTypes="0" containsString="0" containsNumber="1" containsInteger="1" minValue="2" maxValue="2"/>
    </cacheField>
    <cacheField name=" Outputs" numFmtId="0">
      <sharedItems containsSemiMixedTypes="0" containsString="0" containsNumber="1" containsInteger="1" minValue="9" maxValue="19"/>
    </cacheField>
    <cacheField name=" OutputGroups" numFmtId="0">
      <sharedItems containsSemiMixedTypes="0" containsString="0" containsNumber="1" containsInteger="1" minValue="9" maxValue="19"/>
    </cacheField>
    <cacheField name=" T1" numFmtId="0">
      <sharedItems containsSemiMixedTypes="0" containsString="0" containsNumber="1" containsInteger="1" minValue="300" maxValue="300"/>
    </cacheField>
    <cacheField name=" warmup" numFmtId="0">
      <sharedItems containsSemiMixedTypes="0" containsString="0" containsNumber="1" containsInteger="1" minValue="100" maxValue="100"/>
    </cacheField>
    <cacheField name=" seed" numFmtId="0">
      <sharedItems containsSemiMixedTypes="0" containsString="0" containsNumber="1" containsInteger="1" minValue="0" maxValue="19"/>
    </cacheField>
    <cacheField name=" count" numFmtId="0">
      <sharedItems containsSemiMixedTypes="0" containsString="0" containsNumber="1" containsInteger="1" minValue="234" maxValue="347"/>
    </cacheField>
    <cacheField name=" moves / item" numFmtId="0">
      <sharedItems containsSemiMixedTypes="0" containsString="0" containsNumber="1" minValue="7.2560000000000002" maxValue="18.292999999999999"/>
    </cacheField>
    <cacheField name=" left before cd" numFmtId="0">
      <sharedItems containsSemiMixedTypes="0" containsString="0" containsNumber="1" containsInteger="1" minValue="114" maxValue="176"/>
    </cacheField>
    <cacheField name=" exit rate" numFmtId="0">
      <sharedItems containsSemiMixedTypes="0" containsString="0" containsNumber="1" minValue="1.1399999999999999" maxValue="1.76"/>
    </cacheField>
    <cacheField name=" std" numFmtId="0">
      <sharedItems containsSemiMixedTypes="0" containsString="0" containsNumber="1" containsInteger="1" minValue="0" maxValue="0"/>
    </cacheField>
    <cacheField name=" entered after wu" numFmtId="0">
      <sharedItems containsSemiMixedTypes="0" containsString="0" containsNumber="1" containsInteger="1" minValue="114" maxValue="174"/>
    </cacheField>
    <cacheField name=" entrance Rate" numFmtId="0">
      <sharedItems containsSemiMixedTypes="0" containsString="0" containsNumber="1" minValue="1.1399999999999999" maxValue="1.74"/>
    </cacheField>
    <cacheField name=" std2" numFmtId="0">
      <sharedItems containsSemiMixedTypes="0" containsString="0" containsNumber="1" containsInteger="1" minValue="0" maxValue="0"/>
    </cacheField>
    <cacheField name=" W" numFmtId="0">
      <sharedItems containsSemiMixedTypes="0" containsString="0" containsNumber="1" minValue="8.6020000000000003" maxValue="19.574000000000002"/>
    </cacheField>
    <cacheField name="L" numFmtId="0">
      <sharedItems containsSemiMixedTypes="0" containsString="0" containsNumber="1" minValue="10.66" maxValue="33.299999999999997"/>
    </cacheField>
    <cacheField name=" cpu time" numFmtId="0">
      <sharedItems containsSemiMixedTypes="0" containsString="0" containsNumber="1" minValue="0.08" maxValue="1.88"/>
    </cacheField>
    <cacheField name=" max max buffer" numFmtId="0">
      <sharedItems containsSemiMixedTypes="0" containsString="0" containsNumber="1" containsInteger="1" minValue="0" maxValue="0"/>
    </cacheField>
    <cacheField name=" makespan" numFmtId="0">
      <sharedItems containsSemiMixedTypes="0" containsString="0" containsNumber="1" containsInteger="1" minValue="8" maxValue="23"/>
    </cacheField>
    <cacheField name=" flow time" numFmtId="0">
      <sharedItems containsSemiMixedTypes="0" containsString="0" containsNumber="1" containsInteger="1" minValue="38" maxValue="369"/>
    </cacheField>
    <cacheField name=" flow count" numFmtId="0">
      <sharedItems containsSemiMixedTypes="0" containsString="0" containsNumber="1" containsInteger="1" minValue="8" maxValue="36"/>
    </cacheField>
    <cacheField name=" OPL flow time" numFmtId="0">
      <sharedItems containsString="0" containsBlank="1" containsNumber="1" containsInteger="1" minValue="38" maxValue="348"/>
    </cacheField>
    <cacheField name=" OPL lb" numFmtId="0">
      <sharedItems containsSemiMixedTypes="0" containsString="0" containsNumber="1" minValue="38" maxValue="348"/>
    </cacheField>
    <cacheField name="Gap Flow Time" numFmtId="164">
      <sharedItems containsString="0" containsBlank="1" containsNumber="1" minValue="0" maxValue="0.1356"/>
    </cacheField>
    <cacheField name="Gap LB" numFmtId="164">
      <sharedItems containsString="0" containsBlank="1" containsNumber="1" minValue="0" maxValue="0.13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Grid_Layout_7x7_InS_OutENW_F1.txt"/>
    <s v=" MoveV2"/>
    <n v="7"/>
    <n v="7"/>
    <n v="5"/>
    <n v="5"/>
    <x v="0"/>
    <n v="25"/>
    <n v="2"/>
    <n v="9"/>
    <n v="9"/>
    <n v="300"/>
    <n v="100"/>
    <n v="0"/>
    <n v="250"/>
    <n v="7.6479999999999997"/>
    <n v="123"/>
    <n v="1.23"/>
    <n v="0"/>
    <n v="122"/>
    <n v="1.22"/>
    <n v="0"/>
    <n v="9.1310000000000002"/>
    <n v="11.14"/>
    <n v="0.08"/>
    <n v="0"/>
    <n v="11"/>
    <n v="57"/>
    <n v="11"/>
    <n v="54"/>
    <n v="54"/>
    <n v="5.5599999999999997E-2"/>
    <n v="5.5599999999999997E-2"/>
  </r>
  <r>
    <s v="Grid_Layout_7x7_InS_OutENW_F1.txt"/>
    <s v=" MoveV2"/>
    <n v="7"/>
    <n v="7"/>
    <n v="5"/>
    <n v="5"/>
    <x v="0"/>
    <n v="25"/>
    <n v="2"/>
    <n v="9"/>
    <n v="9"/>
    <n v="300"/>
    <n v="100"/>
    <n v="1"/>
    <n v="248"/>
    <n v="7.5119999999999996"/>
    <n v="125"/>
    <n v="1.25"/>
    <n v="0"/>
    <n v="127"/>
    <n v="1.27"/>
    <n v="0"/>
    <n v="8.8190000000000008"/>
    <n v="11.2"/>
    <n v="0.08"/>
    <n v="0"/>
    <n v="9"/>
    <n v="53"/>
    <n v="11"/>
    <n v="50"/>
    <n v="50"/>
    <n v="0.06"/>
    <n v="0.06"/>
  </r>
  <r>
    <s v="Grid_Layout_7x7_InS_OutENW_F1.txt"/>
    <s v=" MoveV2"/>
    <n v="7"/>
    <n v="7"/>
    <n v="5"/>
    <n v="5"/>
    <x v="0"/>
    <n v="25"/>
    <n v="2"/>
    <n v="9"/>
    <n v="9"/>
    <n v="300"/>
    <n v="100"/>
    <n v="2"/>
    <n v="252"/>
    <n v="7.492"/>
    <n v="120"/>
    <n v="1.2"/>
    <n v="0"/>
    <n v="124"/>
    <n v="1.24"/>
    <n v="0"/>
    <n v="9.032"/>
    <n v="11.2"/>
    <n v="0.08"/>
    <n v="0"/>
    <n v="10"/>
    <n v="70"/>
    <n v="14"/>
    <n v="67"/>
    <n v="67"/>
    <n v="4.48E-2"/>
    <n v="4.48E-2"/>
  </r>
  <r>
    <s v="Grid_Layout_7x7_InS_OutENW_F1.txt"/>
    <s v=" MoveV2"/>
    <n v="7"/>
    <n v="7"/>
    <n v="5"/>
    <n v="5"/>
    <x v="0"/>
    <n v="25"/>
    <n v="2"/>
    <n v="9"/>
    <n v="9"/>
    <n v="300"/>
    <n v="100"/>
    <n v="3"/>
    <n v="249"/>
    <n v="7.4020000000000001"/>
    <n v="124"/>
    <n v="1.24"/>
    <n v="0"/>
    <n v="127"/>
    <n v="1.27"/>
    <n v="0"/>
    <n v="8.9060000000000006"/>
    <n v="11.31"/>
    <n v="0.08"/>
    <n v="0"/>
    <n v="10"/>
    <n v="59"/>
    <n v="12"/>
    <n v="57"/>
    <n v="57"/>
    <n v="3.5099999999999999E-2"/>
    <n v="3.5099999999999999E-2"/>
  </r>
  <r>
    <s v="Grid_Layout_7x7_InS_OutENW_F1.txt"/>
    <s v=" MoveV2"/>
    <n v="7"/>
    <n v="7"/>
    <n v="5"/>
    <n v="5"/>
    <x v="0"/>
    <n v="25"/>
    <n v="2"/>
    <n v="9"/>
    <n v="9"/>
    <n v="300"/>
    <n v="100"/>
    <n v="4"/>
    <n v="248"/>
    <n v="7.548"/>
    <n v="128"/>
    <n v="1.28"/>
    <n v="0"/>
    <n v="124"/>
    <n v="1.24"/>
    <n v="0"/>
    <n v="8.9350000000000005"/>
    <n v="11.08"/>
    <n v="0.08"/>
    <n v="0"/>
    <n v="9"/>
    <n v="38"/>
    <n v="8"/>
    <n v="38"/>
    <n v="38"/>
    <n v="0"/>
    <n v="0"/>
  </r>
  <r>
    <s v="Grid_Layout_7x7_InS_OutENW_F1.txt"/>
    <s v=" MoveV2"/>
    <n v="7"/>
    <n v="7"/>
    <n v="5"/>
    <n v="5"/>
    <x v="0"/>
    <n v="25"/>
    <n v="2"/>
    <n v="9"/>
    <n v="9"/>
    <n v="300"/>
    <n v="100"/>
    <n v="5"/>
    <n v="237"/>
    <n v="7.6559999999999997"/>
    <n v="121"/>
    <n v="1.21"/>
    <n v="0"/>
    <n v="122"/>
    <n v="1.22"/>
    <n v="0"/>
    <n v="9.3689999999999998"/>
    <n v="11.43"/>
    <n v="0.08"/>
    <n v="0"/>
    <n v="11"/>
    <n v="64"/>
    <n v="12"/>
    <n v="60"/>
    <n v="60"/>
    <n v="6.6699999999999995E-2"/>
    <n v="6.6699999999999995E-2"/>
  </r>
  <r>
    <s v="Grid_Layout_7x7_InS_OutENW_F1.txt"/>
    <s v=" MoveV2"/>
    <n v="7"/>
    <n v="7"/>
    <n v="5"/>
    <n v="5"/>
    <x v="0"/>
    <n v="25"/>
    <n v="2"/>
    <n v="9"/>
    <n v="9"/>
    <n v="300"/>
    <n v="100"/>
    <n v="6"/>
    <n v="234"/>
    <n v="7.484"/>
    <n v="125"/>
    <n v="1.25"/>
    <n v="0"/>
    <n v="124"/>
    <n v="1.24"/>
    <n v="0"/>
    <n v="8.9350000000000005"/>
    <n v="11.08"/>
    <n v="0.08"/>
    <n v="0"/>
    <n v="9"/>
    <n v="64"/>
    <n v="12"/>
    <n v="61"/>
    <n v="61"/>
    <n v="4.9200000000000001E-2"/>
    <n v="4.9200000000000001E-2"/>
  </r>
  <r>
    <s v="Grid_Layout_7x7_InS_OutENW_F1.txt"/>
    <s v=" MoveV2"/>
    <n v="7"/>
    <n v="7"/>
    <n v="5"/>
    <n v="5"/>
    <x v="0"/>
    <n v="25"/>
    <n v="2"/>
    <n v="9"/>
    <n v="9"/>
    <n v="300"/>
    <n v="100"/>
    <n v="7"/>
    <n v="257"/>
    <n v="7.452"/>
    <n v="127"/>
    <n v="1.27"/>
    <n v="0"/>
    <n v="124"/>
    <n v="1.24"/>
    <n v="0"/>
    <n v="8.7899999999999991"/>
    <n v="10.9"/>
    <n v="0.08"/>
    <n v="0"/>
    <n v="8"/>
    <n v="49"/>
    <n v="9"/>
    <n v="49"/>
    <n v="49"/>
    <n v="0"/>
    <n v="0"/>
  </r>
  <r>
    <s v="Grid_Layout_7x7_InS_OutENW_F1.txt"/>
    <s v=" MoveV2"/>
    <n v="7"/>
    <n v="7"/>
    <n v="5"/>
    <n v="5"/>
    <x v="0"/>
    <n v="25"/>
    <n v="2"/>
    <n v="9"/>
    <n v="9"/>
    <n v="300"/>
    <n v="100"/>
    <n v="8"/>
    <n v="238"/>
    <n v="7.625"/>
    <n v="120"/>
    <n v="1.2"/>
    <n v="0"/>
    <n v="120"/>
    <n v="1.2"/>
    <n v="0"/>
    <n v="9.0670000000000002"/>
    <n v="10.88"/>
    <n v="0.08"/>
    <n v="0"/>
    <n v="10"/>
    <n v="61"/>
    <n v="11"/>
    <n v="60"/>
    <n v="60"/>
    <n v="1.67E-2"/>
    <n v="1.67E-2"/>
  </r>
  <r>
    <s v="Grid_Layout_7x7_InS_OutENW_F1.txt"/>
    <s v=" MoveV2"/>
    <n v="7"/>
    <n v="7"/>
    <n v="5"/>
    <n v="5"/>
    <x v="0"/>
    <n v="25"/>
    <n v="2"/>
    <n v="9"/>
    <n v="9"/>
    <n v="300"/>
    <n v="100"/>
    <n v="9"/>
    <n v="246"/>
    <n v="7.38"/>
    <n v="120"/>
    <n v="1.2"/>
    <n v="0"/>
    <n v="121"/>
    <n v="1.21"/>
    <n v="0"/>
    <n v="9.0660000000000007"/>
    <n v="10.97"/>
    <n v="0.08"/>
    <n v="0"/>
    <n v="9"/>
    <n v="60"/>
    <n v="13"/>
    <n v="56"/>
    <n v="56"/>
    <n v="7.1400000000000005E-2"/>
    <n v="7.1400000000000005E-2"/>
  </r>
  <r>
    <s v="Grid_Layout_7x7_InS_OutENW_F1.txt"/>
    <s v=" MoveV2"/>
    <n v="7"/>
    <n v="7"/>
    <n v="5"/>
    <n v="5"/>
    <x v="0"/>
    <n v="25"/>
    <n v="2"/>
    <n v="9"/>
    <n v="9"/>
    <n v="300"/>
    <n v="100"/>
    <n v="10"/>
    <n v="262"/>
    <n v="7.3680000000000003"/>
    <n v="132"/>
    <n v="1.32"/>
    <n v="0"/>
    <n v="133"/>
    <n v="1.33"/>
    <n v="0"/>
    <n v="8.6769999999999996"/>
    <n v="11.54"/>
    <n v="0.08"/>
    <n v="0"/>
    <n v="10"/>
    <n v="60"/>
    <n v="14"/>
    <n v="60"/>
    <n v="60"/>
    <n v="0"/>
    <n v="0"/>
  </r>
  <r>
    <s v="Grid_Layout_7x7_InS_OutENW_F1.txt"/>
    <s v=" MoveV2"/>
    <n v="7"/>
    <n v="7"/>
    <n v="5"/>
    <n v="5"/>
    <x v="0"/>
    <n v="25"/>
    <n v="2"/>
    <n v="9"/>
    <n v="9"/>
    <n v="300"/>
    <n v="100"/>
    <n v="11"/>
    <n v="248"/>
    <n v="7.702"/>
    <n v="114"/>
    <n v="1.1399999999999999"/>
    <n v="0"/>
    <n v="114"/>
    <n v="1.1399999999999999"/>
    <n v="0"/>
    <n v="9.3510000000000009"/>
    <n v="10.66"/>
    <n v="0.08"/>
    <n v="0"/>
    <n v="11"/>
    <n v="67"/>
    <n v="12"/>
    <n v="66"/>
    <n v="66"/>
    <n v="1.52E-2"/>
    <n v="1.52E-2"/>
  </r>
  <r>
    <s v="Grid_Layout_7x7_InS_OutENW_F1.txt"/>
    <s v=" MoveV2"/>
    <n v="7"/>
    <n v="7"/>
    <n v="5"/>
    <n v="5"/>
    <x v="0"/>
    <n v="25"/>
    <n v="2"/>
    <n v="9"/>
    <n v="9"/>
    <n v="300"/>
    <n v="100"/>
    <n v="12"/>
    <n v="255"/>
    <n v="7.4459999999999997"/>
    <n v="126"/>
    <n v="1.26"/>
    <n v="0"/>
    <n v="130"/>
    <n v="1.3"/>
    <n v="0"/>
    <n v="8.8230000000000004"/>
    <n v="11.47"/>
    <n v="0.08"/>
    <n v="0"/>
    <n v="12"/>
    <n v="64"/>
    <n v="11"/>
    <n v="59"/>
    <n v="59"/>
    <n v="8.4699999999999998E-2"/>
    <n v="8.4699999999999998E-2"/>
  </r>
  <r>
    <s v="Grid_Layout_7x7_InS_OutENW_F1.txt"/>
    <s v=" MoveV2"/>
    <n v="7"/>
    <n v="7"/>
    <n v="5"/>
    <n v="5"/>
    <x v="0"/>
    <n v="25"/>
    <n v="2"/>
    <n v="9"/>
    <n v="9"/>
    <n v="300"/>
    <n v="100"/>
    <n v="13"/>
    <n v="256"/>
    <n v="7.2560000000000002"/>
    <n v="131"/>
    <n v="1.31"/>
    <n v="0"/>
    <n v="133"/>
    <n v="1.33"/>
    <n v="0"/>
    <n v="8.6020000000000003"/>
    <n v="11.44"/>
    <n v="0.08"/>
    <n v="0"/>
    <n v="10"/>
    <n v="62"/>
    <n v="13"/>
    <n v="62"/>
    <n v="62"/>
    <n v="0"/>
    <n v="0"/>
  </r>
  <r>
    <s v="Grid_Layout_7x7_InS_OutENW_F1.txt"/>
    <s v=" MoveV2"/>
    <n v="7"/>
    <n v="7"/>
    <n v="5"/>
    <n v="5"/>
    <x v="0"/>
    <n v="25"/>
    <n v="2"/>
    <n v="9"/>
    <n v="9"/>
    <n v="300"/>
    <n v="100"/>
    <n v="14"/>
    <n v="252"/>
    <n v="7.532"/>
    <n v="123"/>
    <n v="1.23"/>
    <n v="0"/>
    <n v="124"/>
    <n v="1.24"/>
    <n v="0"/>
    <n v="9.0649999999999995"/>
    <n v="11.24"/>
    <n v="0.08"/>
    <n v="0"/>
    <n v="9"/>
    <n v="66"/>
    <n v="12"/>
    <n v="63"/>
    <n v="63"/>
    <n v="4.7600000000000003E-2"/>
    <n v="4.7600000000000003E-2"/>
  </r>
  <r>
    <s v="Grid_Layout_7x7_InS_OutENW_F1.txt"/>
    <s v=" MoveV2"/>
    <n v="7"/>
    <n v="7"/>
    <n v="5"/>
    <n v="5"/>
    <x v="0"/>
    <n v="25"/>
    <n v="2"/>
    <n v="9"/>
    <n v="9"/>
    <n v="300"/>
    <n v="100"/>
    <n v="15"/>
    <n v="250"/>
    <n v="7.5209999999999999"/>
    <n v="118"/>
    <n v="1.18"/>
    <n v="0"/>
    <n v="121"/>
    <n v="1.21"/>
    <n v="0"/>
    <n v="9.0250000000000004"/>
    <n v="10.92"/>
    <n v="0.08"/>
    <n v="0"/>
    <n v="10"/>
    <n v="68"/>
    <n v="13"/>
    <n v="63"/>
    <n v="63"/>
    <n v="7.9399999999999998E-2"/>
    <n v="7.9399999999999998E-2"/>
  </r>
  <r>
    <s v="Grid_Layout_7x7_InS_OutENW_F1.txt"/>
    <s v=" MoveV2"/>
    <n v="7"/>
    <n v="7"/>
    <n v="5"/>
    <n v="5"/>
    <x v="0"/>
    <n v="25"/>
    <n v="2"/>
    <n v="9"/>
    <n v="9"/>
    <n v="300"/>
    <n v="100"/>
    <n v="16"/>
    <n v="247"/>
    <n v="7.3019999999999996"/>
    <n v="126"/>
    <n v="1.26"/>
    <n v="0"/>
    <n v="126"/>
    <n v="1.26"/>
    <n v="0"/>
    <n v="8.952"/>
    <n v="11.28"/>
    <n v="0.08"/>
    <n v="0"/>
    <n v="11"/>
    <n v="67"/>
    <n v="12"/>
    <n v="59"/>
    <n v="59"/>
    <n v="0.1356"/>
    <n v="0.1356"/>
  </r>
  <r>
    <s v="Grid_Layout_7x7_InS_OutENW_F1.txt"/>
    <s v=" MoveV2"/>
    <n v="7"/>
    <n v="7"/>
    <n v="5"/>
    <n v="5"/>
    <x v="0"/>
    <n v="25"/>
    <n v="2"/>
    <n v="9"/>
    <n v="9"/>
    <n v="300"/>
    <n v="100"/>
    <n v="17"/>
    <n v="252"/>
    <n v="7.5430000000000001"/>
    <n v="127"/>
    <n v="1.27"/>
    <n v="0"/>
    <n v="127"/>
    <n v="1.27"/>
    <n v="0"/>
    <n v="9"/>
    <n v="11.43"/>
    <n v="0.08"/>
    <n v="0"/>
    <n v="11"/>
    <n v="56"/>
    <n v="11"/>
    <n v="53"/>
    <n v="53"/>
    <n v="5.6599999999999998E-2"/>
    <n v="5.6599999999999998E-2"/>
  </r>
  <r>
    <s v="Grid_Layout_7x7_InS_OutENW_F1.txt"/>
    <s v=" MoveV2"/>
    <n v="7"/>
    <n v="7"/>
    <n v="5"/>
    <n v="5"/>
    <x v="0"/>
    <n v="25"/>
    <n v="2"/>
    <n v="9"/>
    <n v="9"/>
    <n v="300"/>
    <n v="100"/>
    <n v="18"/>
    <n v="252"/>
    <n v="7.5679999999999996"/>
    <n v="117"/>
    <n v="1.17"/>
    <n v="0"/>
    <n v="118"/>
    <n v="1.18"/>
    <n v="0"/>
    <n v="9.3309999999999995"/>
    <n v="11.01"/>
    <n v="0.08"/>
    <n v="0"/>
    <n v="10"/>
    <n v="57"/>
    <n v="12"/>
    <n v="57"/>
    <n v="57"/>
    <n v="0"/>
    <n v="0"/>
  </r>
  <r>
    <s v="Grid_Layout_7x7_InS_OutENW_F1.txt"/>
    <s v=" MoveV2"/>
    <n v="7"/>
    <n v="7"/>
    <n v="5"/>
    <n v="5"/>
    <x v="0"/>
    <n v="25"/>
    <n v="2"/>
    <n v="9"/>
    <n v="9"/>
    <n v="300"/>
    <n v="100"/>
    <n v="19"/>
    <n v="243"/>
    <n v="7.4020000000000001"/>
    <n v="124"/>
    <n v="1.24"/>
    <n v="0"/>
    <n v="127"/>
    <n v="1.27"/>
    <n v="0"/>
    <n v="8.9060000000000006"/>
    <n v="11.31"/>
    <n v="0.08"/>
    <n v="0"/>
    <n v="8"/>
    <n v="65"/>
    <n v="13"/>
    <n v="59"/>
    <n v="59"/>
    <n v="0.1017"/>
    <n v="0.1017"/>
  </r>
  <r>
    <s v="Grid_Layout_9x9_InS_OutENW_F1.txt"/>
    <s v=" MoveV2"/>
    <n v="9"/>
    <n v="9"/>
    <n v="7"/>
    <n v="7"/>
    <x v="1"/>
    <n v="49"/>
    <n v="2"/>
    <n v="13"/>
    <n v="13"/>
    <n v="300"/>
    <n v="100"/>
    <n v="0"/>
    <n v="285"/>
    <n v="10.173"/>
    <n v="140"/>
    <n v="1.4"/>
    <n v="0"/>
    <n v="139"/>
    <n v="1.39"/>
    <n v="0"/>
    <n v="11.619"/>
    <n v="16.149999999999999"/>
    <n v="0.22"/>
    <n v="0"/>
    <n v="12"/>
    <n v="106"/>
    <n v="14"/>
    <n v="98"/>
    <n v="98"/>
    <n v="8.1600000000000006E-2"/>
    <n v="8.1600000000000006E-2"/>
  </r>
  <r>
    <s v="Grid_Layout_9x9_InS_OutENW_F1.txt"/>
    <s v=" MoveV2"/>
    <n v="9"/>
    <n v="9"/>
    <n v="7"/>
    <n v="7"/>
    <x v="1"/>
    <n v="49"/>
    <n v="2"/>
    <n v="13"/>
    <n v="13"/>
    <n v="300"/>
    <n v="100"/>
    <n v="1"/>
    <n v="286"/>
    <n v="10.057"/>
    <n v="138"/>
    <n v="1.38"/>
    <n v="0"/>
    <n v="140"/>
    <n v="1.4"/>
    <n v="0"/>
    <n v="11.2"/>
    <n v="15.68"/>
    <n v="0.21"/>
    <n v="0"/>
    <n v="13"/>
    <n v="96"/>
    <n v="16"/>
    <n v="96"/>
    <n v="96"/>
    <n v="0"/>
    <n v="0"/>
  </r>
  <r>
    <s v="Grid_Layout_9x9_InS_OutENW_F1.txt"/>
    <s v=" MoveV2"/>
    <n v="9"/>
    <n v="9"/>
    <n v="7"/>
    <n v="7"/>
    <x v="1"/>
    <n v="49"/>
    <n v="2"/>
    <n v="13"/>
    <n v="13"/>
    <n v="300"/>
    <n v="100"/>
    <n v="2"/>
    <n v="277"/>
    <n v="10"/>
    <n v="134"/>
    <n v="1.34"/>
    <n v="0"/>
    <n v="137"/>
    <n v="1.37"/>
    <n v="0"/>
    <n v="11.445"/>
    <n v="15.68"/>
    <n v="0.22"/>
    <n v="0"/>
    <n v="13"/>
    <n v="102"/>
    <n v="16"/>
    <n v="99"/>
    <n v="99"/>
    <n v="3.0300000000000001E-2"/>
    <n v="3.0300000000000001E-2"/>
  </r>
  <r>
    <s v="Grid_Layout_9x9_InS_OutENW_F1.txt"/>
    <s v=" MoveV2"/>
    <n v="9"/>
    <n v="9"/>
    <n v="7"/>
    <n v="7"/>
    <x v="1"/>
    <n v="49"/>
    <n v="2"/>
    <n v="13"/>
    <n v="13"/>
    <n v="300"/>
    <n v="100"/>
    <n v="3"/>
    <n v="282"/>
    <n v="10.151"/>
    <n v="140"/>
    <n v="1.4"/>
    <n v="0"/>
    <n v="139"/>
    <n v="1.39"/>
    <n v="0"/>
    <n v="11.403"/>
    <n v="15.85"/>
    <n v="0.22"/>
    <n v="0"/>
    <n v="12"/>
    <n v="100"/>
    <n v="16"/>
    <n v="99"/>
    <n v="99"/>
    <n v="1.01E-2"/>
    <n v="1.01E-2"/>
  </r>
  <r>
    <s v="Grid_Layout_9x9_InS_OutENW_F1.txt"/>
    <s v=" MoveV2"/>
    <n v="9"/>
    <n v="9"/>
    <n v="7"/>
    <n v="7"/>
    <x v="1"/>
    <n v="49"/>
    <n v="2"/>
    <n v="13"/>
    <n v="13"/>
    <n v="300"/>
    <n v="100"/>
    <n v="4"/>
    <n v="279"/>
    <n v="10.129"/>
    <n v="136"/>
    <n v="1.36"/>
    <n v="0"/>
    <n v="140"/>
    <n v="1.4"/>
    <n v="0"/>
    <n v="11.356999999999999"/>
    <n v="15.9"/>
    <n v="0.22"/>
    <n v="0"/>
    <n v="13"/>
    <n v="108"/>
    <n v="17"/>
    <n v="106"/>
    <n v="106"/>
    <n v="1.89E-2"/>
    <n v="1.89E-2"/>
  </r>
  <r>
    <s v="Grid_Layout_9x9_InS_OutENW_F1.txt"/>
    <s v=" MoveV2"/>
    <n v="9"/>
    <n v="9"/>
    <n v="7"/>
    <n v="7"/>
    <x v="1"/>
    <n v="49"/>
    <n v="2"/>
    <n v="13"/>
    <n v="13"/>
    <n v="300"/>
    <n v="100"/>
    <n v="5"/>
    <n v="278"/>
    <n v="10.138"/>
    <n v="137"/>
    <n v="1.37"/>
    <n v="0"/>
    <n v="138"/>
    <n v="1.38"/>
    <n v="0"/>
    <n v="11.428000000000001"/>
    <n v="15.77"/>
    <n v="0.21"/>
    <n v="0"/>
    <n v="14"/>
    <n v="111"/>
    <n v="18"/>
    <n v="111"/>
    <n v="111"/>
    <n v="0"/>
    <n v="0"/>
  </r>
  <r>
    <s v="Grid_Layout_9x9_InS_OutENW_F1.txt"/>
    <s v=" MoveV2"/>
    <n v="9"/>
    <n v="9"/>
    <n v="7"/>
    <n v="7"/>
    <x v="1"/>
    <n v="49"/>
    <n v="2"/>
    <n v="13"/>
    <n v="13"/>
    <n v="300"/>
    <n v="100"/>
    <n v="6"/>
    <n v="280"/>
    <n v="10.130000000000001"/>
    <n v="139"/>
    <n v="1.39"/>
    <n v="0"/>
    <n v="138"/>
    <n v="1.38"/>
    <n v="0"/>
    <n v="11.42"/>
    <n v="15.76"/>
    <n v="0.21"/>
    <n v="0"/>
    <n v="13"/>
    <n v="97"/>
    <n v="14"/>
    <n v="97"/>
    <n v="97"/>
    <n v="0"/>
    <n v="0"/>
  </r>
  <r>
    <s v="Grid_Layout_9x9_InS_OutENW_F1.txt"/>
    <s v=" MoveV2"/>
    <n v="9"/>
    <n v="9"/>
    <n v="7"/>
    <n v="7"/>
    <x v="1"/>
    <n v="49"/>
    <n v="2"/>
    <n v="13"/>
    <n v="13"/>
    <n v="300"/>
    <n v="100"/>
    <n v="7"/>
    <n v="277"/>
    <n v="10.239000000000001"/>
    <n v="137"/>
    <n v="1.37"/>
    <n v="0"/>
    <n v="138"/>
    <n v="1.38"/>
    <n v="0"/>
    <n v="11.622999999999999"/>
    <n v="16.04"/>
    <n v="0.22"/>
    <n v="0"/>
    <n v="13"/>
    <n v="97"/>
    <n v="16"/>
    <n v="97"/>
    <n v="97"/>
    <n v="0"/>
    <n v="0"/>
  </r>
  <r>
    <s v="Grid_Layout_9x9_InS_OutENW_F1.txt"/>
    <s v=" MoveV2"/>
    <n v="9"/>
    <n v="9"/>
    <n v="7"/>
    <n v="7"/>
    <x v="1"/>
    <n v="49"/>
    <n v="2"/>
    <n v="13"/>
    <n v="13"/>
    <n v="300"/>
    <n v="100"/>
    <n v="8"/>
    <n v="284"/>
    <n v="9.92"/>
    <n v="134"/>
    <n v="1.34"/>
    <n v="0"/>
    <n v="137"/>
    <n v="1.37"/>
    <n v="0"/>
    <n v="11.307"/>
    <n v="15.49"/>
    <n v="0.22"/>
    <n v="0"/>
    <n v="13"/>
    <n v="97"/>
    <n v="18"/>
    <n v="95"/>
    <n v="95"/>
    <n v="2.1100000000000001E-2"/>
    <n v="2.1100000000000001E-2"/>
  </r>
  <r>
    <s v="Grid_Layout_9x9_InS_OutENW_F1.txt"/>
    <s v=" MoveV2"/>
    <n v="9"/>
    <n v="9"/>
    <n v="7"/>
    <n v="7"/>
    <x v="1"/>
    <n v="49"/>
    <n v="2"/>
    <n v="13"/>
    <n v="13"/>
    <n v="300"/>
    <n v="100"/>
    <n v="9"/>
    <n v="288"/>
    <n v="10.063000000000001"/>
    <n v="140"/>
    <n v="1.4"/>
    <n v="0"/>
    <n v="143"/>
    <n v="1.43"/>
    <n v="0"/>
    <n v="11.378"/>
    <n v="16.27"/>
    <n v="0.22"/>
    <n v="0"/>
    <n v="13"/>
    <n v="107"/>
    <n v="19"/>
    <n v="107"/>
    <n v="107"/>
    <n v="0"/>
    <n v="0"/>
  </r>
  <r>
    <s v="Grid_Layout_9x9_InS_OutENW_F1.txt"/>
    <s v=" MoveV2"/>
    <n v="9"/>
    <n v="9"/>
    <n v="7"/>
    <n v="7"/>
    <x v="1"/>
    <n v="49"/>
    <n v="2"/>
    <n v="13"/>
    <n v="13"/>
    <n v="300"/>
    <n v="100"/>
    <n v="10"/>
    <n v="275"/>
    <n v="10.194000000000001"/>
    <n v="134"/>
    <n v="1.34"/>
    <n v="0"/>
    <n v="134"/>
    <n v="1.34"/>
    <n v="0"/>
    <n v="11.648999999999999"/>
    <n v="15.61"/>
    <n v="0.22"/>
    <n v="0"/>
    <n v="9"/>
    <n v="73"/>
    <n v="14"/>
    <n v="73"/>
    <n v="73"/>
    <n v="0"/>
    <n v="0"/>
  </r>
  <r>
    <s v="Grid_Layout_9x9_InS_OutENW_F1.txt"/>
    <s v=" MoveV2"/>
    <n v="9"/>
    <n v="9"/>
    <n v="7"/>
    <n v="7"/>
    <x v="1"/>
    <n v="49"/>
    <n v="2"/>
    <n v="13"/>
    <n v="13"/>
    <n v="300"/>
    <n v="100"/>
    <n v="11"/>
    <n v="282"/>
    <n v="10.021000000000001"/>
    <n v="139"/>
    <n v="1.39"/>
    <n v="0"/>
    <n v="143"/>
    <n v="1.43"/>
    <n v="0"/>
    <n v="11.552"/>
    <n v="16.52"/>
    <n v="0.23"/>
    <n v="0"/>
    <n v="13"/>
    <n v="118"/>
    <n v="18"/>
    <n v="110"/>
    <n v="110"/>
    <n v="7.2700000000000001E-2"/>
    <n v="7.2700000000000001E-2"/>
  </r>
  <r>
    <s v="Grid_Layout_9x9_InS_OutENW_F1.txt"/>
    <s v=" MoveV2"/>
    <n v="9"/>
    <n v="9"/>
    <n v="7"/>
    <n v="7"/>
    <x v="1"/>
    <n v="49"/>
    <n v="2"/>
    <n v="13"/>
    <n v="13"/>
    <n v="300"/>
    <n v="100"/>
    <n v="12"/>
    <n v="278"/>
    <n v="9.7319999999999993"/>
    <n v="144"/>
    <n v="1.44"/>
    <n v="0"/>
    <n v="142"/>
    <n v="1.42"/>
    <n v="0"/>
    <n v="11.183"/>
    <n v="15.88"/>
    <n v="0.22"/>
    <n v="0"/>
    <n v="11"/>
    <n v="84"/>
    <n v="14"/>
    <n v="82"/>
    <n v="82"/>
    <n v="2.4400000000000002E-2"/>
    <n v="2.4400000000000002E-2"/>
  </r>
  <r>
    <s v="Grid_Layout_9x9_InS_OutENW_F1.txt"/>
    <s v=" MoveV2"/>
    <n v="9"/>
    <n v="9"/>
    <n v="7"/>
    <n v="7"/>
    <x v="1"/>
    <n v="49"/>
    <n v="2"/>
    <n v="13"/>
    <n v="13"/>
    <n v="300"/>
    <n v="100"/>
    <n v="13"/>
    <n v="285"/>
    <n v="9.9580000000000002"/>
    <n v="140"/>
    <n v="1.4"/>
    <n v="0"/>
    <n v="144"/>
    <n v="1.44"/>
    <n v="0"/>
    <n v="11.333"/>
    <n v="16.32"/>
    <n v="0.22"/>
    <n v="0"/>
    <n v="13"/>
    <n v="117"/>
    <n v="18"/>
    <n v="113"/>
    <n v="113"/>
    <n v="3.5400000000000001E-2"/>
    <n v="3.5400000000000001E-2"/>
  </r>
  <r>
    <s v="Grid_Layout_9x9_InS_OutENW_F1.txt"/>
    <s v=" MoveV2"/>
    <n v="9"/>
    <n v="9"/>
    <n v="7"/>
    <n v="7"/>
    <x v="1"/>
    <n v="49"/>
    <n v="2"/>
    <n v="13"/>
    <n v="13"/>
    <n v="300"/>
    <n v="100"/>
    <n v="14"/>
    <n v="280"/>
    <n v="10.327999999999999"/>
    <n v="139"/>
    <n v="1.39"/>
    <n v="0"/>
    <n v="137"/>
    <n v="1.37"/>
    <n v="0"/>
    <n v="11.664"/>
    <n v="15.98"/>
    <n v="0.24"/>
    <n v="0"/>
    <n v="9"/>
    <n v="91"/>
    <n v="17"/>
    <n v="90"/>
    <n v="90"/>
    <n v="1.11E-2"/>
    <n v="1.11E-2"/>
  </r>
  <r>
    <s v="Grid_Layout_9x9_InS_OutENW_F1.txt"/>
    <s v=" MoveV2"/>
    <n v="9"/>
    <n v="9"/>
    <n v="7"/>
    <n v="7"/>
    <x v="1"/>
    <n v="49"/>
    <n v="2"/>
    <n v="13"/>
    <n v="13"/>
    <n v="300"/>
    <n v="100"/>
    <n v="15"/>
    <n v="275"/>
    <n v="10.103999999999999"/>
    <n v="137"/>
    <n v="1.37"/>
    <n v="0"/>
    <n v="135"/>
    <n v="1.35"/>
    <n v="0"/>
    <n v="11.622"/>
    <n v="15.69"/>
    <n v="0.25"/>
    <n v="0"/>
    <n v="12"/>
    <n v="92"/>
    <n v="16"/>
    <n v="91"/>
    <n v="91"/>
    <n v="1.0999999999999999E-2"/>
    <n v="1.0999999999999999E-2"/>
  </r>
  <r>
    <s v="Grid_Layout_9x9_InS_OutENW_F1.txt"/>
    <s v=" MoveV2"/>
    <n v="9"/>
    <n v="9"/>
    <n v="7"/>
    <n v="7"/>
    <x v="1"/>
    <n v="49"/>
    <n v="2"/>
    <n v="13"/>
    <n v="13"/>
    <n v="300"/>
    <n v="100"/>
    <n v="16"/>
    <n v="281"/>
    <n v="9.8800000000000008"/>
    <n v="145"/>
    <n v="1.45"/>
    <n v="0"/>
    <n v="142"/>
    <n v="1.42"/>
    <n v="0"/>
    <n v="11.148"/>
    <n v="15.83"/>
    <n v="0.22"/>
    <n v="0"/>
    <n v="13"/>
    <n v="97"/>
    <n v="14"/>
    <n v="93"/>
    <n v="93"/>
    <n v="4.2999999999999997E-2"/>
    <n v="4.2999999999999997E-2"/>
  </r>
  <r>
    <s v="Grid_Layout_9x9_InS_OutENW_F1.txt"/>
    <s v=" MoveV2"/>
    <n v="9"/>
    <n v="9"/>
    <n v="7"/>
    <n v="7"/>
    <x v="1"/>
    <n v="49"/>
    <n v="2"/>
    <n v="13"/>
    <n v="13"/>
    <n v="300"/>
    <n v="100"/>
    <n v="17"/>
    <n v="282"/>
    <n v="10.087"/>
    <n v="142"/>
    <n v="1.42"/>
    <n v="0"/>
    <n v="138"/>
    <n v="1.38"/>
    <n v="0"/>
    <n v="11.571999999999999"/>
    <n v="15.97"/>
    <n v="0.23"/>
    <n v="0"/>
    <n v="11"/>
    <n v="86"/>
    <n v="13"/>
    <n v="86"/>
    <n v="86"/>
    <n v="0"/>
    <n v="0"/>
  </r>
  <r>
    <s v="Grid_Layout_9x9_InS_OutENW_F1.txt"/>
    <s v=" MoveV2"/>
    <n v="9"/>
    <n v="9"/>
    <n v="7"/>
    <n v="7"/>
    <x v="1"/>
    <n v="49"/>
    <n v="2"/>
    <n v="13"/>
    <n v="13"/>
    <n v="300"/>
    <n v="100"/>
    <n v="18"/>
    <n v="280"/>
    <n v="10.151"/>
    <n v="138"/>
    <n v="1.38"/>
    <n v="0"/>
    <n v="139"/>
    <n v="1.39"/>
    <n v="0"/>
    <n v="11.603999999999999"/>
    <n v="16.13"/>
    <n v="0.23"/>
    <n v="0"/>
    <n v="12"/>
    <n v="111"/>
    <n v="17"/>
    <n v="107"/>
    <n v="107"/>
    <n v="3.7400000000000003E-2"/>
    <n v="3.7400000000000003E-2"/>
  </r>
  <r>
    <s v="Grid_Layout_9x9_InS_OutENW_F1.txt"/>
    <s v=" MoveV2"/>
    <n v="9"/>
    <n v="9"/>
    <n v="7"/>
    <n v="7"/>
    <x v="1"/>
    <n v="49"/>
    <n v="2"/>
    <n v="13"/>
    <n v="13"/>
    <n v="300"/>
    <n v="100"/>
    <n v="19"/>
    <n v="286"/>
    <n v="9.9719999999999995"/>
    <n v="140"/>
    <n v="1.4"/>
    <n v="0"/>
    <n v="143"/>
    <n v="1.43"/>
    <n v="0"/>
    <n v="11.224"/>
    <n v="16.05"/>
    <n v="0.22"/>
    <n v="0"/>
    <n v="11"/>
    <n v="97"/>
    <n v="17"/>
    <n v="90"/>
    <n v="90"/>
    <n v="7.7799999999999994E-2"/>
    <n v="7.7799999999999994E-2"/>
  </r>
  <r>
    <s v="Grid_Layout_11x11_InS_OutENW_F1.txt"/>
    <s v=" MoveV2"/>
    <n v="11"/>
    <n v="11"/>
    <n v="9"/>
    <n v="9"/>
    <x v="2"/>
    <n v="81"/>
    <n v="2"/>
    <n v="15"/>
    <n v="15"/>
    <n v="300"/>
    <n v="100"/>
    <n v="0"/>
    <n v="310"/>
    <n v="12.553000000000001"/>
    <n v="151"/>
    <n v="1.51"/>
    <n v="0"/>
    <n v="152"/>
    <n v="1.52"/>
    <n v="0"/>
    <n v="13.763"/>
    <n v="20.92"/>
    <n v="0.51"/>
    <n v="0"/>
    <n v="16"/>
    <n v="146"/>
    <n v="20"/>
    <n v="143"/>
    <n v="143"/>
    <n v="2.1000000000000001E-2"/>
    <n v="2.1000000000000001E-2"/>
  </r>
  <r>
    <s v="Grid_Layout_11x11_InS_OutENW_F1.txt"/>
    <s v=" MoveV2"/>
    <n v="11"/>
    <n v="11"/>
    <n v="9"/>
    <n v="9"/>
    <x v="2"/>
    <n v="81"/>
    <n v="2"/>
    <n v="15"/>
    <n v="15"/>
    <n v="300"/>
    <n v="100"/>
    <n v="1"/>
    <n v="292"/>
    <n v="12.903"/>
    <n v="144"/>
    <n v="1.44"/>
    <n v="0"/>
    <n v="145"/>
    <n v="1.45"/>
    <n v="0"/>
    <n v="14.359"/>
    <n v="20.82"/>
    <n v="0.51"/>
    <n v="0"/>
    <n v="15"/>
    <n v="179"/>
    <n v="21"/>
    <n v="172"/>
    <n v="172"/>
    <n v="4.07E-2"/>
    <n v="4.07E-2"/>
  </r>
  <r>
    <s v="Grid_Layout_11x11_InS_OutENW_F1.txt"/>
    <s v=" MoveV2"/>
    <n v="11"/>
    <n v="11"/>
    <n v="9"/>
    <n v="9"/>
    <x v="2"/>
    <n v="81"/>
    <n v="2"/>
    <n v="15"/>
    <n v="15"/>
    <n v="300"/>
    <n v="100"/>
    <n v="2"/>
    <n v="300"/>
    <n v="12.901"/>
    <n v="156"/>
    <n v="1.56"/>
    <n v="0"/>
    <n v="152"/>
    <n v="1.52"/>
    <n v="0"/>
    <n v="14.013"/>
    <n v="21.3"/>
    <n v="0.5"/>
    <n v="0"/>
    <n v="15"/>
    <n v="154"/>
    <n v="19"/>
    <n v="149"/>
    <n v="149"/>
    <n v="3.3599999999999998E-2"/>
    <n v="3.3599999999999998E-2"/>
  </r>
  <r>
    <s v="Grid_Layout_11x11_InS_OutENW_F1.txt"/>
    <s v=" MoveV2"/>
    <n v="11"/>
    <n v="11"/>
    <n v="9"/>
    <n v="9"/>
    <x v="2"/>
    <n v="81"/>
    <n v="2"/>
    <n v="15"/>
    <n v="15"/>
    <n v="300"/>
    <n v="100"/>
    <n v="3"/>
    <n v="302"/>
    <n v="12.763"/>
    <n v="150"/>
    <n v="1.5"/>
    <n v="0"/>
    <n v="152"/>
    <n v="1.52"/>
    <n v="0"/>
    <n v="13.933999999999999"/>
    <n v="21.18"/>
    <n v="0.5"/>
    <n v="0"/>
    <n v="15"/>
    <n v="162"/>
    <n v="21"/>
    <n v="161"/>
    <n v="161"/>
    <n v="6.1999999999999998E-3"/>
    <n v="6.1999999999999998E-3"/>
  </r>
  <r>
    <s v="Grid_Layout_11x11_InS_OutENW_F1.txt"/>
    <s v=" MoveV2"/>
    <n v="11"/>
    <n v="11"/>
    <n v="9"/>
    <n v="9"/>
    <x v="2"/>
    <n v="81"/>
    <n v="2"/>
    <n v="15"/>
    <n v="15"/>
    <n v="300"/>
    <n v="100"/>
    <n v="4"/>
    <n v="301"/>
    <n v="12.946999999999999"/>
    <n v="150"/>
    <n v="1.5"/>
    <n v="0"/>
    <n v="150"/>
    <n v="1.5"/>
    <n v="0"/>
    <n v="14.087"/>
    <n v="21.13"/>
    <n v="0.51"/>
    <n v="0"/>
    <n v="16"/>
    <n v="154"/>
    <n v="21"/>
    <n v="152"/>
    <n v="152"/>
    <n v="1.32E-2"/>
    <n v="1.32E-2"/>
  </r>
  <r>
    <s v="Grid_Layout_11x11_InS_OutENW_F1.txt"/>
    <s v=" MoveV2"/>
    <n v="11"/>
    <n v="11"/>
    <n v="9"/>
    <n v="9"/>
    <x v="2"/>
    <n v="81"/>
    <n v="2"/>
    <n v="15"/>
    <n v="15"/>
    <n v="300"/>
    <n v="100"/>
    <n v="5"/>
    <n v="317"/>
    <n v="12.667"/>
    <n v="159"/>
    <n v="1.59"/>
    <n v="0"/>
    <n v="159"/>
    <n v="1.59"/>
    <n v="0"/>
    <n v="14.106999999999999"/>
    <n v="22.43"/>
    <n v="0.53"/>
    <n v="0"/>
    <n v="17"/>
    <n v="163"/>
    <n v="21"/>
    <n v="160"/>
    <n v="160"/>
    <n v="1.8800000000000001E-2"/>
    <n v="1.8800000000000001E-2"/>
  </r>
  <r>
    <s v="Grid_Layout_11x11_InS_OutENW_F1.txt"/>
    <s v=" MoveV2"/>
    <n v="11"/>
    <n v="11"/>
    <n v="9"/>
    <n v="9"/>
    <x v="2"/>
    <n v="81"/>
    <n v="2"/>
    <n v="15"/>
    <n v="15"/>
    <n v="300"/>
    <n v="100"/>
    <n v="6"/>
    <n v="306"/>
    <n v="12.558"/>
    <n v="153"/>
    <n v="1.53"/>
    <n v="0"/>
    <n v="154"/>
    <n v="1.54"/>
    <n v="0"/>
    <n v="13.811999999999999"/>
    <n v="21.27"/>
    <n v="0.49"/>
    <n v="0"/>
    <n v="15"/>
    <n v="177"/>
    <n v="24"/>
    <n v="174"/>
    <n v="174"/>
    <n v="1.72E-2"/>
    <n v="1.72E-2"/>
  </r>
  <r>
    <s v="Grid_Layout_11x11_InS_OutENW_F1.txt"/>
    <s v=" MoveV2"/>
    <n v="11"/>
    <n v="11"/>
    <n v="9"/>
    <n v="9"/>
    <x v="2"/>
    <n v="81"/>
    <n v="2"/>
    <n v="15"/>
    <n v="15"/>
    <n v="300"/>
    <n v="100"/>
    <n v="7"/>
    <n v="296"/>
    <n v="12.682"/>
    <n v="150"/>
    <n v="1.5"/>
    <n v="0"/>
    <n v="148"/>
    <n v="1.48"/>
    <n v="0"/>
    <n v="14.128"/>
    <n v="20.91"/>
    <n v="0.49"/>
    <n v="0"/>
    <n v="16"/>
    <n v="148"/>
    <n v="19"/>
    <n v="146"/>
    <n v="146"/>
    <n v="1.37E-2"/>
    <n v="1.37E-2"/>
  </r>
  <r>
    <s v="Grid_Layout_11x11_InS_OutENW_F1.txt"/>
    <s v=" MoveV2"/>
    <n v="11"/>
    <n v="11"/>
    <n v="9"/>
    <n v="9"/>
    <x v="2"/>
    <n v="81"/>
    <n v="2"/>
    <n v="15"/>
    <n v="15"/>
    <n v="300"/>
    <n v="100"/>
    <n v="8"/>
    <n v="303"/>
    <n v="12.662000000000001"/>
    <n v="149"/>
    <n v="1.49"/>
    <n v="0"/>
    <n v="148"/>
    <n v="1.48"/>
    <n v="0"/>
    <n v="13.797000000000001"/>
    <n v="20.420000000000002"/>
    <n v="0.5"/>
    <n v="0"/>
    <n v="19"/>
    <n v="189"/>
    <n v="22"/>
    <n v="184"/>
    <n v="184"/>
    <n v="2.7199999999999998E-2"/>
    <n v="2.7199999999999998E-2"/>
  </r>
  <r>
    <s v="Grid_Layout_11x11_InS_OutENW_F1.txt"/>
    <s v=" MoveV2"/>
    <n v="11"/>
    <n v="11"/>
    <n v="9"/>
    <n v="9"/>
    <x v="2"/>
    <n v="81"/>
    <n v="2"/>
    <n v="15"/>
    <n v="15"/>
    <n v="300"/>
    <n v="100"/>
    <n v="9"/>
    <n v="299"/>
    <n v="13.156000000000001"/>
    <n v="144"/>
    <n v="1.44"/>
    <n v="0"/>
    <n v="141"/>
    <n v="1.41"/>
    <n v="0"/>
    <n v="14.744999999999999"/>
    <n v="20.79"/>
    <n v="0.52"/>
    <n v="0"/>
    <n v="15"/>
    <n v="165"/>
    <n v="21"/>
    <n v="156"/>
    <n v="156"/>
    <n v="5.7700000000000001E-2"/>
    <n v="5.7700000000000001E-2"/>
  </r>
  <r>
    <s v="Grid_Layout_11x11_InS_OutENW_F1.txt"/>
    <s v=" MoveV2"/>
    <n v="11"/>
    <n v="11"/>
    <n v="9"/>
    <n v="9"/>
    <x v="2"/>
    <n v="81"/>
    <n v="2"/>
    <n v="15"/>
    <n v="15"/>
    <n v="300"/>
    <n v="100"/>
    <n v="10"/>
    <n v="307"/>
    <n v="12.609"/>
    <n v="150"/>
    <n v="1.5"/>
    <n v="0"/>
    <n v="151"/>
    <n v="1.51"/>
    <n v="0"/>
    <n v="14"/>
    <n v="21.14"/>
    <n v="0.51"/>
    <n v="0"/>
    <n v="15"/>
    <n v="184"/>
    <n v="23"/>
    <n v="179"/>
    <n v="179"/>
    <n v="2.7900000000000001E-2"/>
    <n v="2.7900000000000001E-2"/>
  </r>
  <r>
    <s v="Grid_Layout_11x11_InS_OutENW_F1.txt"/>
    <s v=" MoveV2"/>
    <n v="11"/>
    <n v="11"/>
    <n v="9"/>
    <n v="9"/>
    <x v="2"/>
    <n v="81"/>
    <n v="2"/>
    <n v="15"/>
    <n v="15"/>
    <n v="300"/>
    <n v="100"/>
    <n v="11"/>
    <n v="304"/>
    <n v="12.695"/>
    <n v="152"/>
    <n v="1.52"/>
    <n v="0"/>
    <n v="151"/>
    <n v="1.51"/>
    <n v="0"/>
    <n v="13.868"/>
    <n v="20.94"/>
    <n v="0.52"/>
    <n v="0"/>
    <n v="14"/>
    <n v="154"/>
    <n v="20"/>
    <n v="150"/>
    <n v="150"/>
    <n v="2.6700000000000002E-2"/>
    <n v="2.6700000000000002E-2"/>
  </r>
  <r>
    <s v="Grid_Layout_11x11_InS_OutENW_F1.txt"/>
    <s v=" MoveV2"/>
    <n v="11"/>
    <n v="11"/>
    <n v="9"/>
    <n v="9"/>
    <x v="2"/>
    <n v="81"/>
    <n v="2"/>
    <n v="15"/>
    <n v="15"/>
    <n v="300"/>
    <n v="100"/>
    <n v="12"/>
    <n v="297"/>
    <n v="12.965999999999999"/>
    <n v="146"/>
    <n v="1.46"/>
    <n v="0"/>
    <n v="147"/>
    <n v="1.47"/>
    <n v="0"/>
    <n v="14.272"/>
    <n v="20.98"/>
    <n v="0.5"/>
    <n v="0"/>
    <n v="14"/>
    <n v="154"/>
    <n v="21"/>
    <n v="149"/>
    <n v="149"/>
    <n v="3.3599999999999998E-2"/>
    <n v="3.3599999999999998E-2"/>
  </r>
  <r>
    <s v="Grid_Layout_11x11_InS_OutENW_F1.txt"/>
    <s v=" MoveV2"/>
    <n v="11"/>
    <n v="11"/>
    <n v="9"/>
    <n v="9"/>
    <x v="2"/>
    <n v="81"/>
    <n v="2"/>
    <n v="15"/>
    <n v="15"/>
    <n v="300"/>
    <n v="100"/>
    <n v="13"/>
    <n v="317"/>
    <n v="12.58"/>
    <n v="158"/>
    <n v="1.58"/>
    <n v="0"/>
    <n v="157"/>
    <n v="1.57"/>
    <n v="0"/>
    <n v="13.795999999999999"/>
    <n v="21.66"/>
    <n v="0.52"/>
    <n v="0"/>
    <n v="15"/>
    <n v="164"/>
    <n v="22"/>
    <n v="162"/>
    <n v="162"/>
    <n v="1.23E-2"/>
    <n v="1.23E-2"/>
  </r>
  <r>
    <s v="Grid_Layout_11x11_InS_OutENW_F1.txt"/>
    <s v=" MoveV2"/>
    <n v="11"/>
    <n v="11"/>
    <n v="9"/>
    <n v="9"/>
    <x v="2"/>
    <n v="81"/>
    <n v="2"/>
    <n v="15"/>
    <n v="15"/>
    <n v="300"/>
    <n v="100"/>
    <n v="14"/>
    <n v="302"/>
    <n v="12.682"/>
    <n v="152"/>
    <n v="1.52"/>
    <n v="0"/>
    <n v="151"/>
    <n v="1.51"/>
    <n v="0"/>
    <n v="13.907"/>
    <n v="21"/>
    <n v="0.49"/>
    <n v="0"/>
    <n v="14"/>
    <n v="147"/>
    <n v="20"/>
    <n v="147"/>
    <n v="147"/>
    <n v="0"/>
    <n v="0"/>
  </r>
  <r>
    <s v="Grid_Layout_11x11_InS_OutENW_F1.txt"/>
    <s v=" MoveV2"/>
    <n v="11"/>
    <n v="11"/>
    <n v="9"/>
    <n v="9"/>
    <x v="2"/>
    <n v="81"/>
    <n v="2"/>
    <n v="15"/>
    <n v="15"/>
    <n v="300"/>
    <n v="100"/>
    <n v="15"/>
    <n v="309"/>
    <n v="12.711"/>
    <n v="154"/>
    <n v="1.54"/>
    <n v="0"/>
    <n v="152"/>
    <n v="1.52"/>
    <n v="0"/>
    <n v="13.98"/>
    <n v="21.25"/>
    <n v="0.51"/>
    <n v="0"/>
    <n v="14"/>
    <n v="141"/>
    <n v="20"/>
    <n v="141"/>
    <n v="141"/>
    <n v="0"/>
    <n v="0"/>
  </r>
  <r>
    <s v="Grid_Layout_11x11_InS_OutENW_F1.txt"/>
    <s v=" MoveV2"/>
    <n v="11"/>
    <n v="11"/>
    <n v="9"/>
    <n v="9"/>
    <x v="2"/>
    <n v="81"/>
    <n v="2"/>
    <n v="15"/>
    <n v="15"/>
    <n v="300"/>
    <n v="100"/>
    <n v="16"/>
    <n v="302"/>
    <n v="12.656000000000001"/>
    <n v="155"/>
    <n v="1.55"/>
    <n v="0"/>
    <n v="154"/>
    <n v="1.54"/>
    <n v="0"/>
    <n v="13.851000000000001"/>
    <n v="21.33"/>
    <n v="0.51"/>
    <n v="0"/>
    <n v="14"/>
    <n v="137"/>
    <n v="20"/>
    <n v="137"/>
    <n v="137"/>
    <n v="0"/>
    <n v="0"/>
  </r>
  <r>
    <s v="Grid_Layout_11x11_InS_OutENW_F1.txt"/>
    <s v=" MoveV2"/>
    <n v="11"/>
    <n v="11"/>
    <n v="9"/>
    <n v="9"/>
    <x v="2"/>
    <n v="81"/>
    <n v="2"/>
    <n v="15"/>
    <n v="15"/>
    <n v="300"/>
    <n v="100"/>
    <n v="17"/>
    <n v="302"/>
    <n v="12.821999999999999"/>
    <n v="151"/>
    <n v="1.51"/>
    <n v="0"/>
    <n v="152"/>
    <n v="1.52"/>
    <n v="0"/>
    <n v="13.862"/>
    <n v="21.07"/>
    <n v="0.5"/>
    <n v="0"/>
    <n v="15"/>
    <n v="184"/>
    <n v="23"/>
    <n v="175"/>
    <n v="175"/>
    <n v="5.1400000000000001E-2"/>
    <n v="5.1400000000000001E-2"/>
  </r>
  <r>
    <s v="Grid_Layout_11x11_InS_OutENW_F1.txt"/>
    <s v=" MoveV2"/>
    <n v="11"/>
    <n v="11"/>
    <n v="9"/>
    <n v="9"/>
    <x v="2"/>
    <n v="81"/>
    <n v="2"/>
    <n v="15"/>
    <n v="15"/>
    <n v="300"/>
    <n v="100"/>
    <n v="18"/>
    <n v="300"/>
    <n v="12.834"/>
    <n v="152"/>
    <n v="1.52"/>
    <n v="0"/>
    <n v="151"/>
    <n v="1.51"/>
    <n v="0"/>
    <n v="14.086"/>
    <n v="21.27"/>
    <n v="0.52"/>
    <n v="0"/>
    <n v="17"/>
    <n v="149"/>
    <n v="22"/>
    <n v="149"/>
    <n v="149"/>
    <n v="0"/>
    <n v="0"/>
  </r>
  <r>
    <s v="Grid_Layout_11x11_InS_OutENW_F1.txt"/>
    <s v=" MoveV2"/>
    <n v="11"/>
    <n v="11"/>
    <n v="9"/>
    <n v="9"/>
    <x v="2"/>
    <n v="81"/>
    <n v="2"/>
    <n v="15"/>
    <n v="15"/>
    <n v="300"/>
    <n v="100"/>
    <n v="19"/>
    <n v="306"/>
    <n v="12.59"/>
    <n v="160"/>
    <n v="1.6"/>
    <n v="0"/>
    <n v="156"/>
    <n v="1.56"/>
    <n v="0"/>
    <n v="13.564"/>
    <n v="21.16"/>
    <n v="0.51"/>
    <n v="0"/>
    <n v="18"/>
    <n v="146"/>
    <n v="20"/>
    <n v="141"/>
    <n v="141"/>
    <n v="3.5499999999999997E-2"/>
    <n v="3.5499999999999997E-2"/>
  </r>
  <r>
    <s v="Grid_Layout_13x13_InS_OutENW_F1.txt"/>
    <s v=" MoveV2"/>
    <n v="13"/>
    <n v="13"/>
    <n v="11"/>
    <n v="11"/>
    <x v="3"/>
    <n v="121"/>
    <n v="2"/>
    <n v="17"/>
    <n v="17"/>
    <n v="300"/>
    <n v="100"/>
    <n v="0"/>
    <n v="323"/>
    <n v="15.561999999999999"/>
    <n v="157"/>
    <n v="1.57"/>
    <n v="0"/>
    <n v="160"/>
    <n v="1.6"/>
    <n v="0"/>
    <n v="16.937999999999999"/>
    <n v="27.1"/>
    <n v="1"/>
    <n v="0"/>
    <n v="19"/>
    <n v="243"/>
    <n v="30"/>
    <n v="238"/>
    <n v="236"/>
    <n v="2.1000000000000001E-2"/>
    <n v="2.9700000000000001E-2"/>
  </r>
  <r>
    <s v="Grid_Layout_13x13_InS_OutENW_F1.txt"/>
    <s v=" MoveV2"/>
    <n v="13"/>
    <n v="13"/>
    <n v="11"/>
    <n v="11"/>
    <x v="3"/>
    <n v="121"/>
    <n v="2"/>
    <n v="17"/>
    <n v="17"/>
    <n v="300"/>
    <n v="100"/>
    <n v="1"/>
    <n v="333"/>
    <n v="15.599"/>
    <n v="161"/>
    <n v="1.61"/>
    <n v="0"/>
    <n v="162"/>
    <n v="1.62"/>
    <n v="0"/>
    <n v="16.84"/>
    <n v="27.28"/>
    <n v="1.03"/>
    <n v="0"/>
    <n v="18"/>
    <n v="267"/>
    <n v="29"/>
    <n v="264"/>
    <n v="264"/>
    <n v="1.14E-2"/>
    <n v="1.14E-2"/>
  </r>
  <r>
    <s v="Grid_Layout_13x13_InS_OutENW_F1.txt"/>
    <s v=" MoveV2"/>
    <n v="13"/>
    <n v="13"/>
    <n v="11"/>
    <n v="11"/>
    <x v="3"/>
    <n v="121"/>
    <n v="2"/>
    <n v="17"/>
    <n v="17"/>
    <n v="300"/>
    <n v="100"/>
    <n v="2"/>
    <n v="330"/>
    <n v="15.446"/>
    <n v="166"/>
    <n v="1.66"/>
    <n v="0"/>
    <n v="168"/>
    <n v="1.68"/>
    <n v="0"/>
    <n v="16.446000000000002"/>
    <n v="27.63"/>
    <n v="1.01"/>
    <n v="0"/>
    <n v="19"/>
    <n v="254"/>
    <n v="29"/>
    <n v="252"/>
    <n v="248"/>
    <n v="7.9000000000000008E-3"/>
    <n v="2.4199999999999999E-2"/>
  </r>
  <r>
    <s v="Grid_Layout_13x13_InS_OutENW_F1.txt"/>
    <s v=" MoveV2"/>
    <n v="13"/>
    <n v="13"/>
    <n v="11"/>
    <n v="11"/>
    <x v="3"/>
    <n v="121"/>
    <n v="2"/>
    <n v="17"/>
    <n v="17"/>
    <n v="300"/>
    <n v="100"/>
    <n v="3"/>
    <n v="333"/>
    <n v="15.53"/>
    <n v="166"/>
    <n v="1.66"/>
    <n v="0"/>
    <n v="164"/>
    <n v="1.64"/>
    <n v="0"/>
    <n v="16.664999999999999"/>
    <n v="27.33"/>
    <n v="1.06"/>
    <n v="0"/>
    <n v="16"/>
    <n v="224"/>
    <n v="26"/>
    <n v="216"/>
    <n v="216"/>
    <n v="3.6999999999999998E-2"/>
    <n v="3.6999999999999998E-2"/>
  </r>
  <r>
    <s v="Grid_Layout_13x13_InS_OutENW_F1.txt"/>
    <s v=" MoveV2"/>
    <n v="13"/>
    <n v="13"/>
    <n v="11"/>
    <n v="11"/>
    <x v="3"/>
    <n v="121"/>
    <n v="2"/>
    <n v="17"/>
    <n v="17"/>
    <n v="300"/>
    <n v="100"/>
    <n v="4"/>
    <n v="315"/>
    <n v="15.603999999999999"/>
    <n v="153"/>
    <n v="1.53"/>
    <n v="0"/>
    <n v="159"/>
    <n v="1.59"/>
    <n v="0"/>
    <n v="16.78"/>
    <n v="26.68"/>
    <n v="0.97"/>
    <n v="0"/>
    <n v="20"/>
    <n v="286"/>
    <n v="29"/>
    <n v="274"/>
    <n v="272"/>
    <n v="4.3799999999999999E-2"/>
    <n v="5.1499999999999997E-2"/>
  </r>
  <r>
    <s v="Grid_Layout_13x13_InS_OutENW_F1.txt"/>
    <s v=" MoveV2"/>
    <n v="13"/>
    <n v="13"/>
    <n v="11"/>
    <n v="11"/>
    <x v="3"/>
    <n v="121"/>
    <n v="2"/>
    <n v="17"/>
    <n v="17"/>
    <n v="300"/>
    <n v="100"/>
    <n v="5"/>
    <n v="334"/>
    <n v="15.093999999999999"/>
    <n v="170"/>
    <n v="1.7"/>
    <n v="0"/>
    <n v="170"/>
    <n v="1.7"/>
    <n v="0"/>
    <n v="16.094000000000001"/>
    <n v="27.36"/>
    <n v="1.01"/>
    <n v="0"/>
    <n v="19"/>
    <n v="222"/>
    <n v="26"/>
    <n v="221"/>
    <n v="221"/>
    <n v="4.4999999999999997E-3"/>
    <n v="4.4999999999999997E-3"/>
  </r>
  <r>
    <s v="Grid_Layout_13x13_InS_OutENW_F1.txt"/>
    <s v=" MoveV2"/>
    <n v="13"/>
    <n v="13"/>
    <n v="11"/>
    <n v="11"/>
    <x v="3"/>
    <n v="121"/>
    <n v="2"/>
    <n v="17"/>
    <n v="17"/>
    <n v="300"/>
    <n v="100"/>
    <n v="6"/>
    <n v="323"/>
    <n v="15.702"/>
    <n v="164"/>
    <n v="1.64"/>
    <n v="0"/>
    <n v="161"/>
    <n v="1.61"/>
    <n v="0"/>
    <n v="16.943999999999999"/>
    <n v="27.28"/>
    <n v="1.02"/>
    <n v="0"/>
    <n v="14"/>
    <n v="241"/>
    <n v="27"/>
    <n v="239"/>
    <n v="239"/>
    <n v="8.3999999999999995E-3"/>
    <n v="8.3999999999999995E-3"/>
  </r>
  <r>
    <s v="Grid_Layout_13x13_InS_OutENW_F1.txt"/>
    <s v=" MoveV2"/>
    <n v="13"/>
    <n v="13"/>
    <n v="11"/>
    <n v="11"/>
    <x v="3"/>
    <n v="121"/>
    <n v="2"/>
    <n v="17"/>
    <n v="17"/>
    <n v="300"/>
    <n v="100"/>
    <n v="7"/>
    <n v="330"/>
    <n v="15.63"/>
    <n v="164"/>
    <n v="1.64"/>
    <n v="0"/>
    <n v="165"/>
    <n v="1.65"/>
    <n v="0"/>
    <n v="16.890999999999998"/>
    <n v="27.87"/>
    <n v="1.0900000000000001"/>
    <n v="0"/>
    <n v="18"/>
    <n v="243"/>
    <n v="29"/>
    <n v="234"/>
    <n v="234"/>
    <n v="3.85E-2"/>
    <n v="3.85E-2"/>
  </r>
  <r>
    <s v="Grid_Layout_13x13_InS_OutENW_F1.txt"/>
    <s v=" MoveV2"/>
    <n v="13"/>
    <n v="13"/>
    <n v="11"/>
    <n v="11"/>
    <x v="3"/>
    <n v="121"/>
    <n v="2"/>
    <n v="17"/>
    <n v="17"/>
    <n v="300"/>
    <n v="100"/>
    <n v="8"/>
    <n v="323"/>
    <n v="15.646000000000001"/>
    <n v="163"/>
    <n v="1.63"/>
    <n v="0"/>
    <n v="161"/>
    <n v="1.61"/>
    <n v="0"/>
    <n v="16.814"/>
    <n v="27.07"/>
    <n v="0.99"/>
    <n v="0"/>
    <n v="19"/>
    <n v="237"/>
    <n v="27"/>
    <n v="235"/>
    <n v="235"/>
    <n v="8.5000000000000006E-3"/>
    <n v="8.5000000000000006E-3"/>
  </r>
  <r>
    <s v="Grid_Layout_13x13_InS_OutENW_F1.txt"/>
    <s v=" MoveV2"/>
    <n v="13"/>
    <n v="13"/>
    <n v="11"/>
    <n v="11"/>
    <x v="3"/>
    <n v="121"/>
    <n v="2"/>
    <n v="17"/>
    <n v="17"/>
    <n v="300"/>
    <n v="100"/>
    <n v="9"/>
    <n v="326"/>
    <n v="15.266999999999999"/>
    <n v="166"/>
    <n v="1.66"/>
    <n v="0"/>
    <n v="161"/>
    <n v="1.61"/>
    <n v="0"/>
    <n v="16.366"/>
    <n v="26.35"/>
    <n v="0.99"/>
    <n v="0"/>
    <n v="16"/>
    <n v="227"/>
    <n v="25"/>
    <n v="223"/>
    <n v="223"/>
    <n v="1.7899999999999999E-2"/>
    <n v="1.7899999999999999E-2"/>
  </r>
  <r>
    <s v="Grid_Layout_13x13_InS_OutENW_F1.txt"/>
    <s v=" MoveV2"/>
    <n v="13"/>
    <n v="13"/>
    <n v="11"/>
    <n v="11"/>
    <x v="3"/>
    <n v="121"/>
    <n v="2"/>
    <n v="17"/>
    <n v="17"/>
    <n v="300"/>
    <n v="100"/>
    <n v="10"/>
    <n v="324"/>
    <n v="15.705"/>
    <n v="153"/>
    <n v="1.53"/>
    <n v="0"/>
    <n v="156"/>
    <n v="1.56"/>
    <n v="0"/>
    <n v="16.864999999999998"/>
    <n v="26.31"/>
    <n v="1.01"/>
    <n v="0"/>
    <n v="20"/>
    <n v="235"/>
    <n v="27"/>
    <n v="231"/>
    <n v="228"/>
    <n v="1.7299999999999999E-2"/>
    <n v="3.0700000000000002E-2"/>
  </r>
  <r>
    <s v="Grid_Layout_13x13_InS_OutENW_F1.txt"/>
    <s v=" MoveV2"/>
    <n v="13"/>
    <n v="13"/>
    <n v="11"/>
    <n v="11"/>
    <x v="3"/>
    <n v="121"/>
    <n v="2"/>
    <n v="17"/>
    <n v="17"/>
    <n v="300"/>
    <n v="100"/>
    <n v="11"/>
    <n v="319"/>
    <n v="15.547000000000001"/>
    <n v="156"/>
    <n v="1.56"/>
    <n v="0"/>
    <n v="159"/>
    <n v="1.59"/>
    <n v="0"/>
    <n v="16.736000000000001"/>
    <n v="26.61"/>
    <n v="1.03"/>
    <n v="0"/>
    <n v="18"/>
    <n v="233"/>
    <n v="27"/>
    <n v="226"/>
    <n v="226"/>
    <n v="3.1E-2"/>
    <n v="3.1E-2"/>
  </r>
  <r>
    <s v="Grid_Layout_13x13_InS_OutENW_F1.txt"/>
    <s v=" MoveV2"/>
    <n v="13"/>
    <n v="13"/>
    <n v="11"/>
    <n v="11"/>
    <x v="3"/>
    <n v="121"/>
    <n v="2"/>
    <n v="17"/>
    <n v="17"/>
    <n v="300"/>
    <n v="100"/>
    <n v="12"/>
    <n v="326"/>
    <n v="15.558"/>
    <n v="162"/>
    <n v="1.62"/>
    <n v="0"/>
    <n v="163"/>
    <n v="1.63"/>
    <n v="0"/>
    <n v="16.779"/>
    <n v="27.35"/>
    <n v="1.06"/>
    <n v="0"/>
    <n v="15"/>
    <n v="227"/>
    <n v="25"/>
    <n v="222"/>
    <n v="222"/>
    <n v="2.2499999999999999E-2"/>
    <n v="2.2499999999999999E-2"/>
  </r>
  <r>
    <s v="Grid_Layout_13x13_InS_OutENW_F1.txt"/>
    <s v=" MoveV2"/>
    <n v="13"/>
    <n v="13"/>
    <n v="11"/>
    <n v="11"/>
    <x v="3"/>
    <n v="121"/>
    <n v="2"/>
    <n v="17"/>
    <n v="17"/>
    <n v="300"/>
    <n v="100"/>
    <n v="13"/>
    <n v="333"/>
    <n v="15.226000000000001"/>
    <n v="162"/>
    <n v="1.62"/>
    <n v="0"/>
    <n v="164"/>
    <n v="1.64"/>
    <n v="0"/>
    <n v="16.353999999999999"/>
    <n v="26.82"/>
    <n v="1.01"/>
    <n v="0"/>
    <n v="18"/>
    <n v="228"/>
    <n v="28"/>
    <n v="224"/>
    <n v="224"/>
    <n v="1.7899999999999999E-2"/>
    <n v="1.7899999999999999E-2"/>
  </r>
  <r>
    <s v="Grid_Layout_13x13_InS_OutENW_F1.txt"/>
    <s v=" MoveV2"/>
    <n v="13"/>
    <n v="13"/>
    <n v="11"/>
    <n v="11"/>
    <x v="3"/>
    <n v="121"/>
    <n v="2"/>
    <n v="17"/>
    <n v="17"/>
    <n v="300"/>
    <n v="100"/>
    <n v="14"/>
    <n v="335"/>
    <n v="15.317"/>
    <n v="163"/>
    <n v="1.63"/>
    <n v="0"/>
    <n v="167"/>
    <n v="1.67"/>
    <n v="0"/>
    <n v="16.460999999999999"/>
    <n v="27.49"/>
    <n v="1.06"/>
    <n v="0"/>
    <n v="18"/>
    <n v="245"/>
    <n v="27"/>
    <n v="238"/>
    <n v="238"/>
    <n v="2.9399999999999999E-2"/>
    <n v="2.9399999999999999E-2"/>
  </r>
  <r>
    <s v="Grid_Layout_13x13_InS_OutENW_F1.txt"/>
    <s v=" MoveV2"/>
    <n v="13"/>
    <n v="13"/>
    <n v="11"/>
    <n v="11"/>
    <x v="3"/>
    <n v="121"/>
    <n v="2"/>
    <n v="17"/>
    <n v="17"/>
    <n v="300"/>
    <n v="100"/>
    <n v="15"/>
    <n v="327"/>
    <n v="15.315"/>
    <n v="157"/>
    <n v="1.57"/>
    <n v="0"/>
    <n v="162"/>
    <n v="1.62"/>
    <n v="0"/>
    <n v="16.34"/>
    <n v="26.47"/>
    <n v="1.01"/>
    <n v="0"/>
    <n v="17"/>
    <n v="232"/>
    <n v="29"/>
    <n v="230"/>
    <n v="230"/>
    <n v="8.6999999999999994E-3"/>
    <n v="8.6999999999999994E-3"/>
  </r>
  <r>
    <s v="Grid_Layout_13x13_InS_OutENW_F1.txt"/>
    <s v=" MoveV2"/>
    <n v="13"/>
    <n v="13"/>
    <n v="11"/>
    <n v="11"/>
    <x v="3"/>
    <n v="121"/>
    <n v="2"/>
    <n v="17"/>
    <n v="17"/>
    <n v="300"/>
    <n v="100"/>
    <n v="16"/>
    <n v="329"/>
    <n v="15.487"/>
    <n v="157"/>
    <n v="1.57"/>
    <n v="0"/>
    <n v="156"/>
    <n v="1.56"/>
    <n v="0"/>
    <n v="16.731000000000002"/>
    <n v="26.1"/>
    <n v="1.03"/>
    <n v="0"/>
    <n v="18"/>
    <n v="255"/>
    <n v="27"/>
    <n v="254"/>
    <n v="254"/>
    <n v="3.8999999999999998E-3"/>
    <n v="3.8999999999999998E-3"/>
  </r>
  <r>
    <s v="Grid_Layout_13x13_InS_OutENW_F1.txt"/>
    <s v=" MoveV2"/>
    <n v="13"/>
    <n v="13"/>
    <n v="11"/>
    <n v="11"/>
    <x v="3"/>
    <n v="121"/>
    <n v="2"/>
    <n v="17"/>
    <n v="17"/>
    <n v="300"/>
    <n v="100"/>
    <n v="17"/>
    <n v="334"/>
    <n v="15.461"/>
    <n v="163"/>
    <n v="1.63"/>
    <n v="0"/>
    <n v="165"/>
    <n v="1.65"/>
    <n v="0"/>
    <n v="16.545000000000002"/>
    <n v="27.3"/>
    <n v="1.03"/>
    <n v="0"/>
    <n v="20"/>
    <n v="238"/>
    <n v="29"/>
    <n v="234"/>
    <n v="231"/>
    <n v="1.7100000000000001E-2"/>
    <n v="3.0300000000000001E-2"/>
  </r>
  <r>
    <s v="Grid_Layout_13x13_InS_OutENW_F1.txt"/>
    <s v=" MoveV2"/>
    <n v="13"/>
    <n v="13"/>
    <n v="11"/>
    <n v="11"/>
    <x v="3"/>
    <n v="121"/>
    <n v="2"/>
    <n v="17"/>
    <n v="17"/>
    <n v="300"/>
    <n v="100"/>
    <n v="18"/>
    <n v="325"/>
    <n v="15.54"/>
    <n v="164"/>
    <n v="1.64"/>
    <n v="0"/>
    <n v="161"/>
    <n v="1.61"/>
    <n v="0"/>
    <n v="16.733000000000001"/>
    <n v="26.94"/>
    <n v="1.02"/>
    <n v="0"/>
    <n v="17"/>
    <n v="196"/>
    <n v="23"/>
    <n v="196"/>
    <n v="196"/>
    <n v="0"/>
    <n v="0"/>
  </r>
  <r>
    <s v="Grid_Layout_13x13_InS_OutENW_F1.txt"/>
    <s v=" MoveV2"/>
    <n v="13"/>
    <n v="13"/>
    <n v="11"/>
    <n v="11"/>
    <x v="3"/>
    <n v="121"/>
    <n v="2"/>
    <n v="17"/>
    <n v="17"/>
    <n v="300"/>
    <n v="100"/>
    <n v="19"/>
    <n v="332"/>
    <n v="15.824"/>
    <n v="162"/>
    <n v="1.62"/>
    <n v="0"/>
    <n v="165"/>
    <n v="1.65"/>
    <n v="0"/>
    <n v="16.988"/>
    <n v="28.03"/>
    <n v="1.08"/>
    <n v="0"/>
    <n v="18"/>
    <n v="245"/>
    <n v="27"/>
    <n v="241"/>
    <n v="241"/>
    <n v="1.66E-2"/>
    <n v="1.66E-2"/>
  </r>
  <r>
    <s v="Grid_Layout_15x15_InS_OutENW_F1.txt"/>
    <s v=" MoveV2"/>
    <n v="15"/>
    <n v="15"/>
    <n v="13"/>
    <n v="13"/>
    <x v="4"/>
    <n v="225"/>
    <n v="2"/>
    <n v="19"/>
    <n v="19"/>
    <n v="300"/>
    <n v="100"/>
    <n v="0"/>
    <n v="338"/>
    <n v="17.971"/>
    <n v="166"/>
    <n v="1.66"/>
    <n v="0"/>
    <n v="174"/>
    <n v="1.74"/>
    <n v="0"/>
    <n v="19.006"/>
    <n v="33.07"/>
    <n v="1.71"/>
    <n v="0"/>
    <n v="22"/>
    <n v="325"/>
    <n v="34"/>
    <n v="320"/>
    <n v="317"/>
    <n v="1.5599999999999999E-2"/>
    <n v="2.52E-2"/>
  </r>
  <r>
    <s v="Grid_Layout_15x15_InS_OutENW_F1.txt"/>
    <s v=" MoveV2"/>
    <n v="15"/>
    <n v="15"/>
    <n v="13"/>
    <n v="13"/>
    <x v="4"/>
    <n v="225"/>
    <n v="2"/>
    <n v="19"/>
    <n v="19"/>
    <n v="300"/>
    <n v="100"/>
    <n v="1"/>
    <n v="335"/>
    <n v="17.988"/>
    <n v="169"/>
    <n v="1.69"/>
    <n v="0"/>
    <n v="168"/>
    <n v="1.68"/>
    <n v="0"/>
    <n v="18.981999999999999"/>
    <n v="31.89"/>
    <n v="1.88"/>
    <n v="0"/>
    <n v="22"/>
    <n v="325"/>
    <n v="29"/>
    <n v="319"/>
    <n v="319"/>
    <n v="1.8800000000000001E-2"/>
    <n v="1.8800000000000001E-2"/>
  </r>
  <r>
    <s v="Grid_Layout_15x15_InS_OutENW_F1.txt"/>
    <s v=" MoveV2"/>
    <n v="15"/>
    <n v="15"/>
    <n v="13"/>
    <n v="13"/>
    <x v="4"/>
    <n v="225"/>
    <n v="2"/>
    <n v="19"/>
    <n v="19"/>
    <n v="300"/>
    <n v="100"/>
    <n v="2"/>
    <n v="338"/>
    <n v="18.210999999999999"/>
    <n v="168"/>
    <n v="1.68"/>
    <n v="0"/>
    <n v="166"/>
    <n v="1.66"/>
    <n v="0"/>
    <n v="19.446000000000002"/>
    <n v="32.28"/>
    <n v="1.75"/>
    <n v="0"/>
    <n v="20"/>
    <n v="296"/>
    <n v="31"/>
    <n v="293"/>
    <n v="290.60000000000002"/>
    <n v="1.0200000000000001E-2"/>
    <n v="1.8599999999999998E-2"/>
  </r>
  <r>
    <s v="Grid_Layout_15x15_InS_OutENW_F1.txt"/>
    <s v=" MoveV2"/>
    <n v="15"/>
    <n v="15"/>
    <n v="13"/>
    <n v="13"/>
    <x v="4"/>
    <n v="225"/>
    <n v="2"/>
    <n v="19"/>
    <n v="19"/>
    <n v="300"/>
    <n v="100"/>
    <n v="3"/>
    <n v="341"/>
    <n v="17.925000000000001"/>
    <n v="171"/>
    <n v="1.71"/>
    <n v="0"/>
    <n v="173"/>
    <n v="1.73"/>
    <n v="0"/>
    <n v="19.068999999999999"/>
    <n v="32.99"/>
    <n v="1.78"/>
    <n v="0"/>
    <n v="23"/>
    <n v="360"/>
    <n v="34"/>
    <m/>
    <n v="342.89855072500001"/>
    <m/>
    <m/>
  </r>
  <r>
    <s v="Grid_Layout_15x15_InS_OutENW_F1.txt"/>
    <s v=" MoveV2"/>
    <n v="15"/>
    <n v="15"/>
    <n v="13"/>
    <n v="13"/>
    <x v="4"/>
    <n v="225"/>
    <n v="2"/>
    <n v="19"/>
    <n v="19"/>
    <n v="300"/>
    <n v="100"/>
    <n v="4"/>
    <n v="334"/>
    <n v="18.292999999999999"/>
    <n v="163"/>
    <n v="1.63"/>
    <n v="0"/>
    <n v="164"/>
    <n v="1.64"/>
    <n v="0"/>
    <n v="19.548999999999999"/>
    <n v="32.06"/>
    <n v="1.82"/>
    <n v="0"/>
    <n v="21"/>
    <n v="347"/>
    <n v="34"/>
    <n v="343"/>
    <n v="333"/>
    <n v="1.1661807580174927E-2"/>
    <n v="4.2042042042042045E-2"/>
  </r>
  <r>
    <s v="Grid_Layout_15x15_InS_OutENW_F1.txt"/>
    <s v=" MoveV2"/>
    <n v="15"/>
    <n v="15"/>
    <n v="13"/>
    <n v="13"/>
    <x v="4"/>
    <n v="225"/>
    <n v="2"/>
    <n v="19"/>
    <n v="19"/>
    <n v="300"/>
    <n v="100"/>
    <n v="5"/>
    <n v="343"/>
    <n v="17.864999999999998"/>
    <n v="172"/>
    <n v="1.72"/>
    <n v="0"/>
    <n v="171"/>
    <n v="1.71"/>
    <n v="0"/>
    <n v="19.187000000000001"/>
    <n v="32.81"/>
    <n v="1.76"/>
    <n v="0"/>
    <n v="20"/>
    <n v="288"/>
    <n v="30"/>
    <n v="287"/>
    <n v="287"/>
    <n v="3.4843205574912892E-3"/>
    <n v="3.4843205574912892E-3"/>
  </r>
  <r>
    <s v="Grid_Layout_15x15_InS_OutENW_F1.txt"/>
    <s v=" MoveV2"/>
    <n v="15"/>
    <n v="15"/>
    <n v="13"/>
    <n v="13"/>
    <x v="4"/>
    <n v="225"/>
    <n v="2"/>
    <n v="19"/>
    <n v="19"/>
    <n v="300"/>
    <n v="100"/>
    <n v="6"/>
    <n v="342"/>
    <n v="17.948"/>
    <n v="172"/>
    <n v="1.72"/>
    <n v="0"/>
    <n v="173"/>
    <n v="1.73"/>
    <n v="0"/>
    <n v="19.016999999999999"/>
    <n v="32.9"/>
    <n v="1.71"/>
    <n v="0"/>
    <n v="22"/>
    <n v="327"/>
    <n v="32"/>
    <n v="325"/>
    <n v="316"/>
    <n v="6.1538461538461538E-3"/>
    <n v="3.4810126582278479E-2"/>
  </r>
  <r>
    <s v="Grid_Layout_15x15_InS_OutENW_F1.txt"/>
    <s v=" MoveV2"/>
    <n v="15"/>
    <n v="15"/>
    <n v="13"/>
    <n v="13"/>
    <x v="4"/>
    <n v="225"/>
    <n v="2"/>
    <n v="19"/>
    <n v="19"/>
    <n v="300"/>
    <n v="100"/>
    <n v="7"/>
    <n v="337"/>
    <n v="18.242000000000001"/>
    <n v="165"/>
    <n v="1.65"/>
    <n v="0"/>
    <n v="165"/>
    <n v="1.65"/>
    <n v="0"/>
    <n v="19.503"/>
    <n v="32.18"/>
    <n v="1.8"/>
    <n v="0"/>
    <n v="20"/>
    <n v="325"/>
    <n v="31"/>
    <n v="314"/>
    <n v="309"/>
    <n v="3.5031847133757961E-2"/>
    <n v="5.1779935275080909E-2"/>
  </r>
  <r>
    <s v="Grid_Layout_15x15_InS_OutENW_F1.txt"/>
    <s v=" MoveV2"/>
    <n v="15"/>
    <n v="15"/>
    <n v="13"/>
    <n v="13"/>
    <x v="4"/>
    <n v="225"/>
    <n v="2"/>
    <n v="19"/>
    <n v="19"/>
    <n v="300"/>
    <n v="100"/>
    <n v="8"/>
    <n v="340"/>
    <n v="18.058"/>
    <n v="172"/>
    <n v="1.72"/>
    <n v="0"/>
    <n v="172"/>
    <n v="1.72"/>
    <n v="0"/>
    <n v="19.314"/>
    <n v="33.22"/>
    <n v="1.8"/>
    <n v="0"/>
    <n v="20"/>
    <n v="335"/>
    <n v="33"/>
    <n v="326"/>
    <n v="316"/>
    <n v="2.7607361963190184E-2"/>
    <n v="6.0126582278481014E-2"/>
  </r>
  <r>
    <s v="Grid_Layout_15x15_InS_OutENW_F1.txt"/>
    <s v=" MoveV2"/>
    <n v="15"/>
    <n v="15"/>
    <n v="13"/>
    <n v="13"/>
    <x v="4"/>
    <n v="225"/>
    <n v="2"/>
    <n v="19"/>
    <n v="19"/>
    <n v="300"/>
    <n v="100"/>
    <n v="9"/>
    <n v="347"/>
    <n v="18.056999999999999"/>
    <n v="176"/>
    <n v="1.76"/>
    <n v="0"/>
    <n v="174"/>
    <n v="1.74"/>
    <n v="0"/>
    <n v="19.068999999999999"/>
    <n v="33.18"/>
    <n v="1.82"/>
    <n v="0"/>
    <n v="23"/>
    <n v="337"/>
    <n v="29"/>
    <m/>
    <n v="323"/>
    <m/>
    <m/>
  </r>
  <r>
    <s v="Grid_Layout_15x15_InS_OutENW_F1.txt"/>
    <s v=" MoveV2"/>
    <n v="15"/>
    <n v="15"/>
    <n v="13"/>
    <n v="13"/>
    <x v="4"/>
    <n v="225"/>
    <n v="2"/>
    <n v="19"/>
    <n v="19"/>
    <n v="300"/>
    <n v="100"/>
    <n v="10"/>
    <n v="343"/>
    <n v="18.006"/>
    <n v="168"/>
    <n v="1.68"/>
    <n v="0"/>
    <n v="169"/>
    <n v="1.69"/>
    <n v="0"/>
    <n v="19.396000000000001"/>
    <n v="32.78"/>
    <n v="1.83"/>
    <n v="0"/>
    <n v="22"/>
    <n v="360"/>
    <n v="34"/>
    <n v="348"/>
    <n v="333.8"/>
    <n v="3.4482758620689655E-2"/>
    <n v="7.8490113840623085E-2"/>
  </r>
  <r>
    <s v="Grid_Layout_15x15_InS_OutENW_F1.txt"/>
    <s v=" MoveV2"/>
    <n v="15"/>
    <n v="15"/>
    <n v="13"/>
    <n v="13"/>
    <x v="4"/>
    <n v="225"/>
    <n v="2"/>
    <n v="19"/>
    <n v="19"/>
    <n v="300"/>
    <n v="100"/>
    <n v="11"/>
    <n v="333"/>
    <n v="18.116"/>
    <n v="161"/>
    <n v="1.61"/>
    <n v="0"/>
    <n v="164"/>
    <n v="1.64"/>
    <n v="0"/>
    <n v="19.231999999999999"/>
    <n v="31.54"/>
    <n v="1.7"/>
    <n v="0"/>
    <n v="20"/>
    <n v="332"/>
    <n v="31"/>
    <m/>
    <n v="328"/>
    <m/>
    <m/>
  </r>
  <r>
    <s v="Grid_Layout_15x15_InS_OutENW_F1.txt"/>
    <s v=" MoveV2"/>
    <n v="15"/>
    <n v="15"/>
    <n v="13"/>
    <n v="13"/>
    <x v="4"/>
    <n v="225"/>
    <n v="2"/>
    <n v="19"/>
    <n v="19"/>
    <n v="300"/>
    <n v="100"/>
    <n v="12"/>
    <n v="337"/>
    <n v="17.803999999999998"/>
    <n v="168"/>
    <n v="1.68"/>
    <n v="0"/>
    <n v="168"/>
    <n v="1.68"/>
    <n v="0"/>
    <n v="18.946000000000002"/>
    <n v="31.83"/>
    <n v="1.74"/>
    <n v="0"/>
    <n v="19"/>
    <n v="332"/>
    <n v="33"/>
    <n v="327"/>
    <n v="321"/>
    <n v="1.5290519877675841E-2"/>
    <n v="3.4267912772585667E-2"/>
  </r>
  <r>
    <s v="Grid_Layout_15x15_InS_OutENW_F1.txt"/>
    <s v=" MoveV2"/>
    <n v="15"/>
    <n v="15"/>
    <n v="13"/>
    <n v="13"/>
    <x v="4"/>
    <n v="225"/>
    <n v="2"/>
    <n v="19"/>
    <n v="19"/>
    <n v="300"/>
    <n v="100"/>
    <n v="13"/>
    <n v="337"/>
    <n v="18.190000000000001"/>
    <n v="163"/>
    <n v="1.63"/>
    <n v="0"/>
    <n v="168"/>
    <n v="1.68"/>
    <n v="0"/>
    <n v="19.393000000000001"/>
    <n v="32.58"/>
    <n v="1.77"/>
    <n v="0"/>
    <n v="23"/>
    <n v="369"/>
    <n v="36"/>
    <m/>
    <n v="348"/>
    <m/>
    <m/>
  </r>
  <r>
    <s v="Grid_Layout_15x15_InS_OutENW_F1.txt"/>
    <s v=" MoveV2"/>
    <n v="15"/>
    <n v="15"/>
    <n v="13"/>
    <n v="13"/>
    <x v="4"/>
    <n v="225"/>
    <n v="2"/>
    <n v="19"/>
    <n v="19"/>
    <n v="300"/>
    <n v="100"/>
    <n v="14"/>
    <n v="335"/>
    <n v="17.873999999999999"/>
    <n v="168"/>
    <n v="1.68"/>
    <n v="0"/>
    <n v="167"/>
    <n v="1.67"/>
    <n v="0"/>
    <n v="18.904"/>
    <n v="31.57"/>
    <n v="1.76"/>
    <n v="0"/>
    <n v="19"/>
    <n v="304"/>
    <n v="30"/>
    <n v="300"/>
    <n v="295"/>
    <n v="1.3333333333333334E-2"/>
    <n v="3.0508474576271188E-2"/>
  </r>
  <r>
    <s v="Grid_Layout_15x15_InS_OutENW_F1.txt"/>
    <s v=" MoveV2"/>
    <n v="15"/>
    <n v="15"/>
    <n v="13"/>
    <n v="13"/>
    <x v="4"/>
    <n v="225"/>
    <n v="2"/>
    <n v="19"/>
    <n v="19"/>
    <n v="300"/>
    <n v="100"/>
    <n v="15"/>
    <n v="341"/>
    <n v="18.228999999999999"/>
    <n v="169"/>
    <n v="1.69"/>
    <n v="0"/>
    <n v="170"/>
    <n v="1.7"/>
    <n v="0"/>
    <n v="19.347000000000001"/>
    <n v="32.89"/>
    <n v="1.81"/>
    <n v="0"/>
    <n v="22"/>
    <n v="324"/>
    <n v="31"/>
    <n v="319"/>
    <n v="314.5"/>
    <n v="1.5673981191222569E-2"/>
    <n v="3.0206677265500796E-2"/>
  </r>
  <r>
    <s v="Grid_Layout_15x15_InS_OutENW_F1.txt"/>
    <s v=" MoveV2"/>
    <n v="15"/>
    <n v="15"/>
    <n v="13"/>
    <n v="13"/>
    <x v="4"/>
    <n v="225"/>
    <n v="2"/>
    <n v="19"/>
    <n v="19"/>
    <n v="300"/>
    <n v="100"/>
    <n v="16"/>
    <n v="344"/>
    <n v="18.190999999999999"/>
    <n v="173"/>
    <n v="1.73"/>
    <n v="0"/>
    <n v="173"/>
    <n v="1.73"/>
    <n v="0"/>
    <n v="19.248999999999999"/>
    <n v="33.299999999999997"/>
    <n v="1.85"/>
    <n v="0"/>
    <n v="20"/>
    <n v="369"/>
    <n v="34"/>
    <m/>
    <n v="339.33333333299998"/>
    <m/>
    <m/>
  </r>
  <r>
    <s v="Grid_Layout_15x15_InS_OutENW_F1.txt"/>
    <s v=" MoveV2"/>
    <n v="15"/>
    <n v="15"/>
    <n v="13"/>
    <n v="13"/>
    <x v="4"/>
    <n v="225"/>
    <n v="2"/>
    <n v="19"/>
    <n v="19"/>
    <n v="300"/>
    <n v="100"/>
    <n v="17"/>
    <n v="339"/>
    <n v="18.231000000000002"/>
    <n v="165"/>
    <n v="1.65"/>
    <n v="0"/>
    <n v="169"/>
    <n v="1.69"/>
    <n v="0"/>
    <n v="19.574000000000002"/>
    <n v="33.08"/>
    <n v="1.79"/>
    <n v="0"/>
    <n v="21"/>
    <n v="329"/>
    <n v="33"/>
    <n v="322"/>
    <n v="317"/>
    <n v="2.1739130434782608E-2"/>
    <n v="3.7854889589905363E-2"/>
  </r>
  <r>
    <s v="Grid_Layout_15x15_InS_OutENW_F1.txt"/>
    <s v=" MoveV2"/>
    <n v="15"/>
    <n v="15"/>
    <n v="13"/>
    <n v="13"/>
    <x v="4"/>
    <n v="225"/>
    <n v="2"/>
    <n v="19"/>
    <n v="19"/>
    <n v="300"/>
    <n v="100"/>
    <n v="18"/>
    <n v="333"/>
    <n v="17.922999999999998"/>
    <n v="171"/>
    <n v="1.71"/>
    <n v="0"/>
    <n v="169"/>
    <n v="1.69"/>
    <n v="0"/>
    <n v="19.012"/>
    <n v="32.130000000000003"/>
    <n v="1.76"/>
    <n v="0"/>
    <n v="21"/>
    <n v="343"/>
    <n v="33"/>
    <m/>
    <n v="331"/>
    <m/>
    <m/>
  </r>
  <r>
    <s v="Grid_Layout_15x15_InS_OutENW_F1.txt"/>
    <s v=" MoveV2"/>
    <n v="15"/>
    <n v="15"/>
    <n v="13"/>
    <n v="13"/>
    <x v="4"/>
    <n v="225"/>
    <n v="2"/>
    <n v="19"/>
    <n v="19"/>
    <n v="300"/>
    <n v="100"/>
    <n v="19"/>
    <n v="335"/>
    <n v="18.036000000000001"/>
    <n v="166"/>
    <n v="1.66"/>
    <n v="0"/>
    <n v="167"/>
    <n v="1.67"/>
    <n v="0"/>
    <n v="19.186"/>
    <n v="32.04"/>
    <n v="1.76"/>
    <n v="0"/>
    <n v="22"/>
    <n v="319"/>
    <n v="29"/>
    <m/>
    <n v="301.64634146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FCD6F-C4DA-45D0-9467-51DB272631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7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ap Flow Time" fld="31" subtotal="average" baseField="4" baseItem="0"/>
    <dataField name="Average of Gap LB" fld="32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0398-4352-42D9-8C4D-A22083C42148}">
  <dimension ref="A1:C7"/>
  <sheetViews>
    <sheetView workbookViewId="0">
      <selection activeCell="B2" sqref="B2:C2"/>
    </sheetView>
  </sheetViews>
  <sheetFormatPr defaultRowHeight="14.4" x14ac:dyDescent="0.3"/>
  <cols>
    <col min="1" max="1" width="12.5546875" bestFit="1" customWidth="1"/>
    <col min="2" max="2" width="23.109375" bestFit="1" customWidth="1"/>
    <col min="3" max="4" width="16.44140625" bestFit="1" customWidth="1"/>
  </cols>
  <sheetData>
    <row r="1" spans="1:3" x14ac:dyDescent="0.3">
      <c r="A1" s="2" t="s">
        <v>34</v>
      </c>
      <c r="B1" t="s">
        <v>41</v>
      </c>
      <c r="C1" t="s">
        <v>42</v>
      </c>
    </row>
    <row r="2" spans="1:3" x14ac:dyDescent="0.3">
      <c r="A2" s="3" t="s">
        <v>39</v>
      </c>
      <c r="B2">
        <v>1.8165000000000004E-2</v>
      </c>
      <c r="C2">
        <v>2.1129999999999999E-2</v>
      </c>
    </row>
    <row r="3" spans="1:3" x14ac:dyDescent="0.3">
      <c r="A3" s="3" t="s">
        <v>36</v>
      </c>
      <c r="B3">
        <v>4.6015E-2</v>
      </c>
      <c r="C3">
        <v>4.6015E-2</v>
      </c>
    </row>
    <row r="4" spans="1:3" x14ac:dyDescent="0.3">
      <c r="A4" s="3" t="s">
        <v>37</v>
      </c>
      <c r="B4">
        <v>2.3739999999999997E-2</v>
      </c>
      <c r="C4">
        <v>2.3739999999999997E-2</v>
      </c>
    </row>
    <row r="5" spans="1:3" x14ac:dyDescent="0.3">
      <c r="A5" s="3" t="s">
        <v>38</v>
      </c>
      <c r="B5">
        <v>2.1835E-2</v>
      </c>
      <c r="C5">
        <v>2.1835E-2</v>
      </c>
    </row>
    <row r="6" spans="1:3" x14ac:dyDescent="0.3">
      <c r="A6" s="3" t="s">
        <v>45</v>
      </c>
      <c r="B6">
        <v>1.7619915911243424E-2</v>
      </c>
      <c r="C6">
        <v>3.5859313444635374E-2</v>
      </c>
    </row>
    <row r="7" spans="1:3" x14ac:dyDescent="0.3">
      <c r="A7" s="3" t="s">
        <v>35</v>
      </c>
      <c r="B7">
        <v>2.6066224804797471E-2</v>
      </c>
      <c r="C7">
        <v>2.9253452416992044E-2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2624-A3E0-4B16-9334-B5266D792BAD}">
  <dimension ref="A1:C6"/>
  <sheetViews>
    <sheetView workbookViewId="0">
      <selection activeCell="C11" sqref="C11"/>
    </sheetView>
  </sheetViews>
  <sheetFormatPr defaultRowHeight="14.4" x14ac:dyDescent="0.3"/>
  <cols>
    <col min="1" max="1" width="8.109375" bestFit="1" customWidth="1"/>
    <col min="2" max="2" width="15.6640625" bestFit="1" customWidth="1"/>
    <col min="3" max="3" width="16" bestFit="1" customWidth="1"/>
  </cols>
  <sheetData>
    <row r="1" spans="1:3" x14ac:dyDescent="0.3">
      <c r="A1" s="4" t="s">
        <v>40</v>
      </c>
      <c r="B1" s="4" t="s">
        <v>44</v>
      </c>
      <c r="C1" s="4" t="s">
        <v>43</v>
      </c>
    </row>
    <row r="2" spans="1:3" x14ac:dyDescent="0.3">
      <c r="A2" s="3" t="s">
        <v>36</v>
      </c>
      <c r="B2">
        <v>4.6015E-2</v>
      </c>
      <c r="C2">
        <v>4.6015E-2</v>
      </c>
    </row>
    <row r="3" spans="1:3" x14ac:dyDescent="0.3">
      <c r="A3" s="3" t="s">
        <v>37</v>
      </c>
      <c r="B3">
        <v>2.3739999999999997E-2</v>
      </c>
      <c r="C3">
        <v>2.3739999999999997E-2</v>
      </c>
    </row>
    <row r="4" spans="1:3" x14ac:dyDescent="0.3">
      <c r="A4" s="3" t="s">
        <v>38</v>
      </c>
      <c r="B4">
        <v>2.1835E-2</v>
      </c>
      <c r="C4">
        <v>2.1835E-2</v>
      </c>
    </row>
    <row r="5" spans="1:3" x14ac:dyDescent="0.3">
      <c r="A5" s="3" t="s">
        <v>39</v>
      </c>
      <c r="B5">
        <v>1.8165000000000004E-2</v>
      </c>
      <c r="C5">
        <v>2.1129999999999999E-2</v>
      </c>
    </row>
    <row r="6" spans="1:3" x14ac:dyDescent="0.3">
      <c r="A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BBA4-D18E-492D-836D-0D6C56B6D40D}">
  <dimension ref="A1:AF81"/>
  <sheetViews>
    <sheetView tabSelected="1" workbookViewId="0">
      <pane ySplit="1" topLeftCell="A2" activePane="bottomLeft" state="frozen"/>
      <selection pane="bottomLeft" activeCell="AG1" sqref="AG1:AH1048576"/>
    </sheetView>
  </sheetViews>
  <sheetFormatPr defaultRowHeight="14.4" x14ac:dyDescent="0.3"/>
  <cols>
    <col min="1" max="1" width="18.33203125" customWidth="1"/>
    <col min="2" max="5" width="8.88671875" customWidth="1"/>
    <col min="10" max="10" width="12.88671875" bestFit="1" customWidth="1"/>
    <col min="11" max="26" width="8.88671875" customWidth="1"/>
    <col min="27" max="27" width="9.21875" bestFit="1" customWidth="1"/>
    <col min="29" max="29" width="12.88671875" bestFit="1" customWidth="1"/>
    <col min="30" max="30" width="12" bestFit="1" customWidth="1"/>
    <col min="31" max="32" width="8.88671875" style="1"/>
  </cols>
  <sheetData>
    <row r="1" spans="1:32" x14ac:dyDescent="0.3">
      <c r="A1" t="s">
        <v>0</v>
      </c>
      <c r="B1" t="s">
        <v>2</v>
      </c>
      <c r="C1" t="s">
        <v>3</v>
      </c>
      <c r="D1" t="s">
        <v>46</v>
      </c>
      <c r="E1" t="s">
        <v>47</v>
      </c>
      <c r="F1" t="s">
        <v>40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15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s="1" t="s">
        <v>32</v>
      </c>
      <c r="AF1" s="1" t="s">
        <v>33</v>
      </c>
    </row>
    <row r="2" spans="1:32" x14ac:dyDescent="0.3">
      <c r="A2" t="s">
        <v>27</v>
      </c>
      <c r="B2">
        <v>7</v>
      </c>
      <c r="C2">
        <v>7</v>
      </c>
      <c r="D2">
        <f>B2-2</f>
        <v>5</v>
      </c>
      <c r="E2">
        <f>C2-2</f>
        <v>5</v>
      </c>
      <c r="F2" t="str">
        <f>CONCATENATE(D2,"x",E2)</f>
        <v>5x5</v>
      </c>
      <c r="G2">
        <f>D2*E2</f>
        <v>25</v>
      </c>
      <c r="H2">
        <v>2</v>
      </c>
      <c r="I2">
        <v>9</v>
      </c>
      <c r="J2">
        <v>9</v>
      </c>
      <c r="K2">
        <v>300</v>
      </c>
      <c r="L2">
        <v>100</v>
      </c>
      <c r="M2">
        <v>0</v>
      </c>
      <c r="N2">
        <v>250</v>
      </c>
      <c r="O2">
        <v>7.6479999999999997</v>
      </c>
      <c r="P2">
        <v>123</v>
      </c>
      <c r="Q2">
        <v>1.23</v>
      </c>
      <c r="R2">
        <v>0</v>
      </c>
      <c r="S2">
        <v>122</v>
      </c>
      <c r="T2">
        <v>1.22</v>
      </c>
      <c r="U2">
        <v>0</v>
      </c>
      <c r="V2">
        <v>9.1310000000000002</v>
      </c>
      <c r="W2">
        <v>11.14</v>
      </c>
      <c r="X2">
        <v>0.08</v>
      </c>
      <c r="Y2">
        <v>0</v>
      </c>
      <c r="Z2">
        <v>11</v>
      </c>
      <c r="AA2">
        <v>57</v>
      </c>
      <c r="AB2">
        <v>11</v>
      </c>
      <c r="AC2">
        <v>54</v>
      </c>
      <c r="AD2">
        <v>54</v>
      </c>
      <c r="AE2" s="1">
        <f>ROUND((AA2-AC2)/AC2,4)</f>
        <v>5.5599999999999997E-2</v>
      </c>
      <c r="AF2" s="1">
        <f>ROUND((AA2-AD2)/AD2,4)</f>
        <v>5.5599999999999997E-2</v>
      </c>
    </row>
    <row r="3" spans="1:32" x14ac:dyDescent="0.3">
      <c r="A3" t="s">
        <v>27</v>
      </c>
      <c r="B3">
        <v>7</v>
      </c>
      <c r="C3">
        <v>7</v>
      </c>
      <c r="D3">
        <f t="shared" ref="D3:D66" si="0">B3-2</f>
        <v>5</v>
      </c>
      <c r="E3">
        <f t="shared" ref="E3:E66" si="1">C3-2</f>
        <v>5</v>
      </c>
      <c r="F3" t="str">
        <f t="shared" ref="F3:F66" si="2">CONCATENATE(D3,"x",E3)</f>
        <v>5x5</v>
      </c>
      <c r="G3">
        <f t="shared" ref="G3:G66" si="3">D3*E3</f>
        <v>25</v>
      </c>
      <c r="H3">
        <v>2</v>
      </c>
      <c r="I3">
        <v>9</v>
      </c>
      <c r="J3">
        <v>9</v>
      </c>
      <c r="K3">
        <v>300</v>
      </c>
      <c r="L3">
        <v>100</v>
      </c>
      <c r="M3">
        <v>1</v>
      </c>
      <c r="N3">
        <v>248</v>
      </c>
      <c r="O3">
        <v>7.5119999999999996</v>
      </c>
      <c r="P3">
        <v>125</v>
      </c>
      <c r="Q3">
        <v>1.25</v>
      </c>
      <c r="R3">
        <v>0</v>
      </c>
      <c r="S3">
        <v>127</v>
      </c>
      <c r="T3">
        <v>1.27</v>
      </c>
      <c r="U3">
        <v>0</v>
      </c>
      <c r="V3">
        <v>8.8190000000000008</v>
      </c>
      <c r="W3">
        <v>11.2</v>
      </c>
      <c r="X3">
        <v>0.08</v>
      </c>
      <c r="Y3">
        <v>0</v>
      </c>
      <c r="Z3">
        <v>9</v>
      </c>
      <c r="AA3">
        <v>53</v>
      </c>
      <c r="AB3">
        <v>11</v>
      </c>
      <c r="AC3">
        <v>50</v>
      </c>
      <c r="AD3">
        <v>50</v>
      </c>
      <c r="AE3" s="1">
        <f t="shared" ref="AE3:AE66" si="4">ROUND((AA3-AC3)/AC3,4)</f>
        <v>0.06</v>
      </c>
      <c r="AF3" s="1">
        <f t="shared" ref="AF3:AF66" si="5">ROUND((AA3-AD3)/AD3,4)</f>
        <v>0.06</v>
      </c>
    </row>
    <row r="4" spans="1:32" x14ac:dyDescent="0.3">
      <c r="A4" t="s">
        <v>27</v>
      </c>
      <c r="B4">
        <v>7</v>
      </c>
      <c r="C4">
        <v>7</v>
      </c>
      <c r="D4">
        <f t="shared" si="0"/>
        <v>5</v>
      </c>
      <c r="E4">
        <f t="shared" si="1"/>
        <v>5</v>
      </c>
      <c r="F4" t="str">
        <f t="shared" si="2"/>
        <v>5x5</v>
      </c>
      <c r="G4">
        <f t="shared" si="3"/>
        <v>25</v>
      </c>
      <c r="H4">
        <v>2</v>
      </c>
      <c r="I4">
        <v>9</v>
      </c>
      <c r="J4">
        <v>9</v>
      </c>
      <c r="K4">
        <v>300</v>
      </c>
      <c r="L4">
        <v>100</v>
      </c>
      <c r="M4">
        <v>2</v>
      </c>
      <c r="N4">
        <v>252</v>
      </c>
      <c r="O4">
        <v>7.492</v>
      </c>
      <c r="P4">
        <v>120</v>
      </c>
      <c r="Q4">
        <v>1.2</v>
      </c>
      <c r="R4">
        <v>0</v>
      </c>
      <c r="S4">
        <v>124</v>
      </c>
      <c r="T4">
        <v>1.24</v>
      </c>
      <c r="U4">
        <v>0</v>
      </c>
      <c r="V4">
        <v>9.032</v>
      </c>
      <c r="W4">
        <v>11.2</v>
      </c>
      <c r="X4">
        <v>0.08</v>
      </c>
      <c r="Y4">
        <v>0</v>
      </c>
      <c r="Z4">
        <v>10</v>
      </c>
      <c r="AA4">
        <v>70</v>
      </c>
      <c r="AB4">
        <v>14</v>
      </c>
      <c r="AC4">
        <v>67</v>
      </c>
      <c r="AD4">
        <v>67</v>
      </c>
      <c r="AE4" s="1">
        <f t="shared" si="4"/>
        <v>4.48E-2</v>
      </c>
      <c r="AF4" s="1">
        <f t="shared" si="5"/>
        <v>4.48E-2</v>
      </c>
    </row>
    <row r="5" spans="1:32" x14ac:dyDescent="0.3">
      <c r="A5" t="s">
        <v>27</v>
      </c>
      <c r="B5">
        <v>7</v>
      </c>
      <c r="C5">
        <v>7</v>
      </c>
      <c r="D5">
        <f t="shared" si="0"/>
        <v>5</v>
      </c>
      <c r="E5">
        <f t="shared" si="1"/>
        <v>5</v>
      </c>
      <c r="F5" t="str">
        <f t="shared" si="2"/>
        <v>5x5</v>
      </c>
      <c r="G5">
        <f t="shared" si="3"/>
        <v>25</v>
      </c>
      <c r="H5">
        <v>2</v>
      </c>
      <c r="I5">
        <v>9</v>
      </c>
      <c r="J5">
        <v>9</v>
      </c>
      <c r="K5">
        <v>300</v>
      </c>
      <c r="L5">
        <v>100</v>
      </c>
      <c r="M5">
        <v>3</v>
      </c>
      <c r="N5">
        <v>249</v>
      </c>
      <c r="O5">
        <v>7.4020000000000001</v>
      </c>
      <c r="P5">
        <v>124</v>
      </c>
      <c r="Q5">
        <v>1.24</v>
      </c>
      <c r="R5">
        <v>0</v>
      </c>
      <c r="S5">
        <v>127</v>
      </c>
      <c r="T5">
        <v>1.27</v>
      </c>
      <c r="U5">
        <v>0</v>
      </c>
      <c r="V5">
        <v>8.9060000000000006</v>
      </c>
      <c r="W5">
        <v>11.31</v>
      </c>
      <c r="X5">
        <v>0.08</v>
      </c>
      <c r="Y5">
        <v>0</v>
      </c>
      <c r="Z5">
        <v>10</v>
      </c>
      <c r="AA5">
        <v>59</v>
      </c>
      <c r="AB5">
        <v>12</v>
      </c>
      <c r="AC5">
        <v>57</v>
      </c>
      <c r="AD5">
        <v>57</v>
      </c>
      <c r="AE5" s="1">
        <f t="shared" si="4"/>
        <v>3.5099999999999999E-2</v>
      </c>
      <c r="AF5" s="1">
        <f t="shared" si="5"/>
        <v>3.5099999999999999E-2</v>
      </c>
    </row>
    <row r="6" spans="1:32" x14ac:dyDescent="0.3">
      <c r="A6" t="s">
        <v>27</v>
      </c>
      <c r="B6">
        <v>7</v>
      </c>
      <c r="C6">
        <v>7</v>
      </c>
      <c r="D6">
        <f t="shared" si="0"/>
        <v>5</v>
      </c>
      <c r="E6">
        <f t="shared" si="1"/>
        <v>5</v>
      </c>
      <c r="F6" t="str">
        <f t="shared" si="2"/>
        <v>5x5</v>
      </c>
      <c r="G6">
        <f t="shared" si="3"/>
        <v>25</v>
      </c>
      <c r="H6">
        <v>2</v>
      </c>
      <c r="I6">
        <v>9</v>
      </c>
      <c r="J6">
        <v>9</v>
      </c>
      <c r="K6">
        <v>300</v>
      </c>
      <c r="L6">
        <v>100</v>
      </c>
      <c r="M6">
        <v>4</v>
      </c>
      <c r="N6">
        <v>248</v>
      </c>
      <c r="O6">
        <v>7.548</v>
      </c>
      <c r="P6">
        <v>128</v>
      </c>
      <c r="Q6">
        <v>1.28</v>
      </c>
      <c r="R6">
        <v>0</v>
      </c>
      <c r="S6">
        <v>124</v>
      </c>
      <c r="T6">
        <v>1.24</v>
      </c>
      <c r="U6">
        <v>0</v>
      </c>
      <c r="V6">
        <v>8.9350000000000005</v>
      </c>
      <c r="W6">
        <v>11.08</v>
      </c>
      <c r="X6">
        <v>0.08</v>
      </c>
      <c r="Y6">
        <v>0</v>
      </c>
      <c r="Z6">
        <v>9</v>
      </c>
      <c r="AA6">
        <v>38</v>
      </c>
      <c r="AB6">
        <v>8</v>
      </c>
      <c r="AC6" s="8">
        <v>38</v>
      </c>
      <c r="AD6" s="8">
        <v>38</v>
      </c>
      <c r="AE6" s="1">
        <f t="shared" si="4"/>
        <v>0</v>
      </c>
      <c r="AF6" s="1">
        <f t="shared" si="5"/>
        <v>0</v>
      </c>
    </row>
    <row r="7" spans="1:32" x14ac:dyDescent="0.3">
      <c r="A7" t="s">
        <v>27</v>
      </c>
      <c r="B7">
        <v>7</v>
      </c>
      <c r="C7">
        <v>7</v>
      </c>
      <c r="D7">
        <f t="shared" si="0"/>
        <v>5</v>
      </c>
      <c r="E7">
        <f t="shared" si="1"/>
        <v>5</v>
      </c>
      <c r="F7" t="str">
        <f t="shared" si="2"/>
        <v>5x5</v>
      </c>
      <c r="G7">
        <f t="shared" si="3"/>
        <v>25</v>
      </c>
      <c r="H7">
        <v>2</v>
      </c>
      <c r="I7">
        <v>9</v>
      </c>
      <c r="J7">
        <v>9</v>
      </c>
      <c r="K7">
        <v>300</v>
      </c>
      <c r="L7">
        <v>100</v>
      </c>
      <c r="M7">
        <v>5</v>
      </c>
      <c r="N7">
        <v>237</v>
      </c>
      <c r="O7">
        <v>7.6559999999999997</v>
      </c>
      <c r="P7">
        <v>121</v>
      </c>
      <c r="Q7">
        <v>1.21</v>
      </c>
      <c r="R7">
        <v>0</v>
      </c>
      <c r="S7">
        <v>122</v>
      </c>
      <c r="T7">
        <v>1.22</v>
      </c>
      <c r="U7">
        <v>0</v>
      </c>
      <c r="V7">
        <v>9.3689999999999998</v>
      </c>
      <c r="W7">
        <v>11.43</v>
      </c>
      <c r="X7">
        <v>0.08</v>
      </c>
      <c r="Y7">
        <v>0</v>
      </c>
      <c r="Z7">
        <v>11</v>
      </c>
      <c r="AA7">
        <v>64</v>
      </c>
      <c r="AB7">
        <v>12</v>
      </c>
      <c r="AC7" s="8">
        <v>60</v>
      </c>
      <c r="AD7" s="8">
        <v>60</v>
      </c>
      <c r="AE7" s="1">
        <f t="shared" si="4"/>
        <v>6.6699999999999995E-2</v>
      </c>
      <c r="AF7" s="1">
        <f t="shared" si="5"/>
        <v>6.6699999999999995E-2</v>
      </c>
    </row>
    <row r="8" spans="1:32" x14ac:dyDescent="0.3">
      <c r="A8" t="s">
        <v>27</v>
      </c>
      <c r="B8">
        <v>7</v>
      </c>
      <c r="C8">
        <v>7</v>
      </c>
      <c r="D8">
        <f t="shared" si="0"/>
        <v>5</v>
      </c>
      <c r="E8">
        <f t="shared" si="1"/>
        <v>5</v>
      </c>
      <c r="F8" t="str">
        <f t="shared" si="2"/>
        <v>5x5</v>
      </c>
      <c r="G8">
        <f t="shared" si="3"/>
        <v>25</v>
      </c>
      <c r="H8">
        <v>2</v>
      </c>
      <c r="I8">
        <v>9</v>
      </c>
      <c r="J8">
        <v>9</v>
      </c>
      <c r="K8">
        <v>300</v>
      </c>
      <c r="L8">
        <v>100</v>
      </c>
      <c r="M8">
        <v>6</v>
      </c>
      <c r="N8">
        <v>234</v>
      </c>
      <c r="O8">
        <v>7.484</v>
      </c>
      <c r="P8">
        <v>125</v>
      </c>
      <c r="Q8">
        <v>1.25</v>
      </c>
      <c r="R8">
        <v>0</v>
      </c>
      <c r="S8">
        <v>124</v>
      </c>
      <c r="T8">
        <v>1.24</v>
      </c>
      <c r="U8">
        <v>0</v>
      </c>
      <c r="V8">
        <v>8.9350000000000005</v>
      </c>
      <c r="W8">
        <v>11.08</v>
      </c>
      <c r="X8">
        <v>0.08</v>
      </c>
      <c r="Y8">
        <v>0</v>
      </c>
      <c r="Z8">
        <v>9</v>
      </c>
      <c r="AA8">
        <v>64</v>
      </c>
      <c r="AB8">
        <v>12</v>
      </c>
      <c r="AC8" s="8">
        <v>61</v>
      </c>
      <c r="AD8" s="8">
        <v>61</v>
      </c>
      <c r="AE8" s="1">
        <f t="shared" si="4"/>
        <v>4.9200000000000001E-2</v>
      </c>
      <c r="AF8" s="1">
        <f t="shared" si="5"/>
        <v>4.9200000000000001E-2</v>
      </c>
    </row>
    <row r="9" spans="1:32" x14ac:dyDescent="0.3">
      <c r="A9" t="s">
        <v>27</v>
      </c>
      <c r="B9">
        <v>7</v>
      </c>
      <c r="C9">
        <v>7</v>
      </c>
      <c r="D9">
        <f t="shared" si="0"/>
        <v>5</v>
      </c>
      <c r="E9">
        <f t="shared" si="1"/>
        <v>5</v>
      </c>
      <c r="F9" t="str">
        <f t="shared" si="2"/>
        <v>5x5</v>
      </c>
      <c r="G9">
        <f t="shared" si="3"/>
        <v>25</v>
      </c>
      <c r="H9">
        <v>2</v>
      </c>
      <c r="I9">
        <v>9</v>
      </c>
      <c r="J9">
        <v>9</v>
      </c>
      <c r="K9">
        <v>300</v>
      </c>
      <c r="L9">
        <v>100</v>
      </c>
      <c r="M9">
        <v>7</v>
      </c>
      <c r="N9">
        <v>257</v>
      </c>
      <c r="O9">
        <v>7.452</v>
      </c>
      <c r="P9">
        <v>127</v>
      </c>
      <c r="Q9">
        <v>1.27</v>
      </c>
      <c r="R9">
        <v>0</v>
      </c>
      <c r="S9">
        <v>124</v>
      </c>
      <c r="T9">
        <v>1.24</v>
      </c>
      <c r="U9">
        <v>0</v>
      </c>
      <c r="V9">
        <v>8.7899999999999991</v>
      </c>
      <c r="W9">
        <v>10.9</v>
      </c>
      <c r="X9">
        <v>0.08</v>
      </c>
      <c r="Y9">
        <v>0</v>
      </c>
      <c r="Z9">
        <v>8</v>
      </c>
      <c r="AA9">
        <v>49</v>
      </c>
      <c r="AB9">
        <v>9</v>
      </c>
      <c r="AC9" s="8">
        <v>49</v>
      </c>
      <c r="AD9" s="8">
        <v>49</v>
      </c>
      <c r="AE9" s="1">
        <f t="shared" si="4"/>
        <v>0</v>
      </c>
      <c r="AF9" s="1">
        <f t="shared" si="5"/>
        <v>0</v>
      </c>
    </row>
    <row r="10" spans="1:32" x14ac:dyDescent="0.3">
      <c r="A10" t="s">
        <v>27</v>
      </c>
      <c r="B10">
        <v>7</v>
      </c>
      <c r="C10">
        <v>7</v>
      </c>
      <c r="D10">
        <f t="shared" si="0"/>
        <v>5</v>
      </c>
      <c r="E10">
        <f t="shared" si="1"/>
        <v>5</v>
      </c>
      <c r="F10" t="str">
        <f t="shared" si="2"/>
        <v>5x5</v>
      </c>
      <c r="G10">
        <f t="shared" si="3"/>
        <v>25</v>
      </c>
      <c r="H10">
        <v>2</v>
      </c>
      <c r="I10">
        <v>9</v>
      </c>
      <c r="J10">
        <v>9</v>
      </c>
      <c r="K10">
        <v>300</v>
      </c>
      <c r="L10">
        <v>100</v>
      </c>
      <c r="M10">
        <v>8</v>
      </c>
      <c r="N10">
        <v>238</v>
      </c>
      <c r="O10">
        <v>7.625</v>
      </c>
      <c r="P10">
        <v>120</v>
      </c>
      <c r="Q10">
        <v>1.2</v>
      </c>
      <c r="R10">
        <v>0</v>
      </c>
      <c r="S10">
        <v>120</v>
      </c>
      <c r="T10">
        <v>1.2</v>
      </c>
      <c r="U10">
        <v>0</v>
      </c>
      <c r="V10">
        <v>9.0670000000000002</v>
      </c>
      <c r="W10">
        <v>10.88</v>
      </c>
      <c r="X10">
        <v>0.08</v>
      </c>
      <c r="Y10">
        <v>0</v>
      </c>
      <c r="Z10">
        <v>10</v>
      </c>
      <c r="AA10">
        <v>61</v>
      </c>
      <c r="AB10">
        <v>11</v>
      </c>
      <c r="AC10" s="8">
        <v>60</v>
      </c>
      <c r="AD10" s="8">
        <v>60</v>
      </c>
      <c r="AE10" s="1">
        <f t="shared" si="4"/>
        <v>1.67E-2</v>
      </c>
      <c r="AF10" s="1">
        <f t="shared" si="5"/>
        <v>1.67E-2</v>
      </c>
    </row>
    <row r="11" spans="1:32" x14ac:dyDescent="0.3">
      <c r="A11" t="s">
        <v>27</v>
      </c>
      <c r="B11">
        <v>7</v>
      </c>
      <c r="C11">
        <v>7</v>
      </c>
      <c r="D11">
        <f t="shared" si="0"/>
        <v>5</v>
      </c>
      <c r="E11">
        <f t="shared" si="1"/>
        <v>5</v>
      </c>
      <c r="F11" t="str">
        <f t="shared" si="2"/>
        <v>5x5</v>
      </c>
      <c r="G11">
        <f t="shared" si="3"/>
        <v>25</v>
      </c>
      <c r="H11">
        <v>2</v>
      </c>
      <c r="I11">
        <v>9</v>
      </c>
      <c r="J11">
        <v>9</v>
      </c>
      <c r="K11">
        <v>300</v>
      </c>
      <c r="L11">
        <v>100</v>
      </c>
      <c r="M11">
        <v>9</v>
      </c>
      <c r="N11">
        <v>246</v>
      </c>
      <c r="O11">
        <v>7.38</v>
      </c>
      <c r="P11">
        <v>120</v>
      </c>
      <c r="Q11">
        <v>1.2</v>
      </c>
      <c r="R11">
        <v>0</v>
      </c>
      <c r="S11">
        <v>121</v>
      </c>
      <c r="T11">
        <v>1.21</v>
      </c>
      <c r="U11">
        <v>0</v>
      </c>
      <c r="V11">
        <v>9.0660000000000007</v>
      </c>
      <c r="W11">
        <v>10.97</v>
      </c>
      <c r="X11">
        <v>0.08</v>
      </c>
      <c r="Y11">
        <v>0</v>
      </c>
      <c r="Z11">
        <v>9</v>
      </c>
      <c r="AA11">
        <v>60</v>
      </c>
      <c r="AB11">
        <v>13</v>
      </c>
      <c r="AC11" s="8">
        <v>56</v>
      </c>
      <c r="AD11" s="8">
        <v>56</v>
      </c>
      <c r="AE11" s="1">
        <f t="shared" si="4"/>
        <v>7.1400000000000005E-2</v>
      </c>
      <c r="AF11" s="1">
        <f t="shared" si="5"/>
        <v>7.1400000000000005E-2</v>
      </c>
    </row>
    <row r="12" spans="1:32" x14ac:dyDescent="0.3">
      <c r="A12" t="s">
        <v>27</v>
      </c>
      <c r="B12">
        <v>7</v>
      </c>
      <c r="C12">
        <v>7</v>
      </c>
      <c r="D12">
        <f t="shared" si="0"/>
        <v>5</v>
      </c>
      <c r="E12">
        <f t="shared" si="1"/>
        <v>5</v>
      </c>
      <c r="F12" t="str">
        <f t="shared" si="2"/>
        <v>5x5</v>
      </c>
      <c r="G12">
        <f t="shared" si="3"/>
        <v>25</v>
      </c>
      <c r="H12">
        <v>2</v>
      </c>
      <c r="I12">
        <v>9</v>
      </c>
      <c r="J12">
        <v>9</v>
      </c>
      <c r="K12">
        <v>300</v>
      </c>
      <c r="L12">
        <v>100</v>
      </c>
      <c r="M12">
        <v>10</v>
      </c>
      <c r="N12">
        <v>262</v>
      </c>
      <c r="O12">
        <v>7.3680000000000003</v>
      </c>
      <c r="P12">
        <v>132</v>
      </c>
      <c r="Q12">
        <v>1.32</v>
      </c>
      <c r="R12">
        <v>0</v>
      </c>
      <c r="S12">
        <v>133</v>
      </c>
      <c r="T12">
        <v>1.33</v>
      </c>
      <c r="U12">
        <v>0</v>
      </c>
      <c r="V12">
        <v>8.6769999999999996</v>
      </c>
      <c r="W12">
        <v>11.54</v>
      </c>
      <c r="X12">
        <v>0.08</v>
      </c>
      <c r="Y12">
        <v>0</v>
      </c>
      <c r="Z12">
        <v>10</v>
      </c>
      <c r="AA12">
        <v>60</v>
      </c>
      <c r="AB12">
        <v>14</v>
      </c>
      <c r="AC12" s="8">
        <v>60</v>
      </c>
      <c r="AD12" s="8">
        <v>60</v>
      </c>
      <c r="AE12" s="1">
        <f t="shared" si="4"/>
        <v>0</v>
      </c>
      <c r="AF12" s="1">
        <f t="shared" si="5"/>
        <v>0</v>
      </c>
    </row>
    <row r="13" spans="1:32" x14ac:dyDescent="0.3">
      <c r="A13" t="s">
        <v>27</v>
      </c>
      <c r="B13">
        <v>7</v>
      </c>
      <c r="C13">
        <v>7</v>
      </c>
      <c r="D13">
        <f t="shared" si="0"/>
        <v>5</v>
      </c>
      <c r="E13">
        <f t="shared" si="1"/>
        <v>5</v>
      </c>
      <c r="F13" t="str">
        <f t="shared" si="2"/>
        <v>5x5</v>
      </c>
      <c r="G13">
        <f t="shared" si="3"/>
        <v>25</v>
      </c>
      <c r="H13">
        <v>2</v>
      </c>
      <c r="I13">
        <v>9</v>
      </c>
      <c r="J13">
        <v>9</v>
      </c>
      <c r="K13">
        <v>300</v>
      </c>
      <c r="L13">
        <v>100</v>
      </c>
      <c r="M13">
        <v>11</v>
      </c>
      <c r="N13">
        <v>248</v>
      </c>
      <c r="O13">
        <v>7.702</v>
      </c>
      <c r="P13">
        <v>114</v>
      </c>
      <c r="Q13">
        <v>1.1399999999999999</v>
      </c>
      <c r="R13">
        <v>0</v>
      </c>
      <c r="S13">
        <v>114</v>
      </c>
      <c r="T13">
        <v>1.1399999999999999</v>
      </c>
      <c r="U13">
        <v>0</v>
      </c>
      <c r="V13">
        <v>9.3510000000000009</v>
      </c>
      <c r="W13">
        <v>10.66</v>
      </c>
      <c r="X13">
        <v>0.08</v>
      </c>
      <c r="Y13">
        <v>0</v>
      </c>
      <c r="Z13">
        <v>11</v>
      </c>
      <c r="AA13">
        <v>67</v>
      </c>
      <c r="AB13">
        <v>12</v>
      </c>
      <c r="AC13" s="8">
        <v>66</v>
      </c>
      <c r="AD13" s="8">
        <v>66</v>
      </c>
      <c r="AE13" s="1">
        <f t="shared" si="4"/>
        <v>1.52E-2</v>
      </c>
      <c r="AF13" s="1">
        <f t="shared" si="5"/>
        <v>1.52E-2</v>
      </c>
    </row>
    <row r="14" spans="1:32" x14ac:dyDescent="0.3">
      <c r="A14" t="s">
        <v>27</v>
      </c>
      <c r="B14">
        <v>7</v>
      </c>
      <c r="C14">
        <v>7</v>
      </c>
      <c r="D14">
        <f t="shared" si="0"/>
        <v>5</v>
      </c>
      <c r="E14">
        <f t="shared" si="1"/>
        <v>5</v>
      </c>
      <c r="F14" t="str">
        <f t="shared" si="2"/>
        <v>5x5</v>
      </c>
      <c r="G14">
        <f t="shared" si="3"/>
        <v>25</v>
      </c>
      <c r="H14">
        <v>2</v>
      </c>
      <c r="I14">
        <v>9</v>
      </c>
      <c r="J14">
        <v>9</v>
      </c>
      <c r="K14">
        <v>300</v>
      </c>
      <c r="L14">
        <v>100</v>
      </c>
      <c r="M14">
        <v>12</v>
      </c>
      <c r="N14">
        <v>255</v>
      </c>
      <c r="O14">
        <v>7.4459999999999997</v>
      </c>
      <c r="P14">
        <v>126</v>
      </c>
      <c r="Q14">
        <v>1.26</v>
      </c>
      <c r="R14">
        <v>0</v>
      </c>
      <c r="S14">
        <v>130</v>
      </c>
      <c r="T14">
        <v>1.3</v>
      </c>
      <c r="U14">
        <v>0</v>
      </c>
      <c r="V14">
        <v>8.8230000000000004</v>
      </c>
      <c r="W14">
        <v>11.47</v>
      </c>
      <c r="X14">
        <v>0.08</v>
      </c>
      <c r="Y14">
        <v>0</v>
      </c>
      <c r="Z14">
        <v>12</v>
      </c>
      <c r="AA14">
        <v>64</v>
      </c>
      <c r="AB14">
        <v>11</v>
      </c>
      <c r="AC14" s="8">
        <v>59</v>
      </c>
      <c r="AD14" s="8">
        <v>59</v>
      </c>
      <c r="AE14" s="1">
        <f t="shared" si="4"/>
        <v>8.4699999999999998E-2</v>
      </c>
      <c r="AF14" s="1">
        <f t="shared" si="5"/>
        <v>8.4699999999999998E-2</v>
      </c>
    </row>
    <row r="15" spans="1:32" x14ac:dyDescent="0.3">
      <c r="A15" t="s">
        <v>27</v>
      </c>
      <c r="B15">
        <v>7</v>
      </c>
      <c r="C15">
        <v>7</v>
      </c>
      <c r="D15">
        <f t="shared" si="0"/>
        <v>5</v>
      </c>
      <c r="E15">
        <f t="shared" si="1"/>
        <v>5</v>
      </c>
      <c r="F15" t="str">
        <f t="shared" si="2"/>
        <v>5x5</v>
      </c>
      <c r="G15">
        <f t="shared" si="3"/>
        <v>25</v>
      </c>
      <c r="H15">
        <v>2</v>
      </c>
      <c r="I15">
        <v>9</v>
      </c>
      <c r="J15">
        <v>9</v>
      </c>
      <c r="K15">
        <v>300</v>
      </c>
      <c r="L15">
        <v>100</v>
      </c>
      <c r="M15">
        <v>13</v>
      </c>
      <c r="N15">
        <v>256</v>
      </c>
      <c r="O15">
        <v>7.2560000000000002</v>
      </c>
      <c r="P15">
        <v>131</v>
      </c>
      <c r="Q15">
        <v>1.31</v>
      </c>
      <c r="R15">
        <v>0</v>
      </c>
      <c r="S15">
        <v>133</v>
      </c>
      <c r="T15">
        <v>1.33</v>
      </c>
      <c r="U15">
        <v>0</v>
      </c>
      <c r="V15">
        <v>8.6020000000000003</v>
      </c>
      <c r="W15">
        <v>11.44</v>
      </c>
      <c r="X15">
        <v>0.08</v>
      </c>
      <c r="Y15">
        <v>0</v>
      </c>
      <c r="Z15">
        <v>10</v>
      </c>
      <c r="AA15">
        <v>62</v>
      </c>
      <c r="AB15">
        <v>13</v>
      </c>
      <c r="AC15" s="8">
        <v>62</v>
      </c>
      <c r="AD15" s="8">
        <v>62</v>
      </c>
      <c r="AE15" s="1">
        <f t="shared" si="4"/>
        <v>0</v>
      </c>
      <c r="AF15" s="1">
        <f t="shared" si="5"/>
        <v>0</v>
      </c>
    </row>
    <row r="16" spans="1:32" x14ac:dyDescent="0.3">
      <c r="A16" t="s">
        <v>27</v>
      </c>
      <c r="B16">
        <v>7</v>
      </c>
      <c r="C16">
        <v>7</v>
      </c>
      <c r="D16">
        <f t="shared" si="0"/>
        <v>5</v>
      </c>
      <c r="E16">
        <f t="shared" si="1"/>
        <v>5</v>
      </c>
      <c r="F16" t="str">
        <f t="shared" si="2"/>
        <v>5x5</v>
      </c>
      <c r="G16">
        <f t="shared" si="3"/>
        <v>25</v>
      </c>
      <c r="H16">
        <v>2</v>
      </c>
      <c r="I16">
        <v>9</v>
      </c>
      <c r="J16">
        <v>9</v>
      </c>
      <c r="K16">
        <v>300</v>
      </c>
      <c r="L16">
        <v>100</v>
      </c>
      <c r="M16">
        <v>14</v>
      </c>
      <c r="N16">
        <v>252</v>
      </c>
      <c r="O16">
        <v>7.532</v>
      </c>
      <c r="P16">
        <v>123</v>
      </c>
      <c r="Q16">
        <v>1.23</v>
      </c>
      <c r="R16">
        <v>0</v>
      </c>
      <c r="S16">
        <v>124</v>
      </c>
      <c r="T16">
        <v>1.24</v>
      </c>
      <c r="U16">
        <v>0</v>
      </c>
      <c r="V16">
        <v>9.0649999999999995</v>
      </c>
      <c r="W16">
        <v>11.24</v>
      </c>
      <c r="X16">
        <v>0.08</v>
      </c>
      <c r="Y16">
        <v>0</v>
      </c>
      <c r="Z16">
        <v>9</v>
      </c>
      <c r="AA16">
        <v>66</v>
      </c>
      <c r="AB16">
        <v>12</v>
      </c>
      <c r="AC16" s="8">
        <v>63</v>
      </c>
      <c r="AD16" s="8">
        <v>63</v>
      </c>
      <c r="AE16" s="1">
        <f t="shared" si="4"/>
        <v>4.7600000000000003E-2</v>
      </c>
      <c r="AF16" s="1">
        <f t="shared" si="5"/>
        <v>4.7600000000000003E-2</v>
      </c>
    </row>
    <row r="17" spans="1:32" x14ac:dyDescent="0.3">
      <c r="A17" t="s">
        <v>27</v>
      </c>
      <c r="B17">
        <v>7</v>
      </c>
      <c r="C17">
        <v>7</v>
      </c>
      <c r="D17">
        <f t="shared" si="0"/>
        <v>5</v>
      </c>
      <c r="E17">
        <f t="shared" si="1"/>
        <v>5</v>
      </c>
      <c r="F17" t="str">
        <f t="shared" si="2"/>
        <v>5x5</v>
      </c>
      <c r="G17">
        <f t="shared" si="3"/>
        <v>25</v>
      </c>
      <c r="H17">
        <v>2</v>
      </c>
      <c r="I17">
        <v>9</v>
      </c>
      <c r="J17">
        <v>9</v>
      </c>
      <c r="K17">
        <v>300</v>
      </c>
      <c r="L17">
        <v>100</v>
      </c>
      <c r="M17">
        <v>15</v>
      </c>
      <c r="N17">
        <v>250</v>
      </c>
      <c r="O17">
        <v>7.5209999999999999</v>
      </c>
      <c r="P17">
        <v>118</v>
      </c>
      <c r="Q17">
        <v>1.18</v>
      </c>
      <c r="R17">
        <v>0</v>
      </c>
      <c r="S17">
        <v>121</v>
      </c>
      <c r="T17">
        <v>1.21</v>
      </c>
      <c r="U17">
        <v>0</v>
      </c>
      <c r="V17">
        <v>9.0250000000000004</v>
      </c>
      <c r="W17">
        <v>10.92</v>
      </c>
      <c r="X17">
        <v>0.08</v>
      </c>
      <c r="Y17">
        <v>0</v>
      </c>
      <c r="Z17">
        <v>10</v>
      </c>
      <c r="AA17">
        <v>68</v>
      </c>
      <c r="AB17">
        <v>13</v>
      </c>
      <c r="AC17" s="8">
        <v>63</v>
      </c>
      <c r="AD17" s="8">
        <v>63</v>
      </c>
      <c r="AE17" s="1">
        <f t="shared" si="4"/>
        <v>7.9399999999999998E-2</v>
      </c>
      <c r="AF17" s="1">
        <f t="shared" si="5"/>
        <v>7.9399999999999998E-2</v>
      </c>
    </row>
    <row r="18" spans="1:32" x14ac:dyDescent="0.3">
      <c r="A18" t="s">
        <v>27</v>
      </c>
      <c r="B18">
        <v>7</v>
      </c>
      <c r="C18">
        <v>7</v>
      </c>
      <c r="D18">
        <f t="shared" si="0"/>
        <v>5</v>
      </c>
      <c r="E18">
        <f t="shared" si="1"/>
        <v>5</v>
      </c>
      <c r="F18" t="str">
        <f t="shared" si="2"/>
        <v>5x5</v>
      </c>
      <c r="G18">
        <f t="shared" si="3"/>
        <v>25</v>
      </c>
      <c r="H18">
        <v>2</v>
      </c>
      <c r="I18">
        <v>9</v>
      </c>
      <c r="J18">
        <v>9</v>
      </c>
      <c r="K18">
        <v>300</v>
      </c>
      <c r="L18">
        <v>100</v>
      </c>
      <c r="M18">
        <v>16</v>
      </c>
      <c r="N18">
        <v>247</v>
      </c>
      <c r="O18">
        <v>7.3019999999999996</v>
      </c>
      <c r="P18">
        <v>126</v>
      </c>
      <c r="Q18">
        <v>1.26</v>
      </c>
      <c r="R18">
        <v>0</v>
      </c>
      <c r="S18">
        <v>126</v>
      </c>
      <c r="T18">
        <v>1.26</v>
      </c>
      <c r="U18">
        <v>0</v>
      </c>
      <c r="V18">
        <v>8.952</v>
      </c>
      <c r="W18">
        <v>11.28</v>
      </c>
      <c r="X18">
        <v>0.08</v>
      </c>
      <c r="Y18">
        <v>0</v>
      </c>
      <c r="Z18">
        <v>11</v>
      </c>
      <c r="AA18">
        <v>67</v>
      </c>
      <c r="AB18">
        <v>12</v>
      </c>
      <c r="AC18" s="8">
        <v>59</v>
      </c>
      <c r="AD18" s="8">
        <v>59</v>
      </c>
      <c r="AE18" s="1">
        <f t="shared" si="4"/>
        <v>0.1356</v>
      </c>
      <c r="AF18" s="1">
        <f t="shared" si="5"/>
        <v>0.1356</v>
      </c>
    </row>
    <row r="19" spans="1:32" x14ac:dyDescent="0.3">
      <c r="A19" t="s">
        <v>27</v>
      </c>
      <c r="B19">
        <v>7</v>
      </c>
      <c r="C19">
        <v>7</v>
      </c>
      <c r="D19">
        <f t="shared" si="0"/>
        <v>5</v>
      </c>
      <c r="E19">
        <f t="shared" si="1"/>
        <v>5</v>
      </c>
      <c r="F19" t="str">
        <f t="shared" si="2"/>
        <v>5x5</v>
      </c>
      <c r="G19">
        <f t="shared" si="3"/>
        <v>25</v>
      </c>
      <c r="H19">
        <v>2</v>
      </c>
      <c r="I19">
        <v>9</v>
      </c>
      <c r="J19">
        <v>9</v>
      </c>
      <c r="K19">
        <v>300</v>
      </c>
      <c r="L19">
        <v>100</v>
      </c>
      <c r="M19">
        <v>17</v>
      </c>
      <c r="N19">
        <v>252</v>
      </c>
      <c r="O19">
        <v>7.5430000000000001</v>
      </c>
      <c r="P19">
        <v>127</v>
      </c>
      <c r="Q19">
        <v>1.27</v>
      </c>
      <c r="R19">
        <v>0</v>
      </c>
      <c r="S19">
        <v>127</v>
      </c>
      <c r="T19">
        <v>1.27</v>
      </c>
      <c r="U19">
        <v>0</v>
      </c>
      <c r="V19">
        <v>9</v>
      </c>
      <c r="W19">
        <v>11.43</v>
      </c>
      <c r="X19">
        <v>0.08</v>
      </c>
      <c r="Y19">
        <v>0</v>
      </c>
      <c r="Z19">
        <v>11</v>
      </c>
      <c r="AA19">
        <v>56</v>
      </c>
      <c r="AB19">
        <v>11</v>
      </c>
      <c r="AC19" s="8">
        <v>53</v>
      </c>
      <c r="AD19" s="8">
        <v>53</v>
      </c>
      <c r="AE19" s="1">
        <f t="shared" si="4"/>
        <v>5.6599999999999998E-2</v>
      </c>
      <c r="AF19" s="1">
        <f t="shared" si="5"/>
        <v>5.6599999999999998E-2</v>
      </c>
    </row>
    <row r="20" spans="1:32" x14ac:dyDescent="0.3">
      <c r="A20" t="s">
        <v>27</v>
      </c>
      <c r="B20">
        <v>7</v>
      </c>
      <c r="C20">
        <v>7</v>
      </c>
      <c r="D20">
        <f t="shared" si="0"/>
        <v>5</v>
      </c>
      <c r="E20">
        <f t="shared" si="1"/>
        <v>5</v>
      </c>
      <c r="F20" t="str">
        <f t="shared" si="2"/>
        <v>5x5</v>
      </c>
      <c r="G20">
        <f t="shared" si="3"/>
        <v>25</v>
      </c>
      <c r="H20">
        <v>2</v>
      </c>
      <c r="I20">
        <v>9</v>
      </c>
      <c r="J20">
        <v>9</v>
      </c>
      <c r="K20">
        <v>300</v>
      </c>
      <c r="L20">
        <v>100</v>
      </c>
      <c r="M20">
        <v>18</v>
      </c>
      <c r="N20">
        <v>252</v>
      </c>
      <c r="O20">
        <v>7.5679999999999996</v>
      </c>
      <c r="P20">
        <v>117</v>
      </c>
      <c r="Q20">
        <v>1.17</v>
      </c>
      <c r="R20">
        <v>0</v>
      </c>
      <c r="S20">
        <v>118</v>
      </c>
      <c r="T20">
        <v>1.18</v>
      </c>
      <c r="U20">
        <v>0</v>
      </c>
      <c r="V20">
        <v>9.3309999999999995</v>
      </c>
      <c r="W20">
        <v>11.01</v>
      </c>
      <c r="X20">
        <v>0.08</v>
      </c>
      <c r="Y20">
        <v>0</v>
      </c>
      <c r="Z20">
        <v>10</v>
      </c>
      <c r="AA20">
        <v>57</v>
      </c>
      <c r="AB20">
        <v>12</v>
      </c>
      <c r="AC20" s="8">
        <v>57</v>
      </c>
      <c r="AD20" s="8">
        <v>57</v>
      </c>
      <c r="AE20" s="1">
        <f t="shared" si="4"/>
        <v>0</v>
      </c>
      <c r="AF20" s="1">
        <f t="shared" si="5"/>
        <v>0</v>
      </c>
    </row>
    <row r="21" spans="1:32" x14ac:dyDescent="0.3">
      <c r="A21" t="s">
        <v>27</v>
      </c>
      <c r="B21">
        <v>7</v>
      </c>
      <c r="C21">
        <v>7</v>
      </c>
      <c r="D21">
        <f t="shared" si="0"/>
        <v>5</v>
      </c>
      <c r="E21">
        <f t="shared" si="1"/>
        <v>5</v>
      </c>
      <c r="F21" t="str">
        <f t="shared" si="2"/>
        <v>5x5</v>
      </c>
      <c r="G21">
        <f t="shared" si="3"/>
        <v>25</v>
      </c>
      <c r="H21">
        <v>2</v>
      </c>
      <c r="I21">
        <v>9</v>
      </c>
      <c r="J21">
        <v>9</v>
      </c>
      <c r="K21">
        <v>300</v>
      </c>
      <c r="L21">
        <v>100</v>
      </c>
      <c r="M21">
        <v>19</v>
      </c>
      <c r="N21">
        <v>243</v>
      </c>
      <c r="O21">
        <v>7.4020000000000001</v>
      </c>
      <c r="P21">
        <v>124</v>
      </c>
      <c r="Q21">
        <v>1.24</v>
      </c>
      <c r="R21">
        <v>0</v>
      </c>
      <c r="S21">
        <v>127</v>
      </c>
      <c r="T21">
        <v>1.27</v>
      </c>
      <c r="U21">
        <v>0</v>
      </c>
      <c r="V21">
        <v>8.9060000000000006</v>
      </c>
      <c r="W21">
        <v>11.31</v>
      </c>
      <c r="X21">
        <v>0.08</v>
      </c>
      <c r="Y21">
        <v>0</v>
      </c>
      <c r="Z21">
        <v>8</v>
      </c>
      <c r="AA21">
        <v>65</v>
      </c>
      <c r="AB21">
        <v>13</v>
      </c>
      <c r="AC21" s="8">
        <v>59</v>
      </c>
      <c r="AD21" s="8">
        <v>59</v>
      </c>
      <c r="AE21" s="1">
        <f t="shared" si="4"/>
        <v>0.1017</v>
      </c>
      <c r="AF21" s="1">
        <f t="shared" si="5"/>
        <v>0.1017</v>
      </c>
    </row>
    <row r="22" spans="1:32" x14ac:dyDescent="0.3">
      <c r="A22" t="s">
        <v>29</v>
      </c>
      <c r="B22">
        <v>9</v>
      </c>
      <c r="C22">
        <v>9</v>
      </c>
      <c r="D22">
        <f t="shared" si="0"/>
        <v>7</v>
      </c>
      <c r="E22">
        <f t="shared" si="1"/>
        <v>7</v>
      </c>
      <c r="F22" t="str">
        <f t="shared" si="2"/>
        <v>7x7</v>
      </c>
      <c r="G22">
        <f t="shared" si="3"/>
        <v>49</v>
      </c>
      <c r="H22">
        <v>2</v>
      </c>
      <c r="I22">
        <v>13</v>
      </c>
      <c r="J22">
        <v>13</v>
      </c>
      <c r="K22">
        <v>300</v>
      </c>
      <c r="L22">
        <v>100</v>
      </c>
      <c r="M22">
        <v>0</v>
      </c>
      <c r="N22">
        <v>285</v>
      </c>
      <c r="O22">
        <v>10.173</v>
      </c>
      <c r="P22">
        <v>140</v>
      </c>
      <c r="Q22">
        <v>1.4</v>
      </c>
      <c r="R22">
        <v>0</v>
      </c>
      <c r="S22">
        <v>139</v>
      </c>
      <c r="T22">
        <v>1.39</v>
      </c>
      <c r="U22">
        <v>0</v>
      </c>
      <c r="V22">
        <v>11.619</v>
      </c>
      <c r="W22">
        <v>16.149999999999999</v>
      </c>
      <c r="X22">
        <v>0.22</v>
      </c>
      <c r="Y22">
        <v>0</v>
      </c>
      <c r="Z22">
        <v>12</v>
      </c>
      <c r="AA22">
        <v>106</v>
      </c>
      <c r="AB22">
        <v>14</v>
      </c>
      <c r="AC22" s="8">
        <v>98</v>
      </c>
      <c r="AD22" s="8">
        <v>98</v>
      </c>
      <c r="AE22" s="1">
        <f t="shared" si="4"/>
        <v>8.1600000000000006E-2</v>
      </c>
      <c r="AF22" s="1">
        <f t="shared" si="5"/>
        <v>8.1600000000000006E-2</v>
      </c>
    </row>
    <row r="23" spans="1:32" x14ac:dyDescent="0.3">
      <c r="A23" t="s">
        <v>29</v>
      </c>
      <c r="B23">
        <v>9</v>
      </c>
      <c r="C23">
        <v>9</v>
      </c>
      <c r="D23">
        <f t="shared" si="0"/>
        <v>7</v>
      </c>
      <c r="E23">
        <f t="shared" si="1"/>
        <v>7</v>
      </c>
      <c r="F23" t="str">
        <f t="shared" si="2"/>
        <v>7x7</v>
      </c>
      <c r="G23">
        <f t="shared" si="3"/>
        <v>49</v>
      </c>
      <c r="H23">
        <v>2</v>
      </c>
      <c r="I23">
        <v>13</v>
      </c>
      <c r="J23">
        <v>13</v>
      </c>
      <c r="K23">
        <v>300</v>
      </c>
      <c r="L23">
        <v>100</v>
      </c>
      <c r="M23">
        <v>1</v>
      </c>
      <c r="N23">
        <v>286</v>
      </c>
      <c r="O23">
        <v>10.057</v>
      </c>
      <c r="P23">
        <v>138</v>
      </c>
      <c r="Q23">
        <v>1.38</v>
      </c>
      <c r="R23">
        <v>0</v>
      </c>
      <c r="S23">
        <v>140</v>
      </c>
      <c r="T23">
        <v>1.4</v>
      </c>
      <c r="U23">
        <v>0</v>
      </c>
      <c r="V23">
        <v>11.2</v>
      </c>
      <c r="W23">
        <v>15.68</v>
      </c>
      <c r="X23">
        <v>0.21</v>
      </c>
      <c r="Y23">
        <v>0</v>
      </c>
      <c r="Z23">
        <v>13</v>
      </c>
      <c r="AA23">
        <v>96</v>
      </c>
      <c r="AB23">
        <v>16</v>
      </c>
      <c r="AC23" s="8">
        <v>96</v>
      </c>
      <c r="AD23" s="8">
        <v>96</v>
      </c>
      <c r="AE23" s="1">
        <f t="shared" si="4"/>
        <v>0</v>
      </c>
      <c r="AF23" s="1">
        <f t="shared" si="5"/>
        <v>0</v>
      </c>
    </row>
    <row r="24" spans="1:32" x14ac:dyDescent="0.3">
      <c r="A24" t="s">
        <v>29</v>
      </c>
      <c r="B24">
        <v>9</v>
      </c>
      <c r="C24">
        <v>9</v>
      </c>
      <c r="D24">
        <f t="shared" si="0"/>
        <v>7</v>
      </c>
      <c r="E24">
        <f t="shared" si="1"/>
        <v>7</v>
      </c>
      <c r="F24" t="str">
        <f t="shared" si="2"/>
        <v>7x7</v>
      </c>
      <c r="G24">
        <f t="shared" si="3"/>
        <v>49</v>
      </c>
      <c r="H24">
        <v>2</v>
      </c>
      <c r="I24">
        <v>13</v>
      </c>
      <c r="J24">
        <v>13</v>
      </c>
      <c r="K24">
        <v>300</v>
      </c>
      <c r="L24">
        <v>100</v>
      </c>
      <c r="M24">
        <v>2</v>
      </c>
      <c r="N24">
        <v>277</v>
      </c>
      <c r="O24">
        <v>10</v>
      </c>
      <c r="P24">
        <v>134</v>
      </c>
      <c r="Q24">
        <v>1.34</v>
      </c>
      <c r="R24">
        <v>0</v>
      </c>
      <c r="S24">
        <v>137</v>
      </c>
      <c r="T24">
        <v>1.37</v>
      </c>
      <c r="U24">
        <v>0</v>
      </c>
      <c r="V24">
        <v>11.445</v>
      </c>
      <c r="W24">
        <v>15.68</v>
      </c>
      <c r="X24">
        <v>0.22</v>
      </c>
      <c r="Y24">
        <v>0</v>
      </c>
      <c r="Z24">
        <v>13</v>
      </c>
      <c r="AA24">
        <v>102</v>
      </c>
      <c r="AB24">
        <v>16</v>
      </c>
      <c r="AC24" s="8">
        <v>99</v>
      </c>
      <c r="AD24" s="8">
        <v>99</v>
      </c>
      <c r="AE24" s="1">
        <f t="shared" si="4"/>
        <v>3.0300000000000001E-2</v>
      </c>
      <c r="AF24" s="1">
        <f t="shared" si="5"/>
        <v>3.0300000000000001E-2</v>
      </c>
    </row>
    <row r="25" spans="1:32" x14ac:dyDescent="0.3">
      <c r="A25" t="s">
        <v>29</v>
      </c>
      <c r="B25">
        <v>9</v>
      </c>
      <c r="C25">
        <v>9</v>
      </c>
      <c r="D25">
        <f t="shared" si="0"/>
        <v>7</v>
      </c>
      <c r="E25">
        <f t="shared" si="1"/>
        <v>7</v>
      </c>
      <c r="F25" t="str">
        <f t="shared" si="2"/>
        <v>7x7</v>
      </c>
      <c r="G25">
        <f t="shared" si="3"/>
        <v>49</v>
      </c>
      <c r="H25">
        <v>2</v>
      </c>
      <c r="I25">
        <v>13</v>
      </c>
      <c r="J25">
        <v>13</v>
      </c>
      <c r="K25">
        <v>300</v>
      </c>
      <c r="L25">
        <v>100</v>
      </c>
      <c r="M25">
        <v>3</v>
      </c>
      <c r="N25">
        <v>282</v>
      </c>
      <c r="O25">
        <v>10.151</v>
      </c>
      <c r="P25">
        <v>140</v>
      </c>
      <c r="Q25">
        <v>1.4</v>
      </c>
      <c r="R25">
        <v>0</v>
      </c>
      <c r="S25">
        <v>139</v>
      </c>
      <c r="T25">
        <v>1.39</v>
      </c>
      <c r="U25">
        <v>0</v>
      </c>
      <c r="V25">
        <v>11.403</v>
      </c>
      <c r="W25">
        <v>15.85</v>
      </c>
      <c r="X25">
        <v>0.22</v>
      </c>
      <c r="Y25">
        <v>0</v>
      </c>
      <c r="Z25">
        <v>12</v>
      </c>
      <c r="AA25">
        <v>100</v>
      </c>
      <c r="AB25">
        <v>16</v>
      </c>
      <c r="AC25" s="8">
        <v>99</v>
      </c>
      <c r="AD25" s="8">
        <v>99</v>
      </c>
      <c r="AE25" s="1">
        <f t="shared" si="4"/>
        <v>1.01E-2</v>
      </c>
      <c r="AF25" s="1">
        <f t="shared" si="5"/>
        <v>1.01E-2</v>
      </c>
    </row>
    <row r="26" spans="1:32" x14ac:dyDescent="0.3">
      <c r="A26" t="s">
        <v>29</v>
      </c>
      <c r="B26">
        <v>9</v>
      </c>
      <c r="C26">
        <v>9</v>
      </c>
      <c r="D26">
        <f t="shared" si="0"/>
        <v>7</v>
      </c>
      <c r="E26">
        <f t="shared" si="1"/>
        <v>7</v>
      </c>
      <c r="F26" t="str">
        <f t="shared" si="2"/>
        <v>7x7</v>
      </c>
      <c r="G26">
        <f t="shared" si="3"/>
        <v>49</v>
      </c>
      <c r="H26">
        <v>2</v>
      </c>
      <c r="I26">
        <v>13</v>
      </c>
      <c r="J26">
        <v>13</v>
      </c>
      <c r="K26">
        <v>300</v>
      </c>
      <c r="L26">
        <v>100</v>
      </c>
      <c r="M26">
        <v>4</v>
      </c>
      <c r="N26">
        <v>279</v>
      </c>
      <c r="O26">
        <v>10.129</v>
      </c>
      <c r="P26">
        <v>136</v>
      </c>
      <c r="Q26">
        <v>1.36</v>
      </c>
      <c r="R26">
        <v>0</v>
      </c>
      <c r="S26">
        <v>140</v>
      </c>
      <c r="T26">
        <v>1.4</v>
      </c>
      <c r="U26">
        <v>0</v>
      </c>
      <c r="V26">
        <v>11.356999999999999</v>
      </c>
      <c r="W26">
        <v>15.9</v>
      </c>
      <c r="X26">
        <v>0.22</v>
      </c>
      <c r="Y26">
        <v>0</v>
      </c>
      <c r="Z26">
        <v>13</v>
      </c>
      <c r="AA26">
        <v>108</v>
      </c>
      <c r="AB26">
        <v>17</v>
      </c>
      <c r="AC26" s="8">
        <v>106</v>
      </c>
      <c r="AD26" s="8">
        <v>106</v>
      </c>
      <c r="AE26" s="1">
        <f t="shared" si="4"/>
        <v>1.89E-2</v>
      </c>
      <c r="AF26" s="1">
        <f t="shared" si="5"/>
        <v>1.89E-2</v>
      </c>
    </row>
    <row r="27" spans="1:32" x14ac:dyDescent="0.3">
      <c r="A27" t="s">
        <v>29</v>
      </c>
      <c r="B27">
        <v>9</v>
      </c>
      <c r="C27">
        <v>9</v>
      </c>
      <c r="D27">
        <f t="shared" si="0"/>
        <v>7</v>
      </c>
      <c r="E27">
        <f t="shared" si="1"/>
        <v>7</v>
      </c>
      <c r="F27" t="str">
        <f t="shared" si="2"/>
        <v>7x7</v>
      </c>
      <c r="G27">
        <f t="shared" si="3"/>
        <v>49</v>
      </c>
      <c r="H27">
        <v>2</v>
      </c>
      <c r="I27">
        <v>13</v>
      </c>
      <c r="J27">
        <v>13</v>
      </c>
      <c r="K27">
        <v>300</v>
      </c>
      <c r="L27">
        <v>100</v>
      </c>
      <c r="M27">
        <v>5</v>
      </c>
      <c r="N27">
        <v>278</v>
      </c>
      <c r="O27">
        <v>10.138</v>
      </c>
      <c r="P27">
        <v>137</v>
      </c>
      <c r="Q27">
        <v>1.37</v>
      </c>
      <c r="R27">
        <v>0</v>
      </c>
      <c r="S27">
        <v>138</v>
      </c>
      <c r="T27">
        <v>1.38</v>
      </c>
      <c r="U27">
        <v>0</v>
      </c>
      <c r="V27">
        <v>11.428000000000001</v>
      </c>
      <c r="W27">
        <v>15.77</v>
      </c>
      <c r="X27">
        <v>0.21</v>
      </c>
      <c r="Y27">
        <v>0</v>
      </c>
      <c r="Z27">
        <v>14</v>
      </c>
      <c r="AA27">
        <v>111</v>
      </c>
      <c r="AB27">
        <v>18</v>
      </c>
      <c r="AC27" s="8">
        <v>111</v>
      </c>
      <c r="AD27" s="8">
        <v>111</v>
      </c>
      <c r="AE27" s="1">
        <f t="shared" si="4"/>
        <v>0</v>
      </c>
      <c r="AF27" s="1">
        <f t="shared" si="5"/>
        <v>0</v>
      </c>
    </row>
    <row r="28" spans="1:32" x14ac:dyDescent="0.3">
      <c r="A28" t="s">
        <v>29</v>
      </c>
      <c r="B28">
        <v>9</v>
      </c>
      <c r="C28">
        <v>9</v>
      </c>
      <c r="D28">
        <f t="shared" si="0"/>
        <v>7</v>
      </c>
      <c r="E28">
        <f t="shared" si="1"/>
        <v>7</v>
      </c>
      <c r="F28" t="str">
        <f t="shared" si="2"/>
        <v>7x7</v>
      </c>
      <c r="G28">
        <f t="shared" si="3"/>
        <v>49</v>
      </c>
      <c r="H28">
        <v>2</v>
      </c>
      <c r="I28">
        <v>13</v>
      </c>
      <c r="J28">
        <v>13</v>
      </c>
      <c r="K28">
        <v>300</v>
      </c>
      <c r="L28">
        <v>100</v>
      </c>
      <c r="M28">
        <v>6</v>
      </c>
      <c r="N28">
        <v>280</v>
      </c>
      <c r="O28">
        <v>10.130000000000001</v>
      </c>
      <c r="P28">
        <v>139</v>
      </c>
      <c r="Q28">
        <v>1.39</v>
      </c>
      <c r="R28">
        <v>0</v>
      </c>
      <c r="S28">
        <v>138</v>
      </c>
      <c r="T28">
        <v>1.38</v>
      </c>
      <c r="U28">
        <v>0</v>
      </c>
      <c r="V28">
        <v>11.42</v>
      </c>
      <c r="W28">
        <v>15.76</v>
      </c>
      <c r="X28">
        <v>0.21</v>
      </c>
      <c r="Y28">
        <v>0</v>
      </c>
      <c r="Z28">
        <v>13</v>
      </c>
      <c r="AA28">
        <v>97</v>
      </c>
      <c r="AB28">
        <v>14</v>
      </c>
      <c r="AC28" s="8">
        <v>97</v>
      </c>
      <c r="AD28" s="8">
        <v>97</v>
      </c>
      <c r="AE28" s="1">
        <f t="shared" si="4"/>
        <v>0</v>
      </c>
      <c r="AF28" s="1">
        <f t="shared" si="5"/>
        <v>0</v>
      </c>
    </row>
    <row r="29" spans="1:32" x14ac:dyDescent="0.3">
      <c r="A29" t="s">
        <v>29</v>
      </c>
      <c r="B29">
        <v>9</v>
      </c>
      <c r="C29">
        <v>9</v>
      </c>
      <c r="D29">
        <f t="shared" si="0"/>
        <v>7</v>
      </c>
      <c r="E29">
        <f t="shared" si="1"/>
        <v>7</v>
      </c>
      <c r="F29" t="str">
        <f t="shared" si="2"/>
        <v>7x7</v>
      </c>
      <c r="G29">
        <f t="shared" si="3"/>
        <v>49</v>
      </c>
      <c r="H29">
        <v>2</v>
      </c>
      <c r="I29">
        <v>13</v>
      </c>
      <c r="J29">
        <v>13</v>
      </c>
      <c r="K29">
        <v>300</v>
      </c>
      <c r="L29">
        <v>100</v>
      </c>
      <c r="M29">
        <v>7</v>
      </c>
      <c r="N29">
        <v>277</v>
      </c>
      <c r="O29">
        <v>10.239000000000001</v>
      </c>
      <c r="P29">
        <v>137</v>
      </c>
      <c r="Q29">
        <v>1.37</v>
      </c>
      <c r="R29">
        <v>0</v>
      </c>
      <c r="S29">
        <v>138</v>
      </c>
      <c r="T29">
        <v>1.38</v>
      </c>
      <c r="U29">
        <v>0</v>
      </c>
      <c r="V29">
        <v>11.622999999999999</v>
      </c>
      <c r="W29">
        <v>16.04</v>
      </c>
      <c r="X29">
        <v>0.22</v>
      </c>
      <c r="Y29">
        <v>0</v>
      </c>
      <c r="Z29">
        <v>13</v>
      </c>
      <c r="AA29">
        <v>97</v>
      </c>
      <c r="AB29">
        <v>16</v>
      </c>
      <c r="AC29" s="8">
        <v>97</v>
      </c>
      <c r="AD29" s="8">
        <v>97</v>
      </c>
      <c r="AE29" s="1">
        <f t="shared" si="4"/>
        <v>0</v>
      </c>
      <c r="AF29" s="1">
        <f t="shared" si="5"/>
        <v>0</v>
      </c>
    </row>
    <row r="30" spans="1:32" x14ac:dyDescent="0.3">
      <c r="A30" t="s">
        <v>29</v>
      </c>
      <c r="B30">
        <v>9</v>
      </c>
      <c r="C30">
        <v>9</v>
      </c>
      <c r="D30">
        <f t="shared" si="0"/>
        <v>7</v>
      </c>
      <c r="E30">
        <f t="shared" si="1"/>
        <v>7</v>
      </c>
      <c r="F30" t="str">
        <f t="shared" si="2"/>
        <v>7x7</v>
      </c>
      <c r="G30">
        <f t="shared" si="3"/>
        <v>49</v>
      </c>
      <c r="H30">
        <v>2</v>
      </c>
      <c r="I30">
        <v>13</v>
      </c>
      <c r="J30">
        <v>13</v>
      </c>
      <c r="K30">
        <v>300</v>
      </c>
      <c r="L30">
        <v>100</v>
      </c>
      <c r="M30">
        <v>8</v>
      </c>
      <c r="N30">
        <v>284</v>
      </c>
      <c r="O30">
        <v>9.92</v>
      </c>
      <c r="P30">
        <v>134</v>
      </c>
      <c r="Q30">
        <v>1.34</v>
      </c>
      <c r="R30">
        <v>0</v>
      </c>
      <c r="S30">
        <v>137</v>
      </c>
      <c r="T30">
        <v>1.37</v>
      </c>
      <c r="U30">
        <v>0</v>
      </c>
      <c r="V30">
        <v>11.307</v>
      </c>
      <c r="W30">
        <v>15.49</v>
      </c>
      <c r="X30">
        <v>0.22</v>
      </c>
      <c r="Y30">
        <v>0</v>
      </c>
      <c r="Z30">
        <v>13</v>
      </c>
      <c r="AA30">
        <v>97</v>
      </c>
      <c r="AB30">
        <v>18</v>
      </c>
      <c r="AC30" s="8">
        <v>95</v>
      </c>
      <c r="AD30" s="8">
        <v>95</v>
      </c>
      <c r="AE30" s="1">
        <f t="shared" si="4"/>
        <v>2.1100000000000001E-2</v>
      </c>
      <c r="AF30" s="1">
        <f t="shared" si="5"/>
        <v>2.1100000000000001E-2</v>
      </c>
    </row>
    <row r="31" spans="1:32" x14ac:dyDescent="0.3">
      <c r="A31" t="s">
        <v>29</v>
      </c>
      <c r="B31">
        <v>9</v>
      </c>
      <c r="C31">
        <v>9</v>
      </c>
      <c r="D31">
        <f t="shared" si="0"/>
        <v>7</v>
      </c>
      <c r="E31">
        <f t="shared" si="1"/>
        <v>7</v>
      </c>
      <c r="F31" t="str">
        <f t="shared" si="2"/>
        <v>7x7</v>
      </c>
      <c r="G31">
        <f t="shared" si="3"/>
        <v>49</v>
      </c>
      <c r="H31">
        <v>2</v>
      </c>
      <c r="I31">
        <v>13</v>
      </c>
      <c r="J31">
        <v>13</v>
      </c>
      <c r="K31">
        <v>300</v>
      </c>
      <c r="L31">
        <v>100</v>
      </c>
      <c r="M31">
        <v>9</v>
      </c>
      <c r="N31">
        <v>288</v>
      </c>
      <c r="O31">
        <v>10.063000000000001</v>
      </c>
      <c r="P31">
        <v>140</v>
      </c>
      <c r="Q31">
        <v>1.4</v>
      </c>
      <c r="R31">
        <v>0</v>
      </c>
      <c r="S31">
        <v>143</v>
      </c>
      <c r="T31">
        <v>1.43</v>
      </c>
      <c r="U31">
        <v>0</v>
      </c>
      <c r="V31">
        <v>11.378</v>
      </c>
      <c r="W31">
        <v>16.27</v>
      </c>
      <c r="X31">
        <v>0.22</v>
      </c>
      <c r="Y31">
        <v>0</v>
      </c>
      <c r="Z31">
        <v>13</v>
      </c>
      <c r="AA31">
        <v>107</v>
      </c>
      <c r="AB31">
        <v>19</v>
      </c>
      <c r="AC31" s="8">
        <v>107</v>
      </c>
      <c r="AD31" s="8">
        <v>107</v>
      </c>
      <c r="AE31" s="1">
        <f t="shared" si="4"/>
        <v>0</v>
      </c>
      <c r="AF31" s="1">
        <f t="shared" si="5"/>
        <v>0</v>
      </c>
    </row>
    <row r="32" spans="1:32" x14ac:dyDescent="0.3">
      <c r="A32" t="s">
        <v>29</v>
      </c>
      <c r="B32">
        <v>9</v>
      </c>
      <c r="C32">
        <v>9</v>
      </c>
      <c r="D32">
        <f t="shared" si="0"/>
        <v>7</v>
      </c>
      <c r="E32">
        <f t="shared" si="1"/>
        <v>7</v>
      </c>
      <c r="F32" t="str">
        <f t="shared" si="2"/>
        <v>7x7</v>
      </c>
      <c r="G32">
        <f t="shared" si="3"/>
        <v>49</v>
      </c>
      <c r="H32">
        <v>2</v>
      </c>
      <c r="I32">
        <v>13</v>
      </c>
      <c r="J32">
        <v>13</v>
      </c>
      <c r="K32">
        <v>300</v>
      </c>
      <c r="L32">
        <v>100</v>
      </c>
      <c r="M32">
        <v>10</v>
      </c>
      <c r="N32">
        <v>275</v>
      </c>
      <c r="O32">
        <v>10.194000000000001</v>
      </c>
      <c r="P32">
        <v>134</v>
      </c>
      <c r="Q32">
        <v>1.34</v>
      </c>
      <c r="R32">
        <v>0</v>
      </c>
      <c r="S32">
        <v>134</v>
      </c>
      <c r="T32">
        <v>1.34</v>
      </c>
      <c r="U32">
        <v>0</v>
      </c>
      <c r="V32">
        <v>11.648999999999999</v>
      </c>
      <c r="W32">
        <v>15.61</v>
      </c>
      <c r="X32">
        <v>0.22</v>
      </c>
      <c r="Y32">
        <v>0</v>
      </c>
      <c r="Z32">
        <v>9</v>
      </c>
      <c r="AA32">
        <v>73</v>
      </c>
      <c r="AB32">
        <v>14</v>
      </c>
      <c r="AC32" s="8">
        <v>73</v>
      </c>
      <c r="AD32" s="8">
        <v>73</v>
      </c>
      <c r="AE32" s="1">
        <f t="shared" si="4"/>
        <v>0</v>
      </c>
      <c r="AF32" s="1">
        <f t="shared" si="5"/>
        <v>0</v>
      </c>
    </row>
    <row r="33" spans="1:32" x14ac:dyDescent="0.3">
      <c r="A33" t="s">
        <v>29</v>
      </c>
      <c r="B33">
        <v>9</v>
      </c>
      <c r="C33">
        <v>9</v>
      </c>
      <c r="D33">
        <f t="shared" si="0"/>
        <v>7</v>
      </c>
      <c r="E33">
        <f t="shared" si="1"/>
        <v>7</v>
      </c>
      <c r="F33" t="str">
        <f t="shared" si="2"/>
        <v>7x7</v>
      </c>
      <c r="G33">
        <f t="shared" si="3"/>
        <v>49</v>
      </c>
      <c r="H33">
        <v>2</v>
      </c>
      <c r="I33">
        <v>13</v>
      </c>
      <c r="J33">
        <v>13</v>
      </c>
      <c r="K33">
        <v>300</v>
      </c>
      <c r="L33">
        <v>100</v>
      </c>
      <c r="M33">
        <v>11</v>
      </c>
      <c r="N33">
        <v>282</v>
      </c>
      <c r="O33">
        <v>10.021000000000001</v>
      </c>
      <c r="P33">
        <v>139</v>
      </c>
      <c r="Q33">
        <v>1.39</v>
      </c>
      <c r="R33">
        <v>0</v>
      </c>
      <c r="S33">
        <v>143</v>
      </c>
      <c r="T33">
        <v>1.43</v>
      </c>
      <c r="U33">
        <v>0</v>
      </c>
      <c r="V33">
        <v>11.552</v>
      </c>
      <c r="W33">
        <v>16.52</v>
      </c>
      <c r="X33">
        <v>0.23</v>
      </c>
      <c r="Y33">
        <v>0</v>
      </c>
      <c r="Z33">
        <v>13</v>
      </c>
      <c r="AA33">
        <v>118</v>
      </c>
      <c r="AB33">
        <v>18</v>
      </c>
      <c r="AC33" s="8">
        <v>110</v>
      </c>
      <c r="AD33" s="8">
        <v>110</v>
      </c>
      <c r="AE33" s="1">
        <f t="shared" si="4"/>
        <v>7.2700000000000001E-2</v>
      </c>
      <c r="AF33" s="1">
        <f t="shared" si="5"/>
        <v>7.2700000000000001E-2</v>
      </c>
    </row>
    <row r="34" spans="1:32" x14ac:dyDescent="0.3">
      <c r="A34" t="s">
        <v>29</v>
      </c>
      <c r="B34">
        <v>9</v>
      </c>
      <c r="C34">
        <v>9</v>
      </c>
      <c r="D34">
        <f t="shared" si="0"/>
        <v>7</v>
      </c>
      <c r="E34">
        <f t="shared" si="1"/>
        <v>7</v>
      </c>
      <c r="F34" t="str">
        <f t="shared" si="2"/>
        <v>7x7</v>
      </c>
      <c r="G34">
        <f t="shared" si="3"/>
        <v>49</v>
      </c>
      <c r="H34">
        <v>2</v>
      </c>
      <c r="I34">
        <v>13</v>
      </c>
      <c r="J34">
        <v>13</v>
      </c>
      <c r="K34">
        <v>300</v>
      </c>
      <c r="L34">
        <v>100</v>
      </c>
      <c r="M34">
        <v>12</v>
      </c>
      <c r="N34">
        <v>278</v>
      </c>
      <c r="O34">
        <v>9.7319999999999993</v>
      </c>
      <c r="P34">
        <v>144</v>
      </c>
      <c r="Q34">
        <v>1.44</v>
      </c>
      <c r="R34">
        <v>0</v>
      </c>
      <c r="S34">
        <v>142</v>
      </c>
      <c r="T34">
        <v>1.42</v>
      </c>
      <c r="U34">
        <v>0</v>
      </c>
      <c r="V34">
        <v>11.183</v>
      </c>
      <c r="W34">
        <v>15.88</v>
      </c>
      <c r="X34">
        <v>0.22</v>
      </c>
      <c r="Y34">
        <v>0</v>
      </c>
      <c r="Z34">
        <v>11</v>
      </c>
      <c r="AA34">
        <v>84</v>
      </c>
      <c r="AB34">
        <v>14</v>
      </c>
      <c r="AC34" s="8">
        <v>82</v>
      </c>
      <c r="AD34" s="8">
        <v>82</v>
      </c>
      <c r="AE34" s="1">
        <f t="shared" si="4"/>
        <v>2.4400000000000002E-2</v>
      </c>
      <c r="AF34" s="1">
        <f t="shared" si="5"/>
        <v>2.4400000000000002E-2</v>
      </c>
    </row>
    <row r="35" spans="1:32" x14ac:dyDescent="0.3">
      <c r="A35" t="s">
        <v>29</v>
      </c>
      <c r="B35">
        <v>9</v>
      </c>
      <c r="C35">
        <v>9</v>
      </c>
      <c r="D35">
        <f t="shared" si="0"/>
        <v>7</v>
      </c>
      <c r="E35">
        <f t="shared" si="1"/>
        <v>7</v>
      </c>
      <c r="F35" t="str">
        <f t="shared" si="2"/>
        <v>7x7</v>
      </c>
      <c r="G35">
        <f t="shared" si="3"/>
        <v>49</v>
      </c>
      <c r="H35">
        <v>2</v>
      </c>
      <c r="I35">
        <v>13</v>
      </c>
      <c r="J35">
        <v>13</v>
      </c>
      <c r="K35">
        <v>300</v>
      </c>
      <c r="L35">
        <v>100</v>
      </c>
      <c r="M35">
        <v>13</v>
      </c>
      <c r="N35">
        <v>285</v>
      </c>
      <c r="O35">
        <v>9.9580000000000002</v>
      </c>
      <c r="P35">
        <v>140</v>
      </c>
      <c r="Q35">
        <v>1.4</v>
      </c>
      <c r="R35">
        <v>0</v>
      </c>
      <c r="S35">
        <v>144</v>
      </c>
      <c r="T35">
        <v>1.44</v>
      </c>
      <c r="U35">
        <v>0</v>
      </c>
      <c r="V35">
        <v>11.333</v>
      </c>
      <c r="W35">
        <v>16.32</v>
      </c>
      <c r="X35">
        <v>0.22</v>
      </c>
      <c r="Y35">
        <v>0</v>
      </c>
      <c r="Z35">
        <v>13</v>
      </c>
      <c r="AA35">
        <v>117</v>
      </c>
      <c r="AB35">
        <v>18</v>
      </c>
      <c r="AC35" s="8">
        <v>113</v>
      </c>
      <c r="AD35" s="8">
        <v>113</v>
      </c>
      <c r="AE35" s="1">
        <f t="shared" si="4"/>
        <v>3.5400000000000001E-2</v>
      </c>
      <c r="AF35" s="1">
        <f t="shared" si="5"/>
        <v>3.5400000000000001E-2</v>
      </c>
    </row>
    <row r="36" spans="1:32" x14ac:dyDescent="0.3">
      <c r="A36" t="s">
        <v>29</v>
      </c>
      <c r="B36">
        <v>9</v>
      </c>
      <c r="C36">
        <v>9</v>
      </c>
      <c r="D36">
        <f t="shared" si="0"/>
        <v>7</v>
      </c>
      <c r="E36">
        <f t="shared" si="1"/>
        <v>7</v>
      </c>
      <c r="F36" t="str">
        <f t="shared" si="2"/>
        <v>7x7</v>
      </c>
      <c r="G36">
        <f t="shared" si="3"/>
        <v>49</v>
      </c>
      <c r="H36">
        <v>2</v>
      </c>
      <c r="I36">
        <v>13</v>
      </c>
      <c r="J36">
        <v>13</v>
      </c>
      <c r="K36">
        <v>300</v>
      </c>
      <c r="L36">
        <v>100</v>
      </c>
      <c r="M36">
        <v>14</v>
      </c>
      <c r="N36">
        <v>280</v>
      </c>
      <c r="O36">
        <v>10.327999999999999</v>
      </c>
      <c r="P36">
        <v>139</v>
      </c>
      <c r="Q36">
        <v>1.39</v>
      </c>
      <c r="R36">
        <v>0</v>
      </c>
      <c r="S36">
        <v>137</v>
      </c>
      <c r="T36">
        <v>1.37</v>
      </c>
      <c r="U36">
        <v>0</v>
      </c>
      <c r="V36">
        <v>11.664</v>
      </c>
      <c r="W36">
        <v>15.98</v>
      </c>
      <c r="X36">
        <v>0.24</v>
      </c>
      <c r="Y36">
        <v>0</v>
      </c>
      <c r="Z36">
        <v>9</v>
      </c>
      <c r="AA36">
        <v>91</v>
      </c>
      <c r="AB36">
        <v>17</v>
      </c>
      <c r="AC36" s="8">
        <v>90</v>
      </c>
      <c r="AD36" s="8">
        <v>90</v>
      </c>
      <c r="AE36" s="1">
        <f t="shared" si="4"/>
        <v>1.11E-2</v>
      </c>
      <c r="AF36" s="1">
        <f t="shared" si="5"/>
        <v>1.11E-2</v>
      </c>
    </row>
    <row r="37" spans="1:32" x14ac:dyDescent="0.3">
      <c r="A37" t="s">
        <v>29</v>
      </c>
      <c r="B37">
        <v>9</v>
      </c>
      <c r="C37">
        <v>9</v>
      </c>
      <c r="D37">
        <f t="shared" si="0"/>
        <v>7</v>
      </c>
      <c r="E37">
        <f t="shared" si="1"/>
        <v>7</v>
      </c>
      <c r="F37" t="str">
        <f t="shared" si="2"/>
        <v>7x7</v>
      </c>
      <c r="G37">
        <f t="shared" si="3"/>
        <v>49</v>
      </c>
      <c r="H37">
        <v>2</v>
      </c>
      <c r="I37">
        <v>13</v>
      </c>
      <c r="J37">
        <v>13</v>
      </c>
      <c r="K37">
        <v>300</v>
      </c>
      <c r="L37">
        <v>100</v>
      </c>
      <c r="M37">
        <v>15</v>
      </c>
      <c r="N37">
        <v>275</v>
      </c>
      <c r="O37">
        <v>10.103999999999999</v>
      </c>
      <c r="P37">
        <v>137</v>
      </c>
      <c r="Q37">
        <v>1.37</v>
      </c>
      <c r="R37">
        <v>0</v>
      </c>
      <c r="S37">
        <v>135</v>
      </c>
      <c r="T37">
        <v>1.35</v>
      </c>
      <c r="U37">
        <v>0</v>
      </c>
      <c r="V37">
        <v>11.622</v>
      </c>
      <c r="W37">
        <v>15.69</v>
      </c>
      <c r="X37">
        <v>0.25</v>
      </c>
      <c r="Y37">
        <v>0</v>
      </c>
      <c r="Z37">
        <v>12</v>
      </c>
      <c r="AA37">
        <v>92</v>
      </c>
      <c r="AB37">
        <v>16</v>
      </c>
      <c r="AC37" s="8">
        <v>91</v>
      </c>
      <c r="AD37" s="8">
        <v>91</v>
      </c>
      <c r="AE37" s="1">
        <f t="shared" si="4"/>
        <v>1.0999999999999999E-2</v>
      </c>
      <c r="AF37" s="1">
        <f t="shared" si="5"/>
        <v>1.0999999999999999E-2</v>
      </c>
    </row>
    <row r="38" spans="1:32" x14ac:dyDescent="0.3">
      <c r="A38" t="s">
        <v>29</v>
      </c>
      <c r="B38">
        <v>9</v>
      </c>
      <c r="C38">
        <v>9</v>
      </c>
      <c r="D38">
        <f t="shared" si="0"/>
        <v>7</v>
      </c>
      <c r="E38">
        <f t="shared" si="1"/>
        <v>7</v>
      </c>
      <c r="F38" t="str">
        <f t="shared" si="2"/>
        <v>7x7</v>
      </c>
      <c r="G38">
        <f t="shared" si="3"/>
        <v>49</v>
      </c>
      <c r="H38">
        <v>2</v>
      </c>
      <c r="I38">
        <v>13</v>
      </c>
      <c r="J38">
        <v>13</v>
      </c>
      <c r="K38">
        <v>300</v>
      </c>
      <c r="L38">
        <v>100</v>
      </c>
      <c r="M38">
        <v>16</v>
      </c>
      <c r="N38">
        <v>281</v>
      </c>
      <c r="O38">
        <v>9.8800000000000008</v>
      </c>
      <c r="P38">
        <v>145</v>
      </c>
      <c r="Q38">
        <v>1.45</v>
      </c>
      <c r="R38">
        <v>0</v>
      </c>
      <c r="S38">
        <v>142</v>
      </c>
      <c r="T38">
        <v>1.42</v>
      </c>
      <c r="U38">
        <v>0</v>
      </c>
      <c r="V38">
        <v>11.148</v>
      </c>
      <c r="W38">
        <v>15.83</v>
      </c>
      <c r="X38">
        <v>0.22</v>
      </c>
      <c r="Y38">
        <v>0</v>
      </c>
      <c r="Z38">
        <v>13</v>
      </c>
      <c r="AA38">
        <v>97</v>
      </c>
      <c r="AB38">
        <v>14</v>
      </c>
      <c r="AC38" s="8">
        <v>93</v>
      </c>
      <c r="AD38" s="8">
        <v>93</v>
      </c>
      <c r="AE38" s="1">
        <f t="shared" si="4"/>
        <v>4.2999999999999997E-2</v>
      </c>
      <c r="AF38" s="1">
        <f t="shared" si="5"/>
        <v>4.2999999999999997E-2</v>
      </c>
    </row>
    <row r="39" spans="1:32" x14ac:dyDescent="0.3">
      <c r="A39" t="s">
        <v>29</v>
      </c>
      <c r="B39">
        <v>9</v>
      </c>
      <c r="C39">
        <v>9</v>
      </c>
      <c r="D39">
        <f t="shared" si="0"/>
        <v>7</v>
      </c>
      <c r="E39">
        <f t="shared" si="1"/>
        <v>7</v>
      </c>
      <c r="F39" t="str">
        <f t="shared" si="2"/>
        <v>7x7</v>
      </c>
      <c r="G39">
        <f t="shared" si="3"/>
        <v>49</v>
      </c>
      <c r="H39">
        <v>2</v>
      </c>
      <c r="I39">
        <v>13</v>
      </c>
      <c r="J39">
        <v>13</v>
      </c>
      <c r="K39">
        <v>300</v>
      </c>
      <c r="L39">
        <v>100</v>
      </c>
      <c r="M39">
        <v>17</v>
      </c>
      <c r="N39">
        <v>282</v>
      </c>
      <c r="O39">
        <v>10.087</v>
      </c>
      <c r="P39">
        <v>142</v>
      </c>
      <c r="Q39">
        <v>1.42</v>
      </c>
      <c r="R39">
        <v>0</v>
      </c>
      <c r="S39">
        <v>138</v>
      </c>
      <c r="T39">
        <v>1.38</v>
      </c>
      <c r="U39">
        <v>0</v>
      </c>
      <c r="V39">
        <v>11.571999999999999</v>
      </c>
      <c r="W39">
        <v>15.97</v>
      </c>
      <c r="X39">
        <v>0.23</v>
      </c>
      <c r="Y39">
        <v>0</v>
      </c>
      <c r="Z39">
        <v>11</v>
      </c>
      <c r="AA39">
        <v>86</v>
      </c>
      <c r="AB39">
        <v>13</v>
      </c>
      <c r="AC39" s="8">
        <v>86</v>
      </c>
      <c r="AD39" s="8">
        <v>86</v>
      </c>
      <c r="AE39" s="1">
        <f t="shared" si="4"/>
        <v>0</v>
      </c>
      <c r="AF39" s="1">
        <f t="shared" si="5"/>
        <v>0</v>
      </c>
    </row>
    <row r="40" spans="1:32" x14ac:dyDescent="0.3">
      <c r="A40" t="s">
        <v>29</v>
      </c>
      <c r="B40">
        <v>9</v>
      </c>
      <c r="C40">
        <v>9</v>
      </c>
      <c r="D40">
        <f t="shared" si="0"/>
        <v>7</v>
      </c>
      <c r="E40">
        <f t="shared" si="1"/>
        <v>7</v>
      </c>
      <c r="F40" t="str">
        <f t="shared" si="2"/>
        <v>7x7</v>
      </c>
      <c r="G40">
        <f t="shared" si="3"/>
        <v>49</v>
      </c>
      <c r="H40">
        <v>2</v>
      </c>
      <c r="I40">
        <v>13</v>
      </c>
      <c r="J40">
        <v>13</v>
      </c>
      <c r="K40">
        <v>300</v>
      </c>
      <c r="L40">
        <v>100</v>
      </c>
      <c r="M40">
        <v>18</v>
      </c>
      <c r="N40">
        <v>280</v>
      </c>
      <c r="O40">
        <v>10.151</v>
      </c>
      <c r="P40">
        <v>138</v>
      </c>
      <c r="Q40">
        <v>1.38</v>
      </c>
      <c r="R40">
        <v>0</v>
      </c>
      <c r="S40">
        <v>139</v>
      </c>
      <c r="T40">
        <v>1.39</v>
      </c>
      <c r="U40">
        <v>0</v>
      </c>
      <c r="V40">
        <v>11.603999999999999</v>
      </c>
      <c r="W40">
        <v>16.13</v>
      </c>
      <c r="X40">
        <v>0.23</v>
      </c>
      <c r="Y40">
        <v>0</v>
      </c>
      <c r="Z40">
        <v>12</v>
      </c>
      <c r="AA40">
        <v>111</v>
      </c>
      <c r="AB40">
        <v>17</v>
      </c>
      <c r="AC40" s="8">
        <v>107</v>
      </c>
      <c r="AD40" s="8">
        <v>107</v>
      </c>
      <c r="AE40" s="1">
        <f t="shared" si="4"/>
        <v>3.7400000000000003E-2</v>
      </c>
      <c r="AF40" s="1">
        <f t="shared" si="5"/>
        <v>3.7400000000000003E-2</v>
      </c>
    </row>
    <row r="41" spans="1:32" x14ac:dyDescent="0.3">
      <c r="A41" t="s">
        <v>29</v>
      </c>
      <c r="B41">
        <v>9</v>
      </c>
      <c r="C41">
        <v>9</v>
      </c>
      <c r="D41">
        <f t="shared" si="0"/>
        <v>7</v>
      </c>
      <c r="E41">
        <f t="shared" si="1"/>
        <v>7</v>
      </c>
      <c r="F41" t="str">
        <f t="shared" si="2"/>
        <v>7x7</v>
      </c>
      <c r="G41">
        <f t="shared" si="3"/>
        <v>49</v>
      </c>
      <c r="H41">
        <v>2</v>
      </c>
      <c r="I41">
        <v>13</v>
      </c>
      <c r="J41">
        <v>13</v>
      </c>
      <c r="K41">
        <v>300</v>
      </c>
      <c r="L41">
        <v>100</v>
      </c>
      <c r="M41">
        <v>19</v>
      </c>
      <c r="N41">
        <v>286</v>
      </c>
      <c r="O41">
        <v>9.9719999999999995</v>
      </c>
      <c r="P41">
        <v>140</v>
      </c>
      <c r="Q41">
        <v>1.4</v>
      </c>
      <c r="R41">
        <v>0</v>
      </c>
      <c r="S41">
        <v>143</v>
      </c>
      <c r="T41">
        <v>1.43</v>
      </c>
      <c r="U41">
        <v>0</v>
      </c>
      <c r="V41">
        <v>11.224</v>
      </c>
      <c r="W41">
        <v>16.05</v>
      </c>
      <c r="X41">
        <v>0.22</v>
      </c>
      <c r="Y41">
        <v>0</v>
      </c>
      <c r="Z41">
        <v>11</v>
      </c>
      <c r="AA41">
        <v>97</v>
      </c>
      <c r="AB41">
        <v>17</v>
      </c>
      <c r="AC41" s="8">
        <v>90</v>
      </c>
      <c r="AD41" s="8">
        <v>90</v>
      </c>
      <c r="AE41" s="1">
        <f t="shared" si="4"/>
        <v>7.7799999999999994E-2</v>
      </c>
      <c r="AF41" s="1">
        <f t="shared" si="5"/>
        <v>7.7799999999999994E-2</v>
      </c>
    </row>
    <row r="42" spans="1:32" x14ac:dyDescent="0.3">
      <c r="A42" t="s">
        <v>30</v>
      </c>
      <c r="B42">
        <v>11</v>
      </c>
      <c r="C42">
        <v>11</v>
      </c>
      <c r="D42">
        <f t="shared" si="0"/>
        <v>9</v>
      </c>
      <c r="E42">
        <f t="shared" si="1"/>
        <v>9</v>
      </c>
      <c r="F42" t="str">
        <f t="shared" si="2"/>
        <v>9x9</v>
      </c>
      <c r="G42">
        <f t="shared" si="3"/>
        <v>81</v>
      </c>
      <c r="H42">
        <v>2</v>
      </c>
      <c r="I42">
        <v>15</v>
      </c>
      <c r="J42">
        <v>15</v>
      </c>
      <c r="K42">
        <v>300</v>
      </c>
      <c r="L42">
        <v>100</v>
      </c>
      <c r="M42">
        <v>0</v>
      </c>
      <c r="N42">
        <v>310</v>
      </c>
      <c r="O42">
        <v>12.553000000000001</v>
      </c>
      <c r="P42">
        <v>151</v>
      </c>
      <c r="Q42">
        <v>1.51</v>
      </c>
      <c r="R42">
        <v>0</v>
      </c>
      <c r="S42">
        <v>152</v>
      </c>
      <c r="T42">
        <v>1.52</v>
      </c>
      <c r="U42">
        <v>0</v>
      </c>
      <c r="V42">
        <v>13.763</v>
      </c>
      <c r="W42">
        <v>20.92</v>
      </c>
      <c r="X42">
        <v>0.51</v>
      </c>
      <c r="Y42">
        <v>0</v>
      </c>
      <c r="Z42">
        <v>16</v>
      </c>
      <c r="AA42">
        <v>146</v>
      </c>
      <c r="AB42">
        <v>20</v>
      </c>
      <c r="AC42" s="8">
        <v>143</v>
      </c>
      <c r="AD42" s="8">
        <v>143</v>
      </c>
      <c r="AE42" s="1">
        <f t="shared" si="4"/>
        <v>2.1000000000000001E-2</v>
      </c>
      <c r="AF42" s="1">
        <f t="shared" si="5"/>
        <v>2.1000000000000001E-2</v>
      </c>
    </row>
    <row r="43" spans="1:32" x14ac:dyDescent="0.3">
      <c r="A43" t="s">
        <v>30</v>
      </c>
      <c r="B43">
        <v>11</v>
      </c>
      <c r="C43">
        <v>11</v>
      </c>
      <c r="D43">
        <f t="shared" si="0"/>
        <v>9</v>
      </c>
      <c r="E43">
        <f t="shared" si="1"/>
        <v>9</v>
      </c>
      <c r="F43" t="str">
        <f t="shared" si="2"/>
        <v>9x9</v>
      </c>
      <c r="G43">
        <f t="shared" si="3"/>
        <v>81</v>
      </c>
      <c r="H43">
        <v>2</v>
      </c>
      <c r="I43">
        <v>15</v>
      </c>
      <c r="J43">
        <v>15</v>
      </c>
      <c r="K43">
        <v>300</v>
      </c>
      <c r="L43">
        <v>100</v>
      </c>
      <c r="M43">
        <v>1</v>
      </c>
      <c r="N43">
        <v>292</v>
      </c>
      <c r="O43">
        <v>12.903</v>
      </c>
      <c r="P43">
        <v>144</v>
      </c>
      <c r="Q43">
        <v>1.44</v>
      </c>
      <c r="R43">
        <v>0</v>
      </c>
      <c r="S43">
        <v>145</v>
      </c>
      <c r="T43">
        <v>1.45</v>
      </c>
      <c r="U43">
        <v>0</v>
      </c>
      <c r="V43">
        <v>14.359</v>
      </c>
      <c r="W43">
        <v>20.82</v>
      </c>
      <c r="X43">
        <v>0.51</v>
      </c>
      <c r="Y43">
        <v>0</v>
      </c>
      <c r="Z43">
        <v>15</v>
      </c>
      <c r="AA43">
        <v>179</v>
      </c>
      <c r="AB43">
        <v>21</v>
      </c>
      <c r="AC43" s="8">
        <v>172</v>
      </c>
      <c r="AD43" s="8">
        <v>172</v>
      </c>
      <c r="AE43" s="1">
        <f t="shared" si="4"/>
        <v>4.07E-2</v>
      </c>
      <c r="AF43" s="1">
        <f t="shared" si="5"/>
        <v>4.07E-2</v>
      </c>
    </row>
    <row r="44" spans="1:32" x14ac:dyDescent="0.3">
      <c r="A44" t="s">
        <v>30</v>
      </c>
      <c r="B44">
        <v>11</v>
      </c>
      <c r="C44">
        <v>11</v>
      </c>
      <c r="D44">
        <f t="shared" si="0"/>
        <v>9</v>
      </c>
      <c r="E44">
        <f t="shared" si="1"/>
        <v>9</v>
      </c>
      <c r="F44" t="str">
        <f t="shared" si="2"/>
        <v>9x9</v>
      </c>
      <c r="G44">
        <f t="shared" si="3"/>
        <v>81</v>
      </c>
      <c r="H44">
        <v>2</v>
      </c>
      <c r="I44">
        <v>15</v>
      </c>
      <c r="J44">
        <v>15</v>
      </c>
      <c r="K44">
        <v>300</v>
      </c>
      <c r="L44">
        <v>100</v>
      </c>
      <c r="M44">
        <v>2</v>
      </c>
      <c r="N44">
        <v>300</v>
      </c>
      <c r="O44">
        <v>12.901</v>
      </c>
      <c r="P44">
        <v>156</v>
      </c>
      <c r="Q44">
        <v>1.56</v>
      </c>
      <c r="R44">
        <v>0</v>
      </c>
      <c r="S44">
        <v>152</v>
      </c>
      <c r="T44">
        <v>1.52</v>
      </c>
      <c r="U44">
        <v>0</v>
      </c>
      <c r="V44">
        <v>14.013</v>
      </c>
      <c r="W44">
        <v>21.3</v>
      </c>
      <c r="X44">
        <v>0.5</v>
      </c>
      <c r="Y44">
        <v>0</v>
      </c>
      <c r="Z44">
        <v>15</v>
      </c>
      <c r="AA44">
        <v>154</v>
      </c>
      <c r="AB44">
        <v>19</v>
      </c>
      <c r="AC44" s="8">
        <v>149</v>
      </c>
      <c r="AD44" s="8">
        <v>149</v>
      </c>
      <c r="AE44" s="1">
        <f t="shared" si="4"/>
        <v>3.3599999999999998E-2</v>
      </c>
      <c r="AF44" s="1">
        <f t="shared" si="5"/>
        <v>3.3599999999999998E-2</v>
      </c>
    </row>
    <row r="45" spans="1:32" x14ac:dyDescent="0.3">
      <c r="A45" t="s">
        <v>30</v>
      </c>
      <c r="B45">
        <v>11</v>
      </c>
      <c r="C45">
        <v>11</v>
      </c>
      <c r="D45">
        <f t="shared" si="0"/>
        <v>9</v>
      </c>
      <c r="E45">
        <f t="shared" si="1"/>
        <v>9</v>
      </c>
      <c r="F45" t="str">
        <f t="shared" si="2"/>
        <v>9x9</v>
      </c>
      <c r="G45">
        <f t="shared" si="3"/>
        <v>81</v>
      </c>
      <c r="H45">
        <v>2</v>
      </c>
      <c r="I45">
        <v>15</v>
      </c>
      <c r="J45">
        <v>15</v>
      </c>
      <c r="K45">
        <v>300</v>
      </c>
      <c r="L45">
        <v>100</v>
      </c>
      <c r="M45">
        <v>3</v>
      </c>
      <c r="N45">
        <v>302</v>
      </c>
      <c r="O45">
        <v>12.763</v>
      </c>
      <c r="P45">
        <v>150</v>
      </c>
      <c r="Q45">
        <v>1.5</v>
      </c>
      <c r="R45">
        <v>0</v>
      </c>
      <c r="S45">
        <v>152</v>
      </c>
      <c r="T45">
        <v>1.52</v>
      </c>
      <c r="U45">
        <v>0</v>
      </c>
      <c r="V45">
        <v>13.933999999999999</v>
      </c>
      <c r="W45">
        <v>21.18</v>
      </c>
      <c r="X45">
        <v>0.5</v>
      </c>
      <c r="Y45">
        <v>0</v>
      </c>
      <c r="Z45">
        <v>15</v>
      </c>
      <c r="AA45">
        <v>162</v>
      </c>
      <c r="AB45">
        <v>21</v>
      </c>
      <c r="AC45" s="8">
        <v>161</v>
      </c>
      <c r="AD45" s="8">
        <v>161</v>
      </c>
      <c r="AE45" s="1">
        <f t="shared" si="4"/>
        <v>6.1999999999999998E-3</v>
      </c>
      <c r="AF45" s="1">
        <f t="shared" si="5"/>
        <v>6.1999999999999998E-3</v>
      </c>
    </row>
    <row r="46" spans="1:32" x14ac:dyDescent="0.3">
      <c r="A46" t="s">
        <v>30</v>
      </c>
      <c r="B46">
        <v>11</v>
      </c>
      <c r="C46">
        <v>11</v>
      </c>
      <c r="D46">
        <f t="shared" si="0"/>
        <v>9</v>
      </c>
      <c r="E46">
        <f t="shared" si="1"/>
        <v>9</v>
      </c>
      <c r="F46" t="str">
        <f t="shared" si="2"/>
        <v>9x9</v>
      </c>
      <c r="G46">
        <f t="shared" si="3"/>
        <v>81</v>
      </c>
      <c r="H46">
        <v>2</v>
      </c>
      <c r="I46">
        <v>15</v>
      </c>
      <c r="J46">
        <v>15</v>
      </c>
      <c r="K46">
        <v>300</v>
      </c>
      <c r="L46">
        <v>100</v>
      </c>
      <c r="M46">
        <v>4</v>
      </c>
      <c r="N46">
        <v>301</v>
      </c>
      <c r="O46">
        <v>12.946999999999999</v>
      </c>
      <c r="P46">
        <v>150</v>
      </c>
      <c r="Q46">
        <v>1.5</v>
      </c>
      <c r="R46">
        <v>0</v>
      </c>
      <c r="S46">
        <v>150</v>
      </c>
      <c r="T46">
        <v>1.5</v>
      </c>
      <c r="U46">
        <v>0</v>
      </c>
      <c r="V46">
        <v>14.087</v>
      </c>
      <c r="W46">
        <v>21.13</v>
      </c>
      <c r="X46">
        <v>0.51</v>
      </c>
      <c r="Y46">
        <v>0</v>
      </c>
      <c r="Z46">
        <v>16</v>
      </c>
      <c r="AA46">
        <v>154</v>
      </c>
      <c r="AB46">
        <v>21</v>
      </c>
      <c r="AC46" s="8">
        <v>152</v>
      </c>
      <c r="AD46" s="8">
        <v>152</v>
      </c>
      <c r="AE46" s="1">
        <f t="shared" si="4"/>
        <v>1.32E-2</v>
      </c>
      <c r="AF46" s="1">
        <f t="shared" si="5"/>
        <v>1.32E-2</v>
      </c>
    </row>
    <row r="47" spans="1:32" x14ac:dyDescent="0.3">
      <c r="A47" t="s">
        <v>30</v>
      </c>
      <c r="B47">
        <v>11</v>
      </c>
      <c r="C47">
        <v>11</v>
      </c>
      <c r="D47">
        <f t="shared" si="0"/>
        <v>9</v>
      </c>
      <c r="E47">
        <f t="shared" si="1"/>
        <v>9</v>
      </c>
      <c r="F47" t="str">
        <f t="shared" si="2"/>
        <v>9x9</v>
      </c>
      <c r="G47">
        <f t="shared" si="3"/>
        <v>81</v>
      </c>
      <c r="H47">
        <v>2</v>
      </c>
      <c r="I47">
        <v>15</v>
      </c>
      <c r="J47">
        <v>15</v>
      </c>
      <c r="K47">
        <v>300</v>
      </c>
      <c r="L47">
        <v>100</v>
      </c>
      <c r="M47">
        <v>5</v>
      </c>
      <c r="N47">
        <v>317</v>
      </c>
      <c r="O47">
        <v>12.667</v>
      </c>
      <c r="P47">
        <v>159</v>
      </c>
      <c r="Q47">
        <v>1.59</v>
      </c>
      <c r="R47">
        <v>0</v>
      </c>
      <c r="S47">
        <v>159</v>
      </c>
      <c r="T47">
        <v>1.59</v>
      </c>
      <c r="U47">
        <v>0</v>
      </c>
      <c r="V47">
        <v>14.106999999999999</v>
      </c>
      <c r="W47">
        <v>22.43</v>
      </c>
      <c r="X47">
        <v>0.53</v>
      </c>
      <c r="Y47">
        <v>0</v>
      </c>
      <c r="Z47">
        <v>17</v>
      </c>
      <c r="AA47">
        <v>163</v>
      </c>
      <c r="AB47">
        <v>21</v>
      </c>
      <c r="AC47" s="8">
        <v>160</v>
      </c>
      <c r="AD47" s="8">
        <v>160</v>
      </c>
      <c r="AE47" s="1">
        <f t="shared" si="4"/>
        <v>1.8800000000000001E-2</v>
      </c>
      <c r="AF47" s="1">
        <f t="shared" si="5"/>
        <v>1.8800000000000001E-2</v>
      </c>
    </row>
    <row r="48" spans="1:32" x14ac:dyDescent="0.3">
      <c r="A48" t="s">
        <v>30</v>
      </c>
      <c r="B48">
        <v>11</v>
      </c>
      <c r="C48">
        <v>11</v>
      </c>
      <c r="D48">
        <f t="shared" si="0"/>
        <v>9</v>
      </c>
      <c r="E48">
        <f t="shared" si="1"/>
        <v>9</v>
      </c>
      <c r="F48" t="str">
        <f t="shared" si="2"/>
        <v>9x9</v>
      </c>
      <c r="G48">
        <f t="shared" si="3"/>
        <v>81</v>
      </c>
      <c r="H48">
        <v>2</v>
      </c>
      <c r="I48">
        <v>15</v>
      </c>
      <c r="J48">
        <v>15</v>
      </c>
      <c r="K48">
        <v>300</v>
      </c>
      <c r="L48">
        <v>100</v>
      </c>
      <c r="M48">
        <v>6</v>
      </c>
      <c r="N48">
        <v>306</v>
      </c>
      <c r="O48">
        <v>12.558</v>
      </c>
      <c r="P48">
        <v>153</v>
      </c>
      <c r="Q48">
        <v>1.53</v>
      </c>
      <c r="R48">
        <v>0</v>
      </c>
      <c r="S48">
        <v>154</v>
      </c>
      <c r="T48">
        <v>1.54</v>
      </c>
      <c r="U48">
        <v>0</v>
      </c>
      <c r="V48">
        <v>13.811999999999999</v>
      </c>
      <c r="W48">
        <v>21.27</v>
      </c>
      <c r="X48">
        <v>0.49</v>
      </c>
      <c r="Y48">
        <v>0</v>
      </c>
      <c r="Z48">
        <v>15</v>
      </c>
      <c r="AA48">
        <v>177</v>
      </c>
      <c r="AB48">
        <v>24</v>
      </c>
      <c r="AC48" s="8">
        <v>174</v>
      </c>
      <c r="AD48" s="8">
        <v>174</v>
      </c>
      <c r="AE48" s="1">
        <f t="shared" si="4"/>
        <v>1.72E-2</v>
      </c>
      <c r="AF48" s="1">
        <f t="shared" si="5"/>
        <v>1.72E-2</v>
      </c>
    </row>
    <row r="49" spans="1:32" x14ac:dyDescent="0.3">
      <c r="A49" t="s">
        <v>30</v>
      </c>
      <c r="B49">
        <v>11</v>
      </c>
      <c r="C49">
        <v>11</v>
      </c>
      <c r="D49">
        <f t="shared" si="0"/>
        <v>9</v>
      </c>
      <c r="E49">
        <f t="shared" si="1"/>
        <v>9</v>
      </c>
      <c r="F49" t="str">
        <f t="shared" si="2"/>
        <v>9x9</v>
      </c>
      <c r="G49">
        <f t="shared" si="3"/>
        <v>81</v>
      </c>
      <c r="H49">
        <v>2</v>
      </c>
      <c r="I49">
        <v>15</v>
      </c>
      <c r="J49">
        <v>15</v>
      </c>
      <c r="K49">
        <v>300</v>
      </c>
      <c r="L49">
        <v>100</v>
      </c>
      <c r="M49">
        <v>7</v>
      </c>
      <c r="N49">
        <v>296</v>
      </c>
      <c r="O49">
        <v>12.682</v>
      </c>
      <c r="P49">
        <v>150</v>
      </c>
      <c r="Q49">
        <v>1.5</v>
      </c>
      <c r="R49">
        <v>0</v>
      </c>
      <c r="S49">
        <v>148</v>
      </c>
      <c r="T49">
        <v>1.48</v>
      </c>
      <c r="U49">
        <v>0</v>
      </c>
      <c r="V49">
        <v>14.128</v>
      </c>
      <c r="W49">
        <v>20.91</v>
      </c>
      <c r="X49">
        <v>0.49</v>
      </c>
      <c r="Y49">
        <v>0</v>
      </c>
      <c r="Z49">
        <v>16</v>
      </c>
      <c r="AA49">
        <v>148</v>
      </c>
      <c r="AB49">
        <v>19</v>
      </c>
      <c r="AC49" s="8">
        <v>146</v>
      </c>
      <c r="AD49" s="8">
        <v>146</v>
      </c>
      <c r="AE49" s="1">
        <f t="shared" si="4"/>
        <v>1.37E-2</v>
      </c>
      <c r="AF49" s="1">
        <f t="shared" si="5"/>
        <v>1.37E-2</v>
      </c>
    </row>
    <row r="50" spans="1:32" x14ac:dyDescent="0.3">
      <c r="A50" t="s">
        <v>30</v>
      </c>
      <c r="B50">
        <v>11</v>
      </c>
      <c r="C50">
        <v>11</v>
      </c>
      <c r="D50">
        <f t="shared" si="0"/>
        <v>9</v>
      </c>
      <c r="E50">
        <f t="shared" si="1"/>
        <v>9</v>
      </c>
      <c r="F50" t="str">
        <f t="shared" si="2"/>
        <v>9x9</v>
      </c>
      <c r="G50">
        <f t="shared" si="3"/>
        <v>81</v>
      </c>
      <c r="H50">
        <v>2</v>
      </c>
      <c r="I50">
        <v>15</v>
      </c>
      <c r="J50">
        <v>15</v>
      </c>
      <c r="K50">
        <v>300</v>
      </c>
      <c r="L50">
        <v>100</v>
      </c>
      <c r="M50">
        <v>8</v>
      </c>
      <c r="N50">
        <v>303</v>
      </c>
      <c r="O50">
        <v>12.662000000000001</v>
      </c>
      <c r="P50">
        <v>149</v>
      </c>
      <c r="Q50">
        <v>1.49</v>
      </c>
      <c r="R50">
        <v>0</v>
      </c>
      <c r="S50">
        <v>148</v>
      </c>
      <c r="T50">
        <v>1.48</v>
      </c>
      <c r="U50">
        <v>0</v>
      </c>
      <c r="V50">
        <v>13.797000000000001</v>
      </c>
      <c r="W50">
        <v>20.420000000000002</v>
      </c>
      <c r="X50">
        <v>0.5</v>
      </c>
      <c r="Y50">
        <v>0</v>
      </c>
      <c r="Z50">
        <v>19</v>
      </c>
      <c r="AA50">
        <v>189</v>
      </c>
      <c r="AB50">
        <v>22</v>
      </c>
      <c r="AC50" s="8">
        <v>184</v>
      </c>
      <c r="AD50" s="8">
        <v>184</v>
      </c>
      <c r="AE50" s="1">
        <f t="shared" si="4"/>
        <v>2.7199999999999998E-2</v>
      </c>
      <c r="AF50" s="1">
        <f t="shared" si="5"/>
        <v>2.7199999999999998E-2</v>
      </c>
    </row>
    <row r="51" spans="1:32" x14ac:dyDescent="0.3">
      <c r="A51" t="s">
        <v>30</v>
      </c>
      <c r="B51">
        <v>11</v>
      </c>
      <c r="C51">
        <v>11</v>
      </c>
      <c r="D51">
        <f t="shared" si="0"/>
        <v>9</v>
      </c>
      <c r="E51">
        <f t="shared" si="1"/>
        <v>9</v>
      </c>
      <c r="F51" t="str">
        <f t="shared" si="2"/>
        <v>9x9</v>
      </c>
      <c r="G51">
        <f t="shared" si="3"/>
        <v>81</v>
      </c>
      <c r="H51">
        <v>2</v>
      </c>
      <c r="I51">
        <v>15</v>
      </c>
      <c r="J51">
        <v>15</v>
      </c>
      <c r="K51">
        <v>300</v>
      </c>
      <c r="L51">
        <v>100</v>
      </c>
      <c r="M51">
        <v>9</v>
      </c>
      <c r="N51">
        <v>299</v>
      </c>
      <c r="O51">
        <v>13.156000000000001</v>
      </c>
      <c r="P51">
        <v>144</v>
      </c>
      <c r="Q51">
        <v>1.44</v>
      </c>
      <c r="R51">
        <v>0</v>
      </c>
      <c r="S51">
        <v>141</v>
      </c>
      <c r="T51">
        <v>1.41</v>
      </c>
      <c r="U51">
        <v>0</v>
      </c>
      <c r="V51">
        <v>14.744999999999999</v>
      </c>
      <c r="W51">
        <v>20.79</v>
      </c>
      <c r="X51">
        <v>0.52</v>
      </c>
      <c r="Y51">
        <v>0</v>
      </c>
      <c r="Z51">
        <v>15</v>
      </c>
      <c r="AA51">
        <v>165</v>
      </c>
      <c r="AB51">
        <v>21</v>
      </c>
      <c r="AC51" s="8">
        <v>156</v>
      </c>
      <c r="AD51" s="8">
        <v>156</v>
      </c>
      <c r="AE51" s="1">
        <f t="shared" si="4"/>
        <v>5.7700000000000001E-2</v>
      </c>
      <c r="AF51" s="1">
        <f t="shared" si="5"/>
        <v>5.7700000000000001E-2</v>
      </c>
    </row>
    <row r="52" spans="1:32" x14ac:dyDescent="0.3">
      <c r="A52" t="s">
        <v>30</v>
      </c>
      <c r="B52">
        <v>11</v>
      </c>
      <c r="C52">
        <v>11</v>
      </c>
      <c r="D52">
        <f t="shared" si="0"/>
        <v>9</v>
      </c>
      <c r="E52">
        <f t="shared" si="1"/>
        <v>9</v>
      </c>
      <c r="F52" t="str">
        <f t="shared" si="2"/>
        <v>9x9</v>
      </c>
      <c r="G52">
        <f t="shared" si="3"/>
        <v>81</v>
      </c>
      <c r="H52">
        <v>2</v>
      </c>
      <c r="I52">
        <v>15</v>
      </c>
      <c r="J52">
        <v>15</v>
      </c>
      <c r="K52">
        <v>300</v>
      </c>
      <c r="L52">
        <v>100</v>
      </c>
      <c r="M52">
        <v>10</v>
      </c>
      <c r="N52">
        <v>307</v>
      </c>
      <c r="O52">
        <v>12.609</v>
      </c>
      <c r="P52">
        <v>150</v>
      </c>
      <c r="Q52">
        <v>1.5</v>
      </c>
      <c r="R52">
        <v>0</v>
      </c>
      <c r="S52">
        <v>151</v>
      </c>
      <c r="T52">
        <v>1.51</v>
      </c>
      <c r="U52">
        <v>0</v>
      </c>
      <c r="V52">
        <v>14</v>
      </c>
      <c r="W52">
        <v>21.14</v>
      </c>
      <c r="X52">
        <v>0.51</v>
      </c>
      <c r="Y52">
        <v>0</v>
      </c>
      <c r="Z52">
        <v>15</v>
      </c>
      <c r="AA52">
        <v>184</v>
      </c>
      <c r="AB52">
        <v>23</v>
      </c>
      <c r="AC52" s="8">
        <v>179</v>
      </c>
      <c r="AD52" s="8">
        <v>179</v>
      </c>
      <c r="AE52" s="1">
        <f t="shared" si="4"/>
        <v>2.7900000000000001E-2</v>
      </c>
      <c r="AF52" s="1">
        <f t="shared" si="5"/>
        <v>2.7900000000000001E-2</v>
      </c>
    </row>
    <row r="53" spans="1:32" x14ac:dyDescent="0.3">
      <c r="A53" t="s">
        <v>30</v>
      </c>
      <c r="B53">
        <v>11</v>
      </c>
      <c r="C53">
        <v>11</v>
      </c>
      <c r="D53">
        <f t="shared" si="0"/>
        <v>9</v>
      </c>
      <c r="E53">
        <f t="shared" si="1"/>
        <v>9</v>
      </c>
      <c r="F53" t="str">
        <f t="shared" si="2"/>
        <v>9x9</v>
      </c>
      <c r="G53">
        <f t="shared" si="3"/>
        <v>81</v>
      </c>
      <c r="H53">
        <v>2</v>
      </c>
      <c r="I53">
        <v>15</v>
      </c>
      <c r="J53">
        <v>15</v>
      </c>
      <c r="K53">
        <v>300</v>
      </c>
      <c r="L53">
        <v>100</v>
      </c>
      <c r="M53">
        <v>11</v>
      </c>
      <c r="N53">
        <v>304</v>
      </c>
      <c r="O53">
        <v>12.695</v>
      </c>
      <c r="P53">
        <v>152</v>
      </c>
      <c r="Q53">
        <v>1.52</v>
      </c>
      <c r="R53">
        <v>0</v>
      </c>
      <c r="S53">
        <v>151</v>
      </c>
      <c r="T53">
        <v>1.51</v>
      </c>
      <c r="U53">
        <v>0</v>
      </c>
      <c r="V53">
        <v>13.868</v>
      </c>
      <c r="W53">
        <v>20.94</v>
      </c>
      <c r="X53">
        <v>0.52</v>
      </c>
      <c r="Y53">
        <v>0</v>
      </c>
      <c r="Z53">
        <v>14</v>
      </c>
      <c r="AA53">
        <v>154</v>
      </c>
      <c r="AB53">
        <v>20</v>
      </c>
      <c r="AC53" s="8">
        <v>150</v>
      </c>
      <c r="AD53" s="8">
        <v>150</v>
      </c>
      <c r="AE53" s="1">
        <f t="shared" si="4"/>
        <v>2.6700000000000002E-2</v>
      </c>
      <c r="AF53" s="1">
        <f t="shared" si="5"/>
        <v>2.6700000000000002E-2</v>
      </c>
    </row>
    <row r="54" spans="1:32" x14ac:dyDescent="0.3">
      <c r="A54" t="s">
        <v>30</v>
      </c>
      <c r="B54">
        <v>11</v>
      </c>
      <c r="C54">
        <v>11</v>
      </c>
      <c r="D54">
        <f t="shared" si="0"/>
        <v>9</v>
      </c>
      <c r="E54">
        <f t="shared" si="1"/>
        <v>9</v>
      </c>
      <c r="F54" t="str">
        <f t="shared" si="2"/>
        <v>9x9</v>
      </c>
      <c r="G54">
        <f t="shared" si="3"/>
        <v>81</v>
      </c>
      <c r="H54">
        <v>2</v>
      </c>
      <c r="I54">
        <v>15</v>
      </c>
      <c r="J54">
        <v>15</v>
      </c>
      <c r="K54">
        <v>300</v>
      </c>
      <c r="L54">
        <v>100</v>
      </c>
      <c r="M54">
        <v>12</v>
      </c>
      <c r="N54">
        <v>297</v>
      </c>
      <c r="O54">
        <v>12.965999999999999</v>
      </c>
      <c r="P54">
        <v>146</v>
      </c>
      <c r="Q54">
        <v>1.46</v>
      </c>
      <c r="R54">
        <v>0</v>
      </c>
      <c r="S54">
        <v>147</v>
      </c>
      <c r="T54">
        <v>1.47</v>
      </c>
      <c r="U54">
        <v>0</v>
      </c>
      <c r="V54">
        <v>14.272</v>
      </c>
      <c r="W54">
        <v>20.98</v>
      </c>
      <c r="X54">
        <v>0.5</v>
      </c>
      <c r="Y54">
        <v>0</v>
      </c>
      <c r="Z54">
        <v>14</v>
      </c>
      <c r="AA54">
        <v>154</v>
      </c>
      <c r="AB54">
        <v>21</v>
      </c>
      <c r="AC54" s="8">
        <v>149</v>
      </c>
      <c r="AD54" s="8">
        <v>149</v>
      </c>
      <c r="AE54" s="1">
        <f t="shared" si="4"/>
        <v>3.3599999999999998E-2</v>
      </c>
      <c r="AF54" s="1">
        <f t="shared" si="5"/>
        <v>3.3599999999999998E-2</v>
      </c>
    </row>
    <row r="55" spans="1:32" x14ac:dyDescent="0.3">
      <c r="A55" t="s">
        <v>30</v>
      </c>
      <c r="B55">
        <v>11</v>
      </c>
      <c r="C55">
        <v>11</v>
      </c>
      <c r="D55">
        <f t="shared" si="0"/>
        <v>9</v>
      </c>
      <c r="E55">
        <f t="shared" si="1"/>
        <v>9</v>
      </c>
      <c r="F55" t="str">
        <f t="shared" si="2"/>
        <v>9x9</v>
      </c>
      <c r="G55">
        <f t="shared" si="3"/>
        <v>81</v>
      </c>
      <c r="H55">
        <v>2</v>
      </c>
      <c r="I55">
        <v>15</v>
      </c>
      <c r="J55">
        <v>15</v>
      </c>
      <c r="K55">
        <v>300</v>
      </c>
      <c r="L55">
        <v>100</v>
      </c>
      <c r="M55">
        <v>13</v>
      </c>
      <c r="N55">
        <v>317</v>
      </c>
      <c r="O55">
        <v>12.58</v>
      </c>
      <c r="P55">
        <v>158</v>
      </c>
      <c r="Q55">
        <v>1.58</v>
      </c>
      <c r="R55">
        <v>0</v>
      </c>
      <c r="S55">
        <v>157</v>
      </c>
      <c r="T55">
        <v>1.57</v>
      </c>
      <c r="U55">
        <v>0</v>
      </c>
      <c r="V55">
        <v>13.795999999999999</v>
      </c>
      <c r="W55">
        <v>21.66</v>
      </c>
      <c r="X55">
        <v>0.52</v>
      </c>
      <c r="Y55">
        <v>0</v>
      </c>
      <c r="Z55">
        <v>15</v>
      </c>
      <c r="AA55">
        <v>164</v>
      </c>
      <c r="AB55">
        <v>22</v>
      </c>
      <c r="AC55" s="8">
        <v>162</v>
      </c>
      <c r="AD55" s="8">
        <v>162</v>
      </c>
      <c r="AE55" s="1">
        <f t="shared" si="4"/>
        <v>1.23E-2</v>
      </c>
      <c r="AF55" s="1">
        <f t="shared" si="5"/>
        <v>1.23E-2</v>
      </c>
    </row>
    <row r="56" spans="1:32" x14ac:dyDescent="0.3">
      <c r="A56" t="s">
        <v>30</v>
      </c>
      <c r="B56">
        <v>11</v>
      </c>
      <c r="C56">
        <v>11</v>
      </c>
      <c r="D56">
        <f t="shared" si="0"/>
        <v>9</v>
      </c>
      <c r="E56">
        <f t="shared" si="1"/>
        <v>9</v>
      </c>
      <c r="F56" t="str">
        <f t="shared" si="2"/>
        <v>9x9</v>
      </c>
      <c r="G56">
        <f t="shared" si="3"/>
        <v>81</v>
      </c>
      <c r="H56">
        <v>2</v>
      </c>
      <c r="I56">
        <v>15</v>
      </c>
      <c r="J56">
        <v>15</v>
      </c>
      <c r="K56">
        <v>300</v>
      </c>
      <c r="L56">
        <v>100</v>
      </c>
      <c r="M56">
        <v>14</v>
      </c>
      <c r="N56">
        <v>302</v>
      </c>
      <c r="O56">
        <v>12.682</v>
      </c>
      <c r="P56">
        <v>152</v>
      </c>
      <c r="Q56">
        <v>1.52</v>
      </c>
      <c r="R56">
        <v>0</v>
      </c>
      <c r="S56">
        <v>151</v>
      </c>
      <c r="T56">
        <v>1.51</v>
      </c>
      <c r="U56">
        <v>0</v>
      </c>
      <c r="V56">
        <v>13.907</v>
      </c>
      <c r="W56">
        <v>21</v>
      </c>
      <c r="X56">
        <v>0.49</v>
      </c>
      <c r="Y56">
        <v>0</v>
      </c>
      <c r="Z56">
        <v>14</v>
      </c>
      <c r="AA56">
        <v>147</v>
      </c>
      <c r="AB56">
        <v>20</v>
      </c>
      <c r="AC56" s="8">
        <v>147</v>
      </c>
      <c r="AD56" s="8">
        <v>147</v>
      </c>
      <c r="AE56" s="1">
        <f t="shared" si="4"/>
        <v>0</v>
      </c>
      <c r="AF56" s="1">
        <f t="shared" si="5"/>
        <v>0</v>
      </c>
    </row>
    <row r="57" spans="1:32" x14ac:dyDescent="0.3">
      <c r="A57" t="s">
        <v>30</v>
      </c>
      <c r="B57">
        <v>11</v>
      </c>
      <c r="C57">
        <v>11</v>
      </c>
      <c r="D57">
        <f t="shared" si="0"/>
        <v>9</v>
      </c>
      <c r="E57">
        <f t="shared" si="1"/>
        <v>9</v>
      </c>
      <c r="F57" t="str">
        <f t="shared" si="2"/>
        <v>9x9</v>
      </c>
      <c r="G57">
        <f t="shared" si="3"/>
        <v>81</v>
      </c>
      <c r="H57">
        <v>2</v>
      </c>
      <c r="I57">
        <v>15</v>
      </c>
      <c r="J57">
        <v>15</v>
      </c>
      <c r="K57">
        <v>300</v>
      </c>
      <c r="L57">
        <v>100</v>
      </c>
      <c r="M57">
        <v>15</v>
      </c>
      <c r="N57">
        <v>309</v>
      </c>
      <c r="O57">
        <v>12.711</v>
      </c>
      <c r="P57">
        <v>154</v>
      </c>
      <c r="Q57">
        <v>1.54</v>
      </c>
      <c r="R57">
        <v>0</v>
      </c>
      <c r="S57">
        <v>152</v>
      </c>
      <c r="T57">
        <v>1.52</v>
      </c>
      <c r="U57">
        <v>0</v>
      </c>
      <c r="V57">
        <v>13.98</v>
      </c>
      <c r="W57">
        <v>21.25</v>
      </c>
      <c r="X57">
        <v>0.51</v>
      </c>
      <c r="Y57">
        <v>0</v>
      </c>
      <c r="Z57">
        <v>14</v>
      </c>
      <c r="AA57">
        <v>141</v>
      </c>
      <c r="AB57">
        <v>20</v>
      </c>
      <c r="AC57" s="8">
        <v>141</v>
      </c>
      <c r="AD57" s="8">
        <v>141</v>
      </c>
      <c r="AE57" s="1">
        <f t="shared" si="4"/>
        <v>0</v>
      </c>
      <c r="AF57" s="1">
        <f t="shared" si="5"/>
        <v>0</v>
      </c>
    </row>
    <row r="58" spans="1:32" x14ac:dyDescent="0.3">
      <c r="A58" t="s">
        <v>30</v>
      </c>
      <c r="B58">
        <v>11</v>
      </c>
      <c r="C58">
        <v>11</v>
      </c>
      <c r="D58">
        <f t="shared" si="0"/>
        <v>9</v>
      </c>
      <c r="E58">
        <f t="shared" si="1"/>
        <v>9</v>
      </c>
      <c r="F58" t="str">
        <f t="shared" si="2"/>
        <v>9x9</v>
      </c>
      <c r="G58">
        <f t="shared" si="3"/>
        <v>81</v>
      </c>
      <c r="H58">
        <v>2</v>
      </c>
      <c r="I58">
        <v>15</v>
      </c>
      <c r="J58">
        <v>15</v>
      </c>
      <c r="K58">
        <v>300</v>
      </c>
      <c r="L58">
        <v>100</v>
      </c>
      <c r="M58">
        <v>16</v>
      </c>
      <c r="N58">
        <v>302</v>
      </c>
      <c r="O58">
        <v>12.656000000000001</v>
      </c>
      <c r="P58">
        <v>155</v>
      </c>
      <c r="Q58">
        <v>1.55</v>
      </c>
      <c r="R58">
        <v>0</v>
      </c>
      <c r="S58">
        <v>154</v>
      </c>
      <c r="T58">
        <v>1.54</v>
      </c>
      <c r="U58">
        <v>0</v>
      </c>
      <c r="V58">
        <v>13.851000000000001</v>
      </c>
      <c r="W58">
        <v>21.33</v>
      </c>
      <c r="X58">
        <v>0.51</v>
      </c>
      <c r="Y58">
        <v>0</v>
      </c>
      <c r="Z58">
        <v>14</v>
      </c>
      <c r="AA58">
        <v>137</v>
      </c>
      <c r="AB58">
        <v>20</v>
      </c>
      <c r="AC58" s="8">
        <v>137</v>
      </c>
      <c r="AD58" s="8">
        <v>137</v>
      </c>
      <c r="AE58" s="1">
        <f t="shared" si="4"/>
        <v>0</v>
      </c>
      <c r="AF58" s="1">
        <f t="shared" si="5"/>
        <v>0</v>
      </c>
    </row>
    <row r="59" spans="1:32" x14ac:dyDescent="0.3">
      <c r="A59" t="s">
        <v>30</v>
      </c>
      <c r="B59">
        <v>11</v>
      </c>
      <c r="C59">
        <v>11</v>
      </c>
      <c r="D59">
        <f t="shared" si="0"/>
        <v>9</v>
      </c>
      <c r="E59">
        <f t="shared" si="1"/>
        <v>9</v>
      </c>
      <c r="F59" t="str">
        <f t="shared" si="2"/>
        <v>9x9</v>
      </c>
      <c r="G59">
        <f t="shared" si="3"/>
        <v>81</v>
      </c>
      <c r="H59">
        <v>2</v>
      </c>
      <c r="I59">
        <v>15</v>
      </c>
      <c r="J59">
        <v>15</v>
      </c>
      <c r="K59">
        <v>300</v>
      </c>
      <c r="L59">
        <v>100</v>
      </c>
      <c r="M59">
        <v>17</v>
      </c>
      <c r="N59">
        <v>302</v>
      </c>
      <c r="O59">
        <v>12.821999999999999</v>
      </c>
      <c r="P59">
        <v>151</v>
      </c>
      <c r="Q59">
        <v>1.51</v>
      </c>
      <c r="R59">
        <v>0</v>
      </c>
      <c r="S59">
        <v>152</v>
      </c>
      <c r="T59">
        <v>1.52</v>
      </c>
      <c r="U59">
        <v>0</v>
      </c>
      <c r="V59">
        <v>13.862</v>
      </c>
      <c r="W59">
        <v>21.07</v>
      </c>
      <c r="X59">
        <v>0.5</v>
      </c>
      <c r="Y59">
        <v>0</v>
      </c>
      <c r="Z59">
        <v>15</v>
      </c>
      <c r="AA59">
        <v>184</v>
      </c>
      <c r="AB59">
        <v>23</v>
      </c>
      <c r="AC59" s="8">
        <v>175</v>
      </c>
      <c r="AD59" s="8">
        <v>175</v>
      </c>
      <c r="AE59" s="1">
        <f t="shared" si="4"/>
        <v>5.1400000000000001E-2</v>
      </c>
      <c r="AF59" s="1">
        <f t="shared" si="5"/>
        <v>5.1400000000000001E-2</v>
      </c>
    </row>
    <row r="60" spans="1:32" x14ac:dyDescent="0.3">
      <c r="A60" t="s">
        <v>30</v>
      </c>
      <c r="B60">
        <v>11</v>
      </c>
      <c r="C60">
        <v>11</v>
      </c>
      <c r="D60">
        <f t="shared" si="0"/>
        <v>9</v>
      </c>
      <c r="E60">
        <f t="shared" si="1"/>
        <v>9</v>
      </c>
      <c r="F60" t="str">
        <f t="shared" si="2"/>
        <v>9x9</v>
      </c>
      <c r="G60">
        <f t="shared" si="3"/>
        <v>81</v>
      </c>
      <c r="H60">
        <v>2</v>
      </c>
      <c r="I60">
        <v>15</v>
      </c>
      <c r="J60">
        <v>15</v>
      </c>
      <c r="K60">
        <v>300</v>
      </c>
      <c r="L60">
        <v>100</v>
      </c>
      <c r="M60">
        <v>18</v>
      </c>
      <c r="N60">
        <v>300</v>
      </c>
      <c r="O60">
        <v>12.834</v>
      </c>
      <c r="P60">
        <v>152</v>
      </c>
      <c r="Q60">
        <v>1.52</v>
      </c>
      <c r="R60">
        <v>0</v>
      </c>
      <c r="S60">
        <v>151</v>
      </c>
      <c r="T60">
        <v>1.51</v>
      </c>
      <c r="U60">
        <v>0</v>
      </c>
      <c r="V60">
        <v>14.086</v>
      </c>
      <c r="W60">
        <v>21.27</v>
      </c>
      <c r="X60">
        <v>0.52</v>
      </c>
      <c r="Y60">
        <v>0</v>
      </c>
      <c r="Z60">
        <v>17</v>
      </c>
      <c r="AA60">
        <v>149</v>
      </c>
      <c r="AB60">
        <v>22</v>
      </c>
      <c r="AC60" s="8">
        <v>149</v>
      </c>
      <c r="AD60" s="8">
        <v>149</v>
      </c>
      <c r="AE60" s="1">
        <f t="shared" si="4"/>
        <v>0</v>
      </c>
      <c r="AF60" s="1">
        <f t="shared" si="5"/>
        <v>0</v>
      </c>
    </row>
    <row r="61" spans="1:32" x14ac:dyDescent="0.3">
      <c r="A61" t="s">
        <v>30</v>
      </c>
      <c r="B61">
        <v>11</v>
      </c>
      <c r="C61">
        <v>11</v>
      </c>
      <c r="D61">
        <f t="shared" si="0"/>
        <v>9</v>
      </c>
      <c r="E61">
        <f t="shared" si="1"/>
        <v>9</v>
      </c>
      <c r="F61" t="str">
        <f t="shared" si="2"/>
        <v>9x9</v>
      </c>
      <c r="G61">
        <f t="shared" si="3"/>
        <v>81</v>
      </c>
      <c r="H61">
        <v>2</v>
      </c>
      <c r="I61">
        <v>15</v>
      </c>
      <c r="J61">
        <v>15</v>
      </c>
      <c r="K61">
        <v>300</v>
      </c>
      <c r="L61">
        <v>100</v>
      </c>
      <c r="M61">
        <v>19</v>
      </c>
      <c r="N61">
        <v>306</v>
      </c>
      <c r="O61">
        <v>12.59</v>
      </c>
      <c r="P61">
        <v>160</v>
      </c>
      <c r="Q61">
        <v>1.6</v>
      </c>
      <c r="R61">
        <v>0</v>
      </c>
      <c r="S61">
        <v>156</v>
      </c>
      <c r="T61">
        <v>1.56</v>
      </c>
      <c r="U61">
        <v>0</v>
      </c>
      <c r="V61">
        <v>13.564</v>
      </c>
      <c r="W61">
        <v>21.16</v>
      </c>
      <c r="X61">
        <v>0.51</v>
      </c>
      <c r="Y61">
        <v>0</v>
      </c>
      <c r="Z61">
        <v>18</v>
      </c>
      <c r="AA61">
        <v>146</v>
      </c>
      <c r="AB61">
        <v>20</v>
      </c>
      <c r="AC61" s="8">
        <v>141</v>
      </c>
      <c r="AD61" s="8">
        <v>141</v>
      </c>
      <c r="AE61" s="1">
        <f t="shared" si="4"/>
        <v>3.5499999999999997E-2</v>
      </c>
      <c r="AF61" s="1">
        <f t="shared" si="5"/>
        <v>3.5499999999999997E-2</v>
      </c>
    </row>
    <row r="62" spans="1:32" x14ac:dyDescent="0.3">
      <c r="A62" t="s">
        <v>31</v>
      </c>
      <c r="B62">
        <v>13</v>
      </c>
      <c r="C62">
        <v>13</v>
      </c>
      <c r="D62">
        <f t="shared" si="0"/>
        <v>11</v>
      </c>
      <c r="E62">
        <f t="shared" si="1"/>
        <v>11</v>
      </c>
      <c r="F62" t="str">
        <f t="shared" si="2"/>
        <v>11x11</v>
      </c>
      <c r="G62">
        <f t="shared" si="3"/>
        <v>121</v>
      </c>
      <c r="H62">
        <v>2</v>
      </c>
      <c r="I62">
        <v>17</v>
      </c>
      <c r="J62">
        <v>17</v>
      </c>
      <c r="K62">
        <v>300</v>
      </c>
      <c r="L62">
        <v>100</v>
      </c>
      <c r="M62">
        <v>0</v>
      </c>
      <c r="N62">
        <v>323</v>
      </c>
      <c r="O62">
        <v>15.561999999999999</v>
      </c>
      <c r="P62">
        <v>157</v>
      </c>
      <c r="Q62">
        <v>1.57</v>
      </c>
      <c r="R62">
        <v>0</v>
      </c>
      <c r="S62">
        <v>160</v>
      </c>
      <c r="T62">
        <v>1.6</v>
      </c>
      <c r="U62">
        <v>0</v>
      </c>
      <c r="V62">
        <v>16.937999999999999</v>
      </c>
      <c r="W62">
        <v>27.1</v>
      </c>
      <c r="X62">
        <v>1</v>
      </c>
      <c r="Y62">
        <v>0</v>
      </c>
      <c r="Z62">
        <v>19</v>
      </c>
      <c r="AA62">
        <v>243</v>
      </c>
      <c r="AB62">
        <v>30</v>
      </c>
      <c r="AC62" s="8">
        <v>238</v>
      </c>
      <c r="AD62" s="8">
        <v>236</v>
      </c>
      <c r="AE62" s="1">
        <f t="shared" si="4"/>
        <v>2.1000000000000001E-2</v>
      </c>
      <c r="AF62" s="1">
        <f t="shared" si="5"/>
        <v>2.9700000000000001E-2</v>
      </c>
    </row>
    <row r="63" spans="1:32" x14ac:dyDescent="0.3">
      <c r="A63" t="s">
        <v>31</v>
      </c>
      <c r="B63">
        <v>13</v>
      </c>
      <c r="C63">
        <v>13</v>
      </c>
      <c r="D63">
        <f t="shared" si="0"/>
        <v>11</v>
      </c>
      <c r="E63">
        <f t="shared" si="1"/>
        <v>11</v>
      </c>
      <c r="F63" t="str">
        <f t="shared" si="2"/>
        <v>11x11</v>
      </c>
      <c r="G63">
        <f t="shared" si="3"/>
        <v>121</v>
      </c>
      <c r="H63">
        <v>2</v>
      </c>
      <c r="I63">
        <v>17</v>
      </c>
      <c r="J63">
        <v>17</v>
      </c>
      <c r="K63">
        <v>300</v>
      </c>
      <c r="L63">
        <v>100</v>
      </c>
      <c r="M63">
        <v>1</v>
      </c>
      <c r="N63">
        <v>333</v>
      </c>
      <c r="O63">
        <v>15.599</v>
      </c>
      <c r="P63">
        <v>161</v>
      </c>
      <c r="Q63">
        <v>1.61</v>
      </c>
      <c r="R63">
        <v>0</v>
      </c>
      <c r="S63">
        <v>162</v>
      </c>
      <c r="T63">
        <v>1.62</v>
      </c>
      <c r="U63">
        <v>0</v>
      </c>
      <c r="V63">
        <v>16.84</v>
      </c>
      <c r="W63">
        <v>27.28</v>
      </c>
      <c r="X63">
        <v>1.03</v>
      </c>
      <c r="Y63">
        <v>0</v>
      </c>
      <c r="Z63">
        <v>18</v>
      </c>
      <c r="AA63">
        <v>267</v>
      </c>
      <c r="AB63">
        <v>29</v>
      </c>
      <c r="AC63" s="8">
        <v>264</v>
      </c>
      <c r="AD63" s="8">
        <v>264</v>
      </c>
      <c r="AE63" s="1">
        <f t="shared" si="4"/>
        <v>1.14E-2</v>
      </c>
      <c r="AF63" s="1">
        <f t="shared" si="5"/>
        <v>1.14E-2</v>
      </c>
    </row>
    <row r="64" spans="1:32" x14ac:dyDescent="0.3">
      <c r="A64" t="s">
        <v>31</v>
      </c>
      <c r="B64">
        <v>13</v>
      </c>
      <c r="C64">
        <v>13</v>
      </c>
      <c r="D64">
        <f t="shared" si="0"/>
        <v>11</v>
      </c>
      <c r="E64">
        <f t="shared" si="1"/>
        <v>11</v>
      </c>
      <c r="F64" t="str">
        <f t="shared" si="2"/>
        <v>11x11</v>
      </c>
      <c r="G64">
        <f t="shared" si="3"/>
        <v>121</v>
      </c>
      <c r="H64">
        <v>2</v>
      </c>
      <c r="I64">
        <v>17</v>
      </c>
      <c r="J64">
        <v>17</v>
      </c>
      <c r="K64">
        <v>300</v>
      </c>
      <c r="L64">
        <v>100</v>
      </c>
      <c r="M64">
        <v>2</v>
      </c>
      <c r="N64">
        <v>330</v>
      </c>
      <c r="O64">
        <v>15.446</v>
      </c>
      <c r="P64">
        <v>166</v>
      </c>
      <c r="Q64">
        <v>1.66</v>
      </c>
      <c r="R64">
        <v>0</v>
      </c>
      <c r="S64">
        <v>168</v>
      </c>
      <c r="T64">
        <v>1.68</v>
      </c>
      <c r="U64">
        <v>0</v>
      </c>
      <c r="V64">
        <v>16.446000000000002</v>
      </c>
      <c r="W64">
        <v>27.63</v>
      </c>
      <c r="X64">
        <v>1.01</v>
      </c>
      <c r="Y64">
        <v>0</v>
      </c>
      <c r="Z64">
        <v>19</v>
      </c>
      <c r="AA64">
        <v>254</v>
      </c>
      <c r="AB64">
        <v>29</v>
      </c>
      <c r="AC64" s="8">
        <v>252</v>
      </c>
      <c r="AD64" s="8">
        <v>248</v>
      </c>
      <c r="AE64" s="1">
        <f t="shared" si="4"/>
        <v>7.9000000000000008E-3</v>
      </c>
      <c r="AF64" s="1">
        <f t="shared" si="5"/>
        <v>2.4199999999999999E-2</v>
      </c>
    </row>
    <row r="65" spans="1:32" x14ac:dyDescent="0.3">
      <c r="A65" t="s">
        <v>31</v>
      </c>
      <c r="B65">
        <v>13</v>
      </c>
      <c r="C65">
        <v>13</v>
      </c>
      <c r="D65">
        <f t="shared" si="0"/>
        <v>11</v>
      </c>
      <c r="E65">
        <f t="shared" si="1"/>
        <v>11</v>
      </c>
      <c r="F65" t="str">
        <f t="shared" si="2"/>
        <v>11x11</v>
      </c>
      <c r="G65">
        <f t="shared" si="3"/>
        <v>121</v>
      </c>
      <c r="H65">
        <v>2</v>
      </c>
      <c r="I65">
        <v>17</v>
      </c>
      <c r="J65">
        <v>17</v>
      </c>
      <c r="K65">
        <v>300</v>
      </c>
      <c r="L65">
        <v>100</v>
      </c>
      <c r="M65">
        <v>3</v>
      </c>
      <c r="N65">
        <v>333</v>
      </c>
      <c r="O65">
        <v>15.53</v>
      </c>
      <c r="P65">
        <v>166</v>
      </c>
      <c r="Q65">
        <v>1.66</v>
      </c>
      <c r="R65">
        <v>0</v>
      </c>
      <c r="S65">
        <v>164</v>
      </c>
      <c r="T65">
        <v>1.64</v>
      </c>
      <c r="U65">
        <v>0</v>
      </c>
      <c r="V65">
        <v>16.664999999999999</v>
      </c>
      <c r="W65">
        <v>27.33</v>
      </c>
      <c r="X65">
        <v>1.06</v>
      </c>
      <c r="Y65">
        <v>0</v>
      </c>
      <c r="Z65">
        <v>16</v>
      </c>
      <c r="AA65">
        <v>224</v>
      </c>
      <c r="AB65">
        <v>26</v>
      </c>
      <c r="AC65" s="8">
        <v>216</v>
      </c>
      <c r="AD65" s="8">
        <v>216</v>
      </c>
      <c r="AE65" s="1">
        <f t="shared" si="4"/>
        <v>3.6999999999999998E-2</v>
      </c>
      <c r="AF65" s="1">
        <f t="shared" si="5"/>
        <v>3.6999999999999998E-2</v>
      </c>
    </row>
    <row r="66" spans="1:32" x14ac:dyDescent="0.3">
      <c r="A66" t="s">
        <v>31</v>
      </c>
      <c r="B66">
        <v>13</v>
      </c>
      <c r="C66">
        <v>13</v>
      </c>
      <c r="D66">
        <f t="shared" si="0"/>
        <v>11</v>
      </c>
      <c r="E66">
        <f t="shared" si="1"/>
        <v>11</v>
      </c>
      <c r="F66" t="str">
        <f t="shared" si="2"/>
        <v>11x11</v>
      </c>
      <c r="G66">
        <f t="shared" si="3"/>
        <v>121</v>
      </c>
      <c r="H66">
        <v>2</v>
      </c>
      <c r="I66">
        <v>17</v>
      </c>
      <c r="J66">
        <v>17</v>
      </c>
      <c r="K66">
        <v>300</v>
      </c>
      <c r="L66">
        <v>100</v>
      </c>
      <c r="M66">
        <v>4</v>
      </c>
      <c r="N66">
        <v>315</v>
      </c>
      <c r="O66">
        <v>15.603999999999999</v>
      </c>
      <c r="P66">
        <v>153</v>
      </c>
      <c r="Q66">
        <v>1.53</v>
      </c>
      <c r="R66">
        <v>0</v>
      </c>
      <c r="S66">
        <v>159</v>
      </c>
      <c r="T66">
        <v>1.59</v>
      </c>
      <c r="U66">
        <v>0</v>
      </c>
      <c r="V66">
        <v>16.78</v>
      </c>
      <c r="W66">
        <v>26.68</v>
      </c>
      <c r="X66">
        <v>0.97</v>
      </c>
      <c r="Y66">
        <v>0</v>
      </c>
      <c r="Z66">
        <v>20</v>
      </c>
      <c r="AA66">
        <v>286</v>
      </c>
      <c r="AB66">
        <v>29</v>
      </c>
      <c r="AC66" s="8">
        <v>274</v>
      </c>
      <c r="AD66" s="8">
        <v>272</v>
      </c>
      <c r="AE66" s="1">
        <f t="shared" si="4"/>
        <v>4.3799999999999999E-2</v>
      </c>
      <c r="AF66" s="1">
        <f t="shared" si="5"/>
        <v>5.1499999999999997E-2</v>
      </c>
    </row>
    <row r="67" spans="1:32" x14ac:dyDescent="0.3">
      <c r="A67" t="s">
        <v>31</v>
      </c>
      <c r="B67">
        <v>13</v>
      </c>
      <c r="C67">
        <v>13</v>
      </c>
      <c r="D67">
        <f t="shared" ref="D67:D81" si="6">B67-2</f>
        <v>11</v>
      </c>
      <c r="E67">
        <f t="shared" ref="E67:E81" si="7">C67-2</f>
        <v>11</v>
      </c>
      <c r="F67" t="str">
        <f t="shared" ref="F67:F81" si="8">CONCATENATE(D67,"x",E67)</f>
        <v>11x11</v>
      </c>
      <c r="G67">
        <f t="shared" ref="G67:G81" si="9">D67*E67</f>
        <v>121</v>
      </c>
      <c r="H67">
        <v>2</v>
      </c>
      <c r="I67">
        <v>17</v>
      </c>
      <c r="J67">
        <v>17</v>
      </c>
      <c r="K67">
        <v>300</v>
      </c>
      <c r="L67">
        <v>100</v>
      </c>
      <c r="M67">
        <v>5</v>
      </c>
      <c r="N67">
        <v>334</v>
      </c>
      <c r="O67">
        <v>15.093999999999999</v>
      </c>
      <c r="P67">
        <v>170</v>
      </c>
      <c r="Q67">
        <v>1.7</v>
      </c>
      <c r="R67">
        <v>0</v>
      </c>
      <c r="S67">
        <v>170</v>
      </c>
      <c r="T67">
        <v>1.7</v>
      </c>
      <c r="U67">
        <v>0</v>
      </c>
      <c r="V67">
        <v>16.094000000000001</v>
      </c>
      <c r="W67">
        <v>27.36</v>
      </c>
      <c r="X67">
        <v>1.01</v>
      </c>
      <c r="Y67">
        <v>0</v>
      </c>
      <c r="Z67">
        <v>19</v>
      </c>
      <c r="AA67">
        <v>222</v>
      </c>
      <c r="AB67">
        <v>26</v>
      </c>
      <c r="AC67" s="8">
        <v>221</v>
      </c>
      <c r="AD67" s="8">
        <v>221</v>
      </c>
      <c r="AE67" s="1">
        <f t="shared" ref="AE67:AE81" si="10">ROUND((AA67-AC67)/AC67,4)</f>
        <v>4.4999999999999997E-3</v>
      </c>
      <c r="AF67" s="1">
        <f t="shared" ref="AF67:AF81" si="11">ROUND((AA67-AD67)/AD67,4)</f>
        <v>4.4999999999999997E-3</v>
      </c>
    </row>
    <row r="68" spans="1:32" x14ac:dyDescent="0.3">
      <c r="A68" t="s">
        <v>31</v>
      </c>
      <c r="B68">
        <v>13</v>
      </c>
      <c r="C68">
        <v>13</v>
      </c>
      <c r="D68">
        <f t="shared" si="6"/>
        <v>11</v>
      </c>
      <c r="E68">
        <f t="shared" si="7"/>
        <v>11</v>
      </c>
      <c r="F68" t="str">
        <f t="shared" si="8"/>
        <v>11x11</v>
      </c>
      <c r="G68">
        <f t="shared" si="9"/>
        <v>121</v>
      </c>
      <c r="H68">
        <v>2</v>
      </c>
      <c r="I68">
        <v>17</v>
      </c>
      <c r="J68">
        <v>17</v>
      </c>
      <c r="K68">
        <v>300</v>
      </c>
      <c r="L68">
        <v>100</v>
      </c>
      <c r="M68">
        <v>6</v>
      </c>
      <c r="N68">
        <v>323</v>
      </c>
      <c r="O68">
        <v>15.702</v>
      </c>
      <c r="P68">
        <v>164</v>
      </c>
      <c r="Q68">
        <v>1.64</v>
      </c>
      <c r="R68">
        <v>0</v>
      </c>
      <c r="S68">
        <v>161</v>
      </c>
      <c r="T68">
        <v>1.61</v>
      </c>
      <c r="U68">
        <v>0</v>
      </c>
      <c r="V68">
        <v>16.943999999999999</v>
      </c>
      <c r="W68">
        <v>27.28</v>
      </c>
      <c r="X68">
        <v>1.02</v>
      </c>
      <c r="Y68">
        <v>0</v>
      </c>
      <c r="Z68">
        <v>14</v>
      </c>
      <c r="AA68">
        <v>241</v>
      </c>
      <c r="AB68">
        <v>27</v>
      </c>
      <c r="AC68" s="8">
        <v>239</v>
      </c>
      <c r="AD68" s="8">
        <v>239</v>
      </c>
      <c r="AE68" s="1">
        <f t="shared" si="10"/>
        <v>8.3999999999999995E-3</v>
      </c>
      <c r="AF68" s="1">
        <f t="shared" si="11"/>
        <v>8.3999999999999995E-3</v>
      </c>
    </row>
    <row r="69" spans="1:32" x14ac:dyDescent="0.3">
      <c r="A69" t="s">
        <v>31</v>
      </c>
      <c r="B69">
        <v>13</v>
      </c>
      <c r="C69">
        <v>13</v>
      </c>
      <c r="D69">
        <f t="shared" si="6"/>
        <v>11</v>
      </c>
      <c r="E69">
        <f t="shared" si="7"/>
        <v>11</v>
      </c>
      <c r="F69" t="str">
        <f t="shared" si="8"/>
        <v>11x11</v>
      </c>
      <c r="G69">
        <f t="shared" si="9"/>
        <v>121</v>
      </c>
      <c r="H69">
        <v>2</v>
      </c>
      <c r="I69">
        <v>17</v>
      </c>
      <c r="J69">
        <v>17</v>
      </c>
      <c r="K69">
        <v>300</v>
      </c>
      <c r="L69">
        <v>100</v>
      </c>
      <c r="M69">
        <v>7</v>
      </c>
      <c r="N69">
        <v>330</v>
      </c>
      <c r="O69">
        <v>15.63</v>
      </c>
      <c r="P69">
        <v>164</v>
      </c>
      <c r="Q69">
        <v>1.64</v>
      </c>
      <c r="R69">
        <v>0</v>
      </c>
      <c r="S69">
        <v>165</v>
      </c>
      <c r="T69">
        <v>1.65</v>
      </c>
      <c r="U69">
        <v>0</v>
      </c>
      <c r="V69">
        <v>16.890999999999998</v>
      </c>
      <c r="W69">
        <v>27.87</v>
      </c>
      <c r="X69">
        <v>1.0900000000000001</v>
      </c>
      <c r="Y69">
        <v>0</v>
      </c>
      <c r="Z69">
        <v>18</v>
      </c>
      <c r="AA69">
        <v>243</v>
      </c>
      <c r="AB69">
        <v>29</v>
      </c>
      <c r="AC69" s="8">
        <v>234</v>
      </c>
      <c r="AD69" s="8">
        <v>234</v>
      </c>
      <c r="AE69" s="1">
        <f t="shared" si="10"/>
        <v>3.85E-2</v>
      </c>
      <c r="AF69" s="1">
        <f t="shared" si="11"/>
        <v>3.85E-2</v>
      </c>
    </row>
    <row r="70" spans="1:32" x14ac:dyDescent="0.3">
      <c r="A70" t="s">
        <v>31</v>
      </c>
      <c r="B70">
        <v>13</v>
      </c>
      <c r="C70">
        <v>13</v>
      </c>
      <c r="D70">
        <f t="shared" si="6"/>
        <v>11</v>
      </c>
      <c r="E70">
        <f t="shared" si="7"/>
        <v>11</v>
      </c>
      <c r="F70" t="str">
        <f t="shared" si="8"/>
        <v>11x11</v>
      </c>
      <c r="G70">
        <f t="shared" si="9"/>
        <v>121</v>
      </c>
      <c r="H70">
        <v>2</v>
      </c>
      <c r="I70">
        <v>17</v>
      </c>
      <c r="J70">
        <v>17</v>
      </c>
      <c r="K70">
        <v>300</v>
      </c>
      <c r="L70">
        <v>100</v>
      </c>
      <c r="M70">
        <v>8</v>
      </c>
      <c r="N70">
        <v>323</v>
      </c>
      <c r="O70">
        <v>15.646000000000001</v>
      </c>
      <c r="P70">
        <v>163</v>
      </c>
      <c r="Q70">
        <v>1.63</v>
      </c>
      <c r="R70">
        <v>0</v>
      </c>
      <c r="S70">
        <v>161</v>
      </c>
      <c r="T70">
        <v>1.61</v>
      </c>
      <c r="U70">
        <v>0</v>
      </c>
      <c r="V70">
        <v>16.814</v>
      </c>
      <c r="W70">
        <v>27.07</v>
      </c>
      <c r="X70">
        <v>0.99</v>
      </c>
      <c r="Y70">
        <v>0</v>
      </c>
      <c r="Z70">
        <v>19</v>
      </c>
      <c r="AA70">
        <v>237</v>
      </c>
      <c r="AB70">
        <v>27</v>
      </c>
      <c r="AC70" s="8">
        <v>235</v>
      </c>
      <c r="AD70" s="8">
        <v>235</v>
      </c>
      <c r="AE70" s="1">
        <f t="shared" si="10"/>
        <v>8.5000000000000006E-3</v>
      </c>
      <c r="AF70" s="1">
        <f t="shared" si="11"/>
        <v>8.5000000000000006E-3</v>
      </c>
    </row>
    <row r="71" spans="1:32" x14ac:dyDescent="0.3">
      <c r="A71" t="s">
        <v>31</v>
      </c>
      <c r="B71">
        <v>13</v>
      </c>
      <c r="C71">
        <v>13</v>
      </c>
      <c r="D71">
        <f t="shared" si="6"/>
        <v>11</v>
      </c>
      <c r="E71">
        <f t="shared" si="7"/>
        <v>11</v>
      </c>
      <c r="F71" t="str">
        <f t="shared" si="8"/>
        <v>11x11</v>
      </c>
      <c r="G71">
        <f t="shared" si="9"/>
        <v>121</v>
      </c>
      <c r="H71">
        <v>2</v>
      </c>
      <c r="I71">
        <v>17</v>
      </c>
      <c r="J71">
        <v>17</v>
      </c>
      <c r="K71">
        <v>300</v>
      </c>
      <c r="L71">
        <v>100</v>
      </c>
      <c r="M71">
        <v>9</v>
      </c>
      <c r="N71">
        <v>326</v>
      </c>
      <c r="O71">
        <v>15.266999999999999</v>
      </c>
      <c r="P71">
        <v>166</v>
      </c>
      <c r="Q71">
        <v>1.66</v>
      </c>
      <c r="R71">
        <v>0</v>
      </c>
      <c r="S71">
        <v>161</v>
      </c>
      <c r="T71">
        <v>1.61</v>
      </c>
      <c r="U71">
        <v>0</v>
      </c>
      <c r="V71">
        <v>16.366</v>
      </c>
      <c r="W71">
        <v>26.35</v>
      </c>
      <c r="X71">
        <v>0.99</v>
      </c>
      <c r="Y71">
        <v>0</v>
      </c>
      <c r="Z71">
        <v>16</v>
      </c>
      <c r="AA71">
        <v>227</v>
      </c>
      <c r="AB71">
        <v>25</v>
      </c>
      <c r="AC71" s="8">
        <v>223</v>
      </c>
      <c r="AD71" s="8">
        <v>223</v>
      </c>
      <c r="AE71" s="1">
        <f t="shared" si="10"/>
        <v>1.7899999999999999E-2</v>
      </c>
      <c r="AF71" s="1">
        <f t="shared" si="11"/>
        <v>1.7899999999999999E-2</v>
      </c>
    </row>
    <row r="72" spans="1:32" x14ac:dyDescent="0.3">
      <c r="A72" t="s">
        <v>31</v>
      </c>
      <c r="B72">
        <v>13</v>
      </c>
      <c r="C72">
        <v>13</v>
      </c>
      <c r="D72">
        <f t="shared" si="6"/>
        <v>11</v>
      </c>
      <c r="E72">
        <f t="shared" si="7"/>
        <v>11</v>
      </c>
      <c r="F72" t="str">
        <f t="shared" si="8"/>
        <v>11x11</v>
      </c>
      <c r="G72">
        <f t="shared" si="9"/>
        <v>121</v>
      </c>
      <c r="H72">
        <v>2</v>
      </c>
      <c r="I72">
        <v>17</v>
      </c>
      <c r="J72">
        <v>17</v>
      </c>
      <c r="K72">
        <v>300</v>
      </c>
      <c r="L72">
        <v>100</v>
      </c>
      <c r="M72">
        <v>10</v>
      </c>
      <c r="N72">
        <v>324</v>
      </c>
      <c r="O72">
        <v>15.705</v>
      </c>
      <c r="P72">
        <v>153</v>
      </c>
      <c r="Q72">
        <v>1.53</v>
      </c>
      <c r="R72">
        <v>0</v>
      </c>
      <c r="S72">
        <v>156</v>
      </c>
      <c r="T72">
        <v>1.56</v>
      </c>
      <c r="U72">
        <v>0</v>
      </c>
      <c r="V72">
        <v>16.864999999999998</v>
      </c>
      <c r="W72">
        <v>26.31</v>
      </c>
      <c r="X72">
        <v>1.01</v>
      </c>
      <c r="Y72">
        <v>0</v>
      </c>
      <c r="Z72">
        <v>20</v>
      </c>
      <c r="AA72">
        <v>235</v>
      </c>
      <c r="AB72">
        <v>27</v>
      </c>
      <c r="AC72" s="8">
        <v>231</v>
      </c>
      <c r="AD72" s="8">
        <v>228</v>
      </c>
      <c r="AE72" s="1">
        <f t="shared" si="10"/>
        <v>1.7299999999999999E-2</v>
      </c>
      <c r="AF72" s="1">
        <f t="shared" si="11"/>
        <v>3.0700000000000002E-2</v>
      </c>
    </row>
    <row r="73" spans="1:32" x14ac:dyDescent="0.3">
      <c r="A73" t="s">
        <v>31</v>
      </c>
      <c r="B73">
        <v>13</v>
      </c>
      <c r="C73">
        <v>13</v>
      </c>
      <c r="D73">
        <f t="shared" si="6"/>
        <v>11</v>
      </c>
      <c r="E73">
        <f t="shared" si="7"/>
        <v>11</v>
      </c>
      <c r="F73" t="str">
        <f t="shared" si="8"/>
        <v>11x11</v>
      </c>
      <c r="G73">
        <f t="shared" si="9"/>
        <v>121</v>
      </c>
      <c r="H73">
        <v>2</v>
      </c>
      <c r="I73">
        <v>17</v>
      </c>
      <c r="J73">
        <v>17</v>
      </c>
      <c r="K73">
        <v>300</v>
      </c>
      <c r="L73">
        <v>100</v>
      </c>
      <c r="M73">
        <v>11</v>
      </c>
      <c r="N73">
        <v>319</v>
      </c>
      <c r="O73">
        <v>15.547000000000001</v>
      </c>
      <c r="P73">
        <v>156</v>
      </c>
      <c r="Q73">
        <v>1.56</v>
      </c>
      <c r="R73">
        <v>0</v>
      </c>
      <c r="S73">
        <v>159</v>
      </c>
      <c r="T73">
        <v>1.59</v>
      </c>
      <c r="U73">
        <v>0</v>
      </c>
      <c r="V73">
        <v>16.736000000000001</v>
      </c>
      <c r="W73">
        <v>26.61</v>
      </c>
      <c r="X73">
        <v>1.03</v>
      </c>
      <c r="Y73">
        <v>0</v>
      </c>
      <c r="Z73">
        <v>18</v>
      </c>
      <c r="AA73">
        <v>233</v>
      </c>
      <c r="AB73">
        <v>27</v>
      </c>
      <c r="AC73" s="8">
        <v>226</v>
      </c>
      <c r="AD73" s="8">
        <v>226</v>
      </c>
      <c r="AE73" s="1">
        <f t="shared" si="10"/>
        <v>3.1E-2</v>
      </c>
      <c r="AF73" s="1">
        <f t="shared" si="11"/>
        <v>3.1E-2</v>
      </c>
    </row>
    <row r="74" spans="1:32" x14ac:dyDescent="0.3">
      <c r="A74" t="s">
        <v>31</v>
      </c>
      <c r="B74">
        <v>13</v>
      </c>
      <c r="C74">
        <v>13</v>
      </c>
      <c r="D74">
        <f t="shared" si="6"/>
        <v>11</v>
      </c>
      <c r="E74">
        <f t="shared" si="7"/>
        <v>11</v>
      </c>
      <c r="F74" t="str">
        <f t="shared" si="8"/>
        <v>11x11</v>
      </c>
      <c r="G74">
        <f t="shared" si="9"/>
        <v>121</v>
      </c>
      <c r="H74">
        <v>2</v>
      </c>
      <c r="I74">
        <v>17</v>
      </c>
      <c r="J74">
        <v>17</v>
      </c>
      <c r="K74">
        <v>300</v>
      </c>
      <c r="L74">
        <v>100</v>
      </c>
      <c r="M74">
        <v>12</v>
      </c>
      <c r="N74">
        <v>326</v>
      </c>
      <c r="O74">
        <v>15.558</v>
      </c>
      <c r="P74">
        <v>162</v>
      </c>
      <c r="Q74">
        <v>1.62</v>
      </c>
      <c r="R74">
        <v>0</v>
      </c>
      <c r="S74">
        <v>163</v>
      </c>
      <c r="T74">
        <v>1.63</v>
      </c>
      <c r="U74">
        <v>0</v>
      </c>
      <c r="V74">
        <v>16.779</v>
      </c>
      <c r="W74">
        <v>27.35</v>
      </c>
      <c r="X74">
        <v>1.06</v>
      </c>
      <c r="Y74">
        <v>0</v>
      </c>
      <c r="Z74">
        <v>15</v>
      </c>
      <c r="AA74">
        <v>227</v>
      </c>
      <c r="AB74">
        <v>25</v>
      </c>
      <c r="AC74" s="8">
        <v>222</v>
      </c>
      <c r="AD74" s="8">
        <v>222</v>
      </c>
      <c r="AE74" s="1">
        <f t="shared" si="10"/>
        <v>2.2499999999999999E-2</v>
      </c>
      <c r="AF74" s="1">
        <f t="shared" si="11"/>
        <v>2.2499999999999999E-2</v>
      </c>
    </row>
    <row r="75" spans="1:32" x14ac:dyDescent="0.3">
      <c r="A75" t="s">
        <v>31</v>
      </c>
      <c r="B75">
        <v>13</v>
      </c>
      <c r="C75">
        <v>13</v>
      </c>
      <c r="D75">
        <f t="shared" si="6"/>
        <v>11</v>
      </c>
      <c r="E75">
        <f t="shared" si="7"/>
        <v>11</v>
      </c>
      <c r="F75" t="str">
        <f t="shared" si="8"/>
        <v>11x11</v>
      </c>
      <c r="G75">
        <f t="shared" si="9"/>
        <v>121</v>
      </c>
      <c r="H75">
        <v>2</v>
      </c>
      <c r="I75">
        <v>17</v>
      </c>
      <c r="J75">
        <v>17</v>
      </c>
      <c r="K75">
        <v>300</v>
      </c>
      <c r="L75">
        <v>100</v>
      </c>
      <c r="M75">
        <v>13</v>
      </c>
      <c r="N75">
        <v>333</v>
      </c>
      <c r="O75">
        <v>15.226000000000001</v>
      </c>
      <c r="P75">
        <v>162</v>
      </c>
      <c r="Q75">
        <v>1.62</v>
      </c>
      <c r="R75">
        <v>0</v>
      </c>
      <c r="S75">
        <v>164</v>
      </c>
      <c r="T75">
        <v>1.64</v>
      </c>
      <c r="U75">
        <v>0</v>
      </c>
      <c r="V75">
        <v>16.353999999999999</v>
      </c>
      <c r="W75">
        <v>26.82</v>
      </c>
      <c r="X75">
        <v>1.01</v>
      </c>
      <c r="Y75">
        <v>0</v>
      </c>
      <c r="Z75">
        <v>18</v>
      </c>
      <c r="AA75">
        <v>228</v>
      </c>
      <c r="AB75">
        <v>28</v>
      </c>
      <c r="AC75" s="8">
        <v>224</v>
      </c>
      <c r="AD75" s="8">
        <v>224</v>
      </c>
      <c r="AE75" s="1">
        <f t="shared" si="10"/>
        <v>1.7899999999999999E-2</v>
      </c>
      <c r="AF75" s="1">
        <f t="shared" si="11"/>
        <v>1.7899999999999999E-2</v>
      </c>
    </row>
    <row r="76" spans="1:32" x14ac:dyDescent="0.3">
      <c r="A76" t="s">
        <v>31</v>
      </c>
      <c r="B76">
        <v>13</v>
      </c>
      <c r="C76">
        <v>13</v>
      </c>
      <c r="D76">
        <f t="shared" si="6"/>
        <v>11</v>
      </c>
      <c r="E76">
        <f t="shared" si="7"/>
        <v>11</v>
      </c>
      <c r="F76" t="str">
        <f t="shared" si="8"/>
        <v>11x11</v>
      </c>
      <c r="G76">
        <f t="shared" si="9"/>
        <v>121</v>
      </c>
      <c r="H76">
        <v>2</v>
      </c>
      <c r="I76">
        <v>17</v>
      </c>
      <c r="J76">
        <v>17</v>
      </c>
      <c r="K76">
        <v>300</v>
      </c>
      <c r="L76">
        <v>100</v>
      </c>
      <c r="M76">
        <v>14</v>
      </c>
      <c r="N76">
        <v>335</v>
      </c>
      <c r="O76">
        <v>15.317</v>
      </c>
      <c r="P76">
        <v>163</v>
      </c>
      <c r="Q76">
        <v>1.63</v>
      </c>
      <c r="R76">
        <v>0</v>
      </c>
      <c r="S76">
        <v>167</v>
      </c>
      <c r="T76">
        <v>1.67</v>
      </c>
      <c r="U76">
        <v>0</v>
      </c>
      <c r="V76">
        <v>16.460999999999999</v>
      </c>
      <c r="W76">
        <v>27.49</v>
      </c>
      <c r="X76">
        <v>1.06</v>
      </c>
      <c r="Y76">
        <v>0</v>
      </c>
      <c r="Z76">
        <v>18</v>
      </c>
      <c r="AA76">
        <v>245</v>
      </c>
      <c r="AB76">
        <v>27</v>
      </c>
      <c r="AC76" s="8">
        <v>238</v>
      </c>
      <c r="AD76" s="8">
        <v>238</v>
      </c>
      <c r="AE76" s="1">
        <f t="shared" si="10"/>
        <v>2.9399999999999999E-2</v>
      </c>
      <c r="AF76" s="1">
        <f t="shared" si="11"/>
        <v>2.9399999999999999E-2</v>
      </c>
    </row>
    <row r="77" spans="1:32" x14ac:dyDescent="0.3">
      <c r="A77" t="s">
        <v>31</v>
      </c>
      <c r="B77">
        <v>13</v>
      </c>
      <c r="C77">
        <v>13</v>
      </c>
      <c r="D77">
        <f t="shared" si="6"/>
        <v>11</v>
      </c>
      <c r="E77">
        <f t="shared" si="7"/>
        <v>11</v>
      </c>
      <c r="F77" t="str">
        <f t="shared" si="8"/>
        <v>11x11</v>
      </c>
      <c r="G77">
        <f t="shared" si="9"/>
        <v>121</v>
      </c>
      <c r="H77">
        <v>2</v>
      </c>
      <c r="I77">
        <v>17</v>
      </c>
      <c r="J77">
        <v>17</v>
      </c>
      <c r="K77">
        <v>300</v>
      </c>
      <c r="L77">
        <v>100</v>
      </c>
      <c r="M77">
        <v>15</v>
      </c>
      <c r="N77">
        <v>327</v>
      </c>
      <c r="O77">
        <v>15.315</v>
      </c>
      <c r="P77">
        <v>157</v>
      </c>
      <c r="Q77">
        <v>1.57</v>
      </c>
      <c r="R77">
        <v>0</v>
      </c>
      <c r="S77">
        <v>162</v>
      </c>
      <c r="T77">
        <v>1.62</v>
      </c>
      <c r="U77">
        <v>0</v>
      </c>
      <c r="V77">
        <v>16.34</v>
      </c>
      <c r="W77">
        <v>26.47</v>
      </c>
      <c r="X77">
        <v>1.01</v>
      </c>
      <c r="Y77">
        <v>0</v>
      </c>
      <c r="Z77">
        <v>17</v>
      </c>
      <c r="AA77">
        <v>232</v>
      </c>
      <c r="AB77">
        <v>29</v>
      </c>
      <c r="AC77" s="8">
        <v>230</v>
      </c>
      <c r="AD77" s="8">
        <v>230</v>
      </c>
      <c r="AE77" s="1">
        <f t="shared" si="10"/>
        <v>8.6999999999999994E-3</v>
      </c>
      <c r="AF77" s="1">
        <f t="shared" si="11"/>
        <v>8.6999999999999994E-3</v>
      </c>
    </row>
    <row r="78" spans="1:32" x14ac:dyDescent="0.3">
      <c r="A78" t="s">
        <v>31</v>
      </c>
      <c r="B78">
        <v>13</v>
      </c>
      <c r="C78">
        <v>13</v>
      </c>
      <c r="D78">
        <f t="shared" si="6"/>
        <v>11</v>
      </c>
      <c r="E78">
        <f t="shared" si="7"/>
        <v>11</v>
      </c>
      <c r="F78" t="str">
        <f t="shared" si="8"/>
        <v>11x11</v>
      </c>
      <c r="G78">
        <f t="shared" si="9"/>
        <v>121</v>
      </c>
      <c r="H78">
        <v>2</v>
      </c>
      <c r="I78">
        <v>17</v>
      </c>
      <c r="J78">
        <v>17</v>
      </c>
      <c r="K78">
        <v>300</v>
      </c>
      <c r="L78">
        <v>100</v>
      </c>
      <c r="M78">
        <v>16</v>
      </c>
      <c r="N78">
        <v>329</v>
      </c>
      <c r="O78">
        <v>15.487</v>
      </c>
      <c r="P78">
        <v>157</v>
      </c>
      <c r="Q78">
        <v>1.57</v>
      </c>
      <c r="R78">
        <v>0</v>
      </c>
      <c r="S78">
        <v>156</v>
      </c>
      <c r="T78">
        <v>1.56</v>
      </c>
      <c r="U78">
        <v>0</v>
      </c>
      <c r="V78">
        <v>16.731000000000002</v>
      </c>
      <c r="W78">
        <v>26.1</v>
      </c>
      <c r="X78">
        <v>1.03</v>
      </c>
      <c r="Y78">
        <v>0</v>
      </c>
      <c r="Z78">
        <v>18</v>
      </c>
      <c r="AA78">
        <v>255</v>
      </c>
      <c r="AB78">
        <v>27</v>
      </c>
      <c r="AC78" s="8">
        <v>254</v>
      </c>
      <c r="AD78" s="8">
        <v>254</v>
      </c>
      <c r="AE78" s="1">
        <f t="shared" si="10"/>
        <v>3.8999999999999998E-3</v>
      </c>
      <c r="AF78" s="1">
        <f t="shared" si="11"/>
        <v>3.8999999999999998E-3</v>
      </c>
    </row>
    <row r="79" spans="1:32" x14ac:dyDescent="0.3">
      <c r="A79" t="s">
        <v>31</v>
      </c>
      <c r="B79">
        <v>13</v>
      </c>
      <c r="C79">
        <v>13</v>
      </c>
      <c r="D79">
        <f t="shared" si="6"/>
        <v>11</v>
      </c>
      <c r="E79">
        <f t="shared" si="7"/>
        <v>11</v>
      </c>
      <c r="F79" t="str">
        <f t="shared" si="8"/>
        <v>11x11</v>
      </c>
      <c r="G79">
        <f t="shared" si="9"/>
        <v>121</v>
      </c>
      <c r="H79">
        <v>2</v>
      </c>
      <c r="I79">
        <v>17</v>
      </c>
      <c r="J79">
        <v>17</v>
      </c>
      <c r="K79">
        <v>300</v>
      </c>
      <c r="L79">
        <v>100</v>
      </c>
      <c r="M79">
        <v>17</v>
      </c>
      <c r="N79">
        <v>334</v>
      </c>
      <c r="O79">
        <v>15.461</v>
      </c>
      <c r="P79">
        <v>163</v>
      </c>
      <c r="Q79">
        <v>1.63</v>
      </c>
      <c r="R79">
        <v>0</v>
      </c>
      <c r="S79">
        <v>165</v>
      </c>
      <c r="T79">
        <v>1.65</v>
      </c>
      <c r="U79">
        <v>0</v>
      </c>
      <c r="V79">
        <v>16.545000000000002</v>
      </c>
      <c r="W79">
        <v>27.3</v>
      </c>
      <c r="X79">
        <v>1.03</v>
      </c>
      <c r="Y79">
        <v>0</v>
      </c>
      <c r="Z79">
        <v>20</v>
      </c>
      <c r="AA79">
        <v>238</v>
      </c>
      <c r="AB79">
        <v>29</v>
      </c>
      <c r="AC79" s="8">
        <v>234</v>
      </c>
      <c r="AD79" s="8">
        <v>231</v>
      </c>
      <c r="AE79" s="1">
        <f t="shared" si="10"/>
        <v>1.7100000000000001E-2</v>
      </c>
      <c r="AF79" s="1">
        <f t="shared" si="11"/>
        <v>3.0300000000000001E-2</v>
      </c>
    </row>
    <row r="80" spans="1:32" x14ac:dyDescent="0.3">
      <c r="A80" t="s">
        <v>31</v>
      </c>
      <c r="B80">
        <v>13</v>
      </c>
      <c r="C80">
        <v>13</v>
      </c>
      <c r="D80">
        <f t="shared" si="6"/>
        <v>11</v>
      </c>
      <c r="E80">
        <f t="shared" si="7"/>
        <v>11</v>
      </c>
      <c r="F80" t="str">
        <f t="shared" si="8"/>
        <v>11x11</v>
      </c>
      <c r="G80">
        <f t="shared" si="9"/>
        <v>121</v>
      </c>
      <c r="H80">
        <v>2</v>
      </c>
      <c r="I80">
        <v>17</v>
      </c>
      <c r="J80">
        <v>17</v>
      </c>
      <c r="K80">
        <v>300</v>
      </c>
      <c r="L80">
        <v>100</v>
      </c>
      <c r="M80">
        <v>18</v>
      </c>
      <c r="N80">
        <v>325</v>
      </c>
      <c r="O80">
        <v>15.54</v>
      </c>
      <c r="P80">
        <v>164</v>
      </c>
      <c r="Q80">
        <v>1.64</v>
      </c>
      <c r="R80">
        <v>0</v>
      </c>
      <c r="S80">
        <v>161</v>
      </c>
      <c r="T80">
        <v>1.61</v>
      </c>
      <c r="U80">
        <v>0</v>
      </c>
      <c r="V80">
        <v>16.733000000000001</v>
      </c>
      <c r="W80">
        <v>26.94</v>
      </c>
      <c r="X80">
        <v>1.02</v>
      </c>
      <c r="Y80">
        <v>0</v>
      </c>
      <c r="Z80">
        <v>17</v>
      </c>
      <c r="AA80">
        <v>196</v>
      </c>
      <c r="AB80">
        <v>23</v>
      </c>
      <c r="AC80" s="8">
        <v>196</v>
      </c>
      <c r="AD80" s="8">
        <v>196</v>
      </c>
      <c r="AE80" s="1">
        <f t="shared" si="10"/>
        <v>0</v>
      </c>
      <c r="AF80" s="1">
        <f t="shared" si="11"/>
        <v>0</v>
      </c>
    </row>
    <row r="81" spans="1:32" x14ac:dyDescent="0.3">
      <c r="A81" t="s">
        <v>31</v>
      </c>
      <c r="B81">
        <v>13</v>
      </c>
      <c r="C81">
        <v>13</v>
      </c>
      <c r="D81">
        <f t="shared" si="6"/>
        <v>11</v>
      </c>
      <c r="E81">
        <f t="shared" si="7"/>
        <v>11</v>
      </c>
      <c r="F81" t="str">
        <f t="shared" si="8"/>
        <v>11x11</v>
      </c>
      <c r="G81">
        <f t="shared" si="9"/>
        <v>121</v>
      </c>
      <c r="H81">
        <v>2</v>
      </c>
      <c r="I81">
        <v>17</v>
      </c>
      <c r="J81">
        <v>17</v>
      </c>
      <c r="K81">
        <v>300</v>
      </c>
      <c r="L81">
        <v>100</v>
      </c>
      <c r="M81">
        <v>19</v>
      </c>
      <c r="N81">
        <v>332</v>
      </c>
      <c r="O81">
        <v>15.824</v>
      </c>
      <c r="P81">
        <v>162</v>
      </c>
      <c r="Q81">
        <v>1.62</v>
      </c>
      <c r="R81">
        <v>0</v>
      </c>
      <c r="S81">
        <v>165</v>
      </c>
      <c r="T81">
        <v>1.65</v>
      </c>
      <c r="U81">
        <v>0</v>
      </c>
      <c r="V81">
        <v>16.988</v>
      </c>
      <c r="W81">
        <v>28.03</v>
      </c>
      <c r="X81">
        <v>1.08</v>
      </c>
      <c r="Y81">
        <v>0</v>
      </c>
      <c r="Z81">
        <v>18</v>
      </c>
      <c r="AA81">
        <v>245</v>
      </c>
      <c r="AB81">
        <v>27</v>
      </c>
      <c r="AC81" s="8">
        <v>241</v>
      </c>
      <c r="AD81" s="8">
        <v>241</v>
      </c>
      <c r="AE81" s="1">
        <f t="shared" si="10"/>
        <v>1.66E-2</v>
      </c>
      <c r="AF81" s="1">
        <f t="shared" si="11"/>
        <v>1.66E-2</v>
      </c>
    </row>
  </sheetData>
  <sortState xmlns:xlrd2="http://schemas.microsoft.com/office/spreadsheetml/2017/richdata2" ref="A2:AD81">
    <sortCondition ref="G2:G81"/>
    <sortCondition ref="M2:M81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D078-2C05-4396-970C-E916DD0438B6}">
  <dimension ref="A1:S41"/>
  <sheetViews>
    <sheetView workbookViewId="0">
      <selection activeCell="L41" sqref="L41"/>
    </sheetView>
  </sheetViews>
  <sheetFormatPr defaultRowHeight="14.4" x14ac:dyDescent="0.3"/>
  <cols>
    <col min="1" max="1" width="34.6640625" bestFit="1" customWidth="1"/>
    <col min="2" max="2" width="8.21875" bestFit="1" customWidth="1"/>
    <col min="3" max="4" width="3.21875" bestFit="1" customWidth="1"/>
    <col min="5" max="6" width="5.33203125" bestFit="1" customWidth="1"/>
    <col min="7" max="7" width="7.88671875" bestFit="1" customWidth="1"/>
    <col min="8" max="8" width="5.21875" bestFit="1" customWidth="1"/>
    <col min="9" max="9" width="9.21875" bestFit="1" customWidth="1"/>
    <col min="10" max="10" width="10.21875" bestFit="1" customWidth="1"/>
    <col min="11" max="11" width="12.88671875" bestFit="1" customWidth="1"/>
    <col min="12" max="12" width="7" bestFit="1" customWidth="1"/>
    <col min="13" max="13" width="13.109375" bestFit="1" customWidth="1"/>
    <col min="14" max="14" width="6.6640625" bestFit="1" customWidth="1"/>
    <col min="15" max="15" width="9.5546875" bestFit="1" customWidth="1"/>
    <col min="16" max="16" width="10.6640625" bestFit="1" customWidth="1"/>
    <col min="17" max="17" width="57" bestFit="1" customWidth="1"/>
    <col min="19" max="19" width="3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t="s">
        <v>40</v>
      </c>
      <c r="H1" t="s">
        <v>10</v>
      </c>
      <c r="I1" t="s">
        <v>23</v>
      </c>
      <c r="J1" t="s">
        <v>24</v>
      </c>
      <c r="K1" t="s">
        <v>25</v>
      </c>
      <c r="L1" t="s">
        <v>26</v>
      </c>
      <c r="M1" s="1" t="s">
        <v>32</v>
      </c>
      <c r="N1" s="1" t="s">
        <v>33</v>
      </c>
      <c r="O1" s="6" t="s">
        <v>49</v>
      </c>
      <c r="P1" s="6" t="s">
        <v>50</v>
      </c>
      <c r="Q1" t="s">
        <v>48</v>
      </c>
    </row>
    <row r="2" spans="1:19" x14ac:dyDescent="0.3">
      <c r="A2" t="s">
        <v>31</v>
      </c>
      <c r="B2" t="s">
        <v>28</v>
      </c>
      <c r="C2">
        <v>13</v>
      </c>
      <c r="D2">
        <v>13</v>
      </c>
      <c r="E2">
        <v>11</v>
      </c>
      <c r="F2">
        <v>11</v>
      </c>
      <c r="G2" t="s">
        <v>39</v>
      </c>
      <c r="H2">
        <v>0</v>
      </c>
      <c r="I2">
        <v>243</v>
      </c>
      <c r="J2">
        <v>30</v>
      </c>
      <c r="K2" s="5">
        <v>238</v>
      </c>
      <c r="L2" s="5">
        <v>236</v>
      </c>
      <c r="M2" s="1">
        <v>2.1000000000000001E-2</v>
      </c>
      <c r="N2" s="1">
        <v>2.9700000000000001E-2</v>
      </c>
      <c r="O2" s="6">
        <v>2.1</v>
      </c>
      <c r="P2" s="6">
        <v>3</v>
      </c>
      <c r="Q2" t="s">
        <v>51</v>
      </c>
      <c r="S2">
        <v>5</v>
      </c>
    </row>
    <row r="3" spans="1:19" x14ac:dyDescent="0.3">
      <c r="A3" t="s">
        <v>31</v>
      </c>
      <c r="B3" t="s">
        <v>28</v>
      </c>
      <c r="C3">
        <v>13</v>
      </c>
      <c r="D3">
        <v>13</v>
      </c>
      <c r="E3">
        <v>11</v>
      </c>
      <c r="F3">
        <v>11</v>
      </c>
      <c r="G3" t="s">
        <v>39</v>
      </c>
      <c r="H3">
        <v>0</v>
      </c>
      <c r="I3">
        <v>243</v>
      </c>
      <c r="J3">
        <v>30</v>
      </c>
      <c r="K3">
        <v>238</v>
      </c>
      <c r="L3">
        <v>235</v>
      </c>
      <c r="M3" s="1">
        <v>2.1000000000000001E-2</v>
      </c>
      <c r="N3" s="1">
        <v>3.4000000000000002E-2</v>
      </c>
      <c r="O3" s="6">
        <v>2.1</v>
      </c>
      <c r="P3" s="6">
        <v>3.4</v>
      </c>
      <c r="Q3" s="6"/>
      <c r="R3" s="6"/>
      <c r="S3">
        <v>10</v>
      </c>
    </row>
    <row r="4" spans="1:19" x14ac:dyDescent="0.3">
      <c r="A4" t="s">
        <v>31</v>
      </c>
      <c r="B4" t="s">
        <v>28</v>
      </c>
      <c r="C4">
        <v>13</v>
      </c>
      <c r="D4">
        <v>13</v>
      </c>
      <c r="E4">
        <v>11</v>
      </c>
      <c r="F4">
        <v>11</v>
      </c>
      <c r="G4" t="s">
        <v>39</v>
      </c>
      <c r="H4">
        <v>1</v>
      </c>
      <c r="I4">
        <v>267</v>
      </c>
      <c r="J4">
        <v>29</v>
      </c>
      <c r="K4">
        <v>265</v>
      </c>
      <c r="L4">
        <v>260</v>
      </c>
      <c r="M4" s="1">
        <v>7.4999999999999997E-3</v>
      </c>
      <c r="N4" s="1">
        <v>2.69E-2</v>
      </c>
      <c r="O4" s="6">
        <v>0.8</v>
      </c>
      <c r="P4" s="6">
        <v>2.7</v>
      </c>
      <c r="Q4" t="s">
        <v>52</v>
      </c>
      <c r="S4">
        <v>5</v>
      </c>
    </row>
    <row r="5" spans="1:19" x14ac:dyDescent="0.3">
      <c r="A5" t="s">
        <v>31</v>
      </c>
      <c r="B5" t="s">
        <v>28</v>
      </c>
      <c r="C5">
        <v>13</v>
      </c>
      <c r="D5">
        <v>13</v>
      </c>
      <c r="E5">
        <v>11</v>
      </c>
      <c r="F5">
        <v>11</v>
      </c>
      <c r="G5" t="s">
        <v>39</v>
      </c>
      <c r="H5">
        <v>1</v>
      </c>
      <c r="I5">
        <v>267</v>
      </c>
      <c r="J5">
        <v>29</v>
      </c>
      <c r="K5" s="7">
        <v>264</v>
      </c>
      <c r="L5" s="7">
        <v>264</v>
      </c>
      <c r="M5" s="1">
        <v>1.14E-2</v>
      </c>
      <c r="N5" s="1">
        <v>1.14E-2</v>
      </c>
      <c r="O5" s="6">
        <v>1.1000000000000001</v>
      </c>
      <c r="P5" s="6">
        <v>1.1000000000000001</v>
      </c>
      <c r="Q5" s="6"/>
      <c r="R5" s="6"/>
      <c r="S5">
        <v>10</v>
      </c>
    </row>
    <row r="6" spans="1:19" x14ac:dyDescent="0.3">
      <c r="A6" t="s">
        <v>31</v>
      </c>
      <c r="B6" t="s">
        <v>28</v>
      </c>
      <c r="C6">
        <v>13</v>
      </c>
      <c r="D6">
        <v>13</v>
      </c>
      <c r="E6">
        <v>11</v>
      </c>
      <c r="F6">
        <v>11</v>
      </c>
      <c r="G6" t="s">
        <v>39</v>
      </c>
      <c r="H6">
        <v>2</v>
      </c>
      <c r="I6">
        <v>254</v>
      </c>
      <c r="J6">
        <v>29</v>
      </c>
      <c r="K6" s="5">
        <v>252</v>
      </c>
      <c r="L6" s="5">
        <v>248</v>
      </c>
      <c r="M6" s="1">
        <v>7.9000000000000008E-3</v>
      </c>
      <c r="N6" s="1">
        <v>2.4199999999999999E-2</v>
      </c>
      <c r="O6" s="6">
        <v>0.8</v>
      </c>
      <c r="P6" s="6">
        <v>2.4</v>
      </c>
      <c r="Q6" t="s">
        <v>53</v>
      </c>
      <c r="S6">
        <v>5</v>
      </c>
    </row>
    <row r="7" spans="1:19" x14ac:dyDescent="0.3">
      <c r="A7" t="s">
        <v>31</v>
      </c>
      <c r="B7" t="s">
        <v>28</v>
      </c>
      <c r="C7">
        <v>13</v>
      </c>
      <c r="D7">
        <v>13</v>
      </c>
      <c r="E7">
        <v>11</v>
      </c>
      <c r="F7">
        <v>11</v>
      </c>
      <c r="G7" t="s">
        <v>39</v>
      </c>
      <c r="H7">
        <v>2</v>
      </c>
      <c r="I7">
        <v>254</v>
      </c>
      <c r="J7">
        <v>29</v>
      </c>
      <c r="K7">
        <v>252</v>
      </c>
      <c r="L7">
        <v>248</v>
      </c>
      <c r="M7" s="1">
        <v>7.9000000000000008E-3</v>
      </c>
      <c r="N7" s="1">
        <v>2.4199999999999999E-2</v>
      </c>
      <c r="O7" s="6">
        <v>0.8</v>
      </c>
      <c r="P7" s="6">
        <v>2.4</v>
      </c>
      <c r="Q7" s="6"/>
      <c r="R7" s="6"/>
      <c r="S7">
        <v>10</v>
      </c>
    </row>
    <row r="8" spans="1:19" x14ac:dyDescent="0.3">
      <c r="A8" t="s">
        <v>31</v>
      </c>
      <c r="B8" t="s">
        <v>28</v>
      </c>
      <c r="C8">
        <v>13</v>
      </c>
      <c r="D8">
        <v>13</v>
      </c>
      <c r="E8">
        <v>11</v>
      </c>
      <c r="F8">
        <v>11</v>
      </c>
      <c r="G8" t="s">
        <v>39</v>
      </c>
      <c r="H8">
        <v>3</v>
      </c>
      <c r="I8">
        <v>224</v>
      </c>
      <c r="J8">
        <v>26</v>
      </c>
      <c r="K8" s="5">
        <v>216</v>
      </c>
      <c r="L8" s="5">
        <v>216</v>
      </c>
      <c r="M8" s="1">
        <v>3.6999999999999998E-2</v>
      </c>
      <c r="N8" s="1">
        <v>3.6999999999999998E-2</v>
      </c>
      <c r="O8" s="6">
        <v>3.7</v>
      </c>
      <c r="P8" s="6">
        <v>3.7</v>
      </c>
      <c r="Q8" t="s">
        <v>54</v>
      </c>
      <c r="S8">
        <v>5</v>
      </c>
    </row>
    <row r="9" spans="1:19" x14ac:dyDescent="0.3">
      <c r="A9" t="s">
        <v>31</v>
      </c>
      <c r="B9" t="s">
        <v>28</v>
      </c>
      <c r="C9">
        <v>13</v>
      </c>
      <c r="D9">
        <v>13</v>
      </c>
      <c r="E9">
        <v>11</v>
      </c>
      <c r="F9">
        <v>11</v>
      </c>
      <c r="G9" t="s">
        <v>39</v>
      </c>
      <c r="H9">
        <v>3</v>
      </c>
      <c r="I9">
        <v>224</v>
      </c>
      <c r="J9">
        <v>26</v>
      </c>
      <c r="K9">
        <v>216</v>
      </c>
      <c r="L9">
        <v>216</v>
      </c>
      <c r="M9" s="1">
        <v>3.6999999999999998E-2</v>
      </c>
      <c r="N9" s="1">
        <v>3.6999999999999998E-2</v>
      </c>
      <c r="O9" s="6">
        <v>3.7</v>
      </c>
      <c r="P9" s="6">
        <v>3.7</v>
      </c>
      <c r="Q9" s="6"/>
      <c r="R9" s="6"/>
      <c r="S9">
        <v>10</v>
      </c>
    </row>
    <row r="10" spans="1:19" x14ac:dyDescent="0.3">
      <c r="A10" t="s">
        <v>31</v>
      </c>
      <c r="B10" t="s">
        <v>28</v>
      </c>
      <c r="C10">
        <v>13</v>
      </c>
      <c r="D10">
        <v>13</v>
      </c>
      <c r="E10">
        <v>11</v>
      </c>
      <c r="F10">
        <v>11</v>
      </c>
      <c r="G10" t="s">
        <v>39</v>
      </c>
      <c r="H10">
        <v>4</v>
      </c>
      <c r="I10">
        <v>286</v>
      </c>
      <c r="J10">
        <v>29</v>
      </c>
      <c r="K10" s="5">
        <v>274</v>
      </c>
      <c r="L10" s="5">
        <v>272</v>
      </c>
      <c r="M10" s="1">
        <v>4.3799999999999999E-2</v>
      </c>
      <c r="N10" s="1">
        <v>5.1499999999999997E-2</v>
      </c>
      <c r="O10" s="6">
        <v>4.4000000000000004</v>
      </c>
      <c r="P10" s="6">
        <v>5.2</v>
      </c>
      <c r="Q10" t="s">
        <v>55</v>
      </c>
      <c r="S10">
        <v>5</v>
      </c>
    </row>
    <row r="11" spans="1:19" x14ac:dyDescent="0.3">
      <c r="A11" t="s">
        <v>31</v>
      </c>
      <c r="B11" t="s">
        <v>28</v>
      </c>
      <c r="C11">
        <v>13</v>
      </c>
      <c r="D11">
        <v>13</v>
      </c>
      <c r="E11">
        <v>11</v>
      </c>
      <c r="F11">
        <v>11</v>
      </c>
      <c r="G11" t="s">
        <v>39</v>
      </c>
      <c r="H11">
        <v>4</v>
      </c>
      <c r="I11">
        <v>286</v>
      </c>
      <c r="J11">
        <v>29</v>
      </c>
      <c r="K11">
        <v>274</v>
      </c>
      <c r="L11">
        <v>269</v>
      </c>
      <c r="M11" s="1">
        <v>4.3799999999999999E-2</v>
      </c>
      <c r="N11" s="1">
        <v>6.3200000000000006E-2</v>
      </c>
      <c r="O11" s="6">
        <v>4.4000000000000004</v>
      </c>
      <c r="P11" s="6">
        <v>6.3</v>
      </c>
      <c r="Q11" s="6"/>
      <c r="R11" s="6"/>
      <c r="S11">
        <v>10</v>
      </c>
    </row>
    <row r="12" spans="1:19" x14ac:dyDescent="0.3">
      <c r="A12" t="s">
        <v>31</v>
      </c>
      <c r="B12" t="s">
        <v>28</v>
      </c>
      <c r="C12">
        <v>13</v>
      </c>
      <c r="D12">
        <v>13</v>
      </c>
      <c r="E12">
        <v>11</v>
      </c>
      <c r="F12">
        <v>11</v>
      </c>
      <c r="G12" t="s">
        <v>39</v>
      </c>
      <c r="H12">
        <v>5</v>
      </c>
      <c r="I12">
        <v>222</v>
      </c>
      <c r="J12">
        <v>26</v>
      </c>
      <c r="K12" s="5">
        <v>221</v>
      </c>
      <c r="L12" s="5">
        <v>221</v>
      </c>
      <c r="M12" s="1">
        <v>4.4999999999999997E-3</v>
      </c>
      <c r="N12" s="1">
        <v>4.4999999999999997E-3</v>
      </c>
      <c r="O12" s="6">
        <v>0.5</v>
      </c>
      <c r="P12" s="6">
        <v>0.5</v>
      </c>
      <c r="Q12" t="s">
        <v>56</v>
      </c>
      <c r="S12">
        <v>5</v>
      </c>
    </row>
    <row r="13" spans="1:19" x14ac:dyDescent="0.3">
      <c r="A13" t="s">
        <v>31</v>
      </c>
      <c r="B13" t="s">
        <v>28</v>
      </c>
      <c r="C13">
        <v>13</v>
      </c>
      <c r="D13">
        <v>13</v>
      </c>
      <c r="E13">
        <v>11</v>
      </c>
      <c r="F13">
        <v>11</v>
      </c>
      <c r="G13" t="s">
        <v>39</v>
      </c>
      <c r="H13">
        <v>5</v>
      </c>
      <c r="I13">
        <v>222</v>
      </c>
      <c r="J13">
        <v>26</v>
      </c>
      <c r="K13">
        <v>221</v>
      </c>
      <c r="L13">
        <v>221</v>
      </c>
      <c r="M13" s="1">
        <v>4.4999999999999997E-3</v>
      </c>
      <c r="N13" s="1">
        <v>4.4999999999999997E-3</v>
      </c>
      <c r="O13" s="6">
        <v>0.5</v>
      </c>
      <c r="P13" s="6">
        <v>0.5</v>
      </c>
      <c r="Q13" s="6"/>
      <c r="R13" s="6"/>
      <c r="S13">
        <v>10</v>
      </c>
    </row>
    <row r="14" spans="1:19" x14ac:dyDescent="0.3">
      <c r="A14" t="s">
        <v>31</v>
      </c>
      <c r="B14" t="s">
        <v>28</v>
      </c>
      <c r="C14">
        <v>13</v>
      </c>
      <c r="D14">
        <v>13</v>
      </c>
      <c r="E14">
        <v>11</v>
      </c>
      <c r="F14">
        <v>11</v>
      </c>
      <c r="G14" t="s">
        <v>39</v>
      </c>
      <c r="H14">
        <v>6</v>
      </c>
      <c r="I14">
        <v>241</v>
      </c>
      <c r="J14">
        <v>27</v>
      </c>
      <c r="K14" s="5">
        <v>239</v>
      </c>
      <c r="L14" s="5">
        <v>239</v>
      </c>
      <c r="M14" s="1">
        <v>8.3999999999999995E-3</v>
      </c>
      <c r="N14" s="1">
        <v>8.3999999999999995E-3</v>
      </c>
      <c r="O14" s="6">
        <v>0.8</v>
      </c>
      <c r="P14" s="6">
        <v>0.8</v>
      </c>
      <c r="Q14" t="s">
        <v>57</v>
      </c>
      <c r="S14">
        <v>5</v>
      </c>
    </row>
    <row r="15" spans="1:19" x14ac:dyDescent="0.3">
      <c r="A15" t="s">
        <v>31</v>
      </c>
      <c r="B15" t="s">
        <v>28</v>
      </c>
      <c r="C15">
        <v>13</v>
      </c>
      <c r="D15">
        <v>13</v>
      </c>
      <c r="E15">
        <v>11</v>
      </c>
      <c r="F15">
        <v>11</v>
      </c>
      <c r="G15" t="s">
        <v>39</v>
      </c>
      <c r="H15">
        <v>6</v>
      </c>
      <c r="I15">
        <v>241</v>
      </c>
      <c r="J15">
        <v>27</v>
      </c>
      <c r="K15">
        <v>239</v>
      </c>
      <c r="L15">
        <v>239</v>
      </c>
      <c r="M15" s="1">
        <v>8.3999999999999995E-3</v>
      </c>
      <c r="N15" s="1">
        <v>8.3999999999999995E-3</v>
      </c>
      <c r="O15" s="6">
        <v>0.8</v>
      </c>
      <c r="P15" s="6">
        <v>0.8</v>
      </c>
      <c r="Q15" s="6"/>
      <c r="R15" s="6"/>
      <c r="S15">
        <v>10</v>
      </c>
    </row>
    <row r="16" spans="1:19" x14ac:dyDescent="0.3">
      <c r="A16" t="s">
        <v>31</v>
      </c>
      <c r="B16" t="s">
        <v>28</v>
      </c>
      <c r="C16">
        <v>13</v>
      </c>
      <c r="D16">
        <v>13</v>
      </c>
      <c r="E16">
        <v>11</v>
      </c>
      <c r="F16">
        <v>11</v>
      </c>
      <c r="G16" t="s">
        <v>39</v>
      </c>
      <c r="H16">
        <v>7</v>
      </c>
      <c r="I16">
        <v>243</v>
      </c>
      <c r="J16">
        <v>29</v>
      </c>
      <c r="K16" s="5">
        <v>234</v>
      </c>
      <c r="L16" s="5">
        <v>234</v>
      </c>
      <c r="M16" s="1">
        <v>3.85E-2</v>
      </c>
      <c r="N16" s="1">
        <v>3.85E-2</v>
      </c>
      <c r="O16" s="6">
        <v>3.9</v>
      </c>
      <c r="P16" s="6">
        <v>3.9</v>
      </c>
      <c r="Q16" t="s">
        <v>58</v>
      </c>
      <c r="S16">
        <v>5</v>
      </c>
    </row>
    <row r="17" spans="1:19" x14ac:dyDescent="0.3">
      <c r="A17" t="s">
        <v>31</v>
      </c>
      <c r="B17" t="s">
        <v>28</v>
      </c>
      <c r="C17">
        <v>13</v>
      </c>
      <c r="D17">
        <v>13</v>
      </c>
      <c r="E17">
        <v>11</v>
      </c>
      <c r="F17">
        <v>11</v>
      </c>
      <c r="G17" t="s">
        <v>39</v>
      </c>
      <c r="H17">
        <v>7</v>
      </c>
      <c r="I17">
        <v>243</v>
      </c>
      <c r="J17">
        <v>29</v>
      </c>
      <c r="K17">
        <v>234</v>
      </c>
      <c r="L17">
        <v>231</v>
      </c>
      <c r="M17" s="1">
        <v>3.85E-2</v>
      </c>
      <c r="N17" s="1">
        <v>5.1900000000000002E-2</v>
      </c>
      <c r="O17" s="6">
        <v>3.9</v>
      </c>
      <c r="P17" s="6">
        <v>5.2</v>
      </c>
      <c r="Q17" s="6"/>
      <c r="R17" s="6"/>
      <c r="S17">
        <v>10</v>
      </c>
    </row>
    <row r="18" spans="1:19" x14ac:dyDescent="0.3">
      <c r="A18" t="s">
        <v>31</v>
      </c>
      <c r="B18" t="s">
        <v>28</v>
      </c>
      <c r="C18">
        <v>13</v>
      </c>
      <c r="D18">
        <v>13</v>
      </c>
      <c r="E18">
        <v>11</v>
      </c>
      <c r="F18">
        <v>11</v>
      </c>
      <c r="G18" t="s">
        <v>39</v>
      </c>
      <c r="H18">
        <v>8</v>
      </c>
      <c r="I18">
        <v>237</v>
      </c>
      <c r="J18">
        <v>27</v>
      </c>
      <c r="K18" s="5">
        <v>235</v>
      </c>
      <c r="L18" s="5">
        <v>235</v>
      </c>
      <c r="M18" s="1">
        <v>8.5000000000000006E-3</v>
      </c>
      <c r="N18" s="1">
        <v>8.5000000000000006E-3</v>
      </c>
      <c r="O18" s="6">
        <v>0.9</v>
      </c>
      <c r="P18" s="6">
        <v>0.9</v>
      </c>
      <c r="Q18" t="s">
        <v>59</v>
      </c>
      <c r="S18">
        <v>5</v>
      </c>
    </row>
    <row r="19" spans="1:19" x14ac:dyDescent="0.3">
      <c r="A19" t="s">
        <v>31</v>
      </c>
      <c r="B19" t="s">
        <v>28</v>
      </c>
      <c r="C19">
        <v>13</v>
      </c>
      <c r="D19">
        <v>13</v>
      </c>
      <c r="E19">
        <v>11</v>
      </c>
      <c r="F19">
        <v>11</v>
      </c>
      <c r="G19" t="s">
        <v>39</v>
      </c>
      <c r="H19">
        <v>8</v>
      </c>
      <c r="I19">
        <v>237</v>
      </c>
      <c r="J19">
        <v>27</v>
      </c>
      <c r="K19">
        <v>235</v>
      </c>
      <c r="L19">
        <v>235</v>
      </c>
      <c r="M19" s="1">
        <v>8.5000000000000006E-3</v>
      </c>
      <c r="N19" s="1">
        <v>8.5000000000000006E-3</v>
      </c>
      <c r="O19" s="6">
        <v>0.9</v>
      </c>
      <c r="P19" s="6">
        <v>0.9</v>
      </c>
      <c r="Q19" s="6"/>
      <c r="R19" s="6"/>
      <c r="S19">
        <v>10</v>
      </c>
    </row>
    <row r="20" spans="1:19" x14ac:dyDescent="0.3">
      <c r="A20" t="s">
        <v>31</v>
      </c>
      <c r="B20" t="s">
        <v>28</v>
      </c>
      <c r="C20">
        <v>13</v>
      </c>
      <c r="D20">
        <v>13</v>
      </c>
      <c r="E20">
        <v>11</v>
      </c>
      <c r="F20">
        <v>11</v>
      </c>
      <c r="G20" t="s">
        <v>39</v>
      </c>
      <c r="H20">
        <v>9</v>
      </c>
      <c r="I20">
        <v>227</v>
      </c>
      <c r="J20">
        <v>25</v>
      </c>
      <c r="K20" s="5">
        <v>223</v>
      </c>
      <c r="L20" s="5">
        <v>223</v>
      </c>
      <c r="M20" s="1">
        <v>1.7899999999999999E-2</v>
      </c>
      <c r="N20" s="1">
        <v>1.7899999999999999E-2</v>
      </c>
      <c r="O20" s="6">
        <v>1.8</v>
      </c>
      <c r="P20" s="6">
        <v>1.8</v>
      </c>
      <c r="Q20" t="s">
        <v>60</v>
      </c>
      <c r="S20">
        <v>5</v>
      </c>
    </row>
    <row r="21" spans="1:19" x14ac:dyDescent="0.3">
      <c r="A21" t="s">
        <v>31</v>
      </c>
      <c r="B21" t="s">
        <v>28</v>
      </c>
      <c r="C21">
        <v>13</v>
      </c>
      <c r="D21">
        <v>13</v>
      </c>
      <c r="E21">
        <v>11</v>
      </c>
      <c r="F21">
        <v>11</v>
      </c>
      <c r="G21" t="s">
        <v>39</v>
      </c>
      <c r="H21">
        <v>9</v>
      </c>
      <c r="I21">
        <v>227</v>
      </c>
      <c r="J21">
        <v>25</v>
      </c>
      <c r="K21">
        <v>223</v>
      </c>
      <c r="L21">
        <v>223</v>
      </c>
      <c r="M21" s="1">
        <v>1.7899999999999999E-2</v>
      </c>
      <c r="N21" s="1">
        <v>1.7899999999999999E-2</v>
      </c>
      <c r="O21" s="6">
        <v>1.8</v>
      </c>
      <c r="P21" s="6">
        <v>1.8</v>
      </c>
      <c r="Q21" s="6"/>
      <c r="R21" s="6"/>
      <c r="S21">
        <v>10</v>
      </c>
    </row>
    <row r="22" spans="1:19" x14ac:dyDescent="0.3">
      <c r="A22" t="s">
        <v>31</v>
      </c>
      <c r="B22" t="s">
        <v>28</v>
      </c>
      <c r="C22">
        <v>13</v>
      </c>
      <c r="D22">
        <v>13</v>
      </c>
      <c r="E22">
        <v>11</v>
      </c>
      <c r="F22">
        <v>11</v>
      </c>
      <c r="G22" t="s">
        <v>39</v>
      </c>
      <c r="H22">
        <v>10</v>
      </c>
      <c r="I22">
        <v>235</v>
      </c>
      <c r="J22">
        <v>27</v>
      </c>
      <c r="K22">
        <v>232</v>
      </c>
      <c r="L22">
        <v>227</v>
      </c>
      <c r="M22" s="1">
        <v>1.29E-2</v>
      </c>
      <c r="N22" s="1">
        <v>3.5200000000000002E-2</v>
      </c>
      <c r="O22" s="6">
        <v>1.3</v>
      </c>
      <c r="P22" s="6">
        <v>3.5</v>
      </c>
      <c r="Q22" t="s">
        <v>61</v>
      </c>
      <c r="S22">
        <v>5</v>
      </c>
    </row>
    <row r="23" spans="1:19" x14ac:dyDescent="0.3">
      <c r="A23" t="s">
        <v>31</v>
      </c>
      <c r="B23" t="s">
        <v>28</v>
      </c>
      <c r="C23">
        <v>13</v>
      </c>
      <c r="D23">
        <v>13</v>
      </c>
      <c r="E23">
        <v>11</v>
      </c>
      <c r="F23">
        <v>11</v>
      </c>
      <c r="G23" t="s">
        <v>39</v>
      </c>
      <c r="H23">
        <v>10</v>
      </c>
      <c r="I23">
        <v>235</v>
      </c>
      <c r="J23">
        <v>27</v>
      </c>
      <c r="K23" s="7">
        <v>231</v>
      </c>
      <c r="L23" s="7">
        <v>228</v>
      </c>
      <c r="M23" s="1">
        <v>1.7299999999999999E-2</v>
      </c>
      <c r="N23" s="1">
        <v>3.5099999999999999E-2</v>
      </c>
      <c r="O23" s="6">
        <v>1.7</v>
      </c>
      <c r="P23" s="6">
        <v>3.5</v>
      </c>
      <c r="Q23" s="6"/>
      <c r="R23" s="6"/>
      <c r="S23">
        <v>10</v>
      </c>
    </row>
    <row r="24" spans="1:19" x14ac:dyDescent="0.3">
      <c r="A24" t="s">
        <v>31</v>
      </c>
      <c r="B24" t="s">
        <v>28</v>
      </c>
      <c r="C24">
        <v>13</v>
      </c>
      <c r="D24">
        <v>13</v>
      </c>
      <c r="E24">
        <v>11</v>
      </c>
      <c r="F24">
        <v>11</v>
      </c>
      <c r="G24" t="s">
        <v>39</v>
      </c>
      <c r="H24">
        <v>11</v>
      </c>
      <c r="I24">
        <v>233</v>
      </c>
      <c r="J24">
        <v>27</v>
      </c>
      <c r="K24" s="5">
        <v>226</v>
      </c>
      <c r="L24" s="5">
        <v>226</v>
      </c>
      <c r="M24" s="1">
        <v>3.1E-2</v>
      </c>
      <c r="N24" s="1">
        <v>3.1E-2</v>
      </c>
      <c r="O24" s="6">
        <v>3.1</v>
      </c>
      <c r="P24" s="6">
        <v>3.1</v>
      </c>
      <c r="Q24" t="s">
        <v>62</v>
      </c>
      <c r="S24">
        <v>5</v>
      </c>
    </row>
    <row r="25" spans="1:19" x14ac:dyDescent="0.3">
      <c r="A25" t="s">
        <v>31</v>
      </c>
      <c r="B25" t="s">
        <v>28</v>
      </c>
      <c r="C25">
        <v>13</v>
      </c>
      <c r="D25">
        <v>13</v>
      </c>
      <c r="E25">
        <v>11</v>
      </c>
      <c r="F25">
        <v>11</v>
      </c>
      <c r="G25" t="s">
        <v>39</v>
      </c>
      <c r="H25">
        <v>11</v>
      </c>
      <c r="I25">
        <v>233</v>
      </c>
      <c r="J25">
        <v>27</v>
      </c>
      <c r="K25">
        <v>226</v>
      </c>
      <c r="L25">
        <v>226</v>
      </c>
      <c r="M25" s="1">
        <v>3.1E-2</v>
      </c>
      <c r="N25" s="1">
        <v>3.1E-2</v>
      </c>
      <c r="O25" s="6">
        <v>3.1</v>
      </c>
      <c r="P25" s="6">
        <v>3.1</v>
      </c>
      <c r="Q25" s="6"/>
      <c r="R25" s="6"/>
      <c r="S25">
        <v>10</v>
      </c>
    </row>
    <row r="26" spans="1:19" x14ac:dyDescent="0.3">
      <c r="A26" t="s">
        <v>31</v>
      </c>
      <c r="B26" t="s">
        <v>28</v>
      </c>
      <c r="C26">
        <v>13</v>
      </c>
      <c r="D26">
        <v>13</v>
      </c>
      <c r="E26">
        <v>11</v>
      </c>
      <c r="F26">
        <v>11</v>
      </c>
      <c r="G26" t="s">
        <v>39</v>
      </c>
      <c r="H26">
        <v>12</v>
      </c>
      <c r="I26">
        <v>227</v>
      </c>
      <c r="J26">
        <v>25</v>
      </c>
      <c r="K26" s="5">
        <v>222</v>
      </c>
      <c r="L26" s="5">
        <v>222</v>
      </c>
      <c r="M26" s="1">
        <v>2.2499999999999999E-2</v>
      </c>
      <c r="N26" s="1">
        <v>2.2499999999999999E-2</v>
      </c>
      <c r="O26" s="6">
        <v>2.2999999999999998</v>
      </c>
      <c r="P26" s="6">
        <v>2.2999999999999998</v>
      </c>
      <c r="Q26" t="s">
        <v>63</v>
      </c>
      <c r="S26">
        <v>5</v>
      </c>
    </row>
    <row r="27" spans="1:19" x14ac:dyDescent="0.3">
      <c r="A27" t="s">
        <v>31</v>
      </c>
      <c r="B27" t="s">
        <v>28</v>
      </c>
      <c r="C27">
        <v>13</v>
      </c>
      <c r="D27">
        <v>13</v>
      </c>
      <c r="E27">
        <v>11</v>
      </c>
      <c r="F27">
        <v>11</v>
      </c>
      <c r="G27" t="s">
        <v>39</v>
      </c>
      <c r="H27">
        <v>12</v>
      </c>
      <c r="I27">
        <v>227</v>
      </c>
      <c r="J27">
        <v>25</v>
      </c>
      <c r="K27">
        <v>222</v>
      </c>
      <c r="L27">
        <v>222</v>
      </c>
      <c r="M27" s="1">
        <v>2.2499999999999999E-2</v>
      </c>
      <c r="N27" s="1">
        <v>2.2499999999999999E-2</v>
      </c>
      <c r="O27" s="6">
        <v>2.2999999999999998</v>
      </c>
      <c r="P27" s="6">
        <v>2.2999999999999998</v>
      </c>
      <c r="Q27" s="6"/>
      <c r="R27" s="6"/>
      <c r="S27">
        <v>10</v>
      </c>
    </row>
    <row r="28" spans="1:19" x14ac:dyDescent="0.3">
      <c r="A28" t="s">
        <v>31</v>
      </c>
      <c r="B28" t="s">
        <v>28</v>
      </c>
      <c r="C28">
        <v>13</v>
      </c>
      <c r="D28">
        <v>13</v>
      </c>
      <c r="E28">
        <v>11</v>
      </c>
      <c r="F28">
        <v>11</v>
      </c>
      <c r="G28" t="s">
        <v>39</v>
      </c>
      <c r="H28">
        <v>13</v>
      </c>
      <c r="I28">
        <v>228</v>
      </c>
      <c r="J28">
        <v>28</v>
      </c>
      <c r="K28" s="5">
        <v>224</v>
      </c>
      <c r="L28" s="5">
        <v>224</v>
      </c>
      <c r="M28" s="1">
        <v>1.7899999999999999E-2</v>
      </c>
      <c r="N28" s="1">
        <v>1.7899999999999999E-2</v>
      </c>
      <c r="O28" s="6">
        <v>1.8</v>
      </c>
      <c r="P28" s="6">
        <v>1.8</v>
      </c>
      <c r="Q28" t="s">
        <v>64</v>
      </c>
      <c r="S28">
        <v>5</v>
      </c>
    </row>
    <row r="29" spans="1:19" x14ac:dyDescent="0.3">
      <c r="A29" t="s">
        <v>31</v>
      </c>
      <c r="B29" t="s">
        <v>28</v>
      </c>
      <c r="C29">
        <v>13</v>
      </c>
      <c r="D29">
        <v>13</v>
      </c>
      <c r="E29">
        <v>11</v>
      </c>
      <c r="F29">
        <v>11</v>
      </c>
      <c r="G29" t="s">
        <v>39</v>
      </c>
      <c r="H29">
        <v>13</v>
      </c>
      <c r="I29">
        <v>228</v>
      </c>
      <c r="J29">
        <v>28</v>
      </c>
      <c r="K29">
        <v>224</v>
      </c>
      <c r="L29">
        <v>224</v>
      </c>
      <c r="M29" s="1">
        <v>1.7899999999999999E-2</v>
      </c>
      <c r="N29" s="1">
        <v>1.7899999999999999E-2</v>
      </c>
      <c r="O29" s="6">
        <v>1.8</v>
      </c>
      <c r="P29" s="6">
        <v>1.8</v>
      </c>
      <c r="Q29" s="6"/>
      <c r="R29" s="6"/>
      <c r="S29">
        <v>10</v>
      </c>
    </row>
    <row r="30" spans="1:19" x14ac:dyDescent="0.3">
      <c r="A30" t="s">
        <v>31</v>
      </c>
      <c r="B30" t="s">
        <v>28</v>
      </c>
      <c r="C30">
        <v>13</v>
      </c>
      <c r="D30">
        <v>13</v>
      </c>
      <c r="E30">
        <v>11</v>
      </c>
      <c r="F30">
        <v>11</v>
      </c>
      <c r="G30" t="s">
        <v>39</v>
      </c>
      <c r="H30">
        <v>14</v>
      </c>
      <c r="I30">
        <v>245</v>
      </c>
      <c r="J30">
        <v>27</v>
      </c>
      <c r="K30" s="5">
        <v>238</v>
      </c>
      <c r="L30" s="5">
        <v>238</v>
      </c>
      <c r="M30" s="1">
        <v>2.9399999999999999E-2</v>
      </c>
      <c r="N30" s="1">
        <v>2.9399999999999999E-2</v>
      </c>
      <c r="O30" s="6">
        <v>2.9</v>
      </c>
      <c r="P30" s="6">
        <v>2.9</v>
      </c>
      <c r="Q30" t="s">
        <v>65</v>
      </c>
      <c r="S30">
        <v>5</v>
      </c>
    </row>
    <row r="31" spans="1:19" x14ac:dyDescent="0.3">
      <c r="A31" t="s">
        <v>31</v>
      </c>
      <c r="B31" t="s">
        <v>28</v>
      </c>
      <c r="C31">
        <v>13</v>
      </c>
      <c r="D31">
        <v>13</v>
      </c>
      <c r="E31">
        <v>11</v>
      </c>
      <c r="F31">
        <v>11</v>
      </c>
      <c r="G31" t="s">
        <v>39</v>
      </c>
      <c r="H31">
        <v>14</v>
      </c>
      <c r="I31">
        <v>245</v>
      </c>
      <c r="J31">
        <v>27</v>
      </c>
      <c r="K31">
        <v>238</v>
      </c>
      <c r="L31">
        <v>238</v>
      </c>
      <c r="M31" s="1">
        <v>2.9399999999999999E-2</v>
      </c>
      <c r="N31" s="1">
        <v>2.9399999999999999E-2</v>
      </c>
      <c r="O31" s="6">
        <v>2.9</v>
      </c>
      <c r="P31" s="6">
        <v>2.9</v>
      </c>
      <c r="Q31" s="6"/>
      <c r="R31" s="6"/>
      <c r="S31">
        <v>10</v>
      </c>
    </row>
    <row r="32" spans="1:19" x14ac:dyDescent="0.3">
      <c r="A32" t="s">
        <v>31</v>
      </c>
      <c r="B32" t="s">
        <v>28</v>
      </c>
      <c r="C32">
        <v>13</v>
      </c>
      <c r="D32">
        <v>13</v>
      </c>
      <c r="E32">
        <v>11</v>
      </c>
      <c r="F32">
        <v>11</v>
      </c>
      <c r="G32" t="s">
        <v>39</v>
      </c>
      <c r="H32">
        <v>15</v>
      </c>
      <c r="I32">
        <v>232</v>
      </c>
      <c r="J32">
        <v>29</v>
      </c>
      <c r="K32" s="5">
        <v>230</v>
      </c>
      <c r="L32" s="5">
        <v>230</v>
      </c>
      <c r="M32" s="1">
        <v>8.6999999999999994E-3</v>
      </c>
      <c r="N32" s="1">
        <v>8.6999999999999994E-3</v>
      </c>
      <c r="O32" s="6">
        <v>0.9</v>
      </c>
      <c r="P32" s="6">
        <v>0.9</v>
      </c>
      <c r="Q32" t="s">
        <v>66</v>
      </c>
      <c r="S32">
        <v>5</v>
      </c>
    </row>
    <row r="33" spans="1:19" x14ac:dyDescent="0.3">
      <c r="A33" t="s">
        <v>31</v>
      </c>
      <c r="B33" t="s">
        <v>28</v>
      </c>
      <c r="C33">
        <v>13</v>
      </c>
      <c r="D33">
        <v>13</v>
      </c>
      <c r="E33">
        <v>11</v>
      </c>
      <c r="F33">
        <v>11</v>
      </c>
      <c r="G33" t="s">
        <v>39</v>
      </c>
      <c r="H33">
        <v>15</v>
      </c>
      <c r="I33">
        <v>232</v>
      </c>
      <c r="J33">
        <v>29</v>
      </c>
      <c r="K33">
        <v>230</v>
      </c>
      <c r="L33">
        <v>230</v>
      </c>
      <c r="M33" s="1">
        <v>8.6999999999999994E-3</v>
      </c>
      <c r="N33" s="1">
        <v>8.6999999999999994E-3</v>
      </c>
      <c r="O33" s="6">
        <v>0.9</v>
      </c>
      <c r="P33" s="6">
        <v>0.9</v>
      </c>
      <c r="Q33" s="6"/>
      <c r="R33" s="6"/>
      <c r="S33">
        <v>10</v>
      </c>
    </row>
    <row r="34" spans="1:19" x14ac:dyDescent="0.3">
      <c r="A34" t="s">
        <v>31</v>
      </c>
      <c r="B34" t="s">
        <v>28</v>
      </c>
      <c r="C34">
        <v>13</v>
      </c>
      <c r="D34">
        <v>13</v>
      </c>
      <c r="E34">
        <v>11</v>
      </c>
      <c r="F34">
        <v>11</v>
      </c>
      <c r="G34" t="s">
        <v>39</v>
      </c>
      <c r="H34">
        <v>16</v>
      </c>
      <c r="I34">
        <v>255</v>
      </c>
      <c r="J34">
        <v>27</v>
      </c>
      <c r="K34" s="5">
        <v>254</v>
      </c>
      <c r="L34" s="5">
        <v>254</v>
      </c>
      <c r="M34" s="1">
        <v>3.8999999999999998E-3</v>
      </c>
      <c r="N34" s="1">
        <v>3.8999999999999998E-3</v>
      </c>
      <c r="O34" s="6">
        <v>0.4</v>
      </c>
      <c r="P34" s="6">
        <v>0.4</v>
      </c>
      <c r="Q34" t="s">
        <v>67</v>
      </c>
      <c r="S34">
        <v>5</v>
      </c>
    </row>
    <row r="35" spans="1:19" x14ac:dyDescent="0.3">
      <c r="A35" t="s">
        <v>31</v>
      </c>
      <c r="B35" t="s">
        <v>28</v>
      </c>
      <c r="C35">
        <v>13</v>
      </c>
      <c r="D35">
        <v>13</v>
      </c>
      <c r="E35">
        <v>11</v>
      </c>
      <c r="F35">
        <v>11</v>
      </c>
      <c r="G35" t="s">
        <v>39</v>
      </c>
      <c r="H35">
        <v>16</v>
      </c>
      <c r="I35">
        <v>255</v>
      </c>
      <c r="J35">
        <v>27</v>
      </c>
      <c r="K35">
        <v>254</v>
      </c>
      <c r="L35">
        <v>254</v>
      </c>
      <c r="M35" s="1">
        <v>3.8999999999999998E-3</v>
      </c>
      <c r="N35" s="1">
        <v>3.8999999999999998E-3</v>
      </c>
      <c r="O35" s="6">
        <v>0.4</v>
      </c>
      <c r="P35" s="6">
        <v>0.4</v>
      </c>
      <c r="Q35" s="6"/>
      <c r="R35" s="6"/>
      <c r="S35">
        <v>10</v>
      </c>
    </row>
    <row r="36" spans="1:19" x14ac:dyDescent="0.3">
      <c r="A36" t="s">
        <v>31</v>
      </c>
      <c r="B36" t="s">
        <v>28</v>
      </c>
      <c r="C36">
        <v>13</v>
      </c>
      <c r="D36">
        <v>13</v>
      </c>
      <c r="E36">
        <v>11</v>
      </c>
      <c r="F36">
        <v>11</v>
      </c>
      <c r="G36" t="s">
        <v>39</v>
      </c>
      <c r="H36">
        <v>17</v>
      </c>
      <c r="I36">
        <v>238</v>
      </c>
      <c r="J36">
        <v>29</v>
      </c>
      <c r="K36" s="5">
        <v>234</v>
      </c>
      <c r="L36" s="5">
        <v>231</v>
      </c>
      <c r="M36" s="1">
        <v>1.7100000000000001E-2</v>
      </c>
      <c r="N36" s="1">
        <v>3.0300000000000001E-2</v>
      </c>
      <c r="O36" s="6">
        <v>1.7</v>
      </c>
      <c r="P36" s="6">
        <v>3</v>
      </c>
      <c r="Q36" t="s">
        <v>68</v>
      </c>
      <c r="S36">
        <v>5</v>
      </c>
    </row>
    <row r="37" spans="1:19" x14ac:dyDescent="0.3">
      <c r="A37" t="s">
        <v>31</v>
      </c>
      <c r="B37" t="s">
        <v>28</v>
      </c>
      <c r="C37">
        <v>13</v>
      </c>
      <c r="D37">
        <v>13</v>
      </c>
      <c r="E37">
        <v>11</v>
      </c>
      <c r="F37">
        <v>11</v>
      </c>
      <c r="G37" t="s">
        <v>39</v>
      </c>
      <c r="H37">
        <v>17</v>
      </c>
      <c r="I37">
        <v>238</v>
      </c>
      <c r="J37">
        <v>29</v>
      </c>
      <c r="K37">
        <v>234</v>
      </c>
      <c r="L37">
        <v>231</v>
      </c>
      <c r="M37" s="1">
        <v>1.7100000000000001E-2</v>
      </c>
      <c r="N37" s="1">
        <v>3.0300000000000001E-2</v>
      </c>
      <c r="O37" s="6">
        <v>1.7</v>
      </c>
      <c r="P37" s="6">
        <v>3</v>
      </c>
      <c r="Q37" s="6"/>
      <c r="R37" s="6"/>
      <c r="S37">
        <v>10</v>
      </c>
    </row>
    <row r="38" spans="1:19" x14ac:dyDescent="0.3">
      <c r="A38" t="s">
        <v>31</v>
      </c>
      <c r="B38" t="s">
        <v>28</v>
      </c>
      <c r="C38">
        <v>13</v>
      </c>
      <c r="D38">
        <v>13</v>
      </c>
      <c r="E38">
        <v>11</v>
      </c>
      <c r="F38">
        <v>11</v>
      </c>
      <c r="G38" t="s">
        <v>39</v>
      </c>
      <c r="H38">
        <v>18</v>
      </c>
      <c r="I38">
        <v>196</v>
      </c>
      <c r="J38">
        <v>23</v>
      </c>
      <c r="K38" s="5">
        <v>196</v>
      </c>
      <c r="L38" s="5">
        <v>196</v>
      </c>
      <c r="M38" s="1">
        <v>0</v>
      </c>
      <c r="N38" s="1">
        <v>0</v>
      </c>
      <c r="O38" s="6">
        <v>0</v>
      </c>
      <c r="P38" s="6">
        <v>0</v>
      </c>
      <c r="Q38" t="s">
        <v>69</v>
      </c>
      <c r="S38">
        <v>5</v>
      </c>
    </row>
    <row r="39" spans="1:19" x14ac:dyDescent="0.3">
      <c r="A39" t="s">
        <v>31</v>
      </c>
      <c r="B39" t="s">
        <v>28</v>
      </c>
      <c r="C39">
        <v>13</v>
      </c>
      <c r="D39">
        <v>13</v>
      </c>
      <c r="E39">
        <v>11</v>
      </c>
      <c r="F39">
        <v>11</v>
      </c>
      <c r="G39" t="s">
        <v>39</v>
      </c>
      <c r="H39">
        <v>18</v>
      </c>
      <c r="I39">
        <v>196</v>
      </c>
      <c r="J39">
        <v>23</v>
      </c>
      <c r="K39">
        <v>196</v>
      </c>
      <c r="L39">
        <v>196</v>
      </c>
      <c r="M39" s="1">
        <v>0</v>
      </c>
      <c r="N39" s="1">
        <v>0</v>
      </c>
      <c r="O39" s="6">
        <v>0</v>
      </c>
      <c r="P39" s="6">
        <v>0</v>
      </c>
      <c r="Q39" s="6"/>
      <c r="R39" s="6"/>
      <c r="S39">
        <v>10</v>
      </c>
    </row>
    <row r="40" spans="1:19" x14ac:dyDescent="0.3">
      <c r="A40" t="s">
        <v>31</v>
      </c>
      <c r="B40" t="s">
        <v>28</v>
      </c>
      <c r="C40">
        <v>13</v>
      </c>
      <c r="D40">
        <v>13</v>
      </c>
      <c r="E40">
        <v>11</v>
      </c>
      <c r="F40">
        <v>11</v>
      </c>
      <c r="G40" t="s">
        <v>39</v>
      </c>
      <c r="H40">
        <v>19</v>
      </c>
      <c r="I40">
        <v>245</v>
      </c>
      <c r="J40">
        <v>27</v>
      </c>
      <c r="K40" s="5">
        <v>241</v>
      </c>
      <c r="L40">
        <v>240</v>
      </c>
      <c r="M40" s="1">
        <v>1.66E-2</v>
      </c>
      <c r="N40" s="1">
        <v>2.0799999999999999E-2</v>
      </c>
      <c r="O40" s="6">
        <v>1.7</v>
      </c>
      <c r="P40" s="6">
        <v>2.1</v>
      </c>
      <c r="Q40" t="s">
        <v>70</v>
      </c>
      <c r="S40">
        <v>5</v>
      </c>
    </row>
    <row r="41" spans="1:19" x14ac:dyDescent="0.3">
      <c r="A41" t="s">
        <v>31</v>
      </c>
      <c r="B41" t="s">
        <v>28</v>
      </c>
      <c r="C41">
        <v>13</v>
      </c>
      <c r="D41">
        <v>13</v>
      </c>
      <c r="E41">
        <v>11</v>
      </c>
      <c r="F41">
        <v>11</v>
      </c>
      <c r="G41" t="s">
        <v>39</v>
      </c>
      <c r="H41">
        <v>19</v>
      </c>
      <c r="I41">
        <v>245</v>
      </c>
      <c r="J41">
        <v>27</v>
      </c>
      <c r="K41">
        <v>241</v>
      </c>
      <c r="L41" s="7">
        <v>241</v>
      </c>
      <c r="M41" s="1">
        <v>1.66E-2</v>
      </c>
      <c r="N41" s="1">
        <v>1.66E-2</v>
      </c>
      <c r="O41" s="6">
        <v>1.7</v>
      </c>
      <c r="P41" s="6">
        <v>1.7</v>
      </c>
      <c r="Q41" s="6"/>
      <c r="R41" s="6"/>
      <c r="S41">
        <v>10</v>
      </c>
    </row>
  </sheetData>
  <sortState xmlns:xlrd2="http://schemas.microsoft.com/office/spreadsheetml/2017/richdata2" ref="A2:AL41">
    <sortCondition ref="H2:H41"/>
    <sortCondition ref="S2:S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Table</vt:lpstr>
      <vt:lpstr>TEG_SPH_buffers_V2_OPL_res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Estrugo</dc:creator>
  <cp:lastModifiedBy>Ilan Estrugo</cp:lastModifiedBy>
  <dcterms:created xsi:type="dcterms:W3CDTF">2024-06-13T07:09:41Z</dcterms:created>
  <dcterms:modified xsi:type="dcterms:W3CDTF">2024-06-29T14:59:28Z</dcterms:modified>
</cp:coreProperties>
</file>