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208070c9032d2e/Documentos/"/>
    </mc:Choice>
  </mc:AlternateContent>
  <xr:revisionPtr revIDLastSave="29" documentId="8_{0860E4DA-4512-4D6C-982F-88FC0B50A17D}" xr6:coauthVersionLast="47" xr6:coauthVersionMax="47" xr10:uidLastSave="{8BC63E91-295D-4E09-8216-4521426A2EAA}"/>
  <bookViews>
    <workbookView xWindow="-120" yWindow="-120" windowWidth="20730" windowHeight="11040" tabRatio="0" firstSheet="3" activeTab="3" xr2:uid="{EED69468-3E19-4352-9616-55D0E88481D8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<sst xmlns="http://schemas.openxmlformats.org/spreadsheetml/2006/main" count="261" uniqueCount="80">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</sst>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rgb="FFFFCE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14" fontId="0" fillId="5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4" fillId="4" borderId="0" xfId="2"/>
    <xf numFmtId="0" fontId="0" fillId="2" borderId="0" xfId="0" applyFill="1"/>
  </cellXfs>
  <cellStyles count="3">
    <cellStyle name="Ênfase2" xfId="2" builtinId="33"/>
    <cellStyle name="Moeda 2" xfId="1" xr:uid="{927CDF86-3BF7-4928-B8A8-65B5DE4306F5}"/>
    <cellStyle name="Normal" xfId="0" builtinId="0"/>
  </cellStyles>
  <dxfs count="16">
    <dxf>
      <font>
        <b val="0"/>
      </font>
      <numFmt numFmtId="164" formatCode="&quot;R$&quot;\ #,##0.00"/>
      <fill>
        <patternFill patternType="solid">
          <fgColor indexed="64"/>
          <bgColor rgb="FFFFCE33"/>
        </patternFill>
      </fill>
    </dxf>
    <dxf>
      <font>
        <b val="0"/>
      </font>
      <fill>
        <patternFill patternType="solid">
          <fgColor indexed="64"/>
          <bgColor rgb="FFFFCE33"/>
        </patternFill>
      </fill>
    </dxf>
    <dxf>
      <fill>
        <patternFill patternType="solid">
          <fgColor indexed="64"/>
          <bgColor rgb="FFFFCE3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CE33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auto="1"/>
      </font>
      <fill>
        <patternFill>
          <bgColor rgb="FFFFCE3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2" defaultTableStyle="TableStyleMedium2" defaultPivotStyle="PivotStyleLight16">
    <tableStyle name="Estilo de Segmentação de Dados 1" pivot="0" table="0" count="2" xr9:uid="{13AEF611-1B47-40C8-B10F-CA96A153BDF6}"/>
    <tableStyle name="SlicerStyleLight2 2" pivot="0" table="0" count="10" xr9:uid="{C0A1DC3A-0C32-4ECB-BE1F-2BA78D891A5A}">
      <tableStyleElement type="wholeTable" dxfId="15"/>
      <tableStyleElement type="headerRow" dxfId="14"/>
    </tableStyle>
  </tableStyles>
  <colors>
    <mruColors>
      <color rgb="FFFFCE33"/>
    </mruColors>
  </colors>
  <extLst>
    <ext xmlns:x14="http://schemas.microsoft.com/office/spreadsheetml/2009/9/main" uri="{46F421CA-312F-682f-3DD2-61675219B42D}">
      <x14:dxfs count="10">
        <dxf>
          <fill>
            <patternFill>
              <bgColor theme="0"/>
            </patternFill>
          </fill>
        </dxf>
        <dxf>
          <fill>
            <patternFill>
              <bgColor rgb="FFFFFF00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2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SlicerStyleLight2 2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[DESAFIO_Como organizar sua vida financeira.xlsx]Controller!SAÍDA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Controller!$C$7:$C$22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697-8BEC-6B14DB2EC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62366175"/>
        <c:axId val="1636649727"/>
      </c:barChart>
      <c:catAx>
        <c:axId val="15623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649727"/>
        <c:crosses val="autoZero"/>
        <c:auto val="1"/>
        <c:lblAlgn val="ctr"/>
        <c:lblOffset val="100"/>
        <c:noMultiLvlLbl val="0"/>
      </c:catAx>
      <c:valAx>
        <c:axId val="16366497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623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[DESAFIO_Como organizar sua vida financeira.xlsx]Controller!ENTRADA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Controller!$G$7:$G$11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D-480C-9435-61E004F6D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54719"/>
        <c:axId val="74347039"/>
      </c:barChart>
      <c:catAx>
        <c:axId val="743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47039"/>
        <c:crosses val="autoZero"/>
        <c:auto val="1"/>
        <c:lblAlgn val="ctr"/>
        <c:lblOffset val="100"/>
        <c:noMultiLvlLbl val="0"/>
      </c:catAx>
      <c:valAx>
        <c:axId val="743470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3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77-4E48-8C7A-9CBE30183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7-4E48-8C7A-9CBE30183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70959"/>
        <c:axId val="4619543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FCE33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7-4E48-8C7A-9CBE3018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80847"/>
        <c:axId val="43798815"/>
      </c:barChart>
      <c:catAx>
        <c:axId val="46170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95439"/>
        <c:crosses val="autoZero"/>
        <c:auto val="1"/>
        <c:lblAlgn val="ctr"/>
        <c:lblOffset val="100"/>
        <c:noMultiLvlLbl val="0"/>
      </c:catAx>
      <c:valAx>
        <c:axId val="461954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6170959"/>
        <c:crosses val="autoZero"/>
        <c:crossBetween val="between"/>
      </c:valAx>
      <c:valAx>
        <c:axId val="43798815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97880847"/>
        <c:crosses val="max"/>
        <c:crossBetween val="between"/>
      </c:valAx>
      <c:catAx>
        <c:axId val="97880847"/>
        <c:scaling>
          <c:orientation val="minMax"/>
        </c:scaling>
        <c:delete val="1"/>
        <c:axPos val="b"/>
        <c:majorTickMark val="out"/>
        <c:minorTickMark val="none"/>
        <c:tickLblPos val="nextTo"/>
        <c:crossAx val="4379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217288</xdr:colOff>
      <xdr:row>27</xdr:row>
      <xdr:rowOff>170570</xdr:rowOff>
    </xdr:from>
    <xdr:to>
      <xdr:col>16</xdr:col>
      <xdr:colOff>451340</xdr:colOff>
      <xdr:row>54</xdr:row>
      <xdr:rowOff>80720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AC4531B-8ECD-3292-31A5-93DA186ED08C}"/>
            </a:ext>
          </a:extLst>
        </xdr:cNvPr>
        <xdr:cNvGrpSpPr/>
      </xdr:nvGrpSpPr>
      <xdr:grpSpPr>
        <a:xfrm>
          <a:off x="2090887" y="5257548"/>
          <a:ext cx="9340371" cy="4997128"/>
          <a:chOff x="1790160" y="4188388"/>
          <a:chExt cx="8754907" cy="4490676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7E84D7F-6ECD-68BD-6E41-1158BA7F3219}"/>
              </a:ext>
            </a:extLst>
          </xdr:cNvPr>
          <xdr:cNvGrpSpPr/>
        </xdr:nvGrpSpPr>
        <xdr:grpSpPr>
          <a:xfrm>
            <a:off x="1790160" y="4188388"/>
            <a:ext cx="8754907" cy="4490676"/>
            <a:chOff x="1715122" y="5088930"/>
            <a:chExt cx="8688024" cy="4490676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0FB9AE05-86CF-D285-FCBB-6343BDB481D4}"/>
                </a:ext>
              </a:extLst>
            </xdr:cNvPr>
            <xdr:cNvGrpSpPr/>
          </xdr:nvGrpSpPr>
          <xdr:grpSpPr>
            <a:xfrm>
              <a:off x="1715122" y="5088930"/>
              <a:ext cx="8688024" cy="4490676"/>
              <a:chOff x="3676407" y="5898555"/>
              <a:chExt cx="8688023" cy="4490676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236C7E7D-01FE-C3A0-1C62-34E56C7EA31B}"/>
                  </a:ext>
                </a:extLst>
              </xdr:cNvPr>
              <xdr:cNvGrpSpPr/>
            </xdr:nvGrpSpPr>
            <xdr:grpSpPr>
              <a:xfrm>
                <a:off x="3676407" y="5898555"/>
                <a:ext cx="8688023" cy="4490676"/>
                <a:chOff x="3690713" y="5903998"/>
                <a:chExt cx="8782896" cy="4490676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66D7F017-7A67-4A6E-80E4-915CDC81B225}"/>
                    </a:ext>
                  </a:extLst>
                </xdr:cNvPr>
                <xdr:cNvSpPr/>
              </xdr:nvSpPr>
              <xdr:spPr>
                <a:xfrm>
                  <a:off x="3690713" y="5936272"/>
                  <a:ext cx="8782896" cy="445840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F575C3B5-992C-4B81-BDA9-99928DA15F30}"/>
                    </a:ext>
                  </a:extLst>
                </xdr:cNvPr>
                <xdr:cNvSpPr/>
              </xdr:nvSpPr>
              <xdr:spPr>
                <a:xfrm>
                  <a:off x="3702326" y="5903998"/>
                  <a:ext cx="8763000" cy="62599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solidFill>
                      <a:srgbClr val="FF0000"/>
                    </a:solidFill>
                  </a:endParaRPr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93EC3F84-83AA-45C1-AEFB-81B7F2F84C2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060689" y="6730307"/>
              <a:ext cx="8129806" cy="339566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59C366B-A5E2-4E66-A643-3161B4BD1FE3}"/>
                </a:ext>
              </a:extLst>
            </xdr:cNvPr>
            <xdr:cNvSpPr txBox="1"/>
          </xdr:nvSpPr>
          <xdr:spPr>
            <a:xfrm>
              <a:off x="2348132" y="5201580"/>
              <a:ext cx="1453215" cy="4029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000" kern="1200"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800CFECF-1D92-957B-CBF7-F8B5FEB322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56465" y="4245540"/>
            <a:ext cx="546310" cy="5434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40397</xdr:colOff>
      <xdr:row>8</xdr:row>
      <xdr:rowOff>87959</xdr:rowOff>
    </xdr:from>
    <xdr:to>
      <xdr:col>8</xdr:col>
      <xdr:colOff>385381</xdr:colOff>
      <xdr:row>25</xdr:row>
      <xdr:rowOff>163829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3EA54BD5-3C55-BC25-4481-C671AD8202ED}"/>
            </a:ext>
          </a:extLst>
        </xdr:cNvPr>
        <xdr:cNvGrpSpPr/>
      </xdr:nvGrpSpPr>
      <xdr:grpSpPr>
        <a:xfrm>
          <a:off x="1913996" y="1595212"/>
          <a:ext cx="4594599" cy="3278782"/>
          <a:chOff x="1689616" y="468959"/>
          <a:chExt cx="4605682" cy="331437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0027E98-EF67-7056-C03D-F9D267D2135E}"/>
              </a:ext>
            </a:extLst>
          </xdr:cNvPr>
          <xdr:cNvGrpSpPr/>
        </xdr:nvGrpSpPr>
        <xdr:grpSpPr>
          <a:xfrm>
            <a:off x="1689616" y="472574"/>
            <a:ext cx="4605682" cy="3310755"/>
            <a:chOff x="1684970" y="463281"/>
            <a:chExt cx="4573145" cy="323176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586B1C14-CCFE-9EBD-8B46-6F239F7B9B9D}"/>
                </a:ext>
              </a:extLst>
            </xdr:cNvPr>
            <xdr:cNvGrpSpPr/>
          </xdr:nvGrpSpPr>
          <xdr:grpSpPr>
            <a:xfrm>
              <a:off x="1684970" y="463281"/>
              <a:ext cx="4573145" cy="3231768"/>
              <a:chOff x="1693417" y="472574"/>
              <a:chExt cx="4587935" cy="331075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B3B4952A-0DCC-9B81-9744-DF006DCE7FC2}"/>
                  </a:ext>
                </a:extLst>
              </xdr:cNvPr>
              <xdr:cNvGrpSpPr/>
            </xdr:nvGrpSpPr>
            <xdr:grpSpPr>
              <a:xfrm>
                <a:off x="1823780" y="472574"/>
                <a:ext cx="4457572" cy="3310755"/>
                <a:chOff x="1820623" y="472575"/>
                <a:chExt cx="4495835" cy="3180292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A24B0DAB-9597-9090-5D63-9E0FF7D7B6F4}"/>
                    </a:ext>
                  </a:extLst>
                </xdr:cNvPr>
                <xdr:cNvSpPr/>
              </xdr:nvSpPr>
              <xdr:spPr>
                <a:xfrm>
                  <a:off x="1820623" y="481602"/>
                  <a:ext cx="4494149" cy="317126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C32FCE8B-7E54-9C33-A73B-B570663B29F3}"/>
                    </a:ext>
                  </a:extLst>
                </xdr:cNvPr>
                <xdr:cNvSpPr/>
              </xdr:nvSpPr>
              <xdr:spPr>
                <a:xfrm>
                  <a:off x="1821616" y="472575"/>
                  <a:ext cx="4494842" cy="48797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F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solidFill>
                      <a:srgbClr val="FF0000"/>
                    </a:solidFill>
                  </a:endParaRPr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484EAD4E-12C0-4E38-8E16-C289A8BF1D6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93417" y="998665"/>
              <a:ext cx="453023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24F74CD-49D9-B1E9-3B0B-FEE5FDC6AF88}"/>
                </a:ext>
              </a:extLst>
            </xdr:cNvPr>
            <xdr:cNvSpPr txBox="1"/>
          </xdr:nvSpPr>
          <xdr:spPr>
            <a:xfrm>
              <a:off x="2352741" y="510919"/>
              <a:ext cx="1684164" cy="3936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000" kern="1200"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1" name="Gráfico 20" descr="Registrar estrutura de tópicos">
            <a:extLst>
              <a:ext uri="{FF2B5EF4-FFF2-40B4-BE49-F238E27FC236}">
                <a16:creationId xmlns:a16="http://schemas.microsoft.com/office/drawing/2014/main" id="{7CE0FC79-89F7-8939-066D-DE3EB6C767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95809" y="468959"/>
            <a:ext cx="529140" cy="52536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44823</xdr:rowOff>
    </xdr:from>
    <xdr:to>
      <xdr:col>0</xdr:col>
      <xdr:colOff>1828800</xdr:colOff>
      <xdr:row>14</xdr:row>
      <xdr:rowOff>54348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0FEA3498-4D04-4880-8270-9259ADB03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8323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40397</xdr:colOff>
      <xdr:row>0</xdr:row>
      <xdr:rowOff>0</xdr:rowOff>
    </xdr:from>
    <xdr:to>
      <xdr:col>20</xdr:col>
      <xdr:colOff>498013</xdr:colOff>
      <xdr:row>6</xdr:row>
      <xdr:rowOff>180976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BF822628-5815-8A04-A020-29FCA1E9B46D}"/>
            </a:ext>
          </a:extLst>
        </xdr:cNvPr>
        <xdr:cNvGrpSpPr/>
      </xdr:nvGrpSpPr>
      <xdr:grpSpPr>
        <a:xfrm>
          <a:off x="1913996" y="0"/>
          <a:ext cx="11992286" cy="1311416"/>
          <a:chOff x="2019298" y="0"/>
          <a:chExt cx="12040016" cy="1323976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4E4B0D2B-8C23-4A6D-6AEB-5D703FF9BFFC}"/>
              </a:ext>
            </a:extLst>
          </xdr:cNvPr>
          <xdr:cNvGrpSpPr/>
        </xdr:nvGrpSpPr>
        <xdr:grpSpPr>
          <a:xfrm>
            <a:off x="2162137" y="0"/>
            <a:ext cx="11897177" cy="1323974"/>
            <a:chOff x="1876387" y="0"/>
            <a:chExt cx="11897177" cy="1108364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13E9A178-A873-401C-89CE-8CF6172F0245}"/>
                </a:ext>
              </a:extLst>
            </xdr:cNvPr>
            <xdr:cNvSpPr/>
          </xdr:nvSpPr>
          <xdr:spPr>
            <a:xfrm>
              <a:off x="1876387" y="0"/>
              <a:ext cx="11897177" cy="110836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DD433261-402B-4687-AA6A-F91CE8DED9A3}"/>
                </a:ext>
              </a:extLst>
            </xdr:cNvPr>
            <xdr:cNvSpPr txBox="1"/>
          </xdr:nvSpPr>
          <xdr:spPr>
            <a:xfrm>
              <a:off x="7964555" y="401166"/>
              <a:ext cx="3911049" cy="351596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1200" kern="1200">
                  <a:solidFill>
                    <a:schemeClr val="bg1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4" name="Gráfico 33" descr="Lupa estrutura de tópicos">
              <a:extLst>
                <a:ext uri="{FF2B5EF4-FFF2-40B4-BE49-F238E27FC236}">
                  <a16:creationId xmlns:a16="http://schemas.microsoft.com/office/drawing/2014/main" id="{3907ACC7-9F5F-B510-361B-7BD8F51C30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11506201" y="418665"/>
              <a:ext cx="323849" cy="323849"/>
            </a:xfrm>
            <a:prstGeom prst="rect">
              <a:avLst/>
            </a:prstGeom>
          </xdr:spPr>
        </xdr:pic>
      </xdr:grp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7E84FFE7-95EC-5021-76D7-10AF6E1639EB}"/>
              </a:ext>
            </a:extLst>
          </xdr:cNvPr>
          <xdr:cNvSpPr txBox="1"/>
        </xdr:nvSpPr>
        <xdr:spPr>
          <a:xfrm>
            <a:off x="3514724" y="389282"/>
            <a:ext cx="238870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500" kern="1200"/>
              <a:t>Hello,</a:t>
            </a:r>
            <a:r>
              <a:rPr lang="pt-BR" sz="2500" kern="1200" baseline="0"/>
              <a:t> Ilanna</a:t>
            </a:r>
            <a:endParaRPr lang="pt-BR" sz="2500" kern="12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F129C25D-9295-4E6E-9F08-E4A7DE239138}"/>
              </a:ext>
            </a:extLst>
          </xdr:cNvPr>
          <xdr:cNvSpPr txBox="1"/>
        </xdr:nvSpPr>
        <xdr:spPr>
          <a:xfrm>
            <a:off x="3526320" y="707335"/>
            <a:ext cx="390773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200" kern="1200">
                <a:solidFill>
                  <a:schemeClr val="bg1">
                    <a:lumMod val="50000"/>
                  </a:schemeClr>
                </a:solidFill>
              </a:rPr>
              <a:t>Acompanhamento Financeiro</a:t>
            </a:r>
          </a:p>
        </xdr:txBody>
      </xdr: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8AD67604-4459-3198-4089-6BFD6B4D3CD0}"/>
              </a:ext>
            </a:extLst>
          </xdr:cNvPr>
          <xdr:cNvGrpSpPr/>
        </xdr:nvGrpSpPr>
        <xdr:grpSpPr>
          <a:xfrm>
            <a:off x="2019298" y="46046"/>
            <a:ext cx="1031562" cy="1277930"/>
            <a:chOff x="2457447" y="332561"/>
            <a:chExt cx="1130897" cy="1400989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6EDD2E54-465C-361E-4DA8-E762FD13153B}"/>
                </a:ext>
              </a:extLst>
            </xdr:cNvPr>
            <xdr:cNvSpPr/>
          </xdr:nvSpPr>
          <xdr:spPr>
            <a:xfrm>
              <a:off x="2743200" y="466725"/>
              <a:ext cx="845144" cy="1266825"/>
            </a:xfrm>
            <a:prstGeom prst="round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DB3FEBD2-E7A2-153C-472F-D403F39423C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586" b="21355"/>
            <a:stretch/>
          </xdr:blipFill>
          <xdr:spPr>
            <a:xfrm flipH="1">
              <a:off x="2457447" y="332561"/>
              <a:ext cx="1095375" cy="140017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4739</xdr:rowOff>
    </xdr:from>
    <xdr:to>
      <xdr:col>1</xdr:col>
      <xdr:colOff>1293</xdr:colOff>
      <xdr:row>3</xdr:row>
      <xdr:rowOff>111997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BB1A3C2F-015B-F154-EB9F-12BE02131691}"/>
            </a:ext>
          </a:extLst>
        </xdr:cNvPr>
        <xdr:cNvGrpSpPr/>
      </xdr:nvGrpSpPr>
      <xdr:grpSpPr>
        <a:xfrm>
          <a:off x="0" y="4739"/>
          <a:ext cx="1874892" cy="672478"/>
          <a:chOff x="0" y="56028"/>
          <a:chExt cx="1876985" cy="678758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39D77E90-E609-B414-36AF-82FE5D86D3E4}"/>
              </a:ext>
            </a:extLst>
          </xdr:cNvPr>
          <xdr:cNvSpPr/>
        </xdr:nvSpPr>
        <xdr:spPr>
          <a:xfrm>
            <a:off x="0" y="81643"/>
            <a:ext cx="1876985" cy="653143"/>
          </a:xfrm>
          <a:prstGeom prst="roundRect">
            <a:avLst>
              <a:gd name="adj" fmla="val 0"/>
            </a:avLst>
          </a:prstGeom>
          <a:solidFill>
            <a:srgbClr val="FFFF00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775CC660-4A00-BAAD-068A-E477D000ECF6}"/>
              </a:ext>
            </a:extLst>
          </xdr:cNvPr>
          <xdr:cNvSpPr txBox="1"/>
        </xdr:nvSpPr>
        <xdr:spPr>
          <a:xfrm>
            <a:off x="0" y="215314"/>
            <a:ext cx="1328697" cy="4962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kern="1200">
                <a:solidFill>
                  <a:sysClr val="windowText" lastClr="000000"/>
                </a:solidFill>
                <a:latin typeface="Bahnschrift Condensed" panose="020B0502040204020203" pitchFamily="34" charset="0"/>
              </a:rPr>
              <a:t>Money APP</a:t>
            </a:r>
          </a:p>
        </xdr:txBody>
      </xdr:sp>
      <xdr:pic>
        <xdr:nvPicPr>
          <xdr:cNvPr id="49" name="Gráfico 48" descr="Dinheiro com preenchimento sólido">
            <a:extLst>
              <a:ext uri="{FF2B5EF4-FFF2-40B4-BE49-F238E27FC236}">
                <a16:creationId xmlns:a16="http://schemas.microsoft.com/office/drawing/2014/main" id="{2418EB2B-8535-3204-3BFF-2120EF755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40651" y="56028"/>
            <a:ext cx="622247" cy="61744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183096</xdr:colOff>
      <xdr:row>8</xdr:row>
      <xdr:rowOff>40820</xdr:rowOff>
    </xdr:from>
    <xdr:to>
      <xdr:col>16</xdr:col>
      <xdr:colOff>550689</xdr:colOff>
      <xdr:row>26</xdr:row>
      <xdr:rowOff>3264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19454100-8AE3-7AC2-2D20-16FA5B790C72}"/>
            </a:ext>
          </a:extLst>
        </xdr:cNvPr>
        <xdr:cNvGrpSpPr/>
      </xdr:nvGrpSpPr>
      <xdr:grpSpPr>
        <a:xfrm>
          <a:off x="6913398" y="1548073"/>
          <a:ext cx="4617209" cy="3353762"/>
          <a:chOff x="6759350" y="1564820"/>
          <a:chExt cx="4603416" cy="3391444"/>
        </a:xfrm>
      </xdr:grpSpPr>
      <xdr:sp macro="" textlink="">
        <xdr:nvSpPr>
          <xdr:cNvPr id="58" name="Retângulo: Cantos Arredondados 57">
            <a:extLst>
              <a:ext uri="{FF2B5EF4-FFF2-40B4-BE49-F238E27FC236}">
                <a16:creationId xmlns:a16="http://schemas.microsoft.com/office/drawing/2014/main" id="{47648EC7-CAEA-E6C0-5D65-E6ABBB6B83FB}"/>
              </a:ext>
            </a:extLst>
          </xdr:cNvPr>
          <xdr:cNvSpPr/>
        </xdr:nvSpPr>
        <xdr:spPr>
          <a:xfrm>
            <a:off x="6846215" y="1654906"/>
            <a:ext cx="4447538" cy="330135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9" name="Retângulo: Cantos Superiores Arredondados 58">
            <a:extLst>
              <a:ext uri="{FF2B5EF4-FFF2-40B4-BE49-F238E27FC236}">
                <a16:creationId xmlns:a16="http://schemas.microsoft.com/office/drawing/2014/main" id="{6D3ADCB8-08B6-FB99-59E7-CE8DC5F4459D}"/>
              </a:ext>
            </a:extLst>
          </xdr:cNvPr>
          <xdr:cNvSpPr/>
        </xdr:nvSpPr>
        <xdr:spPr>
          <a:xfrm>
            <a:off x="6847156" y="1645509"/>
            <a:ext cx="4448231" cy="50799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rgbClr val="FF0000"/>
              </a:solidFill>
            </a:endParaRPr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94ECE199-05FF-C9A1-2B72-46E306116824}"/>
              </a:ext>
            </a:extLst>
          </xdr:cNvPr>
          <xdr:cNvSpPr txBox="1"/>
        </xdr:nvSpPr>
        <xdr:spPr>
          <a:xfrm>
            <a:off x="7500193" y="1694311"/>
            <a:ext cx="2132065" cy="4033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000" kern="1200"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Economias</a:t>
            </a:r>
          </a:p>
        </xdr:txBody>
      </xdr:sp>
      <xdr:pic>
        <xdr:nvPicPr>
          <xdr:cNvPr id="17" name="Gráfico 16" descr="Cofrinho com preenchimento sólido">
            <a:extLst>
              <a:ext uri="{FF2B5EF4-FFF2-40B4-BE49-F238E27FC236}">
                <a16:creationId xmlns:a16="http://schemas.microsoft.com/office/drawing/2014/main" id="{E9287F94-7BCC-B60B-3788-F0726E05D2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6929189" y="1564820"/>
            <a:ext cx="638284" cy="647614"/>
          </a:xfrm>
          <a:prstGeom prst="rect">
            <a:avLst/>
          </a:prstGeom>
        </xdr:spPr>
      </xdr:pic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440475E8-6669-4029-A934-95948F1C55FB}"/>
              </a:ext>
            </a:extLst>
          </xdr:cNvPr>
          <xdr:cNvGraphicFramePr>
            <a:graphicFrameLocks/>
          </xdr:cNvGraphicFramePr>
        </xdr:nvGraphicFramePr>
        <xdr:xfrm>
          <a:off x="6759350" y="1703295"/>
          <a:ext cx="4603416" cy="3193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nna Karla Carvalho" refreshedDate="45670.930434837966" createdVersion="8" refreshedVersion="8" minRefreshableVersion="3" recordCount="44" xr:uid="{7942D85A-62F5-4435-A936-BC93E7DCC7B0}">
  <cacheSource type="worksheet">
    <worksheetSource name="Tab_one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10991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C24A8-16E4-491D-9908-EF271BAE9DCD}" name="SAÍD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B6:C22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" name="Data">
      <autoFilter ref="A1">
        <filterColumn colId="0">
          <customFilters and="1">
            <customFilter operator="greaterThanOrEqual" val="45597"/>
            <customFilter operator="lessThanOrEqual" val="456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AC6EC-FE18-4B40-B6FD-53B5CEAE3654}" name="ENTRADA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F6:G11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3" name="Data">
      <autoFilter ref="A1">
        <filterColumn colId="0">
          <customFilters and="1">
            <customFilter operator="greaterThanOrEqual" val="45597"/>
            <customFilter operator="lessThanOrEqual" val="456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559A07A-00BC-4D07-9418-DC9C86686A2A}" sourceName="Mês">
  <pivotTables>
    <pivotTable tabId="2" name="SAÍDA"/>
    <pivotTable tabId="2" name="ENTRADA"/>
  </pivotTables>
  <data>
    <tabular pivotCacheId="101099168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A8ADC81-A403-474F-94DF-646569ADDC67}" cache="SegmentaçãodeDados_Mês" caption="Mê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6A37A-1AD0-4704-8CEB-28CB4365830E}" name="Tab_one" displayName="Tab_one" ref="A1:H45" totalsRowShown="0" headerRowDxfId="13" dataDxfId="12">
  <autoFilter ref="A1:H45" xr:uid="{09B6A37A-1AD0-4704-8CEB-28CB4365830E}"/>
  <tableColumns count="8">
    <tableColumn id="1" xr3:uid="{A05EDECA-083F-4C77-A543-A32E58BCACC3}" name="Data" dataDxfId="11"/>
    <tableColumn id="8" xr3:uid="{F7461D02-BC7B-4F97-AA50-966854C6A535}" name="Mês" dataDxfId="10">
      <calculatedColumnFormula>MONTH(Tab_one[[#This Row],[Data]])</calculatedColumnFormula>
    </tableColumn>
    <tableColumn id="2" xr3:uid="{1BAAFC2A-CB98-4AA2-A3A7-D77E8DB51251}" name="Tipo" dataDxfId="9"/>
    <tableColumn id="3" xr3:uid="{7884E4B6-2245-4AD5-B96E-6E35EFF50DE2}" name="Categoria" dataDxfId="8"/>
    <tableColumn id="4" xr3:uid="{FADC5381-30EE-4962-BBD4-878DCC00D91A}" name="Descrição" dataDxfId="7"/>
    <tableColumn id="5" xr3:uid="{984295B9-B655-404A-9FFB-D18BB672A706}" name="Valor" dataDxfId="6" dataCellStyle="Moeda 2"/>
    <tableColumn id="6" xr3:uid="{FC5AD03E-18AD-4D29-8AE1-2D3A19F259E4}" name="Operação Bancária" dataDxfId="5"/>
    <tableColumn id="7" xr3:uid="{BCCC9C98-7719-45AF-807A-43C76F14B2EB}" name="Status" dataDxfId="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E44D3-C8A1-493B-901A-AB5C183CDA73}" name="Tabela2" displayName="Tabela2" ref="C6:D18" totalsRowShown="0" headerRowDxfId="3" dataDxfId="2">
  <autoFilter ref="C6:D18" xr:uid="{71FE44D3-C8A1-493B-901A-AB5C183CDA73}"/>
  <tableColumns count="2">
    <tableColumn id="1" xr3:uid="{6B9FE909-039D-460F-9D83-B63744A83C02}" name="Data de Lançamento" dataDxfId="1"/>
    <tableColumn id="2" xr3:uid="{ED464BD2-50D3-4B59-8440-3311A7303260}" name="Depósito Reservado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FF5A-F965-4789-ACF5-B0BC03C64F2E}">
  <sheetPr>
    <tabColor theme="9"/>
  </sheetPr>
  <dimension ref="A1:H45"/>
  <sheetViews>
    <sheetView workbookViewId="0">
      <selection activeCell="E16" sqref="E16"/>
    </sheetView>
  </sheetViews>
  <sheetFormatPr defaultColWidth="27.7109375" defaultRowHeight="15" x14ac:dyDescent="0.25"/>
  <cols>
    <col min="1" max="1" width="10.42578125" bestFit="1" customWidth="1"/>
    <col min="2" max="2" width="10.42578125" style="8" customWidth="1"/>
    <col min="3" max="3" width="9.140625" bestFit="1" customWidth="1"/>
    <col min="4" max="4" width="21.140625" bestFit="1" customWidth="1"/>
    <col min="5" max="5" width="34.140625" bestFit="1" customWidth="1"/>
    <col min="6" max="6" width="11.5703125" bestFit="1" customWidth="1"/>
    <col min="7" max="7" width="19.7109375" customWidth="1"/>
    <col min="8" max="8" width="9.140625" bestFit="1" customWidth="1"/>
  </cols>
  <sheetData>
    <row r="1" spans="1:8" s="10" customFormat="1" x14ac:dyDescent="0.25">
      <c r="A1" s="11" t="s">
        <v>65</v>
      </c>
      <c r="B1" s="12" t="s">
        <v>75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71</v>
      </c>
    </row>
    <row r="2" spans="1:8" x14ac:dyDescent="0.25">
      <c r="A2" s="1">
        <v>45505</v>
      </c>
      <c r="B2" s="9">
        <f>MONTH(Tab_one[[#This Row],[Data]])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x14ac:dyDescent="0.25">
      <c r="A3" s="1">
        <v>45505</v>
      </c>
      <c r="B3" s="9">
        <f>MONTH(Tab_one[[#This Row],[Data]])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</row>
    <row r="4" spans="1:8" x14ac:dyDescent="0.25">
      <c r="A4" s="1">
        <v>45507</v>
      </c>
      <c r="B4" s="9">
        <f>MONTH(Tab_one[[#This Row],[Data]])</f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8" x14ac:dyDescent="0.25">
      <c r="A5" s="1">
        <v>45509</v>
      </c>
      <c r="B5" s="9">
        <f>MONTH(Tab_one[[#This Row],[Data]])</f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8" x14ac:dyDescent="0.25">
      <c r="A6" s="1">
        <v>45511</v>
      </c>
      <c r="B6" s="9">
        <f>MONTH(Tab_one[[#This Row],[Data]])</f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8" x14ac:dyDescent="0.25">
      <c r="A7" s="1">
        <v>45514</v>
      </c>
      <c r="B7" s="9">
        <f>MONTH(Tab_one[[#This Row],[Data]])</f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8" x14ac:dyDescent="0.25">
      <c r="A8" s="1">
        <v>45516</v>
      </c>
      <c r="B8" s="9">
        <f>MONTH(Tab_one[[#This Row],[Data]])</f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8" x14ac:dyDescent="0.25">
      <c r="A9" s="1">
        <v>45519</v>
      </c>
      <c r="B9" s="9">
        <f>MONTH(Tab_one[[#This Row],[Data]])</f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8" x14ac:dyDescent="0.25">
      <c r="A10" s="1">
        <v>45519</v>
      </c>
      <c r="B10" s="9">
        <f>MONTH(Tab_one[[#This Row],[Data]])</f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8" x14ac:dyDescent="0.25">
      <c r="A11" s="1">
        <v>45522</v>
      </c>
      <c r="B11" s="9">
        <f>MONTH(Tab_one[[#This Row],[Data]])</f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8" x14ac:dyDescent="0.25">
      <c r="A12" s="1">
        <v>45524</v>
      </c>
      <c r="B12" s="9">
        <f>MONTH(Tab_one[[#This Row],[Data]])</f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8" x14ac:dyDescent="0.25">
      <c r="A13" s="1">
        <v>45526</v>
      </c>
      <c r="B13" s="9">
        <f>MONTH(Tab_one[[#This Row],[Data]])</f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8" x14ac:dyDescent="0.25">
      <c r="A14" s="1">
        <v>45528</v>
      </c>
      <c r="B14" s="9">
        <f>MONTH(Tab_one[[#This Row],[Data]])</f>
        <v>8</v>
      </c>
      <c r="C14" s="2" t="s">
        <v>5</v>
      </c>
      <c r="D14" s="2" t="s">
        <v>32</v>
      </c>
      <c r="E14" s="2" t="s">
        <v>33</v>
      </c>
      <c r="F14" s="3">
        <v>90</v>
      </c>
      <c r="G14" s="2" t="s">
        <v>8</v>
      </c>
      <c r="H14" s="2" t="s">
        <v>13</v>
      </c>
    </row>
    <row r="15" spans="1:8" x14ac:dyDescent="0.25">
      <c r="A15" s="1">
        <v>45532</v>
      </c>
      <c r="B15" s="9">
        <f>MONTH(Tab_one[[#This Row],[Data]])</f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8" x14ac:dyDescent="0.25">
      <c r="A16" s="1">
        <v>45534</v>
      </c>
      <c r="B16" s="9">
        <f>MONTH(Tab_one[[#This Row],[Data]])</f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x14ac:dyDescent="0.25">
      <c r="A17" s="1">
        <v>45535</v>
      </c>
      <c r="B17" s="9">
        <f>MONTH(Tab_one[[#This Row],[Data]])</f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x14ac:dyDescent="0.25">
      <c r="A18" s="1">
        <v>45536</v>
      </c>
      <c r="B18" s="9">
        <f>MONTH(Tab_one[[#This Row],[Data]])</f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x14ac:dyDescent="0.25">
      <c r="A19" s="1">
        <v>45537</v>
      </c>
      <c r="B19" s="9">
        <f>MONTH(Tab_one[[#This Row],[Data]])</f>
        <v>9</v>
      </c>
      <c r="C19" s="2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2" t="s">
        <v>9</v>
      </c>
    </row>
    <row r="20" spans="1:8" x14ac:dyDescent="0.25">
      <c r="A20" s="1">
        <v>45540</v>
      </c>
      <c r="B20" s="9">
        <f>MONTH(Tab_one[[#This Row],[Data]])</f>
        <v>9</v>
      </c>
      <c r="C20" s="2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2" t="s">
        <v>13</v>
      </c>
    </row>
    <row r="21" spans="1:8" x14ac:dyDescent="0.25">
      <c r="A21" s="1">
        <v>45543</v>
      </c>
      <c r="B21" s="9">
        <f>MONTH(Tab_one[[#This Row],[Data]])</f>
        <v>9</v>
      </c>
      <c r="C21" s="2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2" t="s">
        <v>13</v>
      </c>
    </row>
    <row r="22" spans="1:8" x14ac:dyDescent="0.25">
      <c r="A22" s="1">
        <v>45546</v>
      </c>
      <c r="B22" s="9">
        <f>MONTH(Tab_one[[#This Row],[Data]])</f>
        <v>9</v>
      </c>
      <c r="C22" s="2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2" t="s">
        <v>9</v>
      </c>
    </row>
    <row r="23" spans="1:8" x14ac:dyDescent="0.25">
      <c r="A23" s="1">
        <v>45549</v>
      </c>
      <c r="B23" s="9">
        <f>MONTH(Tab_one[[#This Row],[Data]])</f>
        <v>9</v>
      </c>
      <c r="C23" s="2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2" t="s">
        <v>13</v>
      </c>
    </row>
    <row r="24" spans="1:8" x14ac:dyDescent="0.25">
      <c r="A24" s="1">
        <v>45552</v>
      </c>
      <c r="B24" s="9">
        <f>MONTH(Tab_one[[#This Row],[Data]])</f>
        <v>9</v>
      </c>
      <c r="C24" s="2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2" t="s">
        <v>9</v>
      </c>
    </row>
    <row r="25" spans="1:8" x14ac:dyDescent="0.25">
      <c r="A25" s="1">
        <v>45555</v>
      </c>
      <c r="B25" s="9">
        <f>MONTH(Tab_one[[#This Row],[Data]])</f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x14ac:dyDescent="0.25">
      <c r="A26" s="1">
        <v>45555</v>
      </c>
      <c r="B26" s="9">
        <f>MONTH(Tab_one[[#This Row],[Data]])</f>
        <v>9</v>
      </c>
      <c r="C26" s="2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2" t="s">
        <v>13</v>
      </c>
    </row>
    <row r="27" spans="1:8" x14ac:dyDescent="0.25">
      <c r="A27" s="1">
        <v>45558</v>
      </c>
      <c r="B27" s="9">
        <f>MONTH(Tab_one[[#This Row],[Data]])</f>
        <v>9</v>
      </c>
      <c r="C27" s="2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2" t="s">
        <v>9</v>
      </c>
    </row>
    <row r="28" spans="1:8" x14ac:dyDescent="0.25">
      <c r="A28" s="1">
        <v>45561</v>
      </c>
      <c r="B28" s="9">
        <f>MONTH(Tab_one[[#This Row],[Data]])</f>
        <v>9</v>
      </c>
      <c r="C28" s="2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2" t="s">
        <v>13</v>
      </c>
    </row>
    <row r="29" spans="1:8" x14ac:dyDescent="0.25">
      <c r="A29" s="1">
        <v>45564</v>
      </c>
      <c r="B29" s="9">
        <f>MONTH(Tab_one[[#This Row],[Data]])</f>
        <v>9</v>
      </c>
      <c r="C29" s="2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2" t="s">
        <v>9</v>
      </c>
    </row>
    <row r="30" spans="1:8" x14ac:dyDescent="0.25">
      <c r="A30" s="1">
        <v>45566</v>
      </c>
      <c r="B30" s="9">
        <f>MONTH(Tab_one[[#This Row],[Data]])</f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x14ac:dyDescent="0.25">
      <c r="A31" s="1">
        <v>45566</v>
      </c>
      <c r="B31" s="9">
        <f>MONTH(Tab_one[[#This Row],[Data]])</f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x14ac:dyDescent="0.25">
      <c r="A32" s="1">
        <v>45568</v>
      </c>
      <c r="B32" s="9">
        <f>MONTH(Tab_one[[#This Row],[Data]])</f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x14ac:dyDescent="0.25">
      <c r="A33" s="1">
        <v>45570</v>
      </c>
      <c r="B33" s="9">
        <f>MONTH(Tab_one[[#This Row],[Data]])</f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x14ac:dyDescent="0.25">
      <c r="A34" s="1">
        <v>45573</v>
      </c>
      <c r="B34" s="9">
        <f>MONTH(Tab_one[[#This Row],[Data]])</f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x14ac:dyDescent="0.25">
      <c r="A35" s="1">
        <v>45575</v>
      </c>
      <c r="B35" s="9">
        <f>MONTH(Tab_one[[#This Row],[Data]])</f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x14ac:dyDescent="0.25">
      <c r="A36" s="1">
        <v>45578</v>
      </c>
      <c r="B36" s="9">
        <f>MONTH(Tab_one[[#This Row],[Data]])</f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x14ac:dyDescent="0.25">
      <c r="A37" s="1">
        <v>45580</v>
      </c>
      <c r="B37" s="9">
        <f>MONTH(Tab_one[[#This Row],[Data]])</f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x14ac:dyDescent="0.25">
      <c r="A38" s="1">
        <v>45583</v>
      </c>
      <c r="B38" s="9">
        <f>MONTH(Tab_one[[#This Row],[Data]])</f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x14ac:dyDescent="0.25">
      <c r="A39" s="1">
        <v>45583</v>
      </c>
      <c r="B39" s="9">
        <f>MONTH(Tab_one[[#This Row],[Data]])</f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x14ac:dyDescent="0.25">
      <c r="A40" s="1">
        <v>45585</v>
      </c>
      <c r="B40" s="9">
        <f>MONTH(Tab_one[[#This Row],[Data]])</f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x14ac:dyDescent="0.25">
      <c r="A41" s="1">
        <v>45587</v>
      </c>
      <c r="B41" s="9">
        <f>MONTH(Tab_one[[#This Row],[Data]])</f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x14ac:dyDescent="0.25">
      <c r="A42" s="1">
        <v>45589</v>
      </c>
      <c r="B42" s="9">
        <f>MONTH(Tab_one[[#This Row],[Data]])</f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x14ac:dyDescent="0.25">
      <c r="A43" s="1">
        <v>45591</v>
      </c>
      <c r="B43" s="9">
        <f>MONTH(Tab_one[[#This Row],[Data]])</f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x14ac:dyDescent="0.25">
      <c r="A44" s="1">
        <v>45595</v>
      </c>
      <c r="B44" s="9">
        <f>MONTH(Tab_one[[#This Row],[Data]])</f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x14ac:dyDescent="0.25">
      <c r="A45" s="1">
        <v>45596</v>
      </c>
      <c r="B45" s="9">
        <f>MONTH(Tab_one[[#This Row],[Data]])</f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AACE-FD89-4065-B978-C2A122BAC056}">
  <sheetPr>
    <tabColor theme="9"/>
  </sheetPr>
  <dimension ref="B4:G22"/>
  <sheetViews>
    <sheetView topLeftCell="B1" workbookViewId="0">
      <selection activeCell="C8" sqref="C8"/>
    </sheetView>
  </sheetViews>
  <sheetFormatPr defaultRowHeight="15" x14ac:dyDescent="0.25"/>
  <cols>
    <col min="2" max="2" width="21.140625" bestFit="1" customWidth="1"/>
    <col min="3" max="3" width="13.85546875" bestFit="1" customWidth="1"/>
    <col min="6" max="6" width="18.42578125" bestFit="1" customWidth="1"/>
    <col min="7" max="7" width="13.85546875" bestFit="1" customWidth="1"/>
  </cols>
  <sheetData>
    <row r="4" spans="2:7" x14ac:dyDescent="0.25">
      <c r="B4" s="5" t="s">
        <v>66</v>
      </c>
      <c r="C4" t="s">
        <v>5</v>
      </c>
      <c r="F4" s="5" t="s">
        <v>66</v>
      </c>
      <c r="G4" t="s">
        <v>0</v>
      </c>
    </row>
    <row r="6" spans="2:7" x14ac:dyDescent="0.25">
      <c r="B6" s="5" t="s">
        <v>72</v>
      </c>
      <c r="C6" t="s">
        <v>74</v>
      </c>
      <c r="F6" s="5" t="s">
        <v>72</v>
      </c>
      <c r="G6" t="s">
        <v>74</v>
      </c>
    </row>
    <row r="7" spans="2:7" x14ac:dyDescent="0.25">
      <c r="B7" s="6" t="s">
        <v>6</v>
      </c>
      <c r="C7" s="7">
        <v>1600</v>
      </c>
      <c r="F7" s="6" t="s">
        <v>43</v>
      </c>
      <c r="G7" s="7">
        <v>1200</v>
      </c>
    </row>
    <row r="8" spans="2:7" x14ac:dyDescent="0.25">
      <c r="B8" s="6" t="s">
        <v>32</v>
      </c>
      <c r="C8" s="7">
        <v>340</v>
      </c>
      <c r="F8" s="6" t="s">
        <v>22</v>
      </c>
      <c r="G8" s="7">
        <v>800</v>
      </c>
    </row>
    <row r="9" spans="2:7" x14ac:dyDescent="0.25">
      <c r="B9" s="6" t="s">
        <v>18</v>
      </c>
      <c r="C9" s="7">
        <v>1100</v>
      </c>
      <c r="F9" s="6" t="s">
        <v>1</v>
      </c>
      <c r="G9" s="7">
        <v>15000</v>
      </c>
    </row>
    <row r="10" spans="2:7" x14ac:dyDescent="0.25">
      <c r="B10" s="6" t="s">
        <v>26</v>
      </c>
      <c r="C10" s="7">
        <v>3000</v>
      </c>
      <c r="F10" s="6" t="s">
        <v>56</v>
      </c>
      <c r="G10" s="7">
        <v>1500</v>
      </c>
    </row>
    <row r="11" spans="2:7" x14ac:dyDescent="0.25">
      <c r="B11" s="6" t="s">
        <v>38</v>
      </c>
      <c r="C11" s="7">
        <v>570</v>
      </c>
      <c r="F11" s="6" t="s">
        <v>73</v>
      </c>
      <c r="G11" s="7">
        <v>18500</v>
      </c>
    </row>
    <row r="12" spans="2:7" x14ac:dyDescent="0.25">
      <c r="B12" s="6" t="s">
        <v>14</v>
      </c>
      <c r="C12" s="7">
        <v>500</v>
      </c>
    </row>
    <row r="13" spans="2:7" x14ac:dyDescent="0.25">
      <c r="B13" s="6" t="s">
        <v>34</v>
      </c>
      <c r="C13" s="7">
        <v>350</v>
      </c>
    </row>
    <row r="14" spans="2:7" x14ac:dyDescent="0.25">
      <c r="B14" s="6" t="s">
        <v>30</v>
      </c>
      <c r="C14" s="7">
        <v>830</v>
      </c>
    </row>
    <row r="15" spans="2:7" x14ac:dyDescent="0.25">
      <c r="B15" s="6" t="s">
        <v>16</v>
      </c>
      <c r="C15" s="7">
        <v>970</v>
      </c>
    </row>
    <row r="16" spans="2:7" x14ac:dyDescent="0.25">
      <c r="B16" s="6" t="s">
        <v>24</v>
      </c>
      <c r="C16" s="7">
        <v>1400</v>
      </c>
    </row>
    <row r="17" spans="2:3" x14ac:dyDescent="0.25">
      <c r="B17" s="6" t="s">
        <v>10</v>
      </c>
      <c r="C17" s="7">
        <v>800</v>
      </c>
    </row>
    <row r="18" spans="2:3" x14ac:dyDescent="0.25">
      <c r="B18" s="6" t="s">
        <v>47</v>
      </c>
      <c r="C18" s="7">
        <v>250</v>
      </c>
    </row>
    <row r="19" spans="2:3" x14ac:dyDescent="0.25">
      <c r="B19" s="6" t="s">
        <v>28</v>
      </c>
      <c r="C19" s="7">
        <v>1250</v>
      </c>
    </row>
    <row r="20" spans="2:3" x14ac:dyDescent="0.25">
      <c r="B20" s="6" t="s">
        <v>20</v>
      </c>
      <c r="C20" s="7">
        <v>1500</v>
      </c>
    </row>
    <row r="21" spans="2:3" x14ac:dyDescent="0.25">
      <c r="B21" s="6" t="s">
        <v>36</v>
      </c>
      <c r="C21" s="7">
        <v>1250</v>
      </c>
    </row>
    <row r="22" spans="2:3" x14ac:dyDescent="0.25">
      <c r="B22" s="6" t="s">
        <v>73</v>
      </c>
      <c r="C22" s="7">
        <v>15710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5356-0C55-4C06-A9E7-6F4B4D25828C}">
  <sheetPr>
    <tabColor theme="9"/>
  </sheetPr>
  <dimension ref="C1:D18"/>
  <sheetViews>
    <sheetView workbookViewId="0">
      <selection activeCell="O16" sqref="O16"/>
    </sheetView>
  </sheetViews>
  <sheetFormatPr defaultRowHeight="15" x14ac:dyDescent="0.25"/>
  <cols>
    <col min="3" max="3" width="19.28515625" bestFit="1" customWidth="1"/>
    <col min="4" max="4" width="18.7109375" bestFit="1" customWidth="1"/>
  </cols>
  <sheetData>
    <row r="1" spans="3:4" s="13" customFormat="1" ht="48" customHeight="1" x14ac:dyDescent="0.25"/>
    <row r="3" spans="3:4" x14ac:dyDescent="0.25">
      <c r="C3" s="18" t="s">
        <v>78</v>
      </c>
      <c r="D3" s="17">
        <f>SUM(Tabela2[Depósito Reservado])</f>
        <v>3085</v>
      </c>
    </row>
    <row r="4" spans="3:4" x14ac:dyDescent="0.25">
      <c r="C4" s="18" t="s">
        <v>79</v>
      </c>
      <c r="D4" s="17">
        <v>20000</v>
      </c>
    </row>
    <row r="6" spans="3:4" x14ac:dyDescent="0.25">
      <c r="C6" s="14" t="s">
        <v>76</v>
      </c>
      <c r="D6" s="14" t="s">
        <v>77</v>
      </c>
    </row>
    <row r="7" spans="3:4" x14ac:dyDescent="0.25">
      <c r="C7" s="15">
        <v>45603</v>
      </c>
      <c r="D7" s="16">
        <v>50</v>
      </c>
    </row>
    <row r="8" spans="3:4" x14ac:dyDescent="0.25">
      <c r="C8" s="15">
        <v>45604</v>
      </c>
      <c r="D8" s="16">
        <v>203</v>
      </c>
    </row>
    <row r="9" spans="3:4" x14ac:dyDescent="0.25">
      <c r="C9" s="15">
        <v>45605</v>
      </c>
      <c r="D9" s="16">
        <v>332</v>
      </c>
    </row>
    <row r="10" spans="3:4" x14ac:dyDescent="0.25">
      <c r="C10" s="15">
        <v>45606</v>
      </c>
      <c r="D10" s="16">
        <v>263</v>
      </c>
    </row>
    <row r="11" spans="3:4" x14ac:dyDescent="0.25">
      <c r="C11" s="15">
        <v>45607</v>
      </c>
      <c r="D11" s="16">
        <v>165</v>
      </c>
    </row>
    <row r="12" spans="3:4" x14ac:dyDescent="0.25">
      <c r="C12" s="15">
        <v>45608</v>
      </c>
      <c r="D12" s="16">
        <v>175</v>
      </c>
    </row>
    <row r="13" spans="3:4" x14ac:dyDescent="0.25">
      <c r="C13" s="15">
        <v>45609</v>
      </c>
      <c r="D13" s="16">
        <v>415</v>
      </c>
    </row>
    <row r="14" spans="3:4" x14ac:dyDescent="0.25">
      <c r="C14" s="15">
        <v>45610</v>
      </c>
      <c r="D14" s="16">
        <v>486</v>
      </c>
    </row>
    <row r="15" spans="3:4" x14ac:dyDescent="0.25">
      <c r="C15" s="15">
        <v>45611</v>
      </c>
      <c r="D15" s="16">
        <v>250</v>
      </c>
    </row>
    <row r="16" spans="3:4" x14ac:dyDescent="0.25">
      <c r="C16" s="15">
        <v>45612</v>
      </c>
      <c r="D16" s="16">
        <v>201</v>
      </c>
    </row>
    <row r="17" spans="3:4" x14ac:dyDescent="0.25">
      <c r="C17" s="15">
        <v>45613</v>
      </c>
      <c r="D17" s="16">
        <v>221</v>
      </c>
    </row>
    <row r="18" spans="3:4" x14ac:dyDescent="0.25">
      <c r="C18" s="15">
        <v>45614</v>
      </c>
      <c r="D18" s="16">
        <v>324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CBAC-8D49-4C96-995D-7AEDFBE85A68}">
  <dimension ref="A1:U1"/>
  <sheetViews>
    <sheetView showGridLines="0" tabSelected="1" zoomScale="91" zoomScaleNormal="91" workbookViewId="0">
      <selection activeCell="B8" sqref="B8"/>
    </sheetView>
  </sheetViews>
  <sheetFormatPr defaultColWidth="0" defaultRowHeight="15" x14ac:dyDescent="0.25"/>
  <cols>
    <col min="1" max="1" width="28.140625" style="19" customWidth="1"/>
    <col min="2" max="21" width="9.140625" style="4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Ilanna Karla Carvalho</dc:creator>
  <cp:lastModifiedBy>Ilanna Karla Carvalho</cp:lastModifiedBy>
  <dcterms:created xsi:type="dcterms:W3CDTF">2025-01-14T00:08:08Z</dcterms:created>
  <dcterms:modified xsi:type="dcterms:W3CDTF">2025-01-15T01:14:53Z</dcterms:modified>
</cp:coreProperties>
</file>