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antc\workspace\GraphUtils\Proj\src\"/>
    </mc:Choice>
  </mc:AlternateContent>
  <bookViews>
    <workbookView xWindow="0" yWindow="0" windowWidth="20730" windowHeight="7545" activeTab="5"/>
  </bookViews>
  <sheets>
    <sheet name="manualWTamar" sheetId="1" r:id="rId1"/>
    <sheet name="266" sheetId="3" r:id="rId2"/>
    <sheet name="244" sheetId="4" r:id="rId3"/>
    <sheet name="104" sheetId="2" r:id="rId4"/>
    <sheet name="Sheet1" sheetId="5" r:id="rId5"/>
    <sheet name="85" sheetId="6" r:id="rId6"/>
  </sheets>
  <definedNames>
    <definedName name="W">'244'!$X$2:$Y$168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6" l="1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D30" i="6"/>
  <c r="C30" i="6"/>
  <c r="B30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2" i="6"/>
  <c r="AF25" i="5"/>
  <c r="AF26" i="5"/>
  <c r="AF27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" i="5"/>
  <c r="AA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28" i="5"/>
  <c r="AH1" i="6" l="1"/>
  <c r="AF1" i="5"/>
  <c r="BH769" i="4"/>
  <c r="BG769" i="4"/>
  <c r="BF769" i="4"/>
  <c r="BE769" i="4"/>
  <c r="BD769" i="4"/>
  <c r="BC769" i="4"/>
  <c r="BB769" i="4"/>
  <c r="BA769" i="4"/>
  <c r="AZ769" i="4"/>
  <c r="AY769" i="4"/>
  <c r="AX769" i="4"/>
  <c r="AW769" i="4"/>
  <c r="AV769" i="4"/>
  <c r="BH768" i="4"/>
  <c r="BG768" i="4"/>
  <c r="BF768" i="4"/>
  <c r="BE768" i="4"/>
  <c r="BD768" i="4"/>
  <c r="BC768" i="4"/>
  <c r="BB768" i="4"/>
  <c r="BA768" i="4"/>
  <c r="AZ768" i="4"/>
  <c r="AY768" i="4"/>
  <c r="AX768" i="4"/>
  <c r="AW768" i="4"/>
  <c r="AV768" i="4"/>
  <c r="BH767" i="4"/>
  <c r="BG767" i="4"/>
  <c r="BF767" i="4"/>
  <c r="BE767" i="4"/>
  <c r="BD767" i="4"/>
  <c r="BC767" i="4"/>
  <c r="BB767" i="4"/>
  <c r="BA767" i="4"/>
  <c r="AZ767" i="4"/>
  <c r="AY767" i="4"/>
  <c r="AX767" i="4"/>
  <c r="AW767" i="4"/>
  <c r="AV767" i="4"/>
  <c r="BH766" i="4"/>
  <c r="BG766" i="4"/>
  <c r="BF766" i="4"/>
  <c r="BE766" i="4"/>
  <c r="BD766" i="4"/>
  <c r="BC766" i="4"/>
  <c r="BB766" i="4"/>
  <c r="BA766" i="4"/>
  <c r="AZ766" i="4"/>
  <c r="AY766" i="4"/>
  <c r="AX766" i="4"/>
  <c r="AW766" i="4"/>
  <c r="AV766" i="4"/>
  <c r="BH765" i="4"/>
  <c r="BG765" i="4"/>
  <c r="BF765" i="4"/>
  <c r="BE765" i="4"/>
  <c r="BD765" i="4"/>
  <c r="BC765" i="4"/>
  <c r="BB765" i="4"/>
  <c r="BA765" i="4"/>
  <c r="AZ765" i="4"/>
  <c r="AY765" i="4"/>
  <c r="AX765" i="4"/>
  <c r="AW765" i="4"/>
  <c r="AV765" i="4"/>
  <c r="BI765" i="4" s="1"/>
  <c r="BH764" i="4"/>
  <c r="BG764" i="4"/>
  <c r="BF764" i="4"/>
  <c r="BE764" i="4"/>
  <c r="BD764" i="4"/>
  <c r="BC764" i="4"/>
  <c r="BB764" i="4"/>
  <c r="BA764" i="4"/>
  <c r="AZ764" i="4"/>
  <c r="AY764" i="4"/>
  <c r="AX764" i="4"/>
  <c r="AW764" i="4"/>
  <c r="AV764" i="4"/>
  <c r="BH763" i="4"/>
  <c r="BG763" i="4"/>
  <c r="BF763" i="4"/>
  <c r="BE763" i="4"/>
  <c r="BD763" i="4"/>
  <c r="BC763" i="4"/>
  <c r="BB763" i="4"/>
  <c r="BA763" i="4"/>
  <c r="AZ763" i="4"/>
  <c r="AY763" i="4"/>
  <c r="AX763" i="4"/>
  <c r="AW763" i="4"/>
  <c r="AV763" i="4"/>
  <c r="BH762" i="4"/>
  <c r="BG762" i="4"/>
  <c r="BF762" i="4"/>
  <c r="BE762" i="4"/>
  <c r="BD762" i="4"/>
  <c r="BC762" i="4"/>
  <c r="BB762" i="4"/>
  <c r="BA762" i="4"/>
  <c r="AZ762" i="4"/>
  <c r="AY762" i="4"/>
  <c r="AX762" i="4"/>
  <c r="AW762" i="4"/>
  <c r="AV762" i="4"/>
  <c r="BH761" i="4"/>
  <c r="BG761" i="4"/>
  <c r="BF761" i="4"/>
  <c r="BE761" i="4"/>
  <c r="BD761" i="4"/>
  <c r="BC761" i="4"/>
  <c r="BB761" i="4"/>
  <c r="BA761" i="4"/>
  <c r="AZ761" i="4"/>
  <c r="AY761" i="4"/>
  <c r="AX761" i="4"/>
  <c r="AW761" i="4"/>
  <c r="AV761" i="4"/>
  <c r="BH760" i="4"/>
  <c r="BG760" i="4"/>
  <c r="BF760" i="4"/>
  <c r="BE760" i="4"/>
  <c r="BD760" i="4"/>
  <c r="BC760" i="4"/>
  <c r="BB760" i="4"/>
  <c r="BA760" i="4"/>
  <c r="AZ760" i="4"/>
  <c r="AY760" i="4"/>
  <c r="AX760" i="4"/>
  <c r="AW760" i="4"/>
  <c r="AV760" i="4"/>
  <c r="BH759" i="4"/>
  <c r="BG759" i="4"/>
  <c r="BF759" i="4"/>
  <c r="BE759" i="4"/>
  <c r="BD759" i="4"/>
  <c r="BC759" i="4"/>
  <c r="BB759" i="4"/>
  <c r="BA759" i="4"/>
  <c r="AZ759" i="4"/>
  <c r="AY759" i="4"/>
  <c r="AX759" i="4"/>
  <c r="AW759" i="4"/>
  <c r="AV759" i="4"/>
  <c r="BH758" i="4"/>
  <c r="BG758" i="4"/>
  <c r="BF758" i="4"/>
  <c r="BE758" i="4"/>
  <c r="BD758" i="4"/>
  <c r="BC758" i="4"/>
  <c r="BB758" i="4"/>
  <c r="BA758" i="4"/>
  <c r="AZ758" i="4"/>
  <c r="AY758" i="4"/>
  <c r="AX758" i="4"/>
  <c r="AW758" i="4"/>
  <c r="AV758" i="4"/>
  <c r="BH757" i="4"/>
  <c r="BG757" i="4"/>
  <c r="BF757" i="4"/>
  <c r="BE757" i="4"/>
  <c r="BD757" i="4"/>
  <c r="BC757" i="4"/>
  <c r="BB757" i="4"/>
  <c r="BA757" i="4"/>
  <c r="AZ757" i="4"/>
  <c r="AY757" i="4"/>
  <c r="AX757" i="4"/>
  <c r="AW757" i="4"/>
  <c r="AV757" i="4"/>
  <c r="BI757" i="4" s="1"/>
  <c r="BH756" i="4"/>
  <c r="BG756" i="4"/>
  <c r="BF756" i="4"/>
  <c r="BE756" i="4"/>
  <c r="BD756" i="4"/>
  <c r="BC756" i="4"/>
  <c r="BB756" i="4"/>
  <c r="BA756" i="4"/>
  <c r="AZ756" i="4"/>
  <c r="AY756" i="4"/>
  <c r="AX756" i="4"/>
  <c r="AW756" i="4"/>
  <c r="AV756" i="4"/>
  <c r="BH755" i="4"/>
  <c r="BG755" i="4"/>
  <c r="BF755" i="4"/>
  <c r="BE755" i="4"/>
  <c r="BD755" i="4"/>
  <c r="BC755" i="4"/>
  <c r="BB755" i="4"/>
  <c r="BA755" i="4"/>
  <c r="AZ755" i="4"/>
  <c r="AY755" i="4"/>
  <c r="AX755" i="4"/>
  <c r="AW755" i="4"/>
  <c r="AV755" i="4"/>
  <c r="BH754" i="4"/>
  <c r="BG754" i="4"/>
  <c r="BF754" i="4"/>
  <c r="BE754" i="4"/>
  <c r="BD754" i="4"/>
  <c r="BC754" i="4"/>
  <c r="BB754" i="4"/>
  <c r="BA754" i="4"/>
  <c r="AZ754" i="4"/>
  <c r="AY754" i="4"/>
  <c r="AX754" i="4"/>
  <c r="AW754" i="4"/>
  <c r="AV754" i="4"/>
  <c r="BH753" i="4"/>
  <c r="BG753" i="4"/>
  <c r="BF753" i="4"/>
  <c r="BE753" i="4"/>
  <c r="BD753" i="4"/>
  <c r="BC753" i="4"/>
  <c r="BB753" i="4"/>
  <c r="BA753" i="4"/>
  <c r="AZ753" i="4"/>
  <c r="AY753" i="4"/>
  <c r="AX753" i="4"/>
  <c r="AW753" i="4"/>
  <c r="AV753" i="4"/>
  <c r="BH752" i="4"/>
  <c r="BG752" i="4"/>
  <c r="BF752" i="4"/>
  <c r="BE752" i="4"/>
  <c r="BD752" i="4"/>
  <c r="BC752" i="4"/>
  <c r="BB752" i="4"/>
  <c r="BA752" i="4"/>
  <c r="AZ752" i="4"/>
  <c r="AY752" i="4"/>
  <c r="AX752" i="4"/>
  <c r="AW752" i="4"/>
  <c r="AV752" i="4"/>
  <c r="BH751" i="4"/>
  <c r="BG751" i="4"/>
  <c r="BF751" i="4"/>
  <c r="BE751" i="4"/>
  <c r="BD751" i="4"/>
  <c r="BC751" i="4"/>
  <c r="BB751" i="4"/>
  <c r="BA751" i="4"/>
  <c r="AZ751" i="4"/>
  <c r="AY751" i="4"/>
  <c r="AX751" i="4"/>
  <c r="AW751" i="4"/>
  <c r="AV751" i="4"/>
  <c r="BH750" i="4"/>
  <c r="BG750" i="4"/>
  <c r="BF750" i="4"/>
  <c r="BE750" i="4"/>
  <c r="BD750" i="4"/>
  <c r="BC750" i="4"/>
  <c r="BB750" i="4"/>
  <c r="BA750" i="4"/>
  <c r="AZ750" i="4"/>
  <c r="AY750" i="4"/>
  <c r="AX750" i="4"/>
  <c r="AW750" i="4"/>
  <c r="AV750" i="4"/>
  <c r="BH749" i="4"/>
  <c r="BG749" i="4"/>
  <c r="BF749" i="4"/>
  <c r="BE749" i="4"/>
  <c r="BD749" i="4"/>
  <c r="BC749" i="4"/>
  <c r="BB749" i="4"/>
  <c r="BA749" i="4"/>
  <c r="AZ749" i="4"/>
  <c r="AY749" i="4"/>
  <c r="AX749" i="4"/>
  <c r="AW749" i="4"/>
  <c r="AV749" i="4"/>
  <c r="BI749" i="4" s="1"/>
  <c r="BH748" i="4"/>
  <c r="BG748" i="4"/>
  <c r="BF748" i="4"/>
  <c r="BE748" i="4"/>
  <c r="BD748" i="4"/>
  <c r="BC748" i="4"/>
  <c r="BB748" i="4"/>
  <c r="BA748" i="4"/>
  <c r="AZ748" i="4"/>
  <c r="AY748" i="4"/>
  <c r="AX748" i="4"/>
  <c r="AW748" i="4"/>
  <c r="AV748" i="4"/>
  <c r="BH747" i="4"/>
  <c r="BG747" i="4"/>
  <c r="BF747" i="4"/>
  <c r="BE747" i="4"/>
  <c r="BD747" i="4"/>
  <c r="BC747" i="4"/>
  <c r="BB747" i="4"/>
  <c r="BA747" i="4"/>
  <c r="AZ747" i="4"/>
  <c r="AY747" i="4"/>
  <c r="AX747" i="4"/>
  <c r="AW747" i="4"/>
  <c r="AV747" i="4"/>
  <c r="BH746" i="4"/>
  <c r="BG746" i="4"/>
  <c r="BF746" i="4"/>
  <c r="BE746" i="4"/>
  <c r="BD746" i="4"/>
  <c r="BC746" i="4"/>
  <c r="BB746" i="4"/>
  <c r="BA746" i="4"/>
  <c r="AZ746" i="4"/>
  <c r="AY746" i="4"/>
  <c r="AX746" i="4"/>
  <c r="AW746" i="4"/>
  <c r="AV746" i="4"/>
  <c r="BH745" i="4"/>
  <c r="BG745" i="4"/>
  <c r="BF745" i="4"/>
  <c r="BE745" i="4"/>
  <c r="BD745" i="4"/>
  <c r="BC745" i="4"/>
  <c r="BB745" i="4"/>
  <c r="BA745" i="4"/>
  <c r="AZ745" i="4"/>
  <c r="AY745" i="4"/>
  <c r="AX745" i="4"/>
  <c r="AW745" i="4"/>
  <c r="AV745" i="4"/>
  <c r="BH744" i="4"/>
  <c r="BG744" i="4"/>
  <c r="BF744" i="4"/>
  <c r="BE744" i="4"/>
  <c r="BD744" i="4"/>
  <c r="BC744" i="4"/>
  <c r="BB744" i="4"/>
  <c r="BA744" i="4"/>
  <c r="AZ744" i="4"/>
  <c r="AY744" i="4"/>
  <c r="AX744" i="4"/>
  <c r="AW744" i="4"/>
  <c r="AV744" i="4"/>
  <c r="BH743" i="4"/>
  <c r="BG743" i="4"/>
  <c r="BF743" i="4"/>
  <c r="BE743" i="4"/>
  <c r="BD743" i="4"/>
  <c r="BC743" i="4"/>
  <c r="BB743" i="4"/>
  <c r="BA743" i="4"/>
  <c r="AZ743" i="4"/>
  <c r="AY743" i="4"/>
  <c r="AX743" i="4"/>
  <c r="AW743" i="4"/>
  <c r="AV743" i="4"/>
  <c r="BH742" i="4"/>
  <c r="BG742" i="4"/>
  <c r="BF742" i="4"/>
  <c r="BE742" i="4"/>
  <c r="BD742" i="4"/>
  <c r="BC742" i="4"/>
  <c r="BB742" i="4"/>
  <c r="BA742" i="4"/>
  <c r="AZ742" i="4"/>
  <c r="AY742" i="4"/>
  <c r="AX742" i="4"/>
  <c r="AW742" i="4"/>
  <c r="AV742" i="4"/>
  <c r="BH741" i="4"/>
  <c r="BG741" i="4"/>
  <c r="BF741" i="4"/>
  <c r="BE741" i="4"/>
  <c r="BD741" i="4"/>
  <c r="BC741" i="4"/>
  <c r="BB741" i="4"/>
  <c r="BA741" i="4"/>
  <c r="AZ741" i="4"/>
  <c r="AY741" i="4"/>
  <c r="AX741" i="4"/>
  <c r="AW741" i="4"/>
  <c r="AV741" i="4"/>
  <c r="BI741" i="4" s="1"/>
  <c r="BH740" i="4"/>
  <c r="BG740" i="4"/>
  <c r="BF740" i="4"/>
  <c r="BE740" i="4"/>
  <c r="BD740" i="4"/>
  <c r="BC740" i="4"/>
  <c r="BB740" i="4"/>
  <c r="BA740" i="4"/>
  <c r="AZ740" i="4"/>
  <c r="AY740" i="4"/>
  <c r="AX740" i="4"/>
  <c r="AW740" i="4"/>
  <c r="AV740" i="4"/>
  <c r="BH739" i="4"/>
  <c r="BG739" i="4"/>
  <c r="BF739" i="4"/>
  <c r="BE739" i="4"/>
  <c r="BD739" i="4"/>
  <c r="BC739" i="4"/>
  <c r="BB739" i="4"/>
  <c r="BA739" i="4"/>
  <c r="AZ739" i="4"/>
  <c r="AY739" i="4"/>
  <c r="AX739" i="4"/>
  <c r="AW739" i="4"/>
  <c r="AV739" i="4"/>
  <c r="BH738" i="4"/>
  <c r="BG738" i="4"/>
  <c r="BF738" i="4"/>
  <c r="BE738" i="4"/>
  <c r="BD738" i="4"/>
  <c r="BC738" i="4"/>
  <c r="BB738" i="4"/>
  <c r="BA738" i="4"/>
  <c r="AZ738" i="4"/>
  <c r="AY738" i="4"/>
  <c r="AX738" i="4"/>
  <c r="AW738" i="4"/>
  <c r="AV738" i="4"/>
  <c r="BH737" i="4"/>
  <c r="BG737" i="4"/>
  <c r="BF737" i="4"/>
  <c r="BE737" i="4"/>
  <c r="BD737" i="4"/>
  <c r="BC737" i="4"/>
  <c r="BB737" i="4"/>
  <c r="BA737" i="4"/>
  <c r="AZ737" i="4"/>
  <c r="AY737" i="4"/>
  <c r="AX737" i="4"/>
  <c r="AW737" i="4"/>
  <c r="AV737" i="4"/>
  <c r="BH736" i="4"/>
  <c r="BG736" i="4"/>
  <c r="BF736" i="4"/>
  <c r="BE736" i="4"/>
  <c r="BD736" i="4"/>
  <c r="BC736" i="4"/>
  <c r="BB736" i="4"/>
  <c r="BA736" i="4"/>
  <c r="AZ736" i="4"/>
  <c r="AY736" i="4"/>
  <c r="AX736" i="4"/>
  <c r="AW736" i="4"/>
  <c r="AV736" i="4"/>
  <c r="BH735" i="4"/>
  <c r="BG735" i="4"/>
  <c r="BF735" i="4"/>
  <c r="BE735" i="4"/>
  <c r="BD735" i="4"/>
  <c r="BC735" i="4"/>
  <c r="BB735" i="4"/>
  <c r="BA735" i="4"/>
  <c r="AZ735" i="4"/>
  <c r="AY735" i="4"/>
  <c r="AX735" i="4"/>
  <c r="AW735" i="4"/>
  <c r="AV735" i="4"/>
  <c r="BH734" i="4"/>
  <c r="BG734" i="4"/>
  <c r="BF734" i="4"/>
  <c r="BE734" i="4"/>
  <c r="BD734" i="4"/>
  <c r="BC734" i="4"/>
  <c r="BB734" i="4"/>
  <c r="BA734" i="4"/>
  <c r="AZ734" i="4"/>
  <c r="AY734" i="4"/>
  <c r="AX734" i="4"/>
  <c r="AW734" i="4"/>
  <c r="AV734" i="4"/>
  <c r="BH733" i="4"/>
  <c r="BG733" i="4"/>
  <c r="BF733" i="4"/>
  <c r="BE733" i="4"/>
  <c r="BD733" i="4"/>
  <c r="BC733" i="4"/>
  <c r="BB733" i="4"/>
  <c r="BA733" i="4"/>
  <c r="AZ733" i="4"/>
  <c r="AY733" i="4"/>
  <c r="AX733" i="4"/>
  <c r="AW733" i="4"/>
  <c r="AV733" i="4"/>
  <c r="BI733" i="4" s="1"/>
  <c r="BH732" i="4"/>
  <c r="BG732" i="4"/>
  <c r="BF732" i="4"/>
  <c r="BE732" i="4"/>
  <c r="BD732" i="4"/>
  <c r="BC732" i="4"/>
  <c r="BB732" i="4"/>
  <c r="BA732" i="4"/>
  <c r="AZ732" i="4"/>
  <c r="AY732" i="4"/>
  <c r="AX732" i="4"/>
  <c r="AW732" i="4"/>
  <c r="AV732" i="4"/>
  <c r="BH731" i="4"/>
  <c r="BG731" i="4"/>
  <c r="BF731" i="4"/>
  <c r="BE731" i="4"/>
  <c r="BD731" i="4"/>
  <c r="BC731" i="4"/>
  <c r="BB731" i="4"/>
  <c r="BA731" i="4"/>
  <c r="AZ731" i="4"/>
  <c r="AY731" i="4"/>
  <c r="AX731" i="4"/>
  <c r="AW731" i="4"/>
  <c r="AV731" i="4"/>
  <c r="BH730" i="4"/>
  <c r="BG730" i="4"/>
  <c r="BF730" i="4"/>
  <c r="BE730" i="4"/>
  <c r="BD730" i="4"/>
  <c r="BC730" i="4"/>
  <c r="BB730" i="4"/>
  <c r="BA730" i="4"/>
  <c r="AZ730" i="4"/>
  <c r="AY730" i="4"/>
  <c r="AX730" i="4"/>
  <c r="AW730" i="4"/>
  <c r="AV730" i="4"/>
  <c r="BH729" i="4"/>
  <c r="BG729" i="4"/>
  <c r="BF729" i="4"/>
  <c r="BE729" i="4"/>
  <c r="BD729" i="4"/>
  <c r="BC729" i="4"/>
  <c r="BB729" i="4"/>
  <c r="BA729" i="4"/>
  <c r="AZ729" i="4"/>
  <c r="AY729" i="4"/>
  <c r="AX729" i="4"/>
  <c r="AW729" i="4"/>
  <c r="AV729" i="4"/>
  <c r="BH728" i="4"/>
  <c r="BG728" i="4"/>
  <c r="BF728" i="4"/>
  <c r="BE728" i="4"/>
  <c r="BD728" i="4"/>
  <c r="BC728" i="4"/>
  <c r="BB728" i="4"/>
  <c r="BA728" i="4"/>
  <c r="AZ728" i="4"/>
  <c r="AY728" i="4"/>
  <c r="AX728" i="4"/>
  <c r="AW728" i="4"/>
  <c r="AV728" i="4"/>
  <c r="BH727" i="4"/>
  <c r="BG727" i="4"/>
  <c r="BF727" i="4"/>
  <c r="BE727" i="4"/>
  <c r="BD727" i="4"/>
  <c r="BC727" i="4"/>
  <c r="BB727" i="4"/>
  <c r="BA727" i="4"/>
  <c r="AZ727" i="4"/>
  <c r="AY727" i="4"/>
  <c r="AX727" i="4"/>
  <c r="AW727" i="4"/>
  <c r="AV727" i="4"/>
  <c r="BH726" i="4"/>
  <c r="BG726" i="4"/>
  <c r="BF726" i="4"/>
  <c r="BE726" i="4"/>
  <c r="BD726" i="4"/>
  <c r="BC726" i="4"/>
  <c r="BB726" i="4"/>
  <c r="BA726" i="4"/>
  <c r="AZ726" i="4"/>
  <c r="AY726" i="4"/>
  <c r="AX726" i="4"/>
  <c r="AW726" i="4"/>
  <c r="AV726" i="4"/>
  <c r="BH725" i="4"/>
  <c r="BG725" i="4"/>
  <c r="BF725" i="4"/>
  <c r="BE725" i="4"/>
  <c r="BD725" i="4"/>
  <c r="BC725" i="4"/>
  <c r="BB725" i="4"/>
  <c r="BA725" i="4"/>
  <c r="AZ725" i="4"/>
  <c r="AY725" i="4"/>
  <c r="AX725" i="4"/>
  <c r="AW725" i="4"/>
  <c r="AV725" i="4"/>
  <c r="BI725" i="4" s="1"/>
  <c r="BH724" i="4"/>
  <c r="BG724" i="4"/>
  <c r="BF724" i="4"/>
  <c r="BE724" i="4"/>
  <c r="BD724" i="4"/>
  <c r="BC724" i="4"/>
  <c r="BB724" i="4"/>
  <c r="BA724" i="4"/>
  <c r="AZ724" i="4"/>
  <c r="AY724" i="4"/>
  <c r="AX724" i="4"/>
  <c r="AW724" i="4"/>
  <c r="AV724" i="4"/>
  <c r="BH723" i="4"/>
  <c r="BG723" i="4"/>
  <c r="BF723" i="4"/>
  <c r="BE723" i="4"/>
  <c r="BD723" i="4"/>
  <c r="BC723" i="4"/>
  <c r="BB723" i="4"/>
  <c r="BA723" i="4"/>
  <c r="AZ723" i="4"/>
  <c r="AY723" i="4"/>
  <c r="AX723" i="4"/>
  <c r="AW723" i="4"/>
  <c r="AV723" i="4"/>
  <c r="BH722" i="4"/>
  <c r="BG722" i="4"/>
  <c r="BF722" i="4"/>
  <c r="BE722" i="4"/>
  <c r="BD722" i="4"/>
  <c r="BC722" i="4"/>
  <c r="BB722" i="4"/>
  <c r="BA722" i="4"/>
  <c r="AZ722" i="4"/>
  <c r="AY722" i="4"/>
  <c r="AX722" i="4"/>
  <c r="AW722" i="4"/>
  <c r="AV722" i="4"/>
  <c r="BH721" i="4"/>
  <c r="BG721" i="4"/>
  <c r="BF721" i="4"/>
  <c r="BE721" i="4"/>
  <c r="BD721" i="4"/>
  <c r="BC721" i="4"/>
  <c r="BB721" i="4"/>
  <c r="BA721" i="4"/>
  <c r="AZ721" i="4"/>
  <c r="AY721" i="4"/>
  <c r="AX721" i="4"/>
  <c r="AW721" i="4"/>
  <c r="AV721" i="4"/>
  <c r="BH720" i="4"/>
  <c r="BG720" i="4"/>
  <c r="BF720" i="4"/>
  <c r="BE720" i="4"/>
  <c r="BD720" i="4"/>
  <c r="BC720" i="4"/>
  <c r="BB720" i="4"/>
  <c r="BA720" i="4"/>
  <c r="AZ720" i="4"/>
  <c r="AY720" i="4"/>
  <c r="AX720" i="4"/>
  <c r="AW720" i="4"/>
  <c r="AV720" i="4"/>
  <c r="BH719" i="4"/>
  <c r="BG719" i="4"/>
  <c r="BF719" i="4"/>
  <c r="BE719" i="4"/>
  <c r="BD719" i="4"/>
  <c r="BC719" i="4"/>
  <c r="BB719" i="4"/>
  <c r="BA719" i="4"/>
  <c r="AZ719" i="4"/>
  <c r="AY719" i="4"/>
  <c r="AX719" i="4"/>
  <c r="AW719" i="4"/>
  <c r="AV719" i="4"/>
  <c r="BH718" i="4"/>
  <c r="BG718" i="4"/>
  <c r="BF718" i="4"/>
  <c r="BE718" i="4"/>
  <c r="BD718" i="4"/>
  <c r="BC718" i="4"/>
  <c r="BB718" i="4"/>
  <c r="BA718" i="4"/>
  <c r="AZ718" i="4"/>
  <c r="AY718" i="4"/>
  <c r="AX718" i="4"/>
  <c r="AW718" i="4"/>
  <c r="AV718" i="4"/>
  <c r="BH717" i="4"/>
  <c r="BG717" i="4"/>
  <c r="BF717" i="4"/>
  <c r="BE717" i="4"/>
  <c r="BD717" i="4"/>
  <c r="BC717" i="4"/>
  <c r="BB717" i="4"/>
  <c r="BA717" i="4"/>
  <c r="AZ717" i="4"/>
  <c r="AY717" i="4"/>
  <c r="AX717" i="4"/>
  <c r="AW717" i="4"/>
  <c r="AV717" i="4"/>
  <c r="BI717" i="4" s="1"/>
  <c r="BH716" i="4"/>
  <c r="BG716" i="4"/>
  <c r="BF716" i="4"/>
  <c r="BE716" i="4"/>
  <c r="BD716" i="4"/>
  <c r="BC716" i="4"/>
  <c r="BB716" i="4"/>
  <c r="BA716" i="4"/>
  <c r="AZ716" i="4"/>
  <c r="AY716" i="4"/>
  <c r="AX716" i="4"/>
  <c r="AW716" i="4"/>
  <c r="AV716" i="4"/>
  <c r="BH715" i="4"/>
  <c r="BG715" i="4"/>
  <c r="BF715" i="4"/>
  <c r="BE715" i="4"/>
  <c r="BD715" i="4"/>
  <c r="BC715" i="4"/>
  <c r="BB715" i="4"/>
  <c r="BA715" i="4"/>
  <c r="AZ715" i="4"/>
  <c r="AY715" i="4"/>
  <c r="AX715" i="4"/>
  <c r="AW715" i="4"/>
  <c r="AV715" i="4"/>
  <c r="BH714" i="4"/>
  <c r="BG714" i="4"/>
  <c r="BF714" i="4"/>
  <c r="BE714" i="4"/>
  <c r="BD714" i="4"/>
  <c r="BC714" i="4"/>
  <c r="BB714" i="4"/>
  <c r="BA714" i="4"/>
  <c r="AZ714" i="4"/>
  <c r="AY714" i="4"/>
  <c r="AX714" i="4"/>
  <c r="AW714" i="4"/>
  <c r="AV714" i="4"/>
  <c r="BH713" i="4"/>
  <c r="BG713" i="4"/>
  <c r="BF713" i="4"/>
  <c r="BE713" i="4"/>
  <c r="BD713" i="4"/>
  <c r="BC713" i="4"/>
  <c r="BB713" i="4"/>
  <c r="BA713" i="4"/>
  <c r="AZ713" i="4"/>
  <c r="AY713" i="4"/>
  <c r="AX713" i="4"/>
  <c r="AW713" i="4"/>
  <c r="AV713" i="4"/>
  <c r="BH712" i="4"/>
  <c r="BG712" i="4"/>
  <c r="BF712" i="4"/>
  <c r="BE712" i="4"/>
  <c r="BD712" i="4"/>
  <c r="BC712" i="4"/>
  <c r="BB712" i="4"/>
  <c r="BA712" i="4"/>
  <c r="AZ712" i="4"/>
  <c r="AY712" i="4"/>
  <c r="AX712" i="4"/>
  <c r="AW712" i="4"/>
  <c r="AV712" i="4"/>
  <c r="BH711" i="4"/>
  <c r="BG711" i="4"/>
  <c r="BF711" i="4"/>
  <c r="BE711" i="4"/>
  <c r="BD711" i="4"/>
  <c r="BC711" i="4"/>
  <c r="BB711" i="4"/>
  <c r="BA711" i="4"/>
  <c r="AZ711" i="4"/>
  <c r="AY711" i="4"/>
  <c r="AX711" i="4"/>
  <c r="AW711" i="4"/>
  <c r="AV711" i="4"/>
  <c r="BH710" i="4"/>
  <c r="BG710" i="4"/>
  <c r="BF710" i="4"/>
  <c r="BE710" i="4"/>
  <c r="BD710" i="4"/>
  <c r="BC710" i="4"/>
  <c r="BB710" i="4"/>
  <c r="BA710" i="4"/>
  <c r="AZ710" i="4"/>
  <c r="AY710" i="4"/>
  <c r="AX710" i="4"/>
  <c r="AW710" i="4"/>
  <c r="AV710" i="4"/>
  <c r="BH709" i="4"/>
  <c r="BG709" i="4"/>
  <c r="BF709" i="4"/>
  <c r="BE709" i="4"/>
  <c r="BD709" i="4"/>
  <c r="BC709" i="4"/>
  <c r="BB709" i="4"/>
  <c r="BA709" i="4"/>
  <c r="AZ709" i="4"/>
  <c r="AY709" i="4"/>
  <c r="AX709" i="4"/>
  <c r="AW709" i="4"/>
  <c r="AV709" i="4"/>
  <c r="BI709" i="4" s="1"/>
  <c r="BH708" i="4"/>
  <c r="BG708" i="4"/>
  <c r="BF708" i="4"/>
  <c r="BE708" i="4"/>
  <c r="BD708" i="4"/>
  <c r="BC708" i="4"/>
  <c r="BB708" i="4"/>
  <c r="BA708" i="4"/>
  <c r="AZ708" i="4"/>
  <c r="AY708" i="4"/>
  <c r="AX708" i="4"/>
  <c r="AW708" i="4"/>
  <c r="AV708" i="4"/>
  <c r="BH707" i="4"/>
  <c r="BG707" i="4"/>
  <c r="BF707" i="4"/>
  <c r="BE707" i="4"/>
  <c r="BD707" i="4"/>
  <c r="BC707" i="4"/>
  <c r="BB707" i="4"/>
  <c r="BA707" i="4"/>
  <c r="AZ707" i="4"/>
  <c r="AY707" i="4"/>
  <c r="AX707" i="4"/>
  <c r="AW707" i="4"/>
  <c r="AV707" i="4"/>
  <c r="BH706" i="4"/>
  <c r="BG706" i="4"/>
  <c r="BF706" i="4"/>
  <c r="BE706" i="4"/>
  <c r="BD706" i="4"/>
  <c r="BC706" i="4"/>
  <c r="BB706" i="4"/>
  <c r="BA706" i="4"/>
  <c r="AZ706" i="4"/>
  <c r="AY706" i="4"/>
  <c r="AX706" i="4"/>
  <c r="AW706" i="4"/>
  <c r="AV706" i="4"/>
  <c r="BH705" i="4"/>
  <c r="BG705" i="4"/>
  <c r="BF705" i="4"/>
  <c r="BE705" i="4"/>
  <c r="BD705" i="4"/>
  <c r="BC705" i="4"/>
  <c r="BB705" i="4"/>
  <c r="BA705" i="4"/>
  <c r="AZ705" i="4"/>
  <c r="AY705" i="4"/>
  <c r="AX705" i="4"/>
  <c r="AW705" i="4"/>
  <c r="AV705" i="4"/>
  <c r="BH704" i="4"/>
  <c r="BG704" i="4"/>
  <c r="BF704" i="4"/>
  <c r="BE704" i="4"/>
  <c r="BD704" i="4"/>
  <c r="BC704" i="4"/>
  <c r="BB704" i="4"/>
  <c r="BA704" i="4"/>
  <c r="AZ704" i="4"/>
  <c r="AY704" i="4"/>
  <c r="AX704" i="4"/>
  <c r="AW704" i="4"/>
  <c r="AV704" i="4"/>
  <c r="BH703" i="4"/>
  <c r="BG703" i="4"/>
  <c r="BF703" i="4"/>
  <c r="BE703" i="4"/>
  <c r="BD703" i="4"/>
  <c r="BC703" i="4"/>
  <c r="BB703" i="4"/>
  <c r="BA703" i="4"/>
  <c r="AZ703" i="4"/>
  <c r="AY703" i="4"/>
  <c r="AX703" i="4"/>
  <c r="AW703" i="4"/>
  <c r="AV703" i="4"/>
  <c r="BH702" i="4"/>
  <c r="BG702" i="4"/>
  <c r="BF702" i="4"/>
  <c r="BE702" i="4"/>
  <c r="BD702" i="4"/>
  <c r="BC702" i="4"/>
  <c r="BB702" i="4"/>
  <c r="BA702" i="4"/>
  <c r="AZ702" i="4"/>
  <c r="AY702" i="4"/>
  <c r="AX702" i="4"/>
  <c r="AW702" i="4"/>
  <c r="AV702" i="4"/>
  <c r="BH701" i="4"/>
  <c r="BG701" i="4"/>
  <c r="BF701" i="4"/>
  <c r="BE701" i="4"/>
  <c r="BD701" i="4"/>
  <c r="BC701" i="4"/>
  <c r="BB701" i="4"/>
  <c r="BA701" i="4"/>
  <c r="AZ701" i="4"/>
  <c r="AY701" i="4"/>
  <c r="AX701" i="4"/>
  <c r="AW701" i="4"/>
  <c r="AV701" i="4"/>
  <c r="BI701" i="4" s="1"/>
  <c r="BH700" i="4"/>
  <c r="BG700" i="4"/>
  <c r="BF700" i="4"/>
  <c r="BE700" i="4"/>
  <c r="BD700" i="4"/>
  <c r="BC700" i="4"/>
  <c r="BB700" i="4"/>
  <c r="BA700" i="4"/>
  <c r="AZ700" i="4"/>
  <c r="AY700" i="4"/>
  <c r="AX700" i="4"/>
  <c r="AW700" i="4"/>
  <c r="AV700" i="4"/>
  <c r="BH699" i="4"/>
  <c r="BG699" i="4"/>
  <c r="BF699" i="4"/>
  <c r="BE699" i="4"/>
  <c r="BD699" i="4"/>
  <c r="BC699" i="4"/>
  <c r="BB699" i="4"/>
  <c r="BA699" i="4"/>
  <c r="AZ699" i="4"/>
  <c r="AY699" i="4"/>
  <c r="AX699" i="4"/>
  <c r="AW699" i="4"/>
  <c r="AV699" i="4"/>
  <c r="BH698" i="4"/>
  <c r="BG698" i="4"/>
  <c r="BF698" i="4"/>
  <c r="BE698" i="4"/>
  <c r="BD698" i="4"/>
  <c r="BC698" i="4"/>
  <c r="BB698" i="4"/>
  <c r="BA698" i="4"/>
  <c r="AZ698" i="4"/>
  <c r="AY698" i="4"/>
  <c r="AX698" i="4"/>
  <c r="AW698" i="4"/>
  <c r="AV698" i="4"/>
  <c r="BH697" i="4"/>
  <c r="BG697" i="4"/>
  <c r="BF697" i="4"/>
  <c r="BE697" i="4"/>
  <c r="BD697" i="4"/>
  <c r="BC697" i="4"/>
  <c r="BB697" i="4"/>
  <c r="BA697" i="4"/>
  <c r="AZ697" i="4"/>
  <c r="AY697" i="4"/>
  <c r="AX697" i="4"/>
  <c r="AW697" i="4"/>
  <c r="AV697" i="4"/>
  <c r="BH696" i="4"/>
  <c r="BG696" i="4"/>
  <c r="BF696" i="4"/>
  <c r="BE696" i="4"/>
  <c r="BD696" i="4"/>
  <c r="BC696" i="4"/>
  <c r="BB696" i="4"/>
  <c r="BA696" i="4"/>
  <c r="AZ696" i="4"/>
  <c r="AY696" i="4"/>
  <c r="AX696" i="4"/>
  <c r="AW696" i="4"/>
  <c r="AV696" i="4"/>
  <c r="BH695" i="4"/>
  <c r="BG695" i="4"/>
  <c r="BF695" i="4"/>
  <c r="BE695" i="4"/>
  <c r="BD695" i="4"/>
  <c r="BC695" i="4"/>
  <c r="BB695" i="4"/>
  <c r="BA695" i="4"/>
  <c r="AZ695" i="4"/>
  <c r="AY695" i="4"/>
  <c r="AX695" i="4"/>
  <c r="AW695" i="4"/>
  <c r="AV695" i="4"/>
  <c r="BH694" i="4"/>
  <c r="BG694" i="4"/>
  <c r="BF694" i="4"/>
  <c r="BE694" i="4"/>
  <c r="BD694" i="4"/>
  <c r="BC694" i="4"/>
  <c r="BB694" i="4"/>
  <c r="BA694" i="4"/>
  <c r="AZ694" i="4"/>
  <c r="AY694" i="4"/>
  <c r="AX694" i="4"/>
  <c r="AW694" i="4"/>
  <c r="AV694" i="4"/>
  <c r="BH693" i="4"/>
  <c r="BG693" i="4"/>
  <c r="BF693" i="4"/>
  <c r="BE693" i="4"/>
  <c r="BD693" i="4"/>
  <c r="BC693" i="4"/>
  <c r="BB693" i="4"/>
  <c r="BA693" i="4"/>
  <c r="AZ693" i="4"/>
  <c r="AY693" i="4"/>
  <c r="AX693" i="4"/>
  <c r="AW693" i="4"/>
  <c r="AV693" i="4"/>
  <c r="BI693" i="4" s="1"/>
  <c r="BH692" i="4"/>
  <c r="BG692" i="4"/>
  <c r="BF692" i="4"/>
  <c r="BE692" i="4"/>
  <c r="BD692" i="4"/>
  <c r="BC692" i="4"/>
  <c r="BB692" i="4"/>
  <c r="BA692" i="4"/>
  <c r="AZ692" i="4"/>
  <c r="AY692" i="4"/>
  <c r="AX692" i="4"/>
  <c r="AW692" i="4"/>
  <c r="AV692" i="4"/>
  <c r="BH691" i="4"/>
  <c r="BG691" i="4"/>
  <c r="BF691" i="4"/>
  <c r="BE691" i="4"/>
  <c r="BD691" i="4"/>
  <c r="BC691" i="4"/>
  <c r="BB691" i="4"/>
  <c r="BA691" i="4"/>
  <c r="AZ691" i="4"/>
  <c r="AY691" i="4"/>
  <c r="AX691" i="4"/>
  <c r="AW691" i="4"/>
  <c r="AV691" i="4"/>
  <c r="BH690" i="4"/>
  <c r="BG690" i="4"/>
  <c r="BF690" i="4"/>
  <c r="BE690" i="4"/>
  <c r="BD690" i="4"/>
  <c r="BC690" i="4"/>
  <c r="BB690" i="4"/>
  <c r="BA690" i="4"/>
  <c r="AZ690" i="4"/>
  <c r="AY690" i="4"/>
  <c r="AX690" i="4"/>
  <c r="AW690" i="4"/>
  <c r="AV690" i="4"/>
  <c r="BH689" i="4"/>
  <c r="BG689" i="4"/>
  <c r="BF689" i="4"/>
  <c r="BE689" i="4"/>
  <c r="BD689" i="4"/>
  <c r="BC689" i="4"/>
  <c r="BB689" i="4"/>
  <c r="BA689" i="4"/>
  <c r="AZ689" i="4"/>
  <c r="AY689" i="4"/>
  <c r="AX689" i="4"/>
  <c r="AW689" i="4"/>
  <c r="AV689" i="4"/>
  <c r="BH688" i="4"/>
  <c r="BG688" i="4"/>
  <c r="BF688" i="4"/>
  <c r="BE688" i="4"/>
  <c r="BD688" i="4"/>
  <c r="BC688" i="4"/>
  <c r="BB688" i="4"/>
  <c r="BA688" i="4"/>
  <c r="AZ688" i="4"/>
  <c r="AY688" i="4"/>
  <c r="AX688" i="4"/>
  <c r="AW688" i="4"/>
  <c r="AV688" i="4"/>
  <c r="BH687" i="4"/>
  <c r="BG687" i="4"/>
  <c r="BF687" i="4"/>
  <c r="BE687" i="4"/>
  <c r="BD687" i="4"/>
  <c r="BC687" i="4"/>
  <c r="BB687" i="4"/>
  <c r="BA687" i="4"/>
  <c r="AZ687" i="4"/>
  <c r="AY687" i="4"/>
  <c r="AX687" i="4"/>
  <c r="AW687" i="4"/>
  <c r="AV687" i="4"/>
  <c r="BH686" i="4"/>
  <c r="BG686" i="4"/>
  <c r="BF686" i="4"/>
  <c r="BE686" i="4"/>
  <c r="BD686" i="4"/>
  <c r="BC686" i="4"/>
  <c r="BB686" i="4"/>
  <c r="BA686" i="4"/>
  <c r="AZ686" i="4"/>
  <c r="AY686" i="4"/>
  <c r="AX686" i="4"/>
  <c r="AW686" i="4"/>
  <c r="AV686" i="4"/>
  <c r="BH685" i="4"/>
  <c r="BG685" i="4"/>
  <c r="BF685" i="4"/>
  <c r="BE685" i="4"/>
  <c r="BD685" i="4"/>
  <c r="BC685" i="4"/>
  <c r="BB685" i="4"/>
  <c r="BA685" i="4"/>
  <c r="AZ685" i="4"/>
  <c r="AY685" i="4"/>
  <c r="AX685" i="4"/>
  <c r="AW685" i="4"/>
  <c r="AV685" i="4"/>
  <c r="BI685" i="4" s="1"/>
  <c r="BH684" i="4"/>
  <c r="BG684" i="4"/>
  <c r="BF684" i="4"/>
  <c r="BE684" i="4"/>
  <c r="BD684" i="4"/>
  <c r="BC684" i="4"/>
  <c r="BB684" i="4"/>
  <c r="BA684" i="4"/>
  <c r="AZ684" i="4"/>
  <c r="AY684" i="4"/>
  <c r="AX684" i="4"/>
  <c r="AW684" i="4"/>
  <c r="AV684" i="4"/>
  <c r="BH683" i="4"/>
  <c r="BG683" i="4"/>
  <c r="BF683" i="4"/>
  <c r="BE683" i="4"/>
  <c r="BD683" i="4"/>
  <c r="BC683" i="4"/>
  <c r="BB683" i="4"/>
  <c r="BA683" i="4"/>
  <c r="AZ683" i="4"/>
  <c r="AY683" i="4"/>
  <c r="AX683" i="4"/>
  <c r="AW683" i="4"/>
  <c r="AV683" i="4"/>
  <c r="BH682" i="4"/>
  <c r="BG682" i="4"/>
  <c r="BF682" i="4"/>
  <c r="BE682" i="4"/>
  <c r="BD682" i="4"/>
  <c r="BC682" i="4"/>
  <c r="BB682" i="4"/>
  <c r="BA682" i="4"/>
  <c r="AZ682" i="4"/>
  <c r="AY682" i="4"/>
  <c r="AX682" i="4"/>
  <c r="AW682" i="4"/>
  <c r="AV682" i="4"/>
  <c r="BH681" i="4"/>
  <c r="BG681" i="4"/>
  <c r="BF681" i="4"/>
  <c r="BE681" i="4"/>
  <c r="BD681" i="4"/>
  <c r="BC681" i="4"/>
  <c r="BB681" i="4"/>
  <c r="BA681" i="4"/>
  <c r="AZ681" i="4"/>
  <c r="AY681" i="4"/>
  <c r="AX681" i="4"/>
  <c r="AW681" i="4"/>
  <c r="AV681" i="4"/>
  <c r="BH680" i="4"/>
  <c r="BG680" i="4"/>
  <c r="BF680" i="4"/>
  <c r="BE680" i="4"/>
  <c r="BD680" i="4"/>
  <c r="BC680" i="4"/>
  <c r="BB680" i="4"/>
  <c r="BA680" i="4"/>
  <c r="AZ680" i="4"/>
  <c r="AY680" i="4"/>
  <c r="AX680" i="4"/>
  <c r="AW680" i="4"/>
  <c r="AV680" i="4"/>
  <c r="BH679" i="4"/>
  <c r="BG679" i="4"/>
  <c r="BF679" i="4"/>
  <c r="BE679" i="4"/>
  <c r="BD679" i="4"/>
  <c r="BC679" i="4"/>
  <c r="BB679" i="4"/>
  <c r="BA679" i="4"/>
  <c r="AZ679" i="4"/>
  <c r="AY679" i="4"/>
  <c r="AX679" i="4"/>
  <c r="AW679" i="4"/>
  <c r="AV679" i="4"/>
  <c r="BH678" i="4"/>
  <c r="BG678" i="4"/>
  <c r="BF678" i="4"/>
  <c r="BE678" i="4"/>
  <c r="BD678" i="4"/>
  <c r="BC678" i="4"/>
  <c r="BB678" i="4"/>
  <c r="BA678" i="4"/>
  <c r="AZ678" i="4"/>
  <c r="AY678" i="4"/>
  <c r="AX678" i="4"/>
  <c r="AW678" i="4"/>
  <c r="AV678" i="4"/>
  <c r="BH677" i="4"/>
  <c r="BG677" i="4"/>
  <c r="BF677" i="4"/>
  <c r="BE677" i="4"/>
  <c r="BD677" i="4"/>
  <c r="BC677" i="4"/>
  <c r="BB677" i="4"/>
  <c r="BA677" i="4"/>
  <c r="AZ677" i="4"/>
  <c r="AY677" i="4"/>
  <c r="AX677" i="4"/>
  <c r="AW677" i="4"/>
  <c r="AV677" i="4"/>
  <c r="BI677" i="4" s="1"/>
  <c r="BH676" i="4"/>
  <c r="BG676" i="4"/>
  <c r="BF676" i="4"/>
  <c r="BE676" i="4"/>
  <c r="BD676" i="4"/>
  <c r="BC676" i="4"/>
  <c r="BB676" i="4"/>
  <c r="BA676" i="4"/>
  <c r="AZ676" i="4"/>
  <c r="AY676" i="4"/>
  <c r="AX676" i="4"/>
  <c r="AW676" i="4"/>
  <c r="AV676" i="4"/>
  <c r="BH675" i="4"/>
  <c r="BG675" i="4"/>
  <c r="BF675" i="4"/>
  <c r="BE675" i="4"/>
  <c r="BD675" i="4"/>
  <c r="BC675" i="4"/>
  <c r="BB675" i="4"/>
  <c r="BA675" i="4"/>
  <c r="AZ675" i="4"/>
  <c r="AY675" i="4"/>
  <c r="AX675" i="4"/>
  <c r="AW675" i="4"/>
  <c r="AV675" i="4"/>
  <c r="BH674" i="4"/>
  <c r="BG674" i="4"/>
  <c r="BF674" i="4"/>
  <c r="BE674" i="4"/>
  <c r="BD674" i="4"/>
  <c r="BC674" i="4"/>
  <c r="BB674" i="4"/>
  <c r="BA674" i="4"/>
  <c r="AZ674" i="4"/>
  <c r="AY674" i="4"/>
  <c r="AX674" i="4"/>
  <c r="AW674" i="4"/>
  <c r="AV674" i="4"/>
  <c r="BH673" i="4"/>
  <c r="BG673" i="4"/>
  <c r="BF673" i="4"/>
  <c r="BE673" i="4"/>
  <c r="BD673" i="4"/>
  <c r="BC673" i="4"/>
  <c r="BB673" i="4"/>
  <c r="BA673" i="4"/>
  <c r="AZ673" i="4"/>
  <c r="AY673" i="4"/>
  <c r="AX673" i="4"/>
  <c r="AW673" i="4"/>
  <c r="AV673" i="4"/>
  <c r="BH672" i="4"/>
  <c r="BG672" i="4"/>
  <c r="BF672" i="4"/>
  <c r="BE672" i="4"/>
  <c r="BD672" i="4"/>
  <c r="BC672" i="4"/>
  <c r="BB672" i="4"/>
  <c r="BA672" i="4"/>
  <c r="AZ672" i="4"/>
  <c r="AY672" i="4"/>
  <c r="AX672" i="4"/>
  <c r="AW672" i="4"/>
  <c r="AV672" i="4"/>
  <c r="BH671" i="4"/>
  <c r="BG671" i="4"/>
  <c r="BF671" i="4"/>
  <c r="BE671" i="4"/>
  <c r="BD671" i="4"/>
  <c r="BC671" i="4"/>
  <c r="BB671" i="4"/>
  <c r="BA671" i="4"/>
  <c r="AZ671" i="4"/>
  <c r="AY671" i="4"/>
  <c r="AX671" i="4"/>
  <c r="AW671" i="4"/>
  <c r="AV671" i="4"/>
  <c r="BH670" i="4"/>
  <c r="BG670" i="4"/>
  <c r="BF670" i="4"/>
  <c r="BE670" i="4"/>
  <c r="BD670" i="4"/>
  <c r="BC670" i="4"/>
  <c r="BB670" i="4"/>
  <c r="BA670" i="4"/>
  <c r="AZ670" i="4"/>
  <c r="AY670" i="4"/>
  <c r="AX670" i="4"/>
  <c r="AW670" i="4"/>
  <c r="AV670" i="4"/>
  <c r="BH669" i="4"/>
  <c r="BG669" i="4"/>
  <c r="BF669" i="4"/>
  <c r="BE669" i="4"/>
  <c r="BD669" i="4"/>
  <c r="BC669" i="4"/>
  <c r="BB669" i="4"/>
  <c r="BA669" i="4"/>
  <c r="AZ669" i="4"/>
  <c r="AY669" i="4"/>
  <c r="AX669" i="4"/>
  <c r="AW669" i="4"/>
  <c r="AV669" i="4"/>
  <c r="BI669" i="4" s="1"/>
  <c r="BH668" i="4"/>
  <c r="BG668" i="4"/>
  <c r="BF668" i="4"/>
  <c r="BE668" i="4"/>
  <c r="BD668" i="4"/>
  <c r="BC668" i="4"/>
  <c r="BB668" i="4"/>
  <c r="BA668" i="4"/>
  <c r="AZ668" i="4"/>
  <c r="AY668" i="4"/>
  <c r="AX668" i="4"/>
  <c r="AW668" i="4"/>
  <c r="AV668" i="4"/>
  <c r="BH667" i="4"/>
  <c r="BG667" i="4"/>
  <c r="BF667" i="4"/>
  <c r="BE667" i="4"/>
  <c r="BD667" i="4"/>
  <c r="BC667" i="4"/>
  <c r="BB667" i="4"/>
  <c r="BA667" i="4"/>
  <c r="AZ667" i="4"/>
  <c r="AY667" i="4"/>
  <c r="AX667" i="4"/>
  <c r="AW667" i="4"/>
  <c r="AV667" i="4"/>
  <c r="BH666" i="4"/>
  <c r="BG666" i="4"/>
  <c r="BF666" i="4"/>
  <c r="BE666" i="4"/>
  <c r="BD666" i="4"/>
  <c r="BC666" i="4"/>
  <c r="BB666" i="4"/>
  <c r="BA666" i="4"/>
  <c r="AZ666" i="4"/>
  <c r="AY666" i="4"/>
  <c r="AX666" i="4"/>
  <c r="AW666" i="4"/>
  <c r="AV666" i="4"/>
  <c r="BH665" i="4"/>
  <c r="BG665" i="4"/>
  <c r="BF665" i="4"/>
  <c r="BE665" i="4"/>
  <c r="BD665" i="4"/>
  <c r="BC665" i="4"/>
  <c r="BB665" i="4"/>
  <c r="BA665" i="4"/>
  <c r="AZ665" i="4"/>
  <c r="AY665" i="4"/>
  <c r="AX665" i="4"/>
  <c r="AW665" i="4"/>
  <c r="AV665" i="4"/>
  <c r="BH664" i="4"/>
  <c r="BG664" i="4"/>
  <c r="BF664" i="4"/>
  <c r="BE664" i="4"/>
  <c r="BD664" i="4"/>
  <c r="BC664" i="4"/>
  <c r="BB664" i="4"/>
  <c r="BA664" i="4"/>
  <c r="AZ664" i="4"/>
  <c r="AY664" i="4"/>
  <c r="AX664" i="4"/>
  <c r="AW664" i="4"/>
  <c r="AV664" i="4"/>
  <c r="BH663" i="4"/>
  <c r="BG663" i="4"/>
  <c r="BF663" i="4"/>
  <c r="BE663" i="4"/>
  <c r="BD663" i="4"/>
  <c r="BC663" i="4"/>
  <c r="BB663" i="4"/>
  <c r="BA663" i="4"/>
  <c r="AZ663" i="4"/>
  <c r="AY663" i="4"/>
  <c r="AX663" i="4"/>
  <c r="AW663" i="4"/>
  <c r="AV663" i="4"/>
  <c r="BH662" i="4"/>
  <c r="BG662" i="4"/>
  <c r="BF662" i="4"/>
  <c r="BE662" i="4"/>
  <c r="BD662" i="4"/>
  <c r="BC662" i="4"/>
  <c r="BB662" i="4"/>
  <c r="BA662" i="4"/>
  <c r="AZ662" i="4"/>
  <c r="AY662" i="4"/>
  <c r="AX662" i="4"/>
  <c r="AW662" i="4"/>
  <c r="AV662" i="4"/>
  <c r="BH661" i="4"/>
  <c r="BG661" i="4"/>
  <c r="BF661" i="4"/>
  <c r="BE661" i="4"/>
  <c r="BD661" i="4"/>
  <c r="BC661" i="4"/>
  <c r="BB661" i="4"/>
  <c r="BA661" i="4"/>
  <c r="AZ661" i="4"/>
  <c r="AY661" i="4"/>
  <c r="AX661" i="4"/>
  <c r="AW661" i="4"/>
  <c r="AV661" i="4"/>
  <c r="BI661" i="4" s="1"/>
  <c r="BH660" i="4"/>
  <c r="BG660" i="4"/>
  <c r="BF660" i="4"/>
  <c r="BE660" i="4"/>
  <c r="BD660" i="4"/>
  <c r="BC660" i="4"/>
  <c r="BB660" i="4"/>
  <c r="BA660" i="4"/>
  <c r="AZ660" i="4"/>
  <c r="AY660" i="4"/>
  <c r="AX660" i="4"/>
  <c r="AW660" i="4"/>
  <c r="AV660" i="4"/>
  <c r="BH659" i="4"/>
  <c r="BG659" i="4"/>
  <c r="BF659" i="4"/>
  <c r="BE659" i="4"/>
  <c r="BD659" i="4"/>
  <c r="BC659" i="4"/>
  <c r="BB659" i="4"/>
  <c r="BA659" i="4"/>
  <c r="AZ659" i="4"/>
  <c r="AY659" i="4"/>
  <c r="AX659" i="4"/>
  <c r="AW659" i="4"/>
  <c r="AV659" i="4"/>
  <c r="BH658" i="4"/>
  <c r="BG658" i="4"/>
  <c r="BF658" i="4"/>
  <c r="BE658" i="4"/>
  <c r="BD658" i="4"/>
  <c r="BC658" i="4"/>
  <c r="BB658" i="4"/>
  <c r="BA658" i="4"/>
  <c r="AZ658" i="4"/>
  <c r="AY658" i="4"/>
  <c r="AX658" i="4"/>
  <c r="AW658" i="4"/>
  <c r="AV658" i="4"/>
  <c r="BH657" i="4"/>
  <c r="BG657" i="4"/>
  <c r="BF657" i="4"/>
  <c r="BE657" i="4"/>
  <c r="BD657" i="4"/>
  <c r="BC657" i="4"/>
  <c r="BB657" i="4"/>
  <c r="BA657" i="4"/>
  <c r="AZ657" i="4"/>
  <c r="AY657" i="4"/>
  <c r="AX657" i="4"/>
  <c r="AW657" i="4"/>
  <c r="AV657" i="4"/>
  <c r="BH656" i="4"/>
  <c r="BG656" i="4"/>
  <c r="BF656" i="4"/>
  <c r="BE656" i="4"/>
  <c r="BD656" i="4"/>
  <c r="BC656" i="4"/>
  <c r="BB656" i="4"/>
  <c r="BA656" i="4"/>
  <c r="AZ656" i="4"/>
  <c r="AY656" i="4"/>
  <c r="AX656" i="4"/>
  <c r="AW656" i="4"/>
  <c r="AV656" i="4"/>
  <c r="BH655" i="4"/>
  <c r="BG655" i="4"/>
  <c r="BF655" i="4"/>
  <c r="BE655" i="4"/>
  <c r="BD655" i="4"/>
  <c r="BC655" i="4"/>
  <c r="BB655" i="4"/>
  <c r="BA655" i="4"/>
  <c r="AZ655" i="4"/>
  <c r="AY655" i="4"/>
  <c r="AX655" i="4"/>
  <c r="AW655" i="4"/>
  <c r="AV655" i="4"/>
  <c r="BH654" i="4"/>
  <c r="BG654" i="4"/>
  <c r="BF654" i="4"/>
  <c r="BE654" i="4"/>
  <c r="BD654" i="4"/>
  <c r="BC654" i="4"/>
  <c r="BB654" i="4"/>
  <c r="BA654" i="4"/>
  <c r="AZ654" i="4"/>
  <c r="AY654" i="4"/>
  <c r="AX654" i="4"/>
  <c r="AW654" i="4"/>
  <c r="AV654" i="4"/>
  <c r="BH653" i="4"/>
  <c r="BG653" i="4"/>
  <c r="BF653" i="4"/>
  <c r="BE653" i="4"/>
  <c r="BD653" i="4"/>
  <c r="BC653" i="4"/>
  <c r="BB653" i="4"/>
  <c r="BA653" i="4"/>
  <c r="AZ653" i="4"/>
  <c r="AY653" i="4"/>
  <c r="AX653" i="4"/>
  <c r="AW653" i="4"/>
  <c r="AV653" i="4"/>
  <c r="BI653" i="4" s="1"/>
  <c r="BH652" i="4"/>
  <c r="BG652" i="4"/>
  <c r="BF652" i="4"/>
  <c r="BE652" i="4"/>
  <c r="BD652" i="4"/>
  <c r="BC652" i="4"/>
  <c r="BB652" i="4"/>
  <c r="BA652" i="4"/>
  <c r="AZ652" i="4"/>
  <c r="AY652" i="4"/>
  <c r="AX652" i="4"/>
  <c r="AW652" i="4"/>
  <c r="AV652" i="4"/>
  <c r="BH651" i="4"/>
  <c r="BG651" i="4"/>
  <c r="BF651" i="4"/>
  <c r="BE651" i="4"/>
  <c r="BD651" i="4"/>
  <c r="BC651" i="4"/>
  <c r="BB651" i="4"/>
  <c r="BA651" i="4"/>
  <c r="AZ651" i="4"/>
  <c r="AY651" i="4"/>
  <c r="AX651" i="4"/>
  <c r="AW651" i="4"/>
  <c r="AV651" i="4"/>
  <c r="BH650" i="4"/>
  <c r="BG650" i="4"/>
  <c r="BF650" i="4"/>
  <c r="BE650" i="4"/>
  <c r="BD650" i="4"/>
  <c r="BC650" i="4"/>
  <c r="BB650" i="4"/>
  <c r="BA650" i="4"/>
  <c r="AZ650" i="4"/>
  <c r="AY650" i="4"/>
  <c r="AX650" i="4"/>
  <c r="AW650" i="4"/>
  <c r="AV650" i="4"/>
  <c r="BH649" i="4"/>
  <c r="BG649" i="4"/>
  <c r="BF649" i="4"/>
  <c r="BE649" i="4"/>
  <c r="BD649" i="4"/>
  <c r="BC649" i="4"/>
  <c r="BB649" i="4"/>
  <c r="BA649" i="4"/>
  <c r="AZ649" i="4"/>
  <c r="AY649" i="4"/>
  <c r="AX649" i="4"/>
  <c r="AW649" i="4"/>
  <c r="AV649" i="4"/>
  <c r="BH648" i="4"/>
  <c r="BG648" i="4"/>
  <c r="BF648" i="4"/>
  <c r="BE648" i="4"/>
  <c r="BD648" i="4"/>
  <c r="BC648" i="4"/>
  <c r="BB648" i="4"/>
  <c r="BA648" i="4"/>
  <c r="AZ648" i="4"/>
  <c r="AY648" i="4"/>
  <c r="AX648" i="4"/>
  <c r="AW648" i="4"/>
  <c r="AV648" i="4"/>
  <c r="BH647" i="4"/>
  <c r="BG647" i="4"/>
  <c r="BF647" i="4"/>
  <c r="BE647" i="4"/>
  <c r="BD647" i="4"/>
  <c r="BC647" i="4"/>
  <c r="BB647" i="4"/>
  <c r="BA647" i="4"/>
  <c r="AZ647" i="4"/>
  <c r="AY647" i="4"/>
  <c r="AX647" i="4"/>
  <c r="AW647" i="4"/>
  <c r="AV647" i="4"/>
  <c r="BH646" i="4"/>
  <c r="BG646" i="4"/>
  <c r="BF646" i="4"/>
  <c r="BE646" i="4"/>
  <c r="BD646" i="4"/>
  <c r="BC646" i="4"/>
  <c r="BB646" i="4"/>
  <c r="BA646" i="4"/>
  <c r="AZ646" i="4"/>
  <c r="AY646" i="4"/>
  <c r="AX646" i="4"/>
  <c r="AW646" i="4"/>
  <c r="AV646" i="4"/>
  <c r="BH645" i="4"/>
  <c r="BG645" i="4"/>
  <c r="BF645" i="4"/>
  <c r="BE645" i="4"/>
  <c r="BD645" i="4"/>
  <c r="BC645" i="4"/>
  <c r="BB645" i="4"/>
  <c r="BA645" i="4"/>
  <c r="AZ645" i="4"/>
  <c r="AY645" i="4"/>
  <c r="AX645" i="4"/>
  <c r="AW645" i="4"/>
  <c r="AV645" i="4"/>
  <c r="BI645" i="4" s="1"/>
  <c r="BH644" i="4"/>
  <c r="BG644" i="4"/>
  <c r="BF644" i="4"/>
  <c r="BE644" i="4"/>
  <c r="BD644" i="4"/>
  <c r="BC644" i="4"/>
  <c r="BB644" i="4"/>
  <c r="BA644" i="4"/>
  <c r="AZ644" i="4"/>
  <c r="AY644" i="4"/>
  <c r="AX644" i="4"/>
  <c r="AW644" i="4"/>
  <c r="AV644" i="4"/>
  <c r="BH643" i="4"/>
  <c r="BG643" i="4"/>
  <c r="BF643" i="4"/>
  <c r="BE643" i="4"/>
  <c r="BD643" i="4"/>
  <c r="BC643" i="4"/>
  <c r="BB643" i="4"/>
  <c r="BA643" i="4"/>
  <c r="AZ643" i="4"/>
  <c r="AY643" i="4"/>
  <c r="AX643" i="4"/>
  <c r="AW643" i="4"/>
  <c r="AV643" i="4"/>
  <c r="BH642" i="4"/>
  <c r="BG642" i="4"/>
  <c r="BF642" i="4"/>
  <c r="BE642" i="4"/>
  <c r="BD642" i="4"/>
  <c r="BC642" i="4"/>
  <c r="BB642" i="4"/>
  <c r="BA642" i="4"/>
  <c r="AZ642" i="4"/>
  <c r="AY642" i="4"/>
  <c r="AX642" i="4"/>
  <c r="AW642" i="4"/>
  <c r="AV642" i="4"/>
  <c r="BH641" i="4"/>
  <c r="BG641" i="4"/>
  <c r="BF641" i="4"/>
  <c r="BE641" i="4"/>
  <c r="BD641" i="4"/>
  <c r="BC641" i="4"/>
  <c r="BB641" i="4"/>
  <c r="BA641" i="4"/>
  <c r="AZ641" i="4"/>
  <c r="AY641" i="4"/>
  <c r="AX641" i="4"/>
  <c r="AW641" i="4"/>
  <c r="AV641" i="4"/>
  <c r="BH640" i="4"/>
  <c r="BG640" i="4"/>
  <c r="BF640" i="4"/>
  <c r="BE640" i="4"/>
  <c r="BD640" i="4"/>
  <c r="BC640" i="4"/>
  <c r="BB640" i="4"/>
  <c r="BA640" i="4"/>
  <c r="AZ640" i="4"/>
  <c r="AY640" i="4"/>
  <c r="AX640" i="4"/>
  <c r="AW640" i="4"/>
  <c r="AV640" i="4"/>
  <c r="BH639" i="4"/>
  <c r="BG639" i="4"/>
  <c r="BF639" i="4"/>
  <c r="BE639" i="4"/>
  <c r="BD639" i="4"/>
  <c r="BC639" i="4"/>
  <c r="BB639" i="4"/>
  <c r="BA639" i="4"/>
  <c r="AZ639" i="4"/>
  <c r="AY639" i="4"/>
  <c r="AX639" i="4"/>
  <c r="AW639" i="4"/>
  <c r="AV639" i="4"/>
  <c r="BH638" i="4"/>
  <c r="BG638" i="4"/>
  <c r="BF638" i="4"/>
  <c r="BE638" i="4"/>
  <c r="BD638" i="4"/>
  <c r="BC638" i="4"/>
  <c r="BB638" i="4"/>
  <c r="BA638" i="4"/>
  <c r="AZ638" i="4"/>
  <c r="AY638" i="4"/>
  <c r="AX638" i="4"/>
  <c r="AW638" i="4"/>
  <c r="AV638" i="4"/>
  <c r="BH637" i="4"/>
  <c r="BG637" i="4"/>
  <c r="BF637" i="4"/>
  <c r="BE637" i="4"/>
  <c r="BD637" i="4"/>
  <c r="BC637" i="4"/>
  <c r="BB637" i="4"/>
  <c r="BA637" i="4"/>
  <c r="AZ637" i="4"/>
  <c r="AY637" i="4"/>
  <c r="AX637" i="4"/>
  <c r="AW637" i="4"/>
  <c r="AV637" i="4"/>
  <c r="BI637" i="4" s="1"/>
  <c r="BH636" i="4"/>
  <c r="BG636" i="4"/>
  <c r="BF636" i="4"/>
  <c r="BE636" i="4"/>
  <c r="BD636" i="4"/>
  <c r="BC636" i="4"/>
  <c r="BB636" i="4"/>
  <c r="BA636" i="4"/>
  <c r="AZ636" i="4"/>
  <c r="AY636" i="4"/>
  <c r="AX636" i="4"/>
  <c r="AW636" i="4"/>
  <c r="AV636" i="4"/>
  <c r="BH635" i="4"/>
  <c r="BG635" i="4"/>
  <c r="BF635" i="4"/>
  <c r="BE635" i="4"/>
  <c r="BD635" i="4"/>
  <c r="BC635" i="4"/>
  <c r="BB635" i="4"/>
  <c r="BA635" i="4"/>
  <c r="AZ635" i="4"/>
  <c r="AY635" i="4"/>
  <c r="AX635" i="4"/>
  <c r="AW635" i="4"/>
  <c r="AV635" i="4"/>
  <c r="BH634" i="4"/>
  <c r="BG634" i="4"/>
  <c r="BF634" i="4"/>
  <c r="BE634" i="4"/>
  <c r="BD634" i="4"/>
  <c r="BC634" i="4"/>
  <c r="BB634" i="4"/>
  <c r="BA634" i="4"/>
  <c r="AZ634" i="4"/>
  <c r="AY634" i="4"/>
  <c r="AX634" i="4"/>
  <c r="AW634" i="4"/>
  <c r="AV634" i="4"/>
  <c r="BH633" i="4"/>
  <c r="BG633" i="4"/>
  <c r="BF633" i="4"/>
  <c r="BE633" i="4"/>
  <c r="BD633" i="4"/>
  <c r="BC633" i="4"/>
  <c r="BB633" i="4"/>
  <c r="BA633" i="4"/>
  <c r="AZ633" i="4"/>
  <c r="AY633" i="4"/>
  <c r="AX633" i="4"/>
  <c r="AW633" i="4"/>
  <c r="AV633" i="4"/>
  <c r="BH632" i="4"/>
  <c r="BG632" i="4"/>
  <c r="BF632" i="4"/>
  <c r="BE632" i="4"/>
  <c r="BD632" i="4"/>
  <c r="BC632" i="4"/>
  <c r="BB632" i="4"/>
  <c r="BA632" i="4"/>
  <c r="AZ632" i="4"/>
  <c r="AY632" i="4"/>
  <c r="AX632" i="4"/>
  <c r="AW632" i="4"/>
  <c r="AV632" i="4"/>
  <c r="BH631" i="4"/>
  <c r="BG631" i="4"/>
  <c r="BF631" i="4"/>
  <c r="BE631" i="4"/>
  <c r="BD631" i="4"/>
  <c r="BC631" i="4"/>
  <c r="BB631" i="4"/>
  <c r="BA631" i="4"/>
  <c r="AZ631" i="4"/>
  <c r="AY631" i="4"/>
  <c r="AX631" i="4"/>
  <c r="AW631" i="4"/>
  <c r="AV631" i="4"/>
  <c r="BH630" i="4"/>
  <c r="BG630" i="4"/>
  <c r="BF630" i="4"/>
  <c r="BE630" i="4"/>
  <c r="BD630" i="4"/>
  <c r="BC630" i="4"/>
  <c r="BB630" i="4"/>
  <c r="BA630" i="4"/>
  <c r="AZ630" i="4"/>
  <c r="AY630" i="4"/>
  <c r="AX630" i="4"/>
  <c r="AW630" i="4"/>
  <c r="AV630" i="4"/>
  <c r="BH629" i="4"/>
  <c r="BG629" i="4"/>
  <c r="BF629" i="4"/>
  <c r="BE629" i="4"/>
  <c r="BD629" i="4"/>
  <c r="BC629" i="4"/>
  <c r="BB629" i="4"/>
  <c r="BA629" i="4"/>
  <c r="AZ629" i="4"/>
  <c r="AY629" i="4"/>
  <c r="AX629" i="4"/>
  <c r="AW629" i="4"/>
  <c r="AV629" i="4"/>
  <c r="BI629" i="4" s="1"/>
  <c r="BH628" i="4"/>
  <c r="BG628" i="4"/>
  <c r="BF628" i="4"/>
  <c r="BE628" i="4"/>
  <c r="BD628" i="4"/>
  <c r="BC628" i="4"/>
  <c r="BB628" i="4"/>
  <c r="BA628" i="4"/>
  <c r="AZ628" i="4"/>
  <c r="AY628" i="4"/>
  <c r="AX628" i="4"/>
  <c r="AW628" i="4"/>
  <c r="AV628" i="4"/>
  <c r="AV484" i="4"/>
  <c r="AW484" i="4"/>
  <c r="AX484" i="4"/>
  <c r="AY484" i="4"/>
  <c r="AZ484" i="4"/>
  <c r="BA484" i="4"/>
  <c r="BB484" i="4"/>
  <c r="BC484" i="4"/>
  <c r="BD484" i="4"/>
  <c r="BE484" i="4"/>
  <c r="BF484" i="4"/>
  <c r="BG484" i="4"/>
  <c r="BH484" i="4"/>
  <c r="AV485" i="4"/>
  <c r="AW485" i="4"/>
  <c r="AX485" i="4"/>
  <c r="AY485" i="4"/>
  <c r="AZ485" i="4"/>
  <c r="BA485" i="4"/>
  <c r="BB485" i="4"/>
  <c r="BC485" i="4"/>
  <c r="BD485" i="4"/>
  <c r="BE485" i="4"/>
  <c r="BF485" i="4"/>
  <c r="BG485" i="4"/>
  <c r="BH485" i="4"/>
  <c r="AV486" i="4"/>
  <c r="AW486" i="4"/>
  <c r="AX486" i="4"/>
  <c r="AY486" i="4"/>
  <c r="AZ486" i="4"/>
  <c r="BA486" i="4"/>
  <c r="BB486" i="4"/>
  <c r="BC486" i="4"/>
  <c r="BD486" i="4"/>
  <c r="BE486" i="4"/>
  <c r="BF486" i="4"/>
  <c r="BG486" i="4"/>
  <c r="BH486" i="4"/>
  <c r="AV487" i="4"/>
  <c r="AW487" i="4"/>
  <c r="AX487" i="4"/>
  <c r="AY487" i="4"/>
  <c r="AZ487" i="4"/>
  <c r="BA487" i="4"/>
  <c r="BB487" i="4"/>
  <c r="BC487" i="4"/>
  <c r="BD487" i="4"/>
  <c r="BE487" i="4"/>
  <c r="BF487" i="4"/>
  <c r="BG487" i="4"/>
  <c r="BH487" i="4"/>
  <c r="AV488" i="4"/>
  <c r="AW488" i="4"/>
  <c r="AX488" i="4"/>
  <c r="AY488" i="4"/>
  <c r="AZ488" i="4"/>
  <c r="BA488" i="4"/>
  <c r="BB488" i="4"/>
  <c r="BC488" i="4"/>
  <c r="BD488" i="4"/>
  <c r="BE488" i="4"/>
  <c r="BF488" i="4"/>
  <c r="BG488" i="4"/>
  <c r="BH488" i="4"/>
  <c r="AV489" i="4"/>
  <c r="AW489" i="4"/>
  <c r="AX489" i="4"/>
  <c r="AY489" i="4"/>
  <c r="AZ489" i="4"/>
  <c r="BA489" i="4"/>
  <c r="BB489" i="4"/>
  <c r="BC489" i="4"/>
  <c r="BD489" i="4"/>
  <c r="BE489" i="4"/>
  <c r="BF489" i="4"/>
  <c r="BG489" i="4"/>
  <c r="BH489" i="4"/>
  <c r="AV490" i="4"/>
  <c r="AW490" i="4"/>
  <c r="AX490" i="4"/>
  <c r="AY490" i="4"/>
  <c r="AZ490" i="4"/>
  <c r="BA490" i="4"/>
  <c r="BB490" i="4"/>
  <c r="BC490" i="4"/>
  <c r="BD490" i="4"/>
  <c r="BE490" i="4"/>
  <c r="BF490" i="4"/>
  <c r="BG490" i="4"/>
  <c r="BH490" i="4"/>
  <c r="AV491" i="4"/>
  <c r="AW491" i="4"/>
  <c r="AX491" i="4"/>
  <c r="AY491" i="4"/>
  <c r="AZ491" i="4"/>
  <c r="BA491" i="4"/>
  <c r="BB491" i="4"/>
  <c r="BC491" i="4"/>
  <c r="BD491" i="4"/>
  <c r="BE491" i="4"/>
  <c r="BF491" i="4"/>
  <c r="BG491" i="4"/>
  <c r="BH491" i="4"/>
  <c r="AV492" i="4"/>
  <c r="AW492" i="4"/>
  <c r="AX492" i="4"/>
  <c r="AY492" i="4"/>
  <c r="AZ492" i="4"/>
  <c r="BA492" i="4"/>
  <c r="BB492" i="4"/>
  <c r="BC492" i="4"/>
  <c r="BD492" i="4"/>
  <c r="BE492" i="4"/>
  <c r="BF492" i="4"/>
  <c r="BG492" i="4"/>
  <c r="BH492" i="4"/>
  <c r="AV493" i="4"/>
  <c r="AW493" i="4"/>
  <c r="AX493" i="4"/>
  <c r="AY493" i="4"/>
  <c r="AZ493" i="4"/>
  <c r="BA493" i="4"/>
  <c r="BB493" i="4"/>
  <c r="BC493" i="4"/>
  <c r="BD493" i="4"/>
  <c r="BE493" i="4"/>
  <c r="BF493" i="4"/>
  <c r="BG493" i="4"/>
  <c r="BH493" i="4"/>
  <c r="AV494" i="4"/>
  <c r="AW494" i="4"/>
  <c r="AX494" i="4"/>
  <c r="AY494" i="4"/>
  <c r="AZ494" i="4"/>
  <c r="BA494" i="4"/>
  <c r="BB494" i="4"/>
  <c r="BC494" i="4"/>
  <c r="BD494" i="4"/>
  <c r="BE494" i="4"/>
  <c r="BF494" i="4"/>
  <c r="BG494" i="4"/>
  <c r="BH494" i="4"/>
  <c r="AV495" i="4"/>
  <c r="AW495" i="4"/>
  <c r="AX495" i="4"/>
  <c r="AY495" i="4"/>
  <c r="AZ495" i="4"/>
  <c r="BA495" i="4"/>
  <c r="BB495" i="4"/>
  <c r="BC495" i="4"/>
  <c r="BD495" i="4"/>
  <c r="BE495" i="4"/>
  <c r="BF495" i="4"/>
  <c r="BG495" i="4"/>
  <c r="BH495" i="4"/>
  <c r="AV496" i="4"/>
  <c r="AW496" i="4"/>
  <c r="AX496" i="4"/>
  <c r="AY496" i="4"/>
  <c r="AZ496" i="4"/>
  <c r="BA496" i="4"/>
  <c r="BB496" i="4"/>
  <c r="BC496" i="4"/>
  <c r="BD496" i="4"/>
  <c r="BE496" i="4"/>
  <c r="BF496" i="4"/>
  <c r="BG496" i="4"/>
  <c r="BH496" i="4"/>
  <c r="AV497" i="4"/>
  <c r="AW497" i="4"/>
  <c r="AX497" i="4"/>
  <c r="AY497" i="4"/>
  <c r="AZ497" i="4"/>
  <c r="BA497" i="4"/>
  <c r="BB497" i="4"/>
  <c r="BC497" i="4"/>
  <c r="BD497" i="4"/>
  <c r="BE497" i="4"/>
  <c r="BF497" i="4"/>
  <c r="BG497" i="4"/>
  <c r="BH497" i="4"/>
  <c r="AV498" i="4"/>
  <c r="AW498" i="4"/>
  <c r="AX498" i="4"/>
  <c r="AY498" i="4"/>
  <c r="AZ498" i="4"/>
  <c r="BA498" i="4"/>
  <c r="BB498" i="4"/>
  <c r="BC498" i="4"/>
  <c r="BD498" i="4"/>
  <c r="BE498" i="4"/>
  <c r="BF498" i="4"/>
  <c r="BG498" i="4"/>
  <c r="BH498" i="4"/>
  <c r="AV499" i="4"/>
  <c r="AW499" i="4"/>
  <c r="AX499" i="4"/>
  <c r="AY499" i="4"/>
  <c r="AZ499" i="4"/>
  <c r="BA499" i="4"/>
  <c r="BB499" i="4"/>
  <c r="BC499" i="4"/>
  <c r="BD499" i="4"/>
  <c r="BE499" i="4"/>
  <c r="BF499" i="4"/>
  <c r="BG499" i="4"/>
  <c r="BH499" i="4"/>
  <c r="AV500" i="4"/>
  <c r="AW500" i="4"/>
  <c r="AX500" i="4"/>
  <c r="AY500" i="4"/>
  <c r="AZ500" i="4"/>
  <c r="BA500" i="4"/>
  <c r="BB500" i="4"/>
  <c r="BC500" i="4"/>
  <c r="BD500" i="4"/>
  <c r="BE500" i="4"/>
  <c r="BF500" i="4"/>
  <c r="BG500" i="4"/>
  <c r="BH500" i="4"/>
  <c r="AV501" i="4"/>
  <c r="AW501" i="4"/>
  <c r="AX501" i="4"/>
  <c r="AY501" i="4"/>
  <c r="AZ501" i="4"/>
  <c r="BA501" i="4"/>
  <c r="BB501" i="4"/>
  <c r="BC501" i="4"/>
  <c r="BD501" i="4"/>
  <c r="BE501" i="4"/>
  <c r="BF501" i="4"/>
  <c r="BG501" i="4"/>
  <c r="BH501" i="4"/>
  <c r="AV502" i="4"/>
  <c r="AW502" i="4"/>
  <c r="AX502" i="4"/>
  <c r="AY502" i="4"/>
  <c r="AZ502" i="4"/>
  <c r="BA502" i="4"/>
  <c r="BB502" i="4"/>
  <c r="BC502" i="4"/>
  <c r="BD502" i="4"/>
  <c r="BE502" i="4"/>
  <c r="BF502" i="4"/>
  <c r="BG502" i="4"/>
  <c r="BH502" i="4"/>
  <c r="AV503" i="4"/>
  <c r="AW503" i="4"/>
  <c r="AX503" i="4"/>
  <c r="AY503" i="4"/>
  <c r="AZ503" i="4"/>
  <c r="BA503" i="4"/>
  <c r="BB503" i="4"/>
  <c r="BC503" i="4"/>
  <c r="BD503" i="4"/>
  <c r="BE503" i="4"/>
  <c r="BF503" i="4"/>
  <c r="BG503" i="4"/>
  <c r="BH503" i="4"/>
  <c r="AV504" i="4"/>
  <c r="AW504" i="4"/>
  <c r="AX504" i="4"/>
  <c r="AY504" i="4"/>
  <c r="AZ504" i="4"/>
  <c r="BA504" i="4"/>
  <c r="BB504" i="4"/>
  <c r="BC504" i="4"/>
  <c r="BD504" i="4"/>
  <c r="BE504" i="4"/>
  <c r="BF504" i="4"/>
  <c r="BG504" i="4"/>
  <c r="BH504" i="4"/>
  <c r="AV505" i="4"/>
  <c r="AW505" i="4"/>
  <c r="AX505" i="4"/>
  <c r="AY505" i="4"/>
  <c r="AZ505" i="4"/>
  <c r="BA505" i="4"/>
  <c r="BB505" i="4"/>
  <c r="BC505" i="4"/>
  <c r="BD505" i="4"/>
  <c r="BE505" i="4"/>
  <c r="BF505" i="4"/>
  <c r="BG505" i="4"/>
  <c r="BH505" i="4"/>
  <c r="AV506" i="4"/>
  <c r="AW506" i="4"/>
  <c r="AX506" i="4"/>
  <c r="AY506" i="4"/>
  <c r="AZ506" i="4"/>
  <c r="BA506" i="4"/>
  <c r="BB506" i="4"/>
  <c r="BC506" i="4"/>
  <c r="BD506" i="4"/>
  <c r="BE506" i="4"/>
  <c r="BF506" i="4"/>
  <c r="BG506" i="4"/>
  <c r="BH506" i="4"/>
  <c r="AV507" i="4"/>
  <c r="AW507" i="4"/>
  <c r="AX507" i="4"/>
  <c r="AY507" i="4"/>
  <c r="AZ507" i="4"/>
  <c r="BA507" i="4"/>
  <c r="BB507" i="4"/>
  <c r="BC507" i="4"/>
  <c r="BD507" i="4"/>
  <c r="BE507" i="4"/>
  <c r="BF507" i="4"/>
  <c r="BG507" i="4"/>
  <c r="BH507" i="4"/>
  <c r="AV508" i="4"/>
  <c r="AW508" i="4"/>
  <c r="AX508" i="4"/>
  <c r="AY508" i="4"/>
  <c r="AZ508" i="4"/>
  <c r="BA508" i="4"/>
  <c r="BB508" i="4"/>
  <c r="BC508" i="4"/>
  <c r="BD508" i="4"/>
  <c r="BE508" i="4"/>
  <c r="BF508" i="4"/>
  <c r="BG508" i="4"/>
  <c r="BH508" i="4"/>
  <c r="AV509" i="4"/>
  <c r="AW509" i="4"/>
  <c r="AX509" i="4"/>
  <c r="AY509" i="4"/>
  <c r="AZ509" i="4"/>
  <c r="BA509" i="4"/>
  <c r="BB509" i="4"/>
  <c r="BC509" i="4"/>
  <c r="BD509" i="4"/>
  <c r="BE509" i="4"/>
  <c r="BF509" i="4"/>
  <c r="BG509" i="4"/>
  <c r="BH509" i="4"/>
  <c r="AV510" i="4"/>
  <c r="AW510" i="4"/>
  <c r="AX510" i="4"/>
  <c r="AY510" i="4"/>
  <c r="AZ510" i="4"/>
  <c r="BA510" i="4"/>
  <c r="BB510" i="4"/>
  <c r="BC510" i="4"/>
  <c r="BD510" i="4"/>
  <c r="BE510" i="4"/>
  <c r="BF510" i="4"/>
  <c r="BG510" i="4"/>
  <c r="BH510" i="4"/>
  <c r="AV511" i="4"/>
  <c r="AW511" i="4"/>
  <c r="AX511" i="4"/>
  <c r="AY511" i="4"/>
  <c r="AZ511" i="4"/>
  <c r="BA511" i="4"/>
  <c r="BB511" i="4"/>
  <c r="BC511" i="4"/>
  <c r="BD511" i="4"/>
  <c r="BE511" i="4"/>
  <c r="BF511" i="4"/>
  <c r="BG511" i="4"/>
  <c r="BH511" i="4"/>
  <c r="AV512" i="4"/>
  <c r="AW512" i="4"/>
  <c r="AX512" i="4"/>
  <c r="AY512" i="4"/>
  <c r="AZ512" i="4"/>
  <c r="BA512" i="4"/>
  <c r="BB512" i="4"/>
  <c r="BC512" i="4"/>
  <c r="BD512" i="4"/>
  <c r="BE512" i="4"/>
  <c r="BF512" i="4"/>
  <c r="BG512" i="4"/>
  <c r="BH512" i="4"/>
  <c r="AV513" i="4"/>
  <c r="AW513" i="4"/>
  <c r="AX513" i="4"/>
  <c r="AY513" i="4"/>
  <c r="AZ513" i="4"/>
  <c r="BA513" i="4"/>
  <c r="BB513" i="4"/>
  <c r="BC513" i="4"/>
  <c r="BD513" i="4"/>
  <c r="BE513" i="4"/>
  <c r="BF513" i="4"/>
  <c r="BG513" i="4"/>
  <c r="BH513" i="4"/>
  <c r="AV514" i="4"/>
  <c r="AW514" i="4"/>
  <c r="AX514" i="4"/>
  <c r="AY514" i="4"/>
  <c r="AZ514" i="4"/>
  <c r="BA514" i="4"/>
  <c r="BB514" i="4"/>
  <c r="BC514" i="4"/>
  <c r="BD514" i="4"/>
  <c r="BE514" i="4"/>
  <c r="BF514" i="4"/>
  <c r="BG514" i="4"/>
  <c r="BH514" i="4"/>
  <c r="AV515" i="4"/>
  <c r="AW515" i="4"/>
  <c r="AX515" i="4"/>
  <c r="AY515" i="4"/>
  <c r="AZ515" i="4"/>
  <c r="BA515" i="4"/>
  <c r="BB515" i="4"/>
  <c r="BC515" i="4"/>
  <c r="BD515" i="4"/>
  <c r="BE515" i="4"/>
  <c r="BF515" i="4"/>
  <c r="BG515" i="4"/>
  <c r="BH515" i="4"/>
  <c r="AV516" i="4"/>
  <c r="AW516" i="4"/>
  <c r="AX516" i="4"/>
  <c r="AY516" i="4"/>
  <c r="AZ516" i="4"/>
  <c r="BA516" i="4"/>
  <c r="BB516" i="4"/>
  <c r="BC516" i="4"/>
  <c r="BD516" i="4"/>
  <c r="BE516" i="4"/>
  <c r="BF516" i="4"/>
  <c r="BG516" i="4"/>
  <c r="BH516" i="4"/>
  <c r="AV517" i="4"/>
  <c r="AW517" i="4"/>
  <c r="AX517" i="4"/>
  <c r="AY517" i="4"/>
  <c r="AZ517" i="4"/>
  <c r="BA517" i="4"/>
  <c r="BB517" i="4"/>
  <c r="BC517" i="4"/>
  <c r="BD517" i="4"/>
  <c r="BE517" i="4"/>
  <c r="BF517" i="4"/>
  <c r="BG517" i="4"/>
  <c r="BH517" i="4"/>
  <c r="AV518" i="4"/>
  <c r="AW518" i="4"/>
  <c r="AX518" i="4"/>
  <c r="AY518" i="4"/>
  <c r="AZ518" i="4"/>
  <c r="BA518" i="4"/>
  <c r="BB518" i="4"/>
  <c r="BC518" i="4"/>
  <c r="BD518" i="4"/>
  <c r="BE518" i="4"/>
  <c r="BF518" i="4"/>
  <c r="BG518" i="4"/>
  <c r="BH518" i="4"/>
  <c r="AV519" i="4"/>
  <c r="AW519" i="4"/>
  <c r="AX519" i="4"/>
  <c r="AY519" i="4"/>
  <c r="AZ519" i="4"/>
  <c r="BA519" i="4"/>
  <c r="BB519" i="4"/>
  <c r="BC519" i="4"/>
  <c r="BD519" i="4"/>
  <c r="BE519" i="4"/>
  <c r="BF519" i="4"/>
  <c r="BG519" i="4"/>
  <c r="BH519" i="4"/>
  <c r="AV520" i="4"/>
  <c r="AW520" i="4"/>
  <c r="AX520" i="4"/>
  <c r="AY520" i="4"/>
  <c r="AZ520" i="4"/>
  <c r="BA520" i="4"/>
  <c r="BB520" i="4"/>
  <c r="BC520" i="4"/>
  <c r="BD520" i="4"/>
  <c r="BE520" i="4"/>
  <c r="BF520" i="4"/>
  <c r="BG520" i="4"/>
  <c r="BH520" i="4"/>
  <c r="AV521" i="4"/>
  <c r="AW521" i="4"/>
  <c r="AX521" i="4"/>
  <c r="AY521" i="4"/>
  <c r="AZ521" i="4"/>
  <c r="BA521" i="4"/>
  <c r="BB521" i="4"/>
  <c r="BC521" i="4"/>
  <c r="BD521" i="4"/>
  <c r="BE521" i="4"/>
  <c r="BF521" i="4"/>
  <c r="BG521" i="4"/>
  <c r="BH521" i="4"/>
  <c r="AV522" i="4"/>
  <c r="AW522" i="4"/>
  <c r="AX522" i="4"/>
  <c r="AY522" i="4"/>
  <c r="AZ522" i="4"/>
  <c r="BA522" i="4"/>
  <c r="BB522" i="4"/>
  <c r="BC522" i="4"/>
  <c r="BD522" i="4"/>
  <c r="BE522" i="4"/>
  <c r="BF522" i="4"/>
  <c r="BG522" i="4"/>
  <c r="BH522" i="4"/>
  <c r="AV523" i="4"/>
  <c r="AW523" i="4"/>
  <c r="AX523" i="4"/>
  <c r="AY523" i="4"/>
  <c r="AZ523" i="4"/>
  <c r="BA523" i="4"/>
  <c r="BB523" i="4"/>
  <c r="BC523" i="4"/>
  <c r="BD523" i="4"/>
  <c r="BE523" i="4"/>
  <c r="BF523" i="4"/>
  <c r="BG523" i="4"/>
  <c r="BH523" i="4"/>
  <c r="AV524" i="4"/>
  <c r="AW524" i="4"/>
  <c r="AX524" i="4"/>
  <c r="AY524" i="4"/>
  <c r="AZ524" i="4"/>
  <c r="BA524" i="4"/>
  <c r="BB524" i="4"/>
  <c r="BC524" i="4"/>
  <c r="BD524" i="4"/>
  <c r="BE524" i="4"/>
  <c r="BF524" i="4"/>
  <c r="BG524" i="4"/>
  <c r="BH524" i="4"/>
  <c r="AV525" i="4"/>
  <c r="AW525" i="4"/>
  <c r="AX525" i="4"/>
  <c r="AY525" i="4"/>
  <c r="AZ525" i="4"/>
  <c r="BA525" i="4"/>
  <c r="BB525" i="4"/>
  <c r="BC525" i="4"/>
  <c r="BD525" i="4"/>
  <c r="BE525" i="4"/>
  <c r="BF525" i="4"/>
  <c r="BG525" i="4"/>
  <c r="BH525" i="4"/>
  <c r="AV526" i="4"/>
  <c r="AW526" i="4"/>
  <c r="AX526" i="4"/>
  <c r="AY526" i="4"/>
  <c r="AZ526" i="4"/>
  <c r="BA526" i="4"/>
  <c r="BB526" i="4"/>
  <c r="BC526" i="4"/>
  <c r="BD526" i="4"/>
  <c r="BE526" i="4"/>
  <c r="BF526" i="4"/>
  <c r="BG526" i="4"/>
  <c r="BH526" i="4"/>
  <c r="AV527" i="4"/>
  <c r="AW527" i="4"/>
  <c r="AX527" i="4"/>
  <c r="AY527" i="4"/>
  <c r="AZ527" i="4"/>
  <c r="BA527" i="4"/>
  <c r="BB527" i="4"/>
  <c r="BC527" i="4"/>
  <c r="BD527" i="4"/>
  <c r="BE527" i="4"/>
  <c r="BF527" i="4"/>
  <c r="BG527" i="4"/>
  <c r="BH527" i="4"/>
  <c r="AV528" i="4"/>
  <c r="AW528" i="4"/>
  <c r="AX528" i="4"/>
  <c r="AY528" i="4"/>
  <c r="AZ528" i="4"/>
  <c r="BA528" i="4"/>
  <c r="BB528" i="4"/>
  <c r="BC528" i="4"/>
  <c r="BD528" i="4"/>
  <c r="BE528" i="4"/>
  <c r="BF528" i="4"/>
  <c r="BG528" i="4"/>
  <c r="BH528" i="4"/>
  <c r="AV529" i="4"/>
  <c r="AW529" i="4"/>
  <c r="AX529" i="4"/>
  <c r="AY529" i="4"/>
  <c r="AZ529" i="4"/>
  <c r="BA529" i="4"/>
  <c r="BB529" i="4"/>
  <c r="BC529" i="4"/>
  <c r="BD529" i="4"/>
  <c r="BE529" i="4"/>
  <c r="BF529" i="4"/>
  <c r="BG529" i="4"/>
  <c r="BH529" i="4"/>
  <c r="AV530" i="4"/>
  <c r="AW530" i="4"/>
  <c r="AX530" i="4"/>
  <c r="AY530" i="4"/>
  <c r="AZ530" i="4"/>
  <c r="BA530" i="4"/>
  <c r="BB530" i="4"/>
  <c r="BC530" i="4"/>
  <c r="BD530" i="4"/>
  <c r="BE530" i="4"/>
  <c r="BF530" i="4"/>
  <c r="BG530" i="4"/>
  <c r="BH530" i="4"/>
  <c r="AV531" i="4"/>
  <c r="AW531" i="4"/>
  <c r="AX531" i="4"/>
  <c r="AY531" i="4"/>
  <c r="AZ531" i="4"/>
  <c r="BA531" i="4"/>
  <c r="BB531" i="4"/>
  <c r="BC531" i="4"/>
  <c r="BD531" i="4"/>
  <c r="BE531" i="4"/>
  <c r="BF531" i="4"/>
  <c r="BG531" i="4"/>
  <c r="BH531" i="4"/>
  <c r="AV532" i="4"/>
  <c r="AW532" i="4"/>
  <c r="AX532" i="4"/>
  <c r="AY532" i="4"/>
  <c r="AZ532" i="4"/>
  <c r="BA532" i="4"/>
  <c r="BB532" i="4"/>
  <c r="BC532" i="4"/>
  <c r="BD532" i="4"/>
  <c r="BE532" i="4"/>
  <c r="BF532" i="4"/>
  <c r="BG532" i="4"/>
  <c r="BH532" i="4"/>
  <c r="AV533" i="4"/>
  <c r="AW533" i="4"/>
  <c r="AX533" i="4"/>
  <c r="AY533" i="4"/>
  <c r="AZ533" i="4"/>
  <c r="BA533" i="4"/>
  <c r="BB533" i="4"/>
  <c r="BC533" i="4"/>
  <c r="BD533" i="4"/>
  <c r="BE533" i="4"/>
  <c r="BF533" i="4"/>
  <c r="BG533" i="4"/>
  <c r="BH533" i="4"/>
  <c r="AV534" i="4"/>
  <c r="AW534" i="4"/>
  <c r="AX534" i="4"/>
  <c r="AY534" i="4"/>
  <c r="AZ534" i="4"/>
  <c r="BA534" i="4"/>
  <c r="BB534" i="4"/>
  <c r="BC534" i="4"/>
  <c r="BD534" i="4"/>
  <c r="BE534" i="4"/>
  <c r="BF534" i="4"/>
  <c r="BG534" i="4"/>
  <c r="BH534" i="4"/>
  <c r="AV535" i="4"/>
  <c r="AW535" i="4"/>
  <c r="AX535" i="4"/>
  <c r="AY535" i="4"/>
  <c r="AZ535" i="4"/>
  <c r="BA535" i="4"/>
  <c r="BB535" i="4"/>
  <c r="BC535" i="4"/>
  <c r="BD535" i="4"/>
  <c r="BE535" i="4"/>
  <c r="BF535" i="4"/>
  <c r="BG535" i="4"/>
  <c r="BH535" i="4"/>
  <c r="AV536" i="4"/>
  <c r="AW536" i="4"/>
  <c r="AX536" i="4"/>
  <c r="AY536" i="4"/>
  <c r="AZ536" i="4"/>
  <c r="BA536" i="4"/>
  <c r="BB536" i="4"/>
  <c r="BC536" i="4"/>
  <c r="BD536" i="4"/>
  <c r="BE536" i="4"/>
  <c r="BF536" i="4"/>
  <c r="BG536" i="4"/>
  <c r="BH536" i="4"/>
  <c r="AV537" i="4"/>
  <c r="AW537" i="4"/>
  <c r="AX537" i="4"/>
  <c r="AY537" i="4"/>
  <c r="AZ537" i="4"/>
  <c r="BA537" i="4"/>
  <c r="BB537" i="4"/>
  <c r="BC537" i="4"/>
  <c r="BD537" i="4"/>
  <c r="BE537" i="4"/>
  <c r="BF537" i="4"/>
  <c r="BG537" i="4"/>
  <c r="BH537" i="4"/>
  <c r="AV538" i="4"/>
  <c r="AW538" i="4"/>
  <c r="AX538" i="4"/>
  <c r="AY538" i="4"/>
  <c r="AZ538" i="4"/>
  <c r="BA538" i="4"/>
  <c r="BB538" i="4"/>
  <c r="BC538" i="4"/>
  <c r="BD538" i="4"/>
  <c r="BE538" i="4"/>
  <c r="BF538" i="4"/>
  <c r="BG538" i="4"/>
  <c r="BH538" i="4"/>
  <c r="AV539" i="4"/>
  <c r="AW539" i="4"/>
  <c r="AX539" i="4"/>
  <c r="AY539" i="4"/>
  <c r="AZ539" i="4"/>
  <c r="BA539" i="4"/>
  <c r="BB539" i="4"/>
  <c r="BC539" i="4"/>
  <c r="BD539" i="4"/>
  <c r="BE539" i="4"/>
  <c r="BF539" i="4"/>
  <c r="BG539" i="4"/>
  <c r="BH539" i="4"/>
  <c r="AV540" i="4"/>
  <c r="AW540" i="4"/>
  <c r="AX540" i="4"/>
  <c r="AY540" i="4"/>
  <c r="AZ540" i="4"/>
  <c r="BA540" i="4"/>
  <c r="BB540" i="4"/>
  <c r="BC540" i="4"/>
  <c r="BD540" i="4"/>
  <c r="BE540" i="4"/>
  <c r="BF540" i="4"/>
  <c r="BG540" i="4"/>
  <c r="BH540" i="4"/>
  <c r="AV541" i="4"/>
  <c r="AW541" i="4"/>
  <c r="AX541" i="4"/>
  <c r="AY541" i="4"/>
  <c r="AZ541" i="4"/>
  <c r="BA541" i="4"/>
  <c r="BB541" i="4"/>
  <c r="BC541" i="4"/>
  <c r="BD541" i="4"/>
  <c r="BE541" i="4"/>
  <c r="BF541" i="4"/>
  <c r="BG541" i="4"/>
  <c r="BH541" i="4"/>
  <c r="AV542" i="4"/>
  <c r="AW542" i="4"/>
  <c r="AX542" i="4"/>
  <c r="AY542" i="4"/>
  <c r="AZ542" i="4"/>
  <c r="BA542" i="4"/>
  <c r="BB542" i="4"/>
  <c r="BC542" i="4"/>
  <c r="BD542" i="4"/>
  <c r="BE542" i="4"/>
  <c r="BF542" i="4"/>
  <c r="BG542" i="4"/>
  <c r="BH542" i="4"/>
  <c r="AV543" i="4"/>
  <c r="AW543" i="4"/>
  <c r="AX543" i="4"/>
  <c r="AY543" i="4"/>
  <c r="AZ543" i="4"/>
  <c r="BA543" i="4"/>
  <c r="BB543" i="4"/>
  <c r="BC543" i="4"/>
  <c r="BD543" i="4"/>
  <c r="BE543" i="4"/>
  <c r="BF543" i="4"/>
  <c r="BG543" i="4"/>
  <c r="BH543" i="4"/>
  <c r="AV544" i="4"/>
  <c r="AW544" i="4"/>
  <c r="AX544" i="4"/>
  <c r="AY544" i="4"/>
  <c r="AZ544" i="4"/>
  <c r="BA544" i="4"/>
  <c r="BB544" i="4"/>
  <c r="BC544" i="4"/>
  <c r="BD544" i="4"/>
  <c r="BE544" i="4"/>
  <c r="BF544" i="4"/>
  <c r="BG544" i="4"/>
  <c r="BH544" i="4"/>
  <c r="AV545" i="4"/>
  <c r="AW545" i="4"/>
  <c r="AX545" i="4"/>
  <c r="AY545" i="4"/>
  <c r="AZ545" i="4"/>
  <c r="BA545" i="4"/>
  <c r="BB545" i="4"/>
  <c r="BC545" i="4"/>
  <c r="BD545" i="4"/>
  <c r="BE545" i="4"/>
  <c r="BF545" i="4"/>
  <c r="BG545" i="4"/>
  <c r="BH545" i="4"/>
  <c r="AV546" i="4"/>
  <c r="AW546" i="4"/>
  <c r="AX546" i="4"/>
  <c r="AY546" i="4"/>
  <c r="AZ546" i="4"/>
  <c r="BA546" i="4"/>
  <c r="BB546" i="4"/>
  <c r="BC546" i="4"/>
  <c r="BD546" i="4"/>
  <c r="BE546" i="4"/>
  <c r="BF546" i="4"/>
  <c r="BG546" i="4"/>
  <c r="BH546" i="4"/>
  <c r="AV547" i="4"/>
  <c r="AW547" i="4"/>
  <c r="AX547" i="4"/>
  <c r="AY547" i="4"/>
  <c r="AZ547" i="4"/>
  <c r="BA547" i="4"/>
  <c r="BB547" i="4"/>
  <c r="BC547" i="4"/>
  <c r="BD547" i="4"/>
  <c r="BE547" i="4"/>
  <c r="BF547" i="4"/>
  <c r="BG547" i="4"/>
  <c r="BH547" i="4"/>
  <c r="AV548" i="4"/>
  <c r="AW548" i="4"/>
  <c r="AX548" i="4"/>
  <c r="AY548" i="4"/>
  <c r="AZ548" i="4"/>
  <c r="BA548" i="4"/>
  <c r="BB548" i="4"/>
  <c r="BC548" i="4"/>
  <c r="BD548" i="4"/>
  <c r="BE548" i="4"/>
  <c r="BF548" i="4"/>
  <c r="BG548" i="4"/>
  <c r="BH548" i="4"/>
  <c r="AV549" i="4"/>
  <c r="AW549" i="4"/>
  <c r="AX549" i="4"/>
  <c r="AY549" i="4"/>
  <c r="AZ549" i="4"/>
  <c r="BA549" i="4"/>
  <c r="BB549" i="4"/>
  <c r="BC549" i="4"/>
  <c r="BD549" i="4"/>
  <c r="BE549" i="4"/>
  <c r="BF549" i="4"/>
  <c r="BG549" i="4"/>
  <c r="BH549" i="4"/>
  <c r="AV550" i="4"/>
  <c r="AW550" i="4"/>
  <c r="AX550" i="4"/>
  <c r="AY550" i="4"/>
  <c r="AZ550" i="4"/>
  <c r="BA550" i="4"/>
  <c r="BB550" i="4"/>
  <c r="BC550" i="4"/>
  <c r="BD550" i="4"/>
  <c r="BE550" i="4"/>
  <c r="BF550" i="4"/>
  <c r="BG550" i="4"/>
  <c r="BH550" i="4"/>
  <c r="AV551" i="4"/>
  <c r="AW551" i="4"/>
  <c r="AX551" i="4"/>
  <c r="AY551" i="4"/>
  <c r="AZ551" i="4"/>
  <c r="BA551" i="4"/>
  <c r="BB551" i="4"/>
  <c r="BC551" i="4"/>
  <c r="BD551" i="4"/>
  <c r="BE551" i="4"/>
  <c r="BF551" i="4"/>
  <c r="BG551" i="4"/>
  <c r="BH551" i="4"/>
  <c r="AV552" i="4"/>
  <c r="AW552" i="4"/>
  <c r="AX552" i="4"/>
  <c r="AY552" i="4"/>
  <c r="AZ552" i="4"/>
  <c r="BA552" i="4"/>
  <c r="BB552" i="4"/>
  <c r="BC552" i="4"/>
  <c r="BD552" i="4"/>
  <c r="BE552" i="4"/>
  <c r="BF552" i="4"/>
  <c r="BG552" i="4"/>
  <c r="BH552" i="4"/>
  <c r="AV553" i="4"/>
  <c r="AW553" i="4"/>
  <c r="AX553" i="4"/>
  <c r="AY553" i="4"/>
  <c r="AZ553" i="4"/>
  <c r="BA553" i="4"/>
  <c r="BB553" i="4"/>
  <c r="BC553" i="4"/>
  <c r="BD553" i="4"/>
  <c r="BE553" i="4"/>
  <c r="BF553" i="4"/>
  <c r="BG553" i="4"/>
  <c r="BH553" i="4"/>
  <c r="AV554" i="4"/>
  <c r="AW554" i="4"/>
  <c r="AX554" i="4"/>
  <c r="AY554" i="4"/>
  <c r="AZ554" i="4"/>
  <c r="BA554" i="4"/>
  <c r="BB554" i="4"/>
  <c r="BC554" i="4"/>
  <c r="BD554" i="4"/>
  <c r="BE554" i="4"/>
  <c r="BF554" i="4"/>
  <c r="BG554" i="4"/>
  <c r="BH554" i="4"/>
  <c r="AV555" i="4"/>
  <c r="AW555" i="4"/>
  <c r="AX555" i="4"/>
  <c r="AY555" i="4"/>
  <c r="AZ555" i="4"/>
  <c r="BA555" i="4"/>
  <c r="BB555" i="4"/>
  <c r="BC555" i="4"/>
  <c r="BD555" i="4"/>
  <c r="BE555" i="4"/>
  <c r="BF555" i="4"/>
  <c r="BG555" i="4"/>
  <c r="BH555" i="4"/>
  <c r="AV556" i="4"/>
  <c r="AW556" i="4"/>
  <c r="AX556" i="4"/>
  <c r="AY556" i="4"/>
  <c r="AZ556" i="4"/>
  <c r="BA556" i="4"/>
  <c r="BB556" i="4"/>
  <c r="BC556" i="4"/>
  <c r="BD556" i="4"/>
  <c r="BE556" i="4"/>
  <c r="BF556" i="4"/>
  <c r="BG556" i="4"/>
  <c r="BH556" i="4"/>
  <c r="AV557" i="4"/>
  <c r="AW557" i="4"/>
  <c r="AX557" i="4"/>
  <c r="AY557" i="4"/>
  <c r="AZ557" i="4"/>
  <c r="BA557" i="4"/>
  <c r="BB557" i="4"/>
  <c r="BC557" i="4"/>
  <c r="BD557" i="4"/>
  <c r="BE557" i="4"/>
  <c r="BF557" i="4"/>
  <c r="BG557" i="4"/>
  <c r="BH557" i="4"/>
  <c r="AV558" i="4"/>
  <c r="AW558" i="4"/>
  <c r="AX558" i="4"/>
  <c r="AY558" i="4"/>
  <c r="AZ558" i="4"/>
  <c r="BA558" i="4"/>
  <c r="BB558" i="4"/>
  <c r="BC558" i="4"/>
  <c r="BD558" i="4"/>
  <c r="BE558" i="4"/>
  <c r="BF558" i="4"/>
  <c r="BG558" i="4"/>
  <c r="BH558" i="4"/>
  <c r="AV559" i="4"/>
  <c r="AW559" i="4"/>
  <c r="AX559" i="4"/>
  <c r="AY559" i="4"/>
  <c r="AZ559" i="4"/>
  <c r="BA559" i="4"/>
  <c r="BB559" i="4"/>
  <c r="BC559" i="4"/>
  <c r="BD559" i="4"/>
  <c r="BE559" i="4"/>
  <c r="BF559" i="4"/>
  <c r="BG559" i="4"/>
  <c r="BH559" i="4"/>
  <c r="AV560" i="4"/>
  <c r="AW560" i="4"/>
  <c r="AX560" i="4"/>
  <c r="AY560" i="4"/>
  <c r="AZ560" i="4"/>
  <c r="BA560" i="4"/>
  <c r="BB560" i="4"/>
  <c r="BC560" i="4"/>
  <c r="BD560" i="4"/>
  <c r="BE560" i="4"/>
  <c r="BF560" i="4"/>
  <c r="BG560" i="4"/>
  <c r="BH560" i="4"/>
  <c r="AV561" i="4"/>
  <c r="AW561" i="4"/>
  <c r="AX561" i="4"/>
  <c r="AY561" i="4"/>
  <c r="AZ561" i="4"/>
  <c r="BA561" i="4"/>
  <c r="BB561" i="4"/>
  <c r="BC561" i="4"/>
  <c r="BD561" i="4"/>
  <c r="BE561" i="4"/>
  <c r="BF561" i="4"/>
  <c r="BG561" i="4"/>
  <c r="BH561" i="4"/>
  <c r="AV562" i="4"/>
  <c r="AW562" i="4"/>
  <c r="AX562" i="4"/>
  <c r="AY562" i="4"/>
  <c r="AZ562" i="4"/>
  <c r="BA562" i="4"/>
  <c r="BB562" i="4"/>
  <c r="BC562" i="4"/>
  <c r="BD562" i="4"/>
  <c r="BE562" i="4"/>
  <c r="BF562" i="4"/>
  <c r="BG562" i="4"/>
  <c r="BH562" i="4"/>
  <c r="AV563" i="4"/>
  <c r="AW563" i="4"/>
  <c r="AX563" i="4"/>
  <c r="AY563" i="4"/>
  <c r="AZ563" i="4"/>
  <c r="BA563" i="4"/>
  <c r="BB563" i="4"/>
  <c r="BC563" i="4"/>
  <c r="BD563" i="4"/>
  <c r="BE563" i="4"/>
  <c r="BF563" i="4"/>
  <c r="BG563" i="4"/>
  <c r="BH563" i="4"/>
  <c r="AV564" i="4"/>
  <c r="AW564" i="4"/>
  <c r="AX564" i="4"/>
  <c r="AY564" i="4"/>
  <c r="AZ564" i="4"/>
  <c r="BA564" i="4"/>
  <c r="BB564" i="4"/>
  <c r="BC564" i="4"/>
  <c r="BD564" i="4"/>
  <c r="BE564" i="4"/>
  <c r="BF564" i="4"/>
  <c r="BG564" i="4"/>
  <c r="BH564" i="4"/>
  <c r="AV565" i="4"/>
  <c r="AW565" i="4"/>
  <c r="AX565" i="4"/>
  <c r="AY565" i="4"/>
  <c r="AZ565" i="4"/>
  <c r="BA565" i="4"/>
  <c r="BB565" i="4"/>
  <c r="BC565" i="4"/>
  <c r="BD565" i="4"/>
  <c r="BE565" i="4"/>
  <c r="BF565" i="4"/>
  <c r="BG565" i="4"/>
  <c r="BH565" i="4"/>
  <c r="AV566" i="4"/>
  <c r="AW566" i="4"/>
  <c r="AX566" i="4"/>
  <c r="AY566" i="4"/>
  <c r="AZ566" i="4"/>
  <c r="BA566" i="4"/>
  <c r="BB566" i="4"/>
  <c r="BC566" i="4"/>
  <c r="BD566" i="4"/>
  <c r="BE566" i="4"/>
  <c r="BF566" i="4"/>
  <c r="BG566" i="4"/>
  <c r="BH566" i="4"/>
  <c r="AV567" i="4"/>
  <c r="AW567" i="4"/>
  <c r="AX567" i="4"/>
  <c r="AY567" i="4"/>
  <c r="AZ567" i="4"/>
  <c r="BA567" i="4"/>
  <c r="BB567" i="4"/>
  <c r="BC567" i="4"/>
  <c r="BD567" i="4"/>
  <c r="BE567" i="4"/>
  <c r="BF567" i="4"/>
  <c r="BG567" i="4"/>
  <c r="BH567" i="4"/>
  <c r="AV568" i="4"/>
  <c r="AW568" i="4"/>
  <c r="AX568" i="4"/>
  <c r="AY568" i="4"/>
  <c r="AZ568" i="4"/>
  <c r="BA568" i="4"/>
  <c r="BB568" i="4"/>
  <c r="BC568" i="4"/>
  <c r="BD568" i="4"/>
  <c r="BE568" i="4"/>
  <c r="BF568" i="4"/>
  <c r="BG568" i="4"/>
  <c r="BH568" i="4"/>
  <c r="AV569" i="4"/>
  <c r="AW569" i="4"/>
  <c r="AX569" i="4"/>
  <c r="AY569" i="4"/>
  <c r="AZ569" i="4"/>
  <c r="BA569" i="4"/>
  <c r="BB569" i="4"/>
  <c r="BC569" i="4"/>
  <c r="BD569" i="4"/>
  <c r="BE569" i="4"/>
  <c r="BF569" i="4"/>
  <c r="BG569" i="4"/>
  <c r="BH569" i="4"/>
  <c r="AV570" i="4"/>
  <c r="AW570" i="4"/>
  <c r="AX570" i="4"/>
  <c r="AY570" i="4"/>
  <c r="AZ570" i="4"/>
  <c r="BA570" i="4"/>
  <c r="BB570" i="4"/>
  <c r="BC570" i="4"/>
  <c r="BD570" i="4"/>
  <c r="BE570" i="4"/>
  <c r="BF570" i="4"/>
  <c r="BG570" i="4"/>
  <c r="BH570" i="4"/>
  <c r="AV571" i="4"/>
  <c r="AW571" i="4"/>
  <c r="AX571" i="4"/>
  <c r="AY571" i="4"/>
  <c r="AZ571" i="4"/>
  <c r="BA571" i="4"/>
  <c r="BB571" i="4"/>
  <c r="BC571" i="4"/>
  <c r="BD571" i="4"/>
  <c r="BE571" i="4"/>
  <c r="BF571" i="4"/>
  <c r="BG571" i="4"/>
  <c r="BH571" i="4"/>
  <c r="AV572" i="4"/>
  <c r="AW572" i="4"/>
  <c r="AX572" i="4"/>
  <c r="AY572" i="4"/>
  <c r="AZ572" i="4"/>
  <c r="BA572" i="4"/>
  <c r="BB572" i="4"/>
  <c r="BC572" i="4"/>
  <c r="BD572" i="4"/>
  <c r="BE572" i="4"/>
  <c r="BF572" i="4"/>
  <c r="BG572" i="4"/>
  <c r="BH572" i="4"/>
  <c r="AV573" i="4"/>
  <c r="AW573" i="4"/>
  <c r="AX573" i="4"/>
  <c r="AY573" i="4"/>
  <c r="AZ573" i="4"/>
  <c r="BA573" i="4"/>
  <c r="BB573" i="4"/>
  <c r="BC573" i="4"/>
  <c r="BD573" i="4"/>
  <c r="BE573" i="4"/>
  <c r="BF573" i="4"/>
  <c r="BG573" i="4"/>
  <c r="BH573" i="4"/>
  <c r="AV574" i="4"/>
  <c r="AW574" i="4"/>
  <c r="AX574" i="4"/>
  <c r="AY574" i="4"/>
  <c r="AZ574" i="4"/>
  <c r="BA574" i="4"/>
  <c r="BB574" i="4"/>
  <c r="BC574" i="4"/>
  <c r="BD574" i="4"/>
  <c r="BE574" i="4"/>
  <c r="BF574" i="4"/>
  <c r="BG574" i="4"/>
  <c r="BH574" i="4"/>
  <c r="AV575" i="4"/>
  <c r="AW575" i="4"/>
  <c r="AX575" i="4"/>
  <c r="AY575" i="4"/>
  <c r="AZ575" i="4"/>
  <c r="BA575" i="4"/>
  <c r="BB575" i="4"/>
  <c r="BC575" i="4"/>
  <c r="BD575" i="4"/>
  <c r="BE575" i="4"/>
  <c r="BF575" i="4"/>
  <c r="BG575" i="4"/>
  <c r="BH575" i="4"/>
  <c r="AV576" i="4"/>
  <c r="AW576" i="4"/>
  <c r="AX576" i="4"/>
  <c r="AY576" i="4"/>
  <c r="AZ576" i="4"/>
  <c r="BA576" i="4"/>
  <c r="BB576" i="4"/>
  <c r="BC576" i="4"/>
  <c r="BD576" i="4"/>
  <c r="BE576" i="4"/>
  <c r="BF576" i="4"/>
  <c r="BG576" i="4"/>
  <c r="BH576" i="4"/>
  <c r="AV577" i="4"/>
  <c r="AW577" i="4"/>
  <c r="AX577" i="4"/>
  <c r="AY577" i="4"/>
  <c r="AZ577" i="4"/>
  <c r="BA577" i="4"/>
  <c r="BB577" i="4"/>
  <c r="BC577" i="4"/>
  <c r="BD577" i="4"/>
  <c r="BE577" i="4"/>
  <c r="BF577" i="4"/>
  <c r="BG577" i="4"/>
  <c r="BH577" i="4"/>
  <c r="AV578" i="4"/>
  <c r="AW578" i="4"/>
  <c r="AX578" i="4"/>
  <c r="AY578" i="4"/>
  <c r="AZ578" i="4"/>
  <c r="BA578" i="4"/>
  <c r="BB578" i="4"/>
  <c r="BC578" i="4"/>
  <c r="BD578" i="4"/>
  <c r="BE578" i="4"/>
  <c r="BF578" i="4"/>
  <c r="BG578" i="4"/>
  <c r="BH578" i="4"/>
  <c r="AV579" i="4"/>
  <c r="AW579" i="4"/>
  <c r="AX579" i="4"/>
  <c r="AY579" i="4"/>
  <c r="AZ579" i="4"/>
  <c r="BA579" i="4"/>
  <c r="BB579" i="4"/>
  <c r="BC579" i="4"/>
  <c r="BD579" i="4"/>
  <c r="BE579" i="4"/>
  <c r="BF579" i="4"/>
  <c r="BG579" i="4"/>
  <c r="BH579" i="4"/>
  <c r="AV580" i="4"/>
  <c r="AW580" i="4"/>
  <c r="AX580" i="4"/>
  <c r="AY580" i="4"/>
  <c r="AZ580" i="4"/>
  <c r="BA580" i="4"/>
  <c r="BB580" i="4"/>
  <c r="BC580" i="4"/>
  <c r="BD580" i="4"/>
  <c r="BE580" i="4"/>
  <c r="BF580" i="4"/>
  <c r="BG580" i="4"/>
  <c r="BH580" i="4"/>
  <c r="AV581" i="4"/>
  <c r="AW581" i="4"/>
  <c r="AX581" i="4"/>
  <c r="AY581" i="4"/>
  <c r="AZ581" i="4"/>
  <c r="BA581" i="4"/>
  <c r="BB581" i="4"/>
  <c r="BC581" i="4"/>
  <c r="BD581" i="4"/>
  <c r="BE581" i="4"/>
  <c r="BF581" i="4"/>
  <c r="BG581" i="4"/>
  <c r="BH581" i="4"/>
  <c r="AV582" i="4"/>
  <c r="AW582" i="4"/>
  <c r="AX582" i="4"/>
  <c r="AY582" i="4"/>
  <c r="AZ582" i="4"/>
  <c r="BA582" i="4"/>
  <c r="BB582" i="4"/>
  <c r="BC582" i="4"/>
  <c r="BD582" i="4"/>
  <c r="BE582" i="4"/>
  <c r="BF582" i="4"/>
  <c r="BG582" i="4"/>
  <c r="BH582" i="4"/>
  <c r="AV583" i="4"/>
  <c r="AW583" i="4"/>
  <c r="AX583" i="4"/>
  <c r="AY583" i="4"/>
  <c r="AZ583" i="4"/>
  <c r="BA583" i="4"/>
  <c r="BB583" i="4"/>
  <c r="BC583" i="4"/>
  <c r="BD583" i="4"/>
  <c r="BE583" i="4"/>
  <c r="BF583" i="4"/>
  <c r="BG583" i="4"/>
  <c r="BH583" i="4"/>
  <c r="AV584" i="4"/>
  <c r="AW584" i="4"/>
  <c r="AX584" i="4"/>
  <c r="AY584" i="4"/>
  <c r="AZ584" i="4"/>
  <c r="BA584" i="4"/>
  <c r="BB584" i="4"/>
  <c r="BC584" i="4"/>
  <c r="BD584" i="4"/>
  <c r="BE584" i="4"/>
  <c r="BF584" i="4"/>
  <c r="BG584" i="4"/>
  <c r="BH584" i="4"/>
  <c r="AV585" i="4"/>
  <c r="AW585" i="4"/>
  <c r="AX585" i="4"/>
  <c r="AY585" i="4"/>
  <c r="AZ585" i="4"/>
  <c r="BA585" i="4"/>
  <c r="BB585" i="4"/>
  <c r="BC585" i="4"/>
  <c r="BD585" i="4"/>
  <c r="BE585" i="4"/>
  <c r="BF585" i="4"/>
  <c r="BG585" i="4"/>
  <c r="BH585" i="4"/>
  <c r="AV586" i="4"/>
  <c r="AW586" i="4"/>
  <c r="AX586" i="4"/>
  <c r="AY586" i="4"/>
  <c r="AZ586" i="4"/>
  <c r="BA586" i="4"/>
  <c r="BB586" i="4"/>
  <c r="BC586" i="4"/>
  <c r="BD586" i="4"/>
  <c r="BE586" i="4"/>
  <c r="BF586" i="4"/>
  <c r="BG586" i="4"/>
  <c r="BH586" i="4"/>
  <c r="AV587" i="4"/>
  <c r="AW587" i="4"/>
  <c r="AX587" i="4"/>
  <c r="AY587" i="4"/>
  <c r="AZ587" i="4"/>
  <c r="BA587" i="4"/>
  <c r="BB587" i="4"/>
  <c r="BC587" i="4"/>
  <c r="BD587" i="4"/>
  <c r="BE587" i="4"/>
  <c r="BF587" i="4"/>
  <c r="BG587" i="4"/>
  <c r="BH587" i="4"/>
  <c r="AV588" i="4"/>
  <c r="AW588" i="4"/>
  <c r="AX588" i="4"/>
  <c r="AY588" i="4"/>
  <c r="AZ588" i="4"/>
  <c r="BA588" i="4"/>
  <c r="BB588" i="4"/>
  <c r="BC588" i="4"/>
  <c r="BD588" i="4"/>
  <c r="BE588" i="4"/>
  <c r="BF588" i="4"/>
  <c r="BG588" i="4"/>
  <c r="BH588" i="4"/>
  <c r="AV589" i="4"/>
  <c r="AW589" i="4"/>
  <c r="AX589" i="4"/>
  <c r="AY589" i="4"/>
  <c r="AZ589" i="4"/>
  <c r="BA589" i="4"/>
  <c r="BB589" i="4"/>
  <c r="BC589" i="4"/>
  <c r="BD589" i="4"/>
  <c r="BE589" i="4"/>
  <c r="BF589" i="4"/>
  <c r="BG589" i="4"/>
  <c r="BH589" i="4"/>
  <c r="AV590" i="4"/>
  <c r="AW590" i="4"/>
  <c r="AX590" i="4"/>
  <c r="AY590" i="4"/>
  <c r="AZ590" i="4"/>
  <c r="BA590" i="4"/>
  <c r="BB590" i="4"/>
  <c r="BC590" i="4"/>
  <c r="BD590" i="4"/>
  <c r="BE590" i="4"/>
  <c r="BF590" i="4"/>
  <c r="BG590" i="4"/>
  <c r="BH590" i="4"/>
  <c r="AV591" i="4"/>
  <c r="AW591" i="4"/>
  <c r="AX591" i="4"/>
  <c r="AY591" i="4"/>
  <c r="AZ591" i="4"/>
  <c r="BA591" i="4"/>
  <c r="BB591" i="4"/>
  <c r="BC591" i="4"/>
  <c r="BD591" i="4"/>
  <c r="BE591" i="4"/>
  <c r="BF591" i="4"/>
  <c r="BG591" i="4"/>
  <c r="BH591" i="4"/>
  <c r="AV592" i="4"/>
  <c r="AW592" i="4"/>
  <c r="AX592" i="4"/>
  <c r="AY592" i="4"/>
  <c r="AZ592" i="4"/>
  <c r="BA592" i="4"/>
  <c r="BB592" i="4"/>
  <c r="BC592" i="4"/>
  <c r="BD592" i="4"/>
  <c r="BE592" i="4"/>
  <c r="BF592" i="4"/>
  <c r="BG592" i="4"/>
  <c r="BH592" i="4"/>
  <c r="AV593" i="4"/>
  <c r="AW593" i="4"/>
  <c r="AX593" i="4"/>
  <c r="AY593" i="4"/>
  <c r="AZ593" i="4"/>
  <c r="BA593" i="4"/>
  <c r="BB593" i="4"/>
  <c r="BC593" i="4"/>
  <c r="BD593" i="4"/>
  <c r="BE593" i="4"/>
  <c r="BF593" i="4"/>
  <c r="BG593" i="4"/>
  <c r="BH593" i="4"/>
  <c r="AV594" i="4"/>
  <c r="AW594" i="4"/>
  <c r="AX594" i="4"/>
  <c r="AY594" i="4"/>
  <c r="AZ594" i="4"/>
  <c r="BA594" i="4"/>
  <c r="BB594" i="4"/>
  <c r="BC594" i="4"/>
  <c r="BD594" i="4"/>
  <c r="BE594" i="4"/>
  <c r="BF594" i="4"/>
  <c r="BG594" i="4"/>
  <c r="BH594" i="4"/>
  <c r="AV595" i="4"/>
  <c r="AW595" i="4"/>
  <c r="AX595" i="4"/>
  <c r="AY595" i="4"/>
  <c r="AZ595" i="4"/>
  <c r="BA595" i="4"/>
  <c r="BB595" i="4"/>
  <c r="BC595" i="4"/>
  <c r="BD595" i="4"/>
  <c r="BE595" i="4"/>
  <c r="BF595" i="4"/>
  <c r="BG595" i="4"/>
  <c r="BH595" i="4"/>
  <c r="AV596" i="4"/>
  <c r="AW596" i="4"/>
  <c r="AX596" i="4"/>
  <c r="AY596" i="4"/>
  <c r="AZ596" i="4"/>
  <c r="BA596" i="4"/>
  <c r="BB596" i="4"/>
  <c r="BC596" i="4"/>
  <c r="BD596" i="4"/>
  <c r="BE596" i="4"/>
  <c r="BF596" i="4"/>
  <c r="BG596" i="4"/>
  <c r="BH596" i="4"/>
  <c r="AV597" i="4"/>
  <c r="AW597" i="4"/>
  <c r="AX597" i="4"/>
  <c r="AY597" i="4"/>
  <c r="AZ597" i="4"/>
  <c r="BA597" i="4"/>
  <c r="BB597" i="4"/>
  <c r="BC597" i="4"/>
  <c r="BD597" i="4"/>
  <c r="BE597" i="4"/>
  <c r="BF597" i="4"/>
  <c r="BG597" i="4"/>
  <c r="BH597" i="4"/>
  <c r="AV598" i="4"/>
  <c r="AW598" i="4"/>
  <c r="AX598" i="4"/>
  <c r="AY598" i="4"/>
  <c r="AZ598" i="4"/>
  <c r="BA598" i="4"/>
  <c r="BB598" i="4"/>
  <c r="BC598" i="4"/>
  <c r="BD598" i="4"/>
  <c r="BE598" i="4"/>
  <c r="BF598" i="4"/>
  <c r="BG598" i="4"/>
  <c r="BH598" i="4"/>
  <c r="AV599" i="4"/>
  <c r="AW599" i="4"/>
  <c r="AX599" i="4"/>
  <c r="AY599" i="4"/>
  <c r="AZ599" i="4"/>
  <c r="BA599" i="4"/>
  <c r="BB599" i="4"/>
  <c r="BC599" i="4"/>
  <c r="BD599" i="4"/>
  <c r="BE599" i="4"/>
  <c r="BF599" i="4"/>
  <c r="BG599" i="4"/>
  <c r="BH599" i="4"/>
  <c r="AV600" i="4"/>
  <c r="AW600" i="4"/>
  <c r="AX600" i="4"/>
  <c r="AY600" i="4"/>
  <c r="AZ600" i="4"/>
  <c r="BA600" i="4"/>
  <c r="BB600" i="4"/>
  <c r="BC600" i="4"/>
  <c r="BD600" i="4"/>
  <c r="BE600" i="4"/>
  <c r="BF600" i="4"/>
  <c r="BG600" i="4"/>
  <c r="BH600" i="4"/>
  <c r="AV601" i="4"/>
  <c r="AW601" i="4"/>
  <c r="AX601" i="4"/>
  <c r="AY601" i="4"/>
  <c r="AZ601" i="4"/>
  <c r="BA601" i="4"/>
  <c r="BB601" i="4"/>
  <c r="BC601" i="4"/>
  <c r="BD601" i="4"/>
  <c r="BE601" i="4"/>
  <c r="BF601" i="4"/>
  <c r="BG601" i="4"/>
  <c r="BH601" i="4"/>
  <c r="AV602" i="4"/>
  <c r="AW602" i="4"/>
  <c r="AX602" i="4"/>
  <c r="AY602" i="4"/>
  <c r="AZ602" i="4"/>
  <c r="BA602" i="4"/>
  <c r="BB602" i="4"/>
  <c r="BC602" i="4"/>
  <c r="BD602" i="4"/>
  <c r="BE602" i="4"/>
  <c r="BF602" i="4"/>
  <c r="BG602" i="4"/>
  <c r="BH602" i="4"/>
  <c r="AV603" i="4"/>
  <c r="AW603" i="4"/>
  <c r="AX603" i="4"/>
  <c r="AY603" i="4"/>
  <c r="AZ603" i="4"/>
  <c r="BA603" i="4"/>
  <c r="BB603" i="4"/>
  <c r="BC603" i="4"/>
  <c r="BD603" i="4"/>
  <c r="BE603" i="4"/>
  <c r="BF603" i="4"/>
  <c r="BG603" i="4"/>
  <c r="BH603" i="4"/>
  <c r="AV604" i="4"/>
  <c r="AW604" i="4"/>
  <c r="AX604" i="4"/>
  <c r="AY604" i="4"/>
  <c r="AZ604" i="4"/>
  <c r="BA604" i="4"/>
  <c r="BB604" i="4"/>
  <c r="BC604" i="4"/>
  <c r="BD604" i="4"/>
  <c r="BE604" i="4"/>
  <c r="BF604" i="4"/>
  <c r="BG604" i="4"/>
  <c r="BH604" i="4"/>
  <c r="AV605" i="4"/>
  <c r="AW605" i="4"/>
  <c r="AX605" i="4"/>
  <c r="AY605" i="4"/>
  <c r="AZ605" i="4"/>
  <c r="BA605" i="4"/>
  <c r="BB605" i="4"/>
  <c r="BC605" i="4"/>
  <c r="BD605" i="4"/>
  <c r="BE605" i="4"/>
  <c r="BF605" i="4"/>
  <c r="BG605" i="4"/>
  <c r="BH605" i="4"/>
  <c r="AV606" i="4"/>
  <c r="AW606" i="4"/>
  <c r="AX606" i="4"/>
  <c r="AY606" i="4"/>
  <c r="AZ606" i="4"/>
  <c r="BA606" i="4"/>
  <c r="BB606" i="4"/>
  <c r="BC606" i="4"/>
  <c r="BD606" i="4"/>
  <c r="BE606" i="4"/>
  <c r="BF606" i="4"/>
  <c r="BG606" i="4"/>
  <c r="BH606" i="4"/>
  <c r="AV607" i="4"/>
  <c r="AW607" i="4"/>
  <c r="AX607" i="4"/>
  <c r="AY607" i="4"/>
  <c r="AZ607" i="4"/>
  <c r="BA607" i="4"/>
  <c r="BB607" i="4"/>
  <c r="BC607" i="4"/>
  <c r="BD607" i="4"/>
  <c r="BE607" i="4"/>
  <c r="BF607" i="4"/>
  <c r="BG607" i="4"/>
  <c r="BH607" i="4"/>
  <c r="AV608" i="4"/>
  <c r="AW608" i="4"/>
  <c r="AX608" i="4"/>
  <c r="AY608" i="4"/>
  <c r="AZ608" i="4"/>
  <c r="BA608" i="4"/>
  <c r="BB608" i="4"/>
  <c r="BC608" i="4"/>
  <c r="BD608" i="4"/>
  <c r="BE608" i="4"/>
  <c r="BF608" i="4"/>
  <c r="BG608" i="4"/>
  <c r="BH608" i="4"/>
  <c r="AV609" i="4"/>
  <c r="AW609" i="4"/>
  <c r="AX609" i="4"/>
  <c r="AY609" i="4"/>
  <c r="AZ609" i="4"/>
  <c r="BA609" i="4"/>
  <c r="BB609" i="4"/>
  <c r="BC609" i="4"/>
  <c r="BD609" i="4"/>
  <c r="BE609" i="4"/>
  <c r="BF609" i="4"/>
  <c r="BG609" i="4"/>
  <c r="BH609" i="4"/>
  <c r="AV610" i="4"/>
  <c r="AW610" i="4"/>
  <c r="AX610" i="4"/>
  <c r="AY610" i="4"/>
  <c r="AZ610" i="4"/>
  <c r="BA610" i="4"/>
  <c r="BB610" i="4"/>
  <c r="BC610" i="4"/>
  <c r="BD610" i="4"/>
  <c r="BE610" i="4"/>
  <c r="BF610" i="4"/>
  <c r="BG610" i="4"/>
  <c r="BH610" i="4"/>
  <c r="AV611" i="4"/>
  <c r="AW611" i="4"/>
  <c r="AX611" i="4"/>
  <c r="AY611" i="4"/>
  <c r="AZ611" i="4"/>
  <c r="BA611" i="4"/>
  <c r="BB611" i="4"/>
  <c r="BC611" i="4"/>
  <c r="BD611" i="4"/>
  <c r="BE611" i="4"/>
  <c r="BF611" i="4"/>
  <c r="BG611" i="4"/>
  <c r="BH611" i="4"/>
  <c r="AV612" i="4"/>
  <c r="AW612" i="4"/>
  <c r="AX612" i="4"/>
  <c r="AY612" i="4"/>
  <c r="AZ612" i="4"/>
  <c r="BA612" i="4"/>
  <c r="BB612" i="4"/>
  <c r="BC612" i="4"/>
  <c r="BD612" i="4"/>
  <c r="BE612" i="4"/>
  <c r="BF612" i="4"/>
  <c r="BG612" i="4"/>
  <c r="BH612" i="4"/>
  <c r="AV613" i="4"/>
  <c r="AW613" i="4"/>
  <c r="AX613" i="4"/>
  <c r="AY613" i="4"/>
  <c r="AZ613" i="4"/>
  <c r="BA613" i="4"/>
  <c r="BB613" i="4"/>
  <c r="BC613" i="4"/>
  <c r="BD613" i="4"/>
  <c r="BE613" i="4"/>
  <c r="BF613" i="4"/>
  <c r="BG613" i="4"/>
  <c r="BH613" i="4"/>
  <c r="AV614" i="4"/>
  <c r="AW614" i="4"/>
  <c r="AX614" i="4"/>
  <c r="AY614" i="4"/>
  <c r="AZ614" i="4"/>
  <c r="BA614" i="4"/>
  <c r="BB614" i="4"/>
  <c r="BC614" i="4"/>
  <c r="BD614" i="4"/>
  <c r="BE614" i="4"/>
  <c r="BF614" i="4"/>
  <c r="BG614" i="4"/>
  <c r="BH614" i="4"/>
  <c r="AV615" i="4"/>
  <c r="AW615" i="4"/>
  <c r="AX615" i="4"/>
  <c r="AY615" i="4"/>
  <c r="AZ615" i="4"/>
  <c r="BA615" i="4"/>
  <c r="BB615" i="4"/>
  <c r="BC615" i="4"/>
  <c r="BD615" i="4"/>
  <c r="BE615" i="4"/>
  <c r="BF615" i="4"/>
  <c r="BG615" i="4"/>
  <c r="BH615" i="4"/>
  <c r="AV616" i="4"/>
  <c r="AW616" i="4"/>
  <c r="AX616" i="4"/>
  <c r="AY616" i="4"/>
  <c r="AZ616" i="4"/>
  <c r="BA616" i="4"/>
  <c r="BB616" i="4"/>
  <c r="BC616" i="4"/>
  <c r="BD616" i="4"/>
  <c r="BE616" i="4"/>
  <c r="BF616" i="4"/>
  <c r="BG616" i="4"/>
  <c r="BH616" i="4"/>
  <c r="AV617" i="4"/>
  <c r="AW617" i="4"/>
  <c r="AX617" i="4"/>
  <c r="AY617" i="4"/>
  <c r="AZ617" i="4"/>
  <c r="BA617" i="4"/>
  <c r="BB617" i="4"/>
  <c r="BC617" i="4"/>
  <c r="BD617" i="4"/>
  <c r="BE617" i="4"/>
  <c r="BF617" i="4"/>
  <c r="BG617" i="4"/>
  <c r="BH617" i="4"/>
  <c r="AV618" i="4"/>
  <c r="AW618" i="4"/>
  <c r="AX618" i="4"/>
  <c r="AY618" i="4"/>
  <c r="AZ618" i="4"/>
  <c r="BA618" i="4"/>
  <c r="BB618" i="4"/>
  <c r="BC618" i="4"/>
  <c r="BD618" i="4"/>
  <c r="BE618" i="4"/>
  <c r="BF618" i="4"/>
  <c r="BG618" i="4"/>
  <c r="BH618" i="4"/>
  <c r="AV619" i="4"/>
  <c r="AW619" i="4"/>
  <c r="AX619" i="4"/>
  <c r="AY619" i="4"/>
  <c r="AZ619" i="4"/>
  <c r="BA619" i="4"/>
  <c r="BB619" i="4"/>
  <c r="BC619" i="4"/>
  <c r="BD619" i="4"/>
  <c r="BE619" i="4"/>
  <c r="BF619" i="4"/>
  <c r="BG619" i="4"/>
  <c r="BH619" i="4"/>
  <c r="AV620" i="4"/>
  <c r="AW620" i="4"/>
  <c r="AX620" i="4"/>
  <c r="AY620" i="4"/>
  <c r="AZ620" i="4"/>
  <c r="BA620" i="4"/>
  <c r="BB620" i="4"/>
  <c r="BC620" i="4"/>
  <c r="BD620" i="4"/>
  <c r="BE620" i="4"/>
  <c r="BF620" i="4"/>
  <c r="BG620" i="4"/>
  <c r="BH620" i="4"/>
  <c r="AV621" i="4"/>
  <c r="AW621" i="4"/>
  <c r="AX621" i="4"/>
  <c r="AY621" i="4"/>
  <c r="AZ621" i="4"/>
  <c r="BA621" i="4"/>
  <c r="BB621" i="4"/>
  <c r="BC621" i="4"/>
  <c r="BD621" i="4"/>
  <c r="BE621" i="4"/>
  <c r="BF621" i="4"/>
  <c r="BG621" i="4"/>
  <c r="BH621" i="4"/>
  <c r="AV622" i="4"/>
  <c r="AW622" i="4"/>
  <c r="AX622" i="4"/>
  <c r="AY622" i="4"/>
  <c r="AZ622" i="4"/>
  <c r="BA622" i="4"/>
  <c r="BB622" i="4"/>
  <c r="BC622" i="4"/>
  <c r="BD622" i="4"/>
  <c r="BE622" i="4"/>
  <c r="BF622" i="4"/>
  <c r="BG622" i="4"/>
  <c r="BH622" i="4"/>
  <c r="AV623" i="4"/>
  <c r="AW623" i="4"/>
  <c r="AX623" i="4"/>
  <c r="AY623" i="4"/>
  <c r="AZ623" i="4"/>
  <c r="BA623" i="4"/>
  <c r="BB623" i="4"/>
  <c r="BC623" i="4"/>
  <c r="BD623" i="4"/>
  <c r="BE623" i="4"/>
  <c r="BF623" i="4"/>
  <c r="BG623" i="4"/>
  <c r="BH623" i="4"/>
  <c r="AV624" i="4"/>
  <c r="AW624" i="4"/>
  <c r="AX624" i="4"/>
  <c r="AY624" i="4"/>
  <c r="AZ624" i="4"/>
  <c r="BA624" i="4"/>
  <c r="BB624" i="4"/>
  <c r="BC624" i="4"/>
  <c r="BD624" i="4"/>
  <c r="BE624" i="4"/>
  <c r="BF624" i="4"/>
  <c r="BG624" i="4"/>
  <c r="BH624" i="4"/>
  <c r="AV483" i="4"/>
  <c r="AW483" i="4"/>
  <c r="AX483" i="4"/>
  <c r="AY483" i="4"/>
  <c r="AZ483" i="4"/>
  <c r="BA483" i="4"/>
  <c r="BB483" i="4"/>
  <c r="BC483" i="4"/>
  <c r="BD483" i="4"/>
  <c r="BE483" i="4"/>
  <c r="BF483" i="4"/>
  <c r="BG483" i="4"/>
  <c r="BH48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AV402" i="4"/>
  <c r="AW402" i="4"/>
  <c r="AX402" i="4"/>
  <c r="AY402" i="4"/>
  <c r="AZ402" i="4"/>
  <c r="BA402" i="4"/>
  <c r="BB402" i="4"/>
  <c r="BC402" i="4"/>
  <c r="BD402" i="4"/>
  <c r="BE402" i="4"/>
  <c r="BF402" i="4"/>
  <c r="BG402" i="4"/>
  <c r="BH402" i="4"/>
  <c r="AV403" i="4"/>
  <c r="AW403" i="4"/>
  <c r="AX403" i="4"/>
  <c r="AY403" i="4"/>
  <c r="AZ403" i="4"/>
  <c r="BA403" i="4"/>
  <c r="BB403" i="4"/>
  <c r="BC403" i="4"/>
  <c r="BD403" i="4"/>
  <c r="BE403" i="4"/>
  <c r="BF403" i="4"/>
  <c r="BG403" i="4"/>
  <c r="BH403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AV469" i="4"/>
  <c r="AW469" i="4"/>
  <c r="AX469" i="4"/>
  <c r="AY469" i="4"/>
  <c r="AZ469" i="4"/>
  <c r="BA469" i="4"/>
  <c r="BB469" i="4"/>
  <c r="BC469" i="4"/>
  <c r="BD469" i="4"/>
  <c r="BE469" i="4"/>
  <c r="BF469" i="4"/>
  <c r="BG469" i="4"/>
  <c r="BH469" i="4"/>
  <c r="AV470" i="4"/>
  <c r="AW470" i="4"/>
  <c r="AX470" i="4"/>
  <c r="AY470" i="4"/>
  <c r="AZ470" i="4"/>
  <c r="BA470" i="4"/>
  <c r="BB470" i="4"/>
  <c r="BC470" i="4"/>
  <c r="BD470" i="4"/>
  <c r="BE470" i="4"/>
  <c r="BF470" i="4"/>
  <c r="BG470" i="4"/>
  <c r="BH470" i="4"/>
  <c r="AV471" i="4"/>
  <c r="AW471" i="4"/>
  <c r="AX471" i="4"/>
  <c r="AY471" i="4"/>
  <c r="AZ471" i="4"/>
  <c r="BA471" i="4"/>
  <c r="BB471" i="4"/>
  <c r="BC471" i="4"/>
  <c r="BD471" i="4"/>
  <c r="BE471" i="4"/>
  <c r="BF471" i="4"/>
  <c r="BG471" i="4"/>
  <c r="BH471" i="4"/>
  <c r="AV472" i="4"/>
  <c r="AW472" i="4"/>
  <c r="AX472" i="4"/>
  <c r="AY472" i="4"/>
  <c r="AZ472" i="4"/>
  <c r="BA472" i="4"/>
  <c r="BB472" i="4"/>
  <c r="BC472" i="4"/>
  <c r="BD472" i="4"/>
  <c r="BE472" i="4"/>
  <c r="BF472" i="4"/>
  <c r="BG472" i="4"/>
  <c r="BH472" i="4"/>
  <c r="AV473" i="4"/>
  <c r="AW473" i="4"/>
  <c r="AX473" i="4"/>
  <c r="AY473" i="4"/>
  <c r="AZ473" i="4"/>
  <c r="BA473" i="4"/>
  <c r="BB473" i="4"/>
  <c r="BC473" i="4"/>
  <c r="BD473" i="4"/>
  <c r="BE473" i="4"/>
  <c r="BF473" i="4"/>
  <c r="BG473" i="4"/>
  <c r="BH473" i="4"/>
  <c r="AV474" i="4"/>
  <c r="AW474" i="4"/>
  <c r="AX474" i="4"/>
  <c r="AY474" i="4"/>
  <c r="AZ474" i="4"/>
  <c r="BA474" i="4"/>
  <c r="BB474" i="4"/>
  <c r="BC474" i="4"/>
  <c r="BD474" i="4"/>
  <c r="BE474" i="4"/>
  <c r="BF474" i="4"/>
  <c r="BG474" i="4"/>
  <c r="BH474" i="4"/>
  <c r="AV475" i="4"/>
  <c r="AW475" i="4"/>
  <c r="AX475" i="4"/>
  <c r="AY475" i="4"/>
  <c r="AZ475" i="4"/>
  <c r="BA475" i="4"/>
  <c r="BB475" i="4"/>
  <c r="BC475" i="4"/>
  <c r="BD475" i="4"/>
  <c r="BE475" i="4"/>
  <c r="BF475" i="4"/>
  <c r="BG475" i="4"/>
  <c r="BH475" i="4"/>
  <c r="AV476" i="4"/>
  <c r="AW476" i="4"/>
  <c r="AX476" i="4"/>
  <c r="AY476" i="4"/>
  <c r="AZ476" i="4"/>
  <c r="BA476" i="4"/>
  <c r="BB476" i="4"/>
  <c r="BC476" i="4"/>
  <c r="BD476" i="4"/>
  <c r="BE476" i="4"/>
  <c r="BF476" i="4"/>
  <c r="BG476" i="4"/>
  <c r="BH476" i="4"/>
  <c r="AV477" i="4"/>
  <c r="AW477" i="4"/>
  <c r="AX477" i="4"/>
  <c r="AY477" i="4"/>
  <c r="AZ477" i="4"/>
  <c r="BA477" i="4"/>
  <c r="BB477" i="4"/>
  <c r="BC477" i="4"/>
  <c r="BD477" i="4"/>
  <c r="BE477" i="4"/>
  <c r="BF477" i="4"/>
  <c r="BG477" i="4"/>
  <c r="BH477" i="4"/>
  <c r="AV478" i="4"/>
  <c r="AW478" i="4"/>
  <c r="AX478" i="4"/>
  <c r="AY478" i="4"/>
  <c r="AZ478" i="4"/>
  <c r="BA478" i="4"/>
  <c r="BB478" i="4"/>
  <c r="BC478" i="4"/>
  <c r="BD478" i="4"/>
  <c r="BE478" i="4"/>
  <c r="BF478" i="4"/>
  <c r="BG478" i="4"/>
  <c r="BH478" i="4"/>
  <c r="AV479" i="4"/>
  <c r="AW479" i="4"/>
  <c r="AX479" i="4"/>
  <c r="AY479" i="4"/>
  <c r="AZ479" i="4"/>
  <c r="BA479" i="4"/>
  <c r="BB479" i="4"/>
  <c r="BC479" i="4"/>
  <c r="BD479" i="4"/>
  <c r="BE479" i="4"/>
  <c r="BF479" i="4"/>
  <c r="BG479" i="4"/>
  <c r="BH479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H328" i="4"/>
  <c r="BG328" i="4"/>
  <c r="BF328" i="4"/>
  <c r="BE328" i="4"/>
  <c r="BD328" i="4"/>
  <c r="BC328" i="4"/>
  <c r="BB328" i="4"/>
  <c r="BA328" i="4"/>
  <c r="AZ328" i="4"/>
  <c r="AY328" i="4"/>
  <c r="AX328" i="4"/>
  <c r="AW328" i="4"/>
  <c r="AV328" i="4"/>
  <c r="BH327" i="4"/>
  <c r="BG327" i="4"/>
  <c r="BF327" i="4"/>
  <c r="BE327" i="4"/>
  <c r="BD327" i="4"/>
  <c r="BC327" i="4"/>
  <c r="BB327" i="4"/>
  <c r="BA327" i="4"/>
  <c r="AZ327" i="4"/>
  <c r="AY327" i="4"/>
  <c r="AX327" i="4"/>
  <c r="AW327" i="4"/>
  <c r="AV327" i="4"/>
  <c r="BH326" i="4"/>
  <c r="BG326" i="4"/>
  <c r="BF326" i="4"/>
  <c r="BE326" i="4"/>
  <c r="BD326" i="4"/>
  <c r="BC326" i="4"/>
  <c r="BB326" i="4"/>
  <c r="BA326" i="4"/>
  <c r="AZ326" i="4"/>
  <c r="AY326" i="4"/>
  <c r="AX326" i="4"/>
  <c r="AW326" i="4"/>
  <c r="AV326" i="4"/>
  <c r="BH325" i="4"/>
  <c r="BG325" i="4"/>
  <c r="BF325" i="4"/>
  <c r="BE325" i="4"/>
  <c r="BD325" i="4"/>
  <c r="BC325" i="4"/>
  <c r="BB325" i="4"/>
  <c r="BA325" i="4"/>
  <c r="AZ325" i="4"/>
  <c r="AY325" i="4"/>
  <c r="AX325" i="4"/>
  <c r="AW325" i="4"/>
  <c r="AV325" i="4"/>
  <c r="BH324" i="4"/>
  <c r="BG324" i="4"/>
  <c r="BF324" i="4"/>
  <c r="BE324" i="4"/>
  <c r="BD324" i="4"/>
  <c r="BC324" i="4"/>
  <c r="BB324" i="4"/>
  <c r="BA324" i="4"/>
  <c r="AZ324" i="4"/>
  <c r="AY324" i="4"/>
  <c r="AX324" i="4"/>
  <c r="AW324" i="4"/>
  <c r="AV324" i="4"/>
  <c r="BH323" i="4"/>
  <c r="BG323" i="4"/>
  <c r="BF323" i="4"/>
  <c r="BE323" i="4"/>
  <c r="BD323" i="4"/>
  <c r="BC323" i="4"/>
  <c r="BB323" i="4"/>
  <c r="BA323" i="4"/>
  <c r="AZ323" i="4"/>
  <c r="AY323" i="4"/>
  <c r="AX323" i="4"/>
  <c r="AW323" i="4"/>
  <c r="AV323" i="4"/>
  <c r="BH322" i="4"/>
  <c r="BG322" i="4"/>
  <c r="BF322" i="4"/>
  <c r="BE322" i="4"/>
  <c r="BD322" i="4"/>
  <c r="BC322" i="4"/>
  <c r="BB322" i="4"/>
  <c r="BA322" i="4"/>
  <c r="AZ322" i="4"/>
  <c r="AY322" i="4"/>
  <c r="AX322" i="4"/>
  <c r="AW322" i="4"/>
  <c r="AV322" i="4"/>
  <c r="BH321" i="4"/>
  <c r="BG321" i="4"/>
  <c r="BF321" i="4"/>
  <c r="BE321" i="4"/>
  <c r="BD321" i="4"/>
  <c r="BC321" i="4"/>
  <c r="BB321" i="4"/>
  <c r="BA321" i="4"/>
  <c r="AZ321" i="4"/>
  <c r="AY321" i="4"/>
  <c r="AX321" i="4"/>
  <c r="AW321" i="4"/>
  <c r="AV321" i="4"/>
  <c r="BH320" i="4"/>
  <c r="BG320" i="4"/>
  <c r="BF320" i="4"/>
  <c r="BE320" i="4"/>
  <c r="BD320" i="4"/>
  <c r="BC320" i="4"/>
  <c r="BB320" i="4"/>
  <c r="BA320" i="4"/>
  <c r="AZ320" i="4"/>
  <c r="AY320" i="4"/>
  <c r="AX320" i="4"/>
  <c r="AW320" i="4"/>
  <c r="AV320" i="4"/>
  <c r="BH319" i="4"/>
  <c r="BG319" i="4"/>
  <c r="BF319" i="4"/>
  <c r="BE319" i="4"/>
  <c r="BD319" i="4"/>
  <c r="BC319" i="4"/>
  <c r="BB319" i="4"/>
  <c r="BA319" i="4"/>
  <c r="AZ319" i="4"/>
  <c r="AY319" i="4"/>
  <c r="AX319" i="4"/>
  <c r="AW319" i="4"/>
  <c r="AV319" i="4"/>
  <c r="BH318" i="4"/>
  <c r="BG318" i="4"/>
  <c r="BF318" i="4"/>
  <c r="BE318" i="4"/>
  <c r="BD318" i="4"/>
  <c r="BC318" i="4"/>
  <c r="BB318" i="4"/>
  <c r="BA318" i="4"/>
  <c r="AZ318" i="4"/>
  <c r="AY318" i="4"/>
  <c r="AX318" i="4"/>
  <c r="AW318" i="4"/>
  <c r="AV318" i="4"/>
  <c r="BH317" i="4"/>
  <c r="BG317" i="4"/>
  <c r="BF317" i="4"/>
  <c r="BE317" i="4"/>
  <c r="BD317" i="4"/>
  <c r="BC317" i="4"/>
  <c r="BB317" i="4"/>
  <c r="BA317" i="4"/>
  <c r="AZ317" i="4"/>
  <c r="AY317" i="4"/>
  <c r="AX317" i="4"/>
  <c r="AW317" i="4"/>
  <c r="AV317" i="4"/>
  <c r="BH316" i="4"/>
  <c r="BG316" i="4"/>
  <c r="BF316" i="4"/>
  <c r="BE316" i="4"/>
  <c r="BD316" i="4"/>
  <c r="BC316" i="4"/>
  <c r="BB316" i="4"/>
  <c r="BA316" i="4"/>
  <c r="AZ316" i="4"/>
  <c r="AY316" i="4"/>
  <c r="AX316" i="4"/>
  <c r="AW316" i="4"/>
  <c r="AV316" i="4"/>
  <c r="BH315" i="4"/>
  <c r="BG315" i="4"/>
  <c r="BF315" i="4"/>
  <c r="BE315" i="4"/>
  <c r="BD315" i="4"/>
  <c r="BC315" i="4"/>
  <c r="BB315" i="4"/>
  <c r="BA315" i="4"/>
  <c r="AZ315" i="4"/>
  <c r="AY315" i="4"/>
  <c r="AX315" i="4"/>
  <c r="AW315" i="4"/>
  <c r="AV315" i="4"/>
  <c r="BH314" i="4"/>
  <c r="BG314" i="4"/>
  <c r="BF314" i="4"/>
  <c r="BE314" i="4"/>
  <c r="BD314" i="4"/>
  <c r="BC314" i="4"/>
  <c r="BB314" i="4"/>
  <c r="BA314" i="4"/>
  <c r="AZ314" i="4"/>
  <c r="AY314" i="4"/>
  <c r="AX314" i="4"/>
  <c r="AW314" i="4"/>
  <c r="AV314" i="4"/>
  <c r="BH313" i="4"/>
  <c r="BG313" i="4"/>
  <c r="BF313" i="4"/>
  <c r="BE313" i="4"/>
  <c r="BD313" i="4"/>
  <c r="BC313" i="4"/>
  <c r="BB313" i="4"/>
  <c r="BA313" i="4"/>
  <c r="AZ313" i="4"/>
  <c r="AY313" i="4"/>
  <c r="AX313" i="4"/>
  <c r="AW313" i="4"/>
  <c r="AV313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BH311" i="4"/>
  <c r="BG311" i="4"/>
  <c r="BF311" i="4"/>
  <c r="BE311" i="4"/>
  <c r="BD311" i="4"/>
  <c r="BC311" i="4"/>
  <c r="BB311" i="4"/>
  <c r="BA311" i="4"/>
  <c r="AZ311" i="4"/>
  <c r="AY311" i="4"/>
  <c r="AX311" i="4"/>
  <c r="AW311" i="4"/>
  <c r="AV311" i="4"/>
  <c r="BH310" i="4"/>
  <c r="BG310" i="4"/>
  <c r="BF310" i="4"/>
  <c r="BE310" i="4"/>
  <c r="BD310" i="4"/>
  <c r="BC310" i="4"/>
  <c r="BB310" i="4"/>
  <c r="BA310" i="4"/>
  <c r="AZ310" i="4"/>
  <c r="AY310" i="4"/>
  <c r="AX310" i="4"/>
  <c r="AW310" i="4"/>
  <c r="AV310" i="4"/>
  <c r="BH309" i="4"/>
  <c r="BG309" i="4"/>
  <c r="BF309" i="4"/>
  <c r="BE309" i="4"/>
  <c r="BD309" i="4"/>
  <c r="BC309" i="4"/>
  <c r="BB309" i="4"/>
  <c r="BA309" i="4"/>
  <c r="AZ309" i="4"/>
  <c r="AY309" i="4"/>
  <c r="AX309" i="4"/>
  <c r="AW309" i="4"/>
  <c r="AV309" i="4"/>
  <c r="BH308" i="4"/>
  <c r="BG308" i="4"/>
  <c r="BF308" i="4"/>
  <c r="BE308" i="4"/>
  <c r="BD308" i="4"/>
  <c r="BC308" i="4"/>
  <c r="BB308" i="4"/>
  <c r="BA308" i="4"/>
  <c r="AZ308" i="4"/>
  <c r="AY308" i="4"/>
  <c r="AX308" i="4"/>
  <c r="AW308" i="4"/>
  <c r="AV308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BH306" i="4"/>
  <c r="BG306" i="4"/>
  <c r="BF306" i="4"/>
  <c r="BE306" i="4"/>
  <c r="BD306" i="4"/>
  <c r="BC306" i="4"/>
  <c r="BB306" i="4"/>
  <c r="BA306" i="4"/>
  <c r="AZ306" i="4"/>
  <c r="AY306" i="4"/>
  <c r="AX306" i="4"/>
  <c r="AW306" i="4"/>
  <c r="AV306" i="4"/>
  <c r="BH305" i="4"/>
  <c r="BG305" i="4"/>
  <c r="BF305" i="4"/>
  <c r="BE305" i="4"/>
  <c r="BD305" i="4"/>
  <c r="BC305" i="4"/>
  <c r="BB305" i="4"/>
  <c r="BA305" i="4"/>
  <c r="AZ305" i="4"/>
  <c r="AY305" i="4"/>
  <c r="AX305" i="4"/>
  <c r="AW305" i="4"/>
  <c r="AV305" i="4"/>
  <c r="BH304" i="4"/>
  <c r="BG304" i="4"/>
  <c r="BF304" i="4"/>
  <c r="BE304" i="4"/>
  <c r="BD304" i="4"/>
  <c r="BC304" i="4"/>
  <c r="BB304" i="4"/>
  <c r="BA304" i="4"/>
  <c r="AZ304" i="4"/>
  <c r="AY304" i="4"/>
  <c r="AX304" i="4"/>
  <c r="AW304" i="4"/>
  <c r="AV304" i="4"/>
  <c r="BH303" i="4"/>
  <c r="BG303" i="4"/>
  <c r="BF303" i="4"/>
  <c r="BE303" i="4"/>
  <c r="BD303" i="4"/>
  <c r="BC303" i="4"/>
  <c r="BB303" i="4"/>
  <c r="BA303" i="4"/>
  <c r="AZ303" i="4"/>
  <c r="AY303" i="4"/>
  <c r="AX303" i="4"/>
  <c r="AW303" i="4"/>
  <c r="AV303" i="4"/>
  <c r="BH302" i="4"/>
  <c r="BG302" i="4"/>
  <c r="BF302" i="4"/>
  <c r="BE302" i="4"/>
  <c r="BD302" i="4"/>
  <c r="BC302" i="4"/>
  <c r="BB302" i="4"/>
  <c r="BA302" i="4"/>
  <c r="AZ302" i="4"/>
  <c r="AY302" i="4"/>
  <c r="AX302" i="4"/>
  <c r="AW302" i="4"/>
  <c r="AV302" i="4"/>
  <c r="BH301" i="4"/>
  <c r="BG301" i="4"/>
  <c r="BF301" i="4"/>
  <c r="BE301" i="4"/>
  <c r="BD301" i="4"/>
  <c r="BC301" i="4"/>
  <c r="BB301" i="4"/>
  <c r="BA301" i="4"/>
  <c r="AZ301" i="4"/>
  <c r="AY301" i="4"/>
  <c r="AX301" i="4"/>
  <c r="AW301" i="4"/>
  <c r="AV301" i="4"/>
  <c r="BH300" i="4"/>
  <c r="BG300" i="4"/>
  <c r="BF300" i="4"/>
  <c r="BE300" i="4"/>
  <c r="BD300" i="4"/>
  <c r="BC300" i="4"/>
  <c r="BB300" i="4"/>
  <c r="BA300" i="4"/>
  <c r="AZ300" i="4"/>
  <c r="AY300" i="4"/>
  <c r="AX300" i="4"/>
  <c r="AW300" i="4"/>
  <c r="AV300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BH298" i="4"/>
  <c r="BG298" i="4"/>
  <c r="BF298" i="4"/>
  <c r="BE298" i="4"/>
  <c r="BD298" i="4"/>
  <c r="BC298" i="4"/>
  <c r="BB298" i="4"/>
  <c r="BA298" i="4"/>
  <c r="AZ298" i="4"/>
  <c r="AY298" i="4"/>
  <c r="AX298" i="4"/>
  <c r="AW298" i="4"/>
  <c r="AV298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BH295" i="4"/>
  <c r="BG295" i="4"/>
  <c r="BF295" i="4"/>
  <c r="BE295" i="4"/>
  <c r="BD295" i="4"/>
  <c r="BC295" i="4"/>
  <c r="BB295" i="4"/>
  <c r="BA295" i="4"/>
  <c r="AZ295" i="4"/>
  <c r="AY295" i="4"/>
  <c r="AX295" i="4"/>
  <c r="AW295" i="4"/>
  <c r="AV295" i="4"/>
  <c r="BH294" i="4"/>
  <c r="BG294" i="4"/>
  <c r="BF294" i="4"/>
  <c r="BE294" i="4"/>
  <c r="BD294" i="4"/>
  <c r="BC294" i="4"/>
  <c r="BB294" i="4"/>
  <c r="BA294" i="4"/>
  <c r="AZ294" i="4"/>
  <c r="AY294" i="4"/>
  <c r="AX294" i="4"/>
  <c r="AW294" i="4"/>
  <c r="AV294" i="4"/>
  <c r="BH293" i="4"/>
  <c r="BG293" i="4"/>
  <c r="BF293" i="4"/>
  <c r="BE293" i="4"/>
  <c r="BD293" i="4"/>
  <c r="BC293" i="4"/>
  <c r="BB293" i="4"/>
  <c r="BA293" i="4"/>
  <c r="AZ293" i="4"/>
  <c r="AY293" i="4"/>
  <c r="AX293" i="4"/>
  <c r="AW293" i="4"/>
  <c r="AV293" i="4"/>
  <c r="BH292" i="4"/>
  <c r="BG292" i="4"/>
  <c r="BF292" i="4"/>
  <c r="BE292" i="4"/>
  <c r="BD292" i="4"/>
  <c r="BC292" i="4"/>
  <c r="BB292" i="4"/>
  <c r="BA292" i="4"/>
  <c r="AZ292" i="4"/>
  <c r="AY292" i="4"/>
  <c r="AX292" i="4"/>
  <c r="AW292" i="4"/>
  <c r="AV292" i="4"/>
  <c r="BH291" i="4"/>
  <c r="BG291" i="4"/>
  <c r="BF291" i="4"/>
  <c r="BE291" i="4"/>
  <c r="BD291" i="4"/>
  <c r="BC291" i="4"/>
  <c r="BB291" i="4"/>
  <c r="BA291" i="4"/>
  <c r="AZ291" i="4"/>
  <c r="AY291" i="4"/>
  <c r="AX291" i="4"/>
  <c r="AW291" i="4"/>
  <c r="AV291" i="4"/>
  <c r="BH290" i="4"/>
  <c r="BG290" i="4"/>
  <c r="BF290" i="4"/>
  <c r="BE290" i="4"/>
  <c r="BD290" i="4"/>
  <c r="BC290" i="4"/>
  <c r="BB290" i="4"/>
  <c r="BA290" i="4"/>
  <c r="AZ290" i="4"/>
  <c r="AY290" i="4"/>
  <c r="AX290" i="4"/>
  <c r="AW290" i="4"/>
  <c r="AV290" i="4"/>
  <c r="BH289" i="4"/>
  <c r="BG289" i="4"/>
  <c r="BF289" i="4"/>
  <c r="BE289" i="4"/>
  <c r="BD289" i="4"/>
  <c r="BC289" i="4"/>
  <c r="BB289" i="4"/>
  <c r="BA289" i="4"/>
  <c r="AZ289" i="4"/>
  <c r="AY289" i="4"/>
  <c r="AX289" i="4"/>
  <c r="AW289" i="4"/>
  <c r="AV289" i="4"/>
  <c r="BH288" i="4"/>
  <c r="BG288" i="4"/>
  <c r="BF288" i="4"/>
  <c r="BE288" i="4"/>
  <c r="BD288" i="4"/>
  <c r="BC288" i="4"/>
  <c r="BB288" i="4"/>
  <c r="BA288" i="4"/>
  <c r="AZ288" i="4"/>
  <c r="AY288" i="4"/>
  <c r="AX288" i="4"/>
  <c r="AW288" i="4"/>
  <c r="AV288" i="4"/>
  <c r="BH287" i="4"/>
  <c r="BG287" i="4"/>
  <c r="BF287" i="4"/>
  <c r="BE287" i="4"/>
  <c r="BD287" i="4"/>
  <c r="BC287" i="4"/>
  <c r="BB287" i="4"/>
  <c r="BA287" i="4"/>
  <c r="AZ287" i="4"/>
  <c r="AY287" i="4"/>
  <c r="AX287" i="4"/>
  <c r="AW287" i="4"/>
  <c r="AV287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AX2" i="4"/>
  <c r="AY2" i="4"/>
  <c r="AZ2" i="4"/>
  <c r="BA2" i="4"/>
  <c r="BB2" i="4"/>
  <c r="BC2" i="4"/>
  <c r="BD2" i="4"/>
  <c r="BE2" i="4"/>
  <c r="BF2" i="4"/>
  <c r="BG2" i="4"/>
  <c r="BH2" i="4"/>
  <c r="AW2" i="4"/>
  <c r="AV2" i="4"/>
  <c r="AN2" i="3"/>
  <c r="AV2" i="3" s="1"/>
  <c r="AU228" i="3"/>
  <c r="AT228" i="3"/>
  <c r="AS228" i="3"/>
  <c r="AR228" i="3"/>
  <c r="AQ228" i="3"/>
  <c r="AP228" i="3"/>
  <c r="AO228" i="3"/>
  <c r="AN228" i="3"/>
  <c r="AU227" i="3"/>
  <c r="AT227" i="3"/>
  <c r="AS227" i="3"/>
  <c r="AR227" i="3"/>
  <c r="AQ227" i="3"/>
  <c r="AP227" i="3"/>
  <c r="AO227" i="3"/>
  <c r="AN227" i="3"/>
  <c r="AU226" i="3"/>
  <c r="AT226" i="3"/>
  <c r="AS226" i="3"/>
  <c r="AR226" i="3"/>
  <c r="AQ226" i="3"/>
  <c r="AP226" i="3"/>
  <c r="AO226" i="3"/>
  <c r="AN226" i="3"/>
  <c r="AU225" i="3"/>
  <c r="AT225" i="3"/>
  <c r="AS225" i="3"/>
  <c r="AR225" i="3"/>
  <c r="AQ225" i="3"/>
  <c r="AP225" i="3"/>
  <c r="AO225" i="3"/>
  <c r="AN225" i="3"/>
  <c r="AU224" i="3"/>
  <c r="AT224" i="3"/>
  <c r="AS224" i="3"/>
  <c r="AR224" i="3"/>
  <c r="AQ224" i="3"/>
  <c r="AP224" i="3"/>
  <c r="AO224" i="3"/>
  <c r="AN224" i="3"/>
  <c r="AU223" i="3"/>
  <c r="AT223" i="3"/>
  <c r="AS223" i="3"/>
  <c r="AR223" i="3"/>
  <c r="AQ223" i="3"/>
  <c r="AP223" i="3"/>
  <c r="AO223" i="3"/>
  <c r="AN223" i="3"/>
  <c r="AU222" i="3"/>
  <c r="AT222" i="3"/>
  <c r="AS222" i="3"/>
  <c r="AR222" i="3"/>
  <c r="AQ222" i="3"/>
  <c r="AP222" i="3"/>
  <c r="AO222" i="3"/>
  <c r="AN222" i="3"/>
  <c r="AU221" i="3"/>
  <c r="AT221" i="3"/>
  <c r="AS221" i="3"/>
  <c r="AR221" i="3"/>
  <c r="AQ221" i="3"/>
  <c r="AP221" i="3"/>
  <c r="AO221" i="3"/>
  <c r="AN221" i="3"/>
  <c r="AU220" i="3"/>
  <c r="AT220" i="3"/>
  <c r="AS220" i="3"/>
  <c r="AR220" i="3"/>
  <c r="AQ220" i="3"/>
  <c r="AP220" i="3"/>
  <c r="AO220" i="3"/>
  <c r="AN220" i="3"/>
  <c r="AU219" i="3"/>
  <c r="AT219" i="3"/>
  <c r="AS219" i="3"/>
  <c r="AR219" i="3"/>
  <c r="AQ219" i="3"/>
  <c r="AP219" i="3"/>
  <c r="AO219" i="3"/>
  <c r="AN219" i="3"/>
  <c r="AU218" i="3"/>
  <c r="AT218" i="3"/>
  <c r="AS218" i="3"/>
  <c r="AR218" i="3"/>
  <c r="AQ218" i="3"/>
  <c r="AP218" i="3"/>
  <c r="AO218" i="3"/>
  <c r="AN218" i="3"/>
  <c r="AU217" i="3"/>
  <c r="AT217" i="3"/>
  <c r="AS217" i="3"/>
  <c r="AR217" i="3"/>
  <c r="AQ217" i="3"/>
  <c r="AP217" i="3"/>
  <c r="AO217" i="3"/>
  <c r="AN217" i="3"/>
  <c r="AU216" i="3"/>
  <c r="AT216" i="3"/>
  <c r="AS216" i="3"/>
  <c r="AR216" i="3"/>
  <c r="AQ216" i="3"/>
  <c r="AP216" i="3"/>
  <c r="AO216" i="3"/>
  <c r="AN216" i="3"/>
  <c r="AU215" i="3"/>
  <c r="AT215" i="3"/>
  <c r="AS215" i="3"/>
  <c r="AR215" i="3"/>
  <c r="AQ215" i="3"/>
  <c r="AP215" i="3"/>
  <c r="AO215" i="3"/>
  <c r="AN215" i="3"/>
  <c r="AN168" i="3"/>
  <c r="AO168" i="3"/>
  <c r="AP168" i="3"/>
  <c r="AQ168" i="3"/>
  <c r="AR168" i="3"/>
  <c r="AU212" i="3"/>
  <c r="AT212" i="3"/>
  <c r="AS212" i="3"/>
  <c r="AR212" i="3"/>
  <c r="AQ212" i="3"/>
  <c r="AP212" i="3"/>
  <c r="AO212" i="3"/>
  <c r="AN212" i="3"/>
  <c r="AU211" i="3"/>
  <c r="AT211" i="3"/>
  <c r="AS211" i="3"/>
  <c r="AR211" i="3"/>
  <c r="AQ211" i="3"/>
  <c r="AP211" i="3"/>
  <c r="AO211" i="3"/>
  <c r="AN211" i="3"/>
  <c r="AU210" i="3"/>
  <c r="AT210" i="3"/>
  <c r="AS210" i="3"/>
  <c r="AR210" i="3"/>
  <c r="AQ210" i="3"/>
  <c r="AP210" i="3"/>
  <c r="AO210" i="3"/>
  <c r="AN210" i="3"/>
  <c r="AU209" i="3"/>
  <c r="AT209" i="3"/>
  <c r="AS209" i="3"/>
  <c r="AR209" i="3"/>
  <c r="AQ209" i="3"/>
  <c r="AP209" i="3"/>
  <c r="AO209" i="3"/>
  <c r="AN209" i="3"/>
  <c r="AU208" i="3"/>
  <c r="AT208" i="3"/>
  <c r="AS208" i="3"/>
  <c r="AR208" i="3"/>
  <c r="AQ208" i="3"/>
  <c r="AP208" i="3"/>
  <c r="AO208" i="3"/>
  <c r="AN208" i="3"/>
  <c r="AU207" i="3"/>
  <c r="AT207" i="3"/>
  <c r="AS207" i="3"/>
  <c r="AR207" i="3"/>
  <c r="AQ207" i="3"/>
  <c r="AP207" i="3"/>
  <c r="AO207" i="3"/>
  <c r="AN207" i="3"/>
  <c r="AU206" i="3"/>
  <c r="AT206" i="3"/>
  <c r="AS206" i="3"/>
  <c r="AR206" i="3"/>
  <c r="AQ206" i="3"/>
  <c r="AP206" i="3"/>
  <c r="AO206" i="3"/>
  <c r="AN206" i="3"/>
  <c r="AU205" i="3"/>
  <c r="AT205" i="3"/>
  <c r="AS205" i="3"/>
  <c r="AR205" i="3"/>
  <c r="AQ205" i="3"/>
  <c r="AP205" i="3"/>
  <c r="AO205" i="3"/>
  <c r="AN205" i="3"/>
  <c r="AU204" i="3"/>
  <c r="AT204" i="3"/>
  <c r="AS204" i="3"/>
  <c r="AR204" i="3"/>
  <c r="AQ204" i="3"/>
  <c r="AP204" i="3"/>
  <c r="AO204" i="3"/>
  <c r="AN204" i="3"/>
  <c r="AU203" i="3"/>
  <c r="AT203" i="3"/>
  <c r="AS203" i="3"/>
  <c r="AR203" i="3"/>
  <c r="AQ203" i="3"/>
  <c r="AP203" i="3"/>
  <c r="AO203" i="3"/>
  <c r="AN203" i="3"/>
  <c r="AU202" i="3"/>
  <c r="AT202" i="3"/>
  <c r="AS202" i="3"/>
  <c r="AR202" i="3"/>
  <c r="AQ202" i="3"/>
  <c r="AP202" i="3"/>
  <c r="AO202" i="3"/>
  <c r="AN202" i="3"/>
  <c r="AU201" i="3"/>
  <c r="AT201" i="3"/>
  <c r="AS201" i="3"/>
  <c r="AR201" i="3"/>
  <c r="AQ201" i="3"/>
  <c r="AP201" i="3"/>
  <c r="AO201" i="3"/>
  <c r="AN201" i="3"/>
  <c r="AU200" i="3"/>
  <c r="AT200" i="3"/>
  <c r="AS200" i="3"/>
  <c r="AR200" i="3"/>
  <c r="AQ200" i="3"/>
  <c r="AP200" i="3"/>
  <c r="AO200" i="3"/>
  <c r="AN200" i="3"/>
  <c r="AU199" i="3"/>
  <c r="AT199" i="3"/>
  <c r="AS199" i="3"/>
  <c r="AR199" i="3"/>
  <c r="AQ199" i="3"/>
  <c r="AP199" i="3"/>
  <c r="AO199" i="3"/>
  <c r="AN199" i="3"/>
  <c r="AU198" i="3"/>
  <c r="AT198" i="3"/>
  <c r="AS198" i="3"/>
  <c r="AR198" i="3"/>
  <c r="AQ198" i="3"/>
  <c r="AP198" i="3"/>
  <c r="AO198" i="3"/>
  <c r="AN198" i="3"/>
  <c r="AU197" i="3"/>
  <c r="AT197" i="3"/>
  <c r="AS197" i="3"/>
  <c r="AR197" i="3"/>
  <c r="AQ197" i="3"/>
  <c r="AP197" i="3"/>
  <c r="AO197" i="3"/>
  <c r="AN197" i="3"/>
  <c r="AU196" i="3"/>
  <c r="AT196" i="3"/>
  <c r="AS196" i="3"/>
  <c r="AR196" i="3"/>
  <c r="AQ196" i="3"/>
  <c r="AP196" i="3"/>
  <c r="AO196" i="3"/>
  <c r="AN196" i="3"/>
  <c r="AU195" i="3"/>
  <c r="AT195" i="3"/>
  <c r="AS195" i="3"/>
  <c r="AR195" i="3"/>
  <c r="AQ195" i="3"/>
  <c r="AP195" i="3"/>
  <c r="AO195" i="3"/>
  <c r="AN195" i="3"/>
  <c r="AU194" i="3"/>
  <c r="AT194" i="3"/>
  <c r="AS194" i="3"/>
  <c r="AR194" i="3"/>
  <c r="AQ194" i="3"/>
  <c r="AP194" i="3"/>
  <c r="AO194" i="3"/>
  <c r="AN194" i="3"/>
  <c r="AU193" i="3"/>
  <c r="AT193" i="3"/>
  <c r="AS193" i="3"/>
  <c r="AR193" i="3"/>
  <c r="AQ193" i="3"/>
  <c r="AP193" i="3"/>
  <c r="AO193" i="3"/>
  <c r="AN193" i="3"/>
  <c r="AU192" i="3"/>
  <c r="AT192" i="3"/>
  <c r="AS192" i="3"/>
  <c r="AR192" i="3"/>
  <c r="AQ192" i="3"/>
  <c r="AP192" i="3"/>
  <c r="AO192" i="3"/>
  <c r="AN192" i="3"/>
  <c r="AU191" i="3"/>
  <c r="AT191" i="3"/>
  <c r="AS191" i="3"/>
  <c r="AR191" i="3"/>
  <c r="AQ191" i="3"/>
  <c r="AP191" i="3"/>
  <c r="AO191" i="3"/>
  <c r="AN191" i="3"/>
  <c r="AQ115" i="3"/>
  <c r="AR115" i="3"/>
  <c r="AS115" i="3"/>
  <c r="AT115" i="3"/>
  <c r="AP149" i="3"/>
  <c r="AQ149" i="3"/>
  <c r="AR149" i="3"/>
  <c r="AS149" i="3"/>
  <c r="AT149" i="3"/>
  <c r="AU188" i="3"/>
  <c r="AT188" i="3"/>
  <c r="AS188" i="3"/>
  <c r="AR188" i="3"/>
  <c r="AQ188" i="3"/>
  <c r="AP188" i="3"/>
  <c r="AO188" i="3"/>
  <c r="AN188" i="3"/>
  <c r="AU187" i="3"/>
  <c r="AT187" i="3"/>
  <c r="AS187" i="3"/>
  <c r="AR187" i="3"/>
  <c r="AQ187" i="3"/>
  <c r="AP187" i="3"/>
  <c r="AO187" i="3"/>
  <c r="AN187" i="3"/>
  <c r="AU186" i="3"/>
  <c r="AT186" i="3"/>
  <c r="AS186" i="3"/>
  <c r="AR186" i="3"/>
  <c r="AQ186" i="3"/>
  <c r="AP186" i="3"/>
  <c r="AO186" i="3"/>
  <c r="AN186" i="3"/>
  <c r="AU185" i="3"/>
  <c r="AT185" i="3"/>
  <c r="AS185" i="3"/>
  <c r="AR185" i="3"/>
  <c r="AQ185" i="3"/>
  <c r="AP185" i="3"/>
  <c r="AO185" i="3"/>
  <c r="AN185" i="3"/>
  <c r="AU184" i="3"/>
  <c r="AT184" i="3"/>
  <c r="AS184" i="3"/>
  <c r="AR184" i="3"/>
  <c r="AQ184" i="3"/>
  <c r="AP184" i="3"/>
  <c r="AO184" i="3"/>
  <c r="AN184" i="3"/>
  <c r="AU183" i="3"/>
  <c r="AT183" i="3"/>
  <c r="AS183" i="3"/>
  <c r="AR183" i="3"/>
  <c r="AQ183" i="3"/>
  <c r="AP183" i="3"/>
  <c r="AO183" i="3"/>
  <c r="AN183" i="3"/>
  <c r="AU182" i="3"/>
  <c r="AT182" i="3"/>
  <c r="AS182" i="3"/>
  <c r="AR182" i="3"/>
  <c r="AQ182" i="3"/>
  <c r="AP182" i="3"/>
  <c r="AO182" i="3"/>
  <c r="AN182" i="3"/>
  <c r="AU181" i="3"/>
  <c r="AT181" i="3"/>
  <c r="AS181" i="3"/>
  <c r="AR181" i="3"/>
  <c r="AQ181" i="3"/>
  <c r="AP181" i="3"/>
  <c r="AO181" i="3"/>
  <c r="AN181" i="3"/>
  <c r="AU180" i="3"/>
  <c r="AT180" i="3"/>
  <c r="AS180" i="3"/>
  <c r="AR180" i="3"/>
  <c r="AQ180" i="3"/>
  <c r="AP180" i="3"/>
  <c r="AO180" i="3"/>
  <c r="AN180" i="3"/>
  <c r="AU179" i="3"/>
  <c r="AT179" i="3"/>
  <c r="AS179" i="3"/>
  <c r="AR179" i="3"/>
  <c r="AQ179" i="3"/>
  <c r="AP179" i="3"/>
  <c r="AO179" i="3"/>
  <c r="AN179" i="3"/>
  <c r="AU178" i="3"/>
  <c r="AT178" i="3"/>
  <c r="AS178" i="3"/>
  <c r="AR178" i="3"/>
  <c r="AQ178" i="3"/>
  <c r="AP178" i="3"/>
  <c r="AO178" i="3"/>
  <c r="AN178" i="3"/>
  <c r="AU177" i="3"/>
  <c r="AT177" i="3"/>
  <c r="AS177" i="3"/>
  <c r="AR177" i="3"/>
  <c r="AQ177" i="3"/>
  <c r="AP177" i="3"/>
  <c r="AO177" i="3"/>
  <c r="AN177" i="3"/>
  <c r="AU176" i="3"/>
  <c r="AT176" i="3"/>
  <c r="AS176" i="3"/>
  <c r="AR176" i="3"/>
  <c r="AQ176" i="3"/>
  <c r="AP176" i="3"/>
  <c r="AO176" i="3"/>
  <c r="AN176" i="3"/>
  <c r="AU175" i="3"/>
  <c r="AT175" i="3"/>
  <c r="AS175" i="3"/>
  <c r="AR175" i="3"/>
  <c r="AQ175" i="3"/>
  <c r="AP175" i="3"/>
  <c r="AO175" i="3"/>
  <c r="AN175" i="3"/>
  <c r="AU174" i="3"/>
  <c r="AT174" i="3"/>
  <c r="AS174" i="3"/>
  <c r="AR174" i="3"/>
  <c r="AQ174" i="3"/>
  <c r="AP174" i="3"/>
  <c r="AO174" i="3"/>
  <c r="AN174" i="3"/>
  <c r="AU173" i="3"/>
  <c r="AT173" i="3"/>
  <c r="AS173" i="3"/>
  <c r="AR173" i="3"/>
  <c r="AQ173" i="3"/>
  <c r="AP173" i="3"/>
  <c r="AO173" i="3"/>
  <c r="AN173" i="3"/>
  <c r="AU172" i="3"/>
  <c r="AT172" i="3"/>
  <c r="AS172" i="3"/>
  <c r="AR172" i="3"/>
  <c r="AQ172" i="3"/>
  <c r="AP172" i="3"/>
  <c r="AO172" i="3"/>
  <c r="AN172" i="3"/>
  <c r="AU171" i="3"/>
  <c r="AT171" i="3"/>
  <c r="AS171" i="3"/>
  <c r="AR171" i="3"/>
  <c r="AQ171" i="3"/>
  <c r="AP171" i="3"/>
  <c r="AO171" i="3"/>
  <c r="AN171" i="3"/>
  <c r="AU170" i="3"/>
  <c r="AT170" i="3"/>
  <c r="AS170" i="3"/>
  <c r="AR170" i="3"/>
  <c r="AQ170" i="3"/>
  <c r="AP170" i="3"/>
  <c r="AO170" i="3"/>
  <c r="AN170" i="3"/>
  <c r="AU169" i="3"/>
  <c r="AT169" i="3"/>
  <c r="AS169" i="3"/>
  <c r="AR169" i="3"/>
  <c r="AQ169" i="3"/>
  <c r="AP169" i="3"/>
  <c r="AO169" i="3"/>
  <c r="AN169" i="3"/>
  <c r="AU168" i="3"/>
  <c r="AT168" i="3"/>
  <c r="AS168" i="3"/>
  <c r="AU167" i="3"/>
  <c r="AT167" i="3"/>
  <c r="AS167" i="3"/>
  <c r="AR167" i="3"/>
  <c r="AQ167" i="3"/>
  <c r="AP167" i="3"/>
  <c r="AO167" i="3"/>
  <c r="AN167" i="3"/>
  <c r="AU166" i="3"/>
  <c r="AT166" i="3"/>
  <c r="AS166" i="3"/>
  <c r="AR166" i="3"/>
  <c r="AQ166" i="3"/>
  <c r="AP166" i="3"/>
  <c r="AO166" i="3"/>
  <c r="AN166" i="3"/>
  <c r="AU165" i="3"/>
  <c r="AT165" i="3"/>
  <c r="AS165" i="3"/>
  <c r="AR165" i="3"/>
  <c r="AQ165" i="3"/>
  <c r="AP165" i="3"/>
  <c r="AO165" i="3"/>
  <c r="AN165" i="3"/>
  <c r="AU162" i="3"/>
  <c r="AT162" i="3"/>
  <c r="AS162" i="3"/>
  <c r="AR162" i="3"/>
  <c r="AQ162" i="3"/>
  <c r="AP162" i="3"/>
  <c r="AO162" i="3"/>
  <c r="AN162" i="3"/>
  <c r="AU161" i="3"/>
  <c r="AT161" i="3"/>
  <c r="AS161" i="3"/>
  <c r="AR161" i="3"/>
  <c r="AQ161" i="3"/>
  <c r="AP161" i="3"/>
  <c r="AO161" i="3"/>
  <c r="AN161" i="3"/>
  <c r="AU160" i="3"/>
  <c r="AT160" i="3"/>
  <c r="AS160" i="3"/>
  <c r="AR160" i="3"/>
  <c r="AQ160" i="3"/>
  <c r="AP160" i="3"/>
  <c r="AO160" i="3"/>
  <c r="AN160" i="3"/>
  <c r="AU159" i="3"/>
  <c r="AT159" i="3"/>
  <c r="AS159" i="3"/>
  <c r="AR159" i="3"/>
  <c r="AQ159" i="3"/>
  <c r="AP159" i="3"/>
  <c r="AO159" i="3"/>
  <c r="AN159" i="3"/>
  <c r="AU158" i="3"/>
  <c r="AT158" i="3"/>
  <c r="AS158" i="3"/>
  <c r="AR158" i="3"/>
  <c r="AQ158" i="3"/>
  <c r="AP158" i="3"/>
  <c r="AO158" i="3"/>
  <c r="AN158" i="3"/>
  <c r="AU157" i="3"/>
  <c r="AT157" i="3"/>
  <c r="AS157" i="3"/>
  <c r="AR157" i="3"/>
  <c r="AQ157" i="3"/>
  <c r="AP157" i="3"/>
  <c r="AO157" i="3"/>
  <c r="AN157" i="3"/>
  <c r="AU156" i="3"/>
  <c r="AT156" i="3"/>
  <c r="AS156" i="3"/>
  <c r="AR156" i="3"/>
  <c r="AQ156" i="3"/>
  <c r="AP156" i="3"/>
  <c r="AO156" i="3"/>
  <c r="AN156" i="3"/>
  <c r="AU155" i="3"/>
  <c r="AT155" i="3"/>
  <c r="AS155" i="3"/>
  <c r="AR155" i="3"/>
  <c r="AQ155" i="3"/>
  <c r="AP155" i="3"/>
  <c r="AO155" i="3"/>
  <c r="AN155" i="3"/>
  <c r="AU154" i="3"/>
  <c r="AT154" i="3"/>
  <c r="AS154" i="3"/>
  <c r="AR154" i="3"/>
  <c r="AQ154" i="3"/>
  <c r="AP154" i="3"/>
  <c r="AO154" i="3"/>
  <c r="AN154" i="3"/>
  <c r="AU153" i="3"/>
  <c r="AT153" i="3"/>
  <c r="AS153" i="3"/>
  <c r="AR153" i="3"/>
  <c r="AQ153" i="3"/>
  <c r="AP153" i="3"/>
  <c r="AO153" i="3"/>
  <c r="AN153" i="3"/>
  <c r="AU152" i="3"/>
  <c r="AT152" i="3"/>
  <c r="AS152" i="3"/>
  <c r="AR152" i="3"/>
  <c r="AQ152" i="3"/>
  <c r="AP152" i="3"/>
  <c r="AO152" i="3"/>
  <c r="AN152" i="3"/>
  <c r="AU151" i="3"/>
  <c r="AT151" i="3"/>
  <c r="AS151" i="3"/>
  <c r="AR151" i="3"/>
  <c r="AQ151" i="3"/>
  <c r="AP151" i="3"/>
  <c r="AO151" i="3"/>
  <c r="AN151" i="3"/>
  <c r="AU150" i="3"/>
  <c r="AT150" i="3"/>
  <c r="AS150" i="3"/>
  <c r="AR150" i="3"/>
  <c r="AQ150" i="3"/>
  <c r="AP150" i="3"/>
  <c r="AO150" i="3"/>
  <c r="AN150" i="3"/>
  <c r="AU149" i="3"/>
  <c r="AO149" i="3"/>
  <c r="AN149" i="3"/>
  <c r="AU148" i="3"/>
  <c r="AT148" i="3"/>
  <c r="AS148" i="3"/>
  <c r="AR148" i="3"/>
  <c r="AQ148" i="3"/>
  <c r="AP148" i="3"/>
  <c r="AO148" i="3"/>
  <c r="AN148" i="3"/>
  <c r="AU147" i="3"/>
  <c r="AT147" i="3"/>
  <c r="AS147" i="3"/>
  <c r="AR147" i="3"/>
  <c r="AQ147" i="3"/>
  <c r="AP147" i="3"/>
  <c r="AO147" i="3"/>
  <c r="AN147" i="3"/>
  <c r="AU146" i="3"/>
  <c r="AT146" i="3"/>
  <c r="AS146" i="3"/>
  <c r="AR146" i="3"/>
  <c r="AQ146" i="3"/>
  <c r="AP146" i="3"/>
  <c r="AO146" i="3"/>
  <c r="AN146" i="3"/>
  <c r="AU145" i="3"/>
  <c r="AT145" i="3"/>
  <c r="AS145" i="3"/>
  <c r="AR145" i="3"/>
  <c r="AQ145" i="3"/>
  <c r="AP145" i="3"/>
  <c r="AO145" i="3"/>
  <c r="AN145" i="3"/>
  <c r="AU144" i="3"/>
  <c r="AT144" i="3"/>
  <c r="AS144" i="3"/>
  <c r="AR144" i="3"/>
  <c r="AQ144" i="3"/>
  <c r="AP144" i="3"/>
  <c r="AO144" i="3"/>
  <c r="AN144" i="3"/>
  <c r="AU143" i="3"/>
  <c r="AT143" i="3"/>
  <c r="AS143" i="3"/>
  <c r="AR143" i="3"/>
  <c r="AQ143" i="3"/>
  <c r="AP143" i="3"/>
  <c r="AO143" i="3"/>
  <c r="AN143" i="3"/>
  <c r="AU142" i="3"/>
  <c r="AT142" i="3"/>
  <c r="AS142" i="3"/>
  <c r="AR142" i="3"/>
  <c r="AQ142" i="3"/>
  <c r="AP142" i="3"/>
  <c r="AO142" i="3"/>
  <c r="AN142" i="3"/>
  <c r="AU141" i="3"/>
  <c r="AT141" i="3"/>
  <c r="AS141" i="3"/>
  <c r="AR141" i="3"/>
  <c r="AQ141" i="3"/>
  <c r="AP141" i="3"/>
  <c r="AO141" i="3"/>
  <c r="AN141" i="3"/>
  <c r="AU140" i="3"/>
  <c r="AT140" i="3"/>
  <c r="AS140" i="3"/>
  <c r="AR140" i="3"/>
  <c r="AQ140" i="3"/>
  <c r="AP140" i="3"/>
  <c r="AO140" i="3"/>
  <c r="AN140" i="3"/>
  <c r="AU139" i="3"/>
  <c r="AT139" i="3"/>
  <c r="AS139" i="3"/>
  <c r="AR139" i="3"/>
  <c r="AQ139" i="3"/>
  <c r="AP139" i="3"/>
  <c r="AO139" i="3"/>
  <c r="AN139" i="3"/>
  <c r="AU138" i="3"/>
  <c r="AT138" i="3"/>
  <c r="AS138" i="3"/>
  <c r="AR138" i="3"/>
  <c r="AQ138" i="3"/>
  <c r="AP138" i="3"/>
  <c r="AO138" i="3"/>
  <c r="AN138" i="3"/>
  <c r="AU137" i="3"/>
  <c r="AT137" i="3"/>
  <c r="AS137" i="3"/>
  <c r="AR137" i="3"/>
  <c r="AQ137" i="3"/>
  <c r="AP137" i="3"/>
  <c r="AO137" i="3"/>
  <c r="AN137" i="3"/>
  <c r="AU136" i="3"/>
  <c r="AT136" i="3"/>
  <c r="AS136" i="3"/>
  <c r="AR136" i="3"/>
  <c r="AQ136" i="3"/>
  <c r="AP136" i="3"/>
  <c r="AO136" i="3"/>
  <c r="AN136" i="3"/>
  <c r="AU135" i="3"/>
  <c r="AT135" i="3"/>
  <c r="AS135" i="3"/>
  <c r="AR135" i="3"/>
  <c r="AQ135" i="3"/>
  <c r="AP135" i="3"/>
  <c r="AO135" i="3"/>
  <c r="AN135" i="3"/>
  <c r="AU134" i="3"/>
  <c r="AT134" i="3"/>
  <c r="AS134" i="3"/>
  <c r="AR134" i="3"/>
  <c r="AQ134" i="3"/>
  <c r="AP134" i="3"/>
  <c r="AO134" i="3"/>
  <c r="AN134" i="3"/>
  <c r="AU133" i="3"/>
  <c r="AT133" i="3"/>
  <c r="AS133" i="3"/>
  <c r="AR133" i="3"/>
  <c r="AQ133" i="3"/>
  <c r="AP133" i="3"/>
  <c r="AO133" i="3"/>
  <c r="AN133" i="3"/>
  <c r="AU132" i="3"/>
  <c r="AT132" i="3"/>
  <c r="AS132" i="3"/>
  <c r="AR132" i="3"/>
  <c r="AQ132" i="3"/>
  <c r="AP132" i="3"/>
  <c r="AO132" i="3"/>
  <c r="AN132" i="3"/>
  <c r="AU129" i="3"/>
  <c r="AT129" i="3"/>
  <c r="AS129" i="3"/>
  <c r="AR129" i="3"/>
  <c r="AQ129" i="3"/>
  <c r="AP129" i="3"/>
  <c r="AO129" i="3"/>
  <c r="AN129" i="3"/>
  <c r="AU128" i="3"/>
  <c r="AT128" i="3"/>
  <c r="AS128" i="3"/>
  <c r="AR128" i="3"/>
  <c r="AQ128" i="3"/>
  <c r="AP128" i="3"/>
  <c r="AO128" i="3"/>
  <c r="AN128" i="3"/>
  <c r="AU127" i="3"/>
  <c r="AT127" i="3"/>
  <c r="AS127" i="3"/>
  <c r="AR127" i="3"/>
  <c r="AQ127" i="3"/>
  <c r="AP127" i="3"/>
  <c r="AO127" i="3"/>
  <c r="AN127" i="3"/>
  <c r="AU126" i="3"/>
  <c r="AT126" i="3"/>
  <c r="AS126" i="3"/>
  <c r="AR126" i="3"/>
  <c r="AQ126" i="3"/>
  <c r="AP126" i="3"/>
  <c r="AO126" i="3"/>
  <c r="AN126" i="3"/>
  <c r="AU125" i="3"/>
  <c r="AT125" i="3"/>
  <c r="AS125" i="3"/>
  <c r="AR125" i="3"/>
  <c r="AQ125" i="3"/>
  <c r="AP125" i="3"/>
  <c r="AO125" i="3"/>
  <c r="AN125" i="3"/>
  <c r="AU124" i="3"/>
  <c r="AT124" i="3"/>
  <c r="AS124" i="3"/>
  <c r="AR124" i="3"/>
  <c r="AQ124" i="3"/>
  <c r="AP124" i="3"/>
  <c r="AO124" i="3"/>
  <c r="AN124" i="3"/>
  <c r="AU123" i="3"/>
  <c r="AT123" i="3"/>
  <c r="AS123" i="3"/>
  <c r="AR123" i="3"/>
  <c r="AQ123" i="3"/>
  <c r="AP123" i="3"/>
  <c r="AO123" i="3"/>
  <c r="AN123" i="3"/>
  <c r="AU122" i="3"/>
  <c r="AT122" i="3"/>
  <c r="AS122" i="3"/>
  <c r="AR122" i="3"/>
  <c r="AQ122" i="3"/>
  <c r="AP122" i="3"/>
  <c r="AO122" i="3"/>
  <c r="AN122" i="3"/>
  <c r="AU121" i="3"/>
  <c r="AT121" i="3"/>
  <c r="AS121" i="3"/>
  <c r="AR121" i="3"/>
  <c r="AQ121" i="3"/>
  <c r="AP121" i="3"/>
  <c r="AO121" i="3"/>
  <c r="AN121" i="3"/>
  <c r="AU120" i="3"/>
  <c r="AT120" i="3"/>
  <c r="AS120" i="3"/>
  <c r="AR120" i="3"/>
  <c r="AQ120" i="3"/>
  <c r="AP120" i="3"/>
  <c r="AO120" i="3"/>
  <c r="AN120" i="3"/>
  <c r="AU119" i="3"/>
  <c r="AT119" i="3"/>
  <c r="AS119" i="3"/>
  <c r="AR119" i="3"/>
  <c r="AQ119" i="3"/>
  <c r="AP119" i="3"/>
  <c r="AO119" i="3"/>
  <c r="AN119" i="3"/>
  <c r="AU118" i="3"/>
  <c r="AT118" i="3"/>
  <c r="AS118" i="3"/>
  <c r="AR118" i="3"/>
  <c r="AQ118" i="3"/>
  <c r="AP118" i="3"/>
  <c r="AO118" i="3"/>
  <c r="AN118" i="3"/>
  <c r="AU117" i="3"/>
  <c r="AT117" i="3"/>
  <c r="AS117" i="3"/>
  <c r="AR117" i="3"/>
  <c r="AQ117" i="3"/>
  <c r="AP117" i="3"/>
  <c r="AO117" i="3"/>
  <c r="AN117" i="3"/>
  <c r="AU116" i="3"/>
  <c r="AT116" i="3"/>
  <c r="AS116" i="3"/>
  <c r="AR116" i="3"/>
  <c r="AQ116" i="3"/>
  <c r="AP116" i="3"/>
  <c r="AO116" i="3"/>
  <c r="AN116" i="3"/>
  <c r="AU115" i="3"/>
  <c r="AP115" i="3"/>
  <c r="AO115" i="3"/>
  <c r="AN115" i="3"/>
  <c r="AU114" i="3"/>
  <c r="AT114" i="3"/>
  <c r="AS114" i="3"/>
  <c r="AR114" i="3"/>
  <c r="AQ114" i="3"/>
  <c r="AP114" i="3"/>
  <c r="AO114" i="3"/>
  <c r="AN114" i="3"/>
  <c r="AU113" i="3"/>
  <c r="AT113" i="3"/>
  <c r="AS113" i="3"/>
  <c r="AR113" i="3"/>
  <c r="AQ113" i="3"/>
  <c r="AP113" i="3"/>
  <c r="AO113" i="3"/>
  <c r="AN113" i="3"/>
  <c r="AU112" i="3"/>
  <c r="AT112" i="3"/>
  <c r="AS112" i="3"/>
  <c r="AR112" i="3"/>
  <c r="AQ112" i="3"/>
  <c r="AP112" i="3"/>
  <c r="AO112" i="3"/>
  <c r="AN112" i="3"/>
  <c r="AU111" i="3"/>
  <c r="AT111" i="3"/>
  <c r="AS111" i="3"/>
  <c r="AR111" i="3"/>
  <c r="AQ111" i="3"/>
  <c r="AP111" i="3"/>
  <c r="AO111" i="3"/>
  <c r="AN111" i="3"/>
  <c r="AU110" i="3"/>
  <c r="AT110" i="3"/>
  <c r="AS110" i="3"/>
  <c r="AR110" i="3"/>
  <c r="AQ110" i="3"/>
  <c r="AP110" i="3"/>
  <c r="AO110" i="3"/>
  <c r="AN110" i="3"/>
  <c r="AU109" i="3"/>
  <c r="AT109" i="3"/>
  <c r="AS109" i="3"/>
  <c r="AR109" i="3"/>
  <c r="AQ109" i="3"/>
  <c r="AP109" i="3"/>
  <c r="AO109" i="3"/>
  <c r="AN109" i="3"/>
  <c r="AU108" i="3"/>
  <c r="AT108" i="3"/>
  <c r="AS108" i="3"/>
  <c r="AR108" i="3"/>
  <c r="AQ108" i="3"/>
  <c r="AP108" i="3"/>
  <c r="AO108" i="3"/>
  <c r="AN108" i="3"/>
  <c r="AU107" i="3"/>
  <c r="AT107" i="3"/>
  <c r="AS107" i="3"/>
  <c r="AR107" i="3"/>
  <c r="AQ107" i="3"/>
  <c r="AP107" i="3"/>
  <c r="AO107" i="3"/>
  <c r="AN107" i="3"/>
  <c r="AU106" i="3"/>
  <c r="AT106" i="3"/>
  <c r="AS106" i="3"/>
  <c r="AR106" i="3"/>
  <c r="AQ106" i="3"/>
  <c r="AP106" i="3"/>
  <c r="AO106" i="3"/>
  <c r="AN106" i="3"/>
  <c r="AU105" i="3"/>
  <c r="AT105" i="3"/>
  <c r="AS105" i="3"/>
  <c r="AR105" i="3"/>
  <c r="AQ105" i="3"/>
  <c r="AP105" i="3"/>
  <c r="AO105" i="3"/>
  <c r="AN105" i="3"/>
  <c r="AU104" i="3"/>
  <c r="AT104" i="3"/>
  <c r="AS104" i="3"/>
  <c r="AR104" i="3"/>
  <c r="AQ104" i="3"/>
  <c r="AP104" i="3"/>
  <c r="AO104" i="3"/>
  <c r="AN104" i="3"/>
  <c r="AU103" i="3"/>
  <c r="AT103" i="3"/>
  <c r="AS103" i="3"/>
  <c r="AR103" i="3"/>
  <c r="AQ103" i="3"/>
  <c r="AP103" i="3"/>
  <c r="AO103" i="3"/>
  <c r="AN103" i="3"/>
  <c r="AU102" i="3"/>
  <c r="AT102" i="3"/>
  <c r="AS102" i="3"/>
  <c r="AR102" i="3"/>
  <c r="AQ102" i="3"/>
  <c r="AP102" i="3"/>
  <c r="AO102" i="3"/>
  <c r="AN102" i="3"/>
  <c r="AU101" i="3"/>
  <c r="AT101" i="3"/>
  <c r="AS101" i="3"/>
  <c r="AR101" i="3"/>
  <c r="AQ101" i="3"/>
  <c r="AP101" i="3"/>
  <c r="AO101" i="3"/>
  <c r="AN101" i="3"/>
  <c r="AU100" i="3"/>
  <c r="AT100" i="3"/>
  <c r="AS100" i="3"/>
  <c r="AR100" i="3"/>
  <c r="AQ100" i="3"/>
  <c r="AP100" i="3"/>
  <c r="AO100" i="3"/>
  <c r="AN100" i="3"/>
  <c r="AU99" i="3"/>
  <c r="AT99" i="3"/>
  <c r="AS99" i="3"/>
  <c r="AR99" i="3"/>
  <c r="AQ99" i="3"/>
  <c r="AP99" i="3"/>
  <c r="AO99" i="3"/>
  <c r="AN99" i="3"/>
  <c r="AU98" i="3"/>
  <c r="AT98" i="3"/>
  <c r="AS98" i="3"/>
  <c r="AR98" i="3"/>
  <c r="AQ98" i="3"/>
  <c r="AP98" i="3"/>
  <c r="AO98" i="3"/>
  <c r="AN98" i="3"/>
  <c r="AU97" i="3"/>
  <c r="AT97" i="3"/>
  <c r="AS97" i="3"/>
  <c r="AR97" i="3"/>
  <c r="AQ97" i="3"/>
  <c r="AP97" i="3"/>
  <c r="AO97" i="3"/>
  <c r="AN97" i="3"/>
  <c r="AU96" i="3"/>
  <c r="AT96" i="3"/>
  <c r="AS96" i="3"/>
  <c r="AR96" i="3"/>
  <c r="AQ96" i="3"/>
  <c r="AP96" i="3"/>
  <c r="AO96" i="3"/>
  <c r="AN96" i="3"/>
  <c r="AU95" i="3"/>
  <c r="AT95" i="3"/>
  <c r="AS95" i="3"/>
  <c r="AR95" i="3"/>
  <c r="AQ95" i="3"/>
  <c r="AP95" i="3"/>
  <c r="AO95" i="3"/>
  <c r="AN95" i="3"/>
  <c r="AU94" i="3"/>
  <c r="AT94" i="3"/>
  <c r="AS94" i="3"/>
  <c r="AR94" i="3"/>
  <c r="AQ94" i="3"/>
  <c r="AP94" i="3"/>
  <c r="AO94" i="3"/>
  <c r="AN94" i="3"/>
  <c r="AN48" i="3"/>
  <c r="AO48" i="3"/>
  <c r="AP48" i="3"/>
  <c r="AN49" i="3"/>
  <c r="AO49" i="3"/>
  <c r="AP49" i="3"/>
  <c r="AQ49" i="3"/>
  <c r="AR49" i="3"/>
  <c r="AS49" i="3"/>
  <c r="AT49" i="3"/>
  <c r="AU49" i="3"/>
  <c r="AN50" i="3"/>
  <c r="AO50" i="3"/>
  <c r="AP50" i="3"/>
  <c r="AQ50" i="3"/>
  <c r="AR50" i="3"/>
  <c r="AS50" i="3"/>
  <c r="AT50" i="3"/>
  <c r="AU50" i="3"/>
  <c r="AN51" i="3"/>
  <c r="AO51" i="3"/>
  <c r="AP51" i="3"/>
  <c r="AQ51" i="3"/>
  <c r="AR51" i="3"/>
  <c r="AS51" i="3"/>
  <c r="AT51" i="3"/>
  <c r="AU51" i="3"/>
  <c r="AN52" i="3"/>
  <c r="AO52" i="3"/>
  <c r="AP52" i="3"/>
  <c r="AQ52" i="3"/>
  <c r="AR52" i="3"/>
  <c r="AS52" i="3"/>
  <c r="AT52" i="3"/>
  <c r="AU52" i="3"/>
  <c r="AN53" i="3"/>
  <c r="AO53" i="3"/>
  <c r="AP53" i="3"/>
  <c r="AQ53" i="3"/>
  <c r="AR53" i="3"/>
  <c r="AS53" i="3"/>
  <c r="AT53" i="3"/>
  <c r="AU53" i="3"/>
  <c r="AN54" i="3"/>
  <c r="AO54" i="3"/>
  <c r="AP54" i="3"/>
  <c r="AQ54" i="3"/>
  <c r="AR54" i="3"/>
  <c r="AS54" i="3"/>
  <c r="AT54" i="3"/>
  <c r="AU54" i="3"/>
  <c r="AN55" i="3"/>
  <c r="AO55" i="3"/>
  <c r="AP55" i="3"/>
  <c r="AQ55" i="3"/>
  <c r="AR55" i="3"/>
  <c r="AS55" i="3"/>
  <c r="AT55" i="3"/>
  <c r="AU55" i="3"/>
  <c r="AN56" i="3"/>
  <c r="AO56" i="3"/>
  <c r="AP56" i="3"/>
  <c r="AQ56" i="3"/>
  <c r="AR56" i="3"/>
  <c r="AS56" i="3"/>
  <c r="AT56" i="3"/>
  <c r="AU56" i="3"/>
  <c r="AN57" i="3"/>
  <c r="AO57" i="3"/>
  <c r="AP57" i="3"/>
  <c r="AQ57" i="3"/>
  <c r="AR57" i="3"/>
  <c r="AS57" i="3"/>
  <c r="AT57" i="3"/>
  <c r="AU57" i="3"/>
  <c r="AN58" i="3"/>
  <c r="AO58" i="3"/>
  <c r="AP58" i="3"/>
  <c r="AQ58" i="3"/>
  <c r="AR58" i="3"/>
  <c r="AS58" i="3"/>
  <c r="AT58" i="3"/>
  <c r="AU58" i="3"/>
  <c r="AN59" i="3"/>
  <c r="AO59" i="3"/>
  <c r="AP59" i="3"/>
  <c r="AQ59" i="3"/>
  <c r="AR59" i="3"/>
  <c r="AS59" i="3"/>
  <c r="AT59" i="3"/>
  <c r="AU59" i="3"/>
  <c r="AN60" i="3"/>
  <c r="AO60" i="3"/>
  <c r="AP60" i="3"/>
  <c r="AQ60" i="3"/>
  <c r="AR60" i="3"/>
  <c r="AS60" i="3"/>
  <c r="AT60" i="3"/>
  <c r="AU60" i="3"/>
  <c r="AN61" i="3"/>
  <c r="AO61" i="3"/>
  <c r="AP61" i="3"/>
  <c r="AQ61" i="3"/>
  <c r="AR61" i="3"/>
  <c r="AS61" i="3"/>
  <c r="AT61" i="3"/>
  <c r="AU61" i="3"/>
  <c r="AN62" i="3"/>
  <c r="AO62" i="3"/>
  <c r="AP62" i="3"/>
  <c r="AQ62" i="3"/>
  <c r="AR62" i="3"/>
  <c r="AS62" i="3"/>
  <c r="AT62" i="3"/>
  <c r="AU62" i="3"/>
  <c r="AN63" i="3"/>
  <c r="AO63" i="3"/>
  <c r="AP63" i="3"/>
  <c r="AQ63" i="3"/>
  <c r="AR63" i="3"/>
  <c r="AS63" i="3"/>
  <c r="AT63" i="3"/>
  <c r="AU63" i="3"/>
  <c r="AN64" i="3"/>
  <c r="AO64" i="3"/>
  <c r="AP64" i="3"/>
  <c r="AQ64" i="3"/>
  <c r="AR64" i="3"/>
  <c r="AS64" i="3"/>
  <c r="AT64" i="3"/>
  <c r="AU64" i="3"/>
  <c r="AN65" i="3"/>
  <c r="AO65" i="3"/>
  <c r="AP65" i="3"/>
  <c r="AQ65" i="3"/>
  <c r="AR65" i="3"/>
  <c r="AS65" i="3"/>
  <c r="AT65" i="3"/>
  <c r="AU65" i="3"/>
  <c r="AN66" i="3"/>
  <c r="AO66" i="3"/>
  <c r="AP66" i="3"/>
  <c r="AQ66" i="3"/>
  <c r="AR66" i="3"/>
  <c r="AS66" i="3"/>
  <c r="AT66" i="3"/>
  <c r="AU66" i="3"/>
  <c r="AN67" i="3"/>
  <c r="AO67" i="3"/>
  <c r="AP67" i="3"/>
  <c r="AQ67" i="3"/>
  <c r="AR67" i="3"/>
  <c r="AS67" i="3"/>
  <c r="AT67" i="3"/>
  <c r="AU67" i="3"/>
  <c r="AN68" i="3"/>
  <c r="AO68" i="3"/>
  <c r="AP68" i="3"/>
  <c r="AQ68" i="3"/>
  <c r="AR68" i="3"/>
  <c r="AS68" i="3"/>
  <c r="AT68" i="3"/>
  <c r="AU68" i="3"/>
  <c r="AN69" i="3"/>
  <c r="AO69" i="3"/>
  <c r="AP69" i="3"/>
  <c r="AQ69" i="3"/>
  <c r="AR69" i="3"/>
  <c r="AS69" i="3"/>
  <c r="AT69" i="3"/>
  <c r="AU69" i="3"/>
  <c r="AN70" i="3"/>
  <c r="AO70" i="3"/>
  <c r="AP70" i="3"/>
  <c r="AQ70" i="3"/>
  <c r="AR70" i="3"/>
  <c r="AS70" i="3"/>
  <c r="AT70" i="3"/>
  <c r="AU70" i="3"/>
  <c r="AN71" i="3"/>
  <c r="AO71" i="3"/>
  <c r="AP71" i="3"/>
  <c r="AQ71" i="3"/>
  <c r="AR71" i="3"/>
  <c r="AS71" i="3"/>
  <c r="AT71" i="3"/>
  <c r="AU71" i="3"/>
  <c r="AN72" i="3"/>
  <c r="AO72" i="3"/>
  <c r="AP72" i="3"/>
  <c r="AQ72" i="3"/>
  <c r="AR72" i="3"/>
  <c r="AS72" i="3"/>
  <c r="AT72" i="3"/>
  <c r="AU72" i="3"/>
  <c r="AN73" i="3"/>
  <c r="AO73" i="3"/>
  <c r="AP73" i="3"/>
  <c r="AQ73" i="3"/>
  <c r="AR73" i="3"/>
  <c r="AS73" i="3"/>
  <c r="AT73" i="3"/>
  <c r="AU73" i="3"/>
  <c r="AN74" i="3"/>
  <c r="AO74" i="3"/>
  <c r="AP74" i="3"/>
  <c r="AQ74" i="3"/>
  <c r="AR74" i="3"/>
  <c r="AS74" i="3"/>
  <c r="AT74" i="3"/>
  <c r="AU74" i="3"/>
  <c r="AN75" i="3"/>
  <c r="AO75" i="3"/>
  <c r="AP75" i="3"/>
  <c r="AQ75" i="3"/>
  <c r="AR75" i="3"/>
  <c r="AS75" i="3"/>
  <c r="AT75" i="3"/>
  <c r="AU75" i="3"/>
  <c r="AN76" i="3"/>
  <c r="AO76" i="3"/>
  <c r="AP76" i="3"/>
  <c r="AQ76" i="3"/>
  <c r="AR76" i="3"/>
  <c r="AS76" i="3"/>
  <c r="AT76" i="3"/>
  <c r="AU76" i="3"/>
  <c r="AN77" i="3"/>
  <c r="AO77" i="3"/>
  <c r="AP77" i="3"/>
  <c r="AQ77" i="3"/>
  <c r="AR77" i="3"/>
  <c r="AS77" i="3"/>
  <c r="AT77" i="3"/>
  <c r="AU77" i="3"/>
  <c r="AN78" i="3"/>
  <c r="AO78" i="3"/>
  <c r="AP78" i="3"/>
  <c r="AQ78" i="3"/>
  <c r="AR78" i="3"/>
  <c r="AS78" i="3"/>
  <c r="AT78" i="3"/>
  <c r="AU78" i="3"/>
  <c r="AN79" i="3"/>
  <c r="AO79" i="3"/>
  <c r="AP79" i="3"/>
  <c r="AQ79" i="3"/>
  <c r="AR79" i="3"/>
  <c r="AS79" i="3"/>
  <c r="AT79" i="3"/>
  <c r="AU79" i="3"/>
  <c r="AN80" i="3"/>
  <c r="AO80" i="3"/>
  <c r="AP80" i="3"/>
  <c r="AQ80" i="3"/>
  <c r="AR80" i="3"/>
  <c r="AS80" i="3"/>
  <c r="AT80" i="3"/>
  <c r="AU80" i="3"/>
  <c r="AN81" i="3"/>
  <c r="AO81" i="3"/>
  <c r="AP81" i="3"/>
  <c r="AQ81" i="3"/>
  <c r="AR81" i="3"/>
  <c r="AS81" i="3"/>
  <c r="AT81" i="3"/>
  <c r="AU81" i="3"/>
  <c r="AN82" i="3"/>
  <c r="AO82" i="3"/>
  <c r="AP82" i="3"/>
  <c r="AQ82" i="3"/>
  <c r="AR82" i="3"/>
  <c r="AS82" i="3"/>
  <c r="AT82" i="3"/>
  <c r="AU82" i="3"/>
  <c r="AN83" i="3"/>
  <c r="AO83" i="3"/>
  <c r="AP83" i="3"/>
  <c r="AQ83" i="3"/>
  <c r="AR83" i="3"/>
  <c r="AS83" i="3"/>
  <c r="AT83" i="3"/>
  <c r="AU83" i="3"/>
  <c r="AN84" i="3"/>
  <c r="AO84" i="3"/>
  <c r="AP84" i="3"/>
  <c r="AQ84" i="3"/>
  <c r="AR84" i="3"/>
  <c r="AS84" i="3"/>
  <c r="AT84" i="3"/>
  <c r="AU84" i="3"/>
  <c r="AU48" i="3"/>
  <c r="AQ48" i="3"/>
  <c r="AR48" i="3"/>
  <c r="AS48" i="3"/>
  <c r="AT48" i="3"/>
  <c r="AN3" i="3"/>
  <c r="AO3" i="3"/>
  <c r="AP3" i="3"/>
  <c r="AQ3" i="3"/>
  <c r="AR3" i="3"/>
  <c r="AS3" i="3"/>
  <c r="AT3" i="3"/>
  <c r="AU3" i="3"/>
  <c r="AN4" i="3"/>
  <c r="AO4" i="3"/>
  <c r="AP4" i="3"/>
  <c r="AQ4" i="3"/>
  <c r="AR4" i="3"/>
  <c r="AS4" i="3"/>
  <c r="AT4" i="3"/>
  <c r="AU4" i="3"/>
  <c r="AN5" i="3"/>
  <c r="AO5" i="3"/>
  <c r="AP5" i="3"/>
  <c r="AQ5" i="3"/>
  <c r="AR5" i="3"/>
  <c r="AS5" i="3"/>
  <c r="AT5" i="3"/>
  <c r="AU5" i="3"/>
  <c r="AN6" i="3"/>
  <c r="AO6" i="3"/>
  <c r="AP6" i="3"/>
  <c r="AQ6" i="3"/>
  <c r="AR6" i="3"/>
  <c r="AS6" i="3"/>
  <c r="AT6" i="3"/>
  <c r="AU6" i="3"/>
  <c r="AN7" i="3"/>
  <c r="AO7" i="3"/>
  <c r="AP7" i="3"/>
  <c r="AQ7" i="3"/>
  <c r="AR7" i="3"/>
  <c r="AS7" i="3"/>
  <c r="AT7" i="3"/>
  <c r="AU7" i="3"/>
  <c r="AN8" i="3"/>
  <c r="AO8" i="3"/>
  <c r="AP8" i="3"/>
  <c r="AQ8" i="3"/>
  <c r="AR8" i="3"/>
  <c r="AS8" i="3"/>
  <c r="AT8" i="3"/>
  <c r="AU8" i="3"/>
  <c r="AN9" i="3"/>
  <c r="AO9" i="3"/>
  <c r="AP9" i="3"/>
  <c r="AQ9" i="3"/>
  <c r="AR9" i="3"/>
  <c r="AS9" i="3"/>
  <c r="AT9" i="3"/>
  <c r="AU9" i="3"/>
  <c r="AN10" i="3"/>
  <c r="AO10" i="3"/>
  <c r="AP10" i="3"/>
  <c r="AQ10" i="3"/>
  <c r="AR10" i="3"/>
  <c r="AS10" i="3"/>
  <c r="AT10" i="3"/>
  <c r="AU10" i="3"/>
  <c r="AN11" i="3"/>
  <c r="AO11" i="3"/>
  <c r="AP11" i="3"/>
  <c r="AQ11" i="3"/>
  <c r="AR11" i="3"/>
  <c r="AS11" i="3"/>
  <c r="AT11" i="3"/>
  <c r="AU11" i="3"/>
  <c r="AN12" i="3"/>
  <c r="AO12" i="3"/>
  <c r="AP12" i="3"/>
  <c r="AQ12" i="3"/>
  <c r="AR12" i="3"/>
  <c r="AS12" i="3"/>
  <c r="AT12" i="3"/>
  <c r="AU12" i="3"/>
  <c r="AN13" i="3"/>
  <c r="AO13" i="3"/>
  <c r="AP13" i="3"/>
  <c r="AQ13" i="3"/>
  <c r="AR13" i="3"/>
  <c r="AS13" i="3"/>
  <c r="AT13" i="3"/>
  <c r="AU13" i="3"/>
  <c r="AN14" i="3"/>
  <c r="AO14" i="3"/>
  <c r="AP14" i="3"/>
  <c r="AQ14" i="3"/>
  <c r="AR14" i="3"/>
  <c r="AS14" i="3"/>
  <c r="AT14" i="3"/>
  <c r="AU14" i="3"/>
  <c r="AN15" i="3"/>
  <c r="AO15" i="3"/>
  <c r="AP15" i="3"/>
  <c r="AQ15" i="3"/>
  <c r="AR15" i="3"/>
  <c r="AS15" i="3"/>
  <c r="AT15" i="3"/>
  <c r="AU15" i="3"/>
  <c r="AN16" i="3"/>
  <c r="AO16" i="3"/>
  <c r="AP16" i="3"/>
  <c r="AQ16" i="3"/>
  <c r="AR16" i="3"/>
  <c r="AS16" i="3"/>
  <c r="AT16" i="3"/>
  <c r="AU16" i="3"/>
  <c r="AN17" i="3"/>
  <c r="AO17" i="3"/>
  <c r="AP17" i="3"/>
  <c r="AQ17" i="3"/>
  <c r="AR17" i="3"/>
  <c r="AS17" i="3"/>
  <c r="AT17" i="3"/>
  <c r="AU17" i="3"/>
  <c r="AN18" i="3"/>
  <c r="AO18" i="3"/>
  <c r="AP18" i="3"/>
  <c r="AQ18" i="3"/>
  <c r="AR18" i="3"/>
  <c r="AS18" i="3"/>
  <c r="AT18" i="3"/>
  <c r="AU18" i="3"/>
  <c r="AN19" i="3"/>
  <c r="AO19" i="3"/>
  <c r="AP19" i="3"/>
  <c r="AQ19" i="3"/>
  <c r="AR19" i="3"/>
  <c r="AS19" i="3"/>
  <c r="AT19" i="3"/>
  <c r="AU19" i="3"/>
  <c r="AN20" i="3"/>
  <c r="AO20" i="3"/>
  <c r="AP20" i="3"/>
  <c r="AQ20" i="3"/>
  <c r="AR20" i="3"/>
  <c r="AS20" i="3"/>
  <c r="AT20" i="3"/>
  <c r="AU20" i="3"/>
  <c r="AN21" i="3"/>
  <c r="AO21" i="3"/>
  <c r="AP21" i="3"/>
  <c r="AQ21" i="3"/>
  <c r="AR21" i="3"/>
  <c r="AS21" i="3"/>
  <c r="AT21" i="3"/>
  <c r="AU21" i="3"/>
  <c r="AN22" i="3"/>
  <c r="AO22" i="3"/>
  <c r="AP22" i="3"/>
  <c r="AQ22" i="3"/>
  <c r="AR22" i="3"/>
  <c r="AS22" i="3"/>
  <c r="AT22" i="3"/>
  <c r="AU22" i="3"/>
  <c r="AN23" i="3"/>
  <c r="AO23" i="3"/>
  <c r="AP23" i="3"/>
  <c r="AQ23" i="3"/>
  <c r="AR23" i="3"/>
  <c r="AS23" i="3"/>
  <c r="AT23" i="3"/>
  <c r="AU23" i="3"/>
  <c r="AN24" i="3"/>
  <c r="AO24" i="3"/>
  <c r="AP24" i="3"/>
  <c r="AQ24" i="3"/>
  <c r="AR24" i="3"/>
  <c r="AS24" i="3"/>
  <c r="AT24" i="3"/>
  <c r="AU24" i="3"/>
  <c r="AN25" i="3"/>
  <c r="AO25" i="3"/>
  <c r="AP25" i="3"/>
  <c r="AQ25" i="3"/>
  <c r="AR25" i="3"/>
  <c r="AS25" i="3"/>
  <c r="AT25" i="3"/>
  <c r="AU25" i="3"/>
  <c r="AN26" i="3"/>
  <c r="AO26" i="3"/>
  <c r="AP26" i="3"/>
  <c r="AQ26" i="3"/>
  <c r="AR26" i="3"/>
  <c r="AS26" i="3"/>
  <c r="AT26" i="3"/>
  <c r="AU26" i="3"/>
  <c r="AN27" i="3"/>
  <c r="AO27" i="3"/>
  <c r="AP27" i="3"/>
  <c r="AQ27" i="3"/>
  <c r="AR27" i="3"/>
  <c r="AS27" i="3"/>
  <c r="AT27" i="3"/>
  <c r="AU27" i="3"/>
  <c r="AN28" i="3"/>
  <c r="AO28" i="3"/>
  <c r="AP28" i="3"/>
  <c r="AQ28" i="3"/>
  <c r="AR28" i="3"/>
  <c r="AS28" i="3"/>
  <c r="AT28" i="3"/>
  <c r="AU28" i="3"/>
  <c r="AN29" i="3"/>
  <c r="AO29" i="3"/>
  <c r="AP29" i="3"/>
  <c r="AQ29" i="3"/>
  <c r="AR29" i="3"/>
  <c r="AS29" i="3"/>
  <c r="AT29" i="3"/>
  <c r="AU29" i="3"/>
  <c r="AN30" i="3"/>
  <c r="AO30" i="3"/>
  <c r="AP30" i="3"/>
  <c r="AQ30" i="3"/>
  <c r="AR30" i="3"/>
  <c r="AS30" i="3"/>
  <c r="AT30" i="3"/>
  <c r="AU30" i="3"/>
  <c r="AN31" i="3"/>
  <c r="AO31" i="3"/>
  <c r="AP31" i="3"/>
  <c r="AQ31" i="3"/>
  <c r="AR31" i="3"/>
  <c r="AS31" i="3"/>
  <c r="AT31" i="3"/>
  <c r="AU31" i="3"/>
  <c r="AN32" i="3"/>
  <c r="AO32" i="3"/>
  <c r="AP32" i="3"/>
  <c r="AQ32" i="3"/>
  <c r="AR32" i="3"/>
  <c r="AS32" i="3"/>
  <c r="AT32" i="3"/>
  <c r="AU32" i="3"/>
  <c r="AN33" i="3"/>
  <c r="AO33" i="3"/>
  <c r="AP33" i="3"/>
  <c r="AQ33" i="3"/>
  <c r="AR33" i="3"/>
  <c r="AS33" i="3"/>
  <c r="AT33" i="3"/>
  <c r="AU33" i="3"/>
  <c r="AN34" i="3"/>
  <c r="AO34" i="3"/>
  <c r="AP34" i="3"/>
  <c r="AQ34" i="3"/>
  <c r="AR34" i="3"/>
  <c r="AS34" i="3"/>
  <c r="AT34" i="3"/>
  <c r="AU34" i="3"/>
  <c r="AN35" i="3"/>
  <c r="AO35" i="3"/>
  <c r="AP35" i="3"/>
  <c r="AQ35" i="3"/>
  <c r="AR35" i="3"/>
  <c r="AS35" i="3"/>
  <c r="AT35" i="3"/>
  <c r="AU35" i="3"/>
  <c r="AN36" i="3"/>
  <c r="AO36" i="3"/>
  <c r="AP36" i="3"/>
  <c r="AQ36" i="3"/>
  <c r="AR36" i="3"/>
  <c r="AS36" i="3"/>
  <c r="AT36" i="3"/>
  <c r="AU36" i="3"/>
  <c r="AN37" i="3"/>
  <c r="AO37" i="3"/>
  <c r="AP37" i="3"/>
  <c r="AQ37" i="3"/>
  <c r="AR37" i="3"/>
  <c r="AS37" i="3"/>
  <c r="AT37" i="3"/>
  <c r="AU37" i="3"/>
  <c r="AN38" i="3"/>
  <c r="AO38" i="3"/>
  <c r="AP38" i="3"/>
  <c r="AQ38" i="3"/>
  <c r="AR38" i="3"/>
  <c r="AS38" i="3"/>
  <c r="AT38" i="3"/>
  <c r="AU38" i="3"/>
  <c r="AN39" i="3"/>
  <c r="AO39" i="3"/>
  <c r="AP39" i="3"/>
  <c r="AQ39" i="3"/>
  <c r="AR39" i="3"/>
  <c r="AS39" i="3"/>
  <c r="AT39" i="3"/>
  <c r="AU39" i="3"/>
  <c r="AN40" i="3"/>
  <c r="AO40" i="3"/>
  <c r="AP40" i="3"/>
  <c r="AQ40" i="3"/>
  <c r="AR40" i="3"/>
  <c r="AS40" i="3"/>
  <c r="AT40" i="3"/>
  <c r="AU40" i="3"/>
  <c r="AN41" i="3"/>
  <c r="AO41" i="3"/>
  <c r="AP41" i="3"/>
  <c r="AQ41" i="3"/>
  <c r="AR41" i="3"/>
  <c r="AS41" i="3"/>
  <c r="AT41" i="3"/>
  <c r="AU41" i="3"/>
  <c r="AN42" i="3"/>
  <c r="AO42" i="3"/>
  <c r="AP42" i="3"/>
  <c r="AQ42" i="3"/>
  <c r="AR42" i="3"/>
  <c r="AS42" i="3"/>
  <c r="AT42" i="3"/>
  <c r="AU42" i="3"/>
  <c r="AN43" i="3"/>
  <c r="AO43" i="3"/>
  <c r="AP43" i="3"/>
  <c r="AQ43" i="3"/>
  <c r="AR43" i="3"/>
  <c r="AS43" i="3"/>
  <c r="AT43" i="3"/>
  <c r="AU43" i="3"/>
  <c r="AN44" i="3"/>
  <c r="AO44" i="3"/>
  <c r="AP44" i="3"/>
  <c r="AQ44" i="3"/>
  <c r="AR44" i="3"/>
  <c r="AS44" i="3"/>
  <c r="AT44" i="3"/>
  <c r="AU44" i="3"/>
  <c r="AN45" i="3"/>
  <c r="AO45" i="3"/>
  <c r="AP45" i="3"/>
  <c r="AQ45" i="3"/>
  <c r="AR45" i="3"/>
  <c r="AS45" i="3"/>
  <c r="AT45" i="3"/>
  <c r="AU45" i="3"/>
  <c r="AU2" i="3"/>
  <c r="AO2" i="3"/>
  <c r="AP2" i="3"/>
  <c r="AQ2" i="3"/>
  <c r="AR2" i="3"/>
  <c r="AS2" i="3"/>
  <c r="AT2" i="3"/>
  <c r="BB385" i="2"/>
  <c r="BA385" i="2"/>
  <c r="AZ385" i="2"/>
  <c r="AY385" i="2"/>
  <c r="AX385" i="2"/>
  <c r="AW385" i="2"/>
  <c r="AV385" i="2"/>
  <c r="AU385" i="2"/>
  <c r="AT385" i="2"/>
  <c r="AS385" i="2"/>
  <c r="BC384" i="2"/>
  <c r="BB384" i="2"/>
  <c r="BA384" i="2"/>
  <c r="AZ384" i="2"/>
  <c r="AY384" i="2"/>
  <c r="AX384" i="2"/>
  <c r="AW384" i="2"/>
  <c r="AV384" i="2"/>
  <c r="AU384" i="2"/>
  <c r="AT384" i="2"/>
  <c r="AS384" i="2"/>
  <c r="BC383" i="2"/>
  <c r="BB383" i="2"/>
  <c r="BA383" i="2"/>
  <c r="AZ383" i="2"/>
  <c r="AY383" i="2"/>
  <c r="AX383" i="2"/>
  <c r="AW383" i="2"/>
  <c r="AV383" i="2"/>
  <c r="AU383" i="2"/>
  <c r="AT383" i="2"/>
  <c r="AS383" i="2"/>
  <c r="BC382" i="2"/>
  <c r="BB382" i="2"/>
  <c r="BA382" i="2"/>
  <c r="AZ382" i="2"/>
  <c r="AY382" i="2"/>
  <c r="AX382" i="2"/>
  <c r="AW382" i="2"/>
  <c r="AV382" i="2"/>
  <c r="AU382" i="2"/>
  <c r="AT382" i="2"/>
  <c r="AS382" i="2"/>
  <c r="BD382" i="2" s="1"/>
  <c r="BC381" i="2"/>
  <c r="BB381" i="2"/>
  <c r="BA381" i="2"/>
  <c r="AZ381" i="2"/>
  <c r="AY381" i="2"/>
  <c r="AX381" i="2"/>
  <c r="AW381" i="2"/>
  <c r="AV381" i="2"/>
  <c r="BD381" i="2" s="1"/>
  <c r="AU381" i="2"/>
  <c r="AT381" i="2"/>
  <c r="AS381" i="2"/>
  <c r="BC380" i="2"/>
  <c r="BB380" i="2"/>
  <c r="BA380" i="2"/>
  <c r="AZ380" i="2"/>
  <c r="AY380" i="2"/>
  <c r="AX380" i="2"/>
  <c r="AW380" i="2"/>
  <c r="AV380" i="2"/>
  <c r="AU380" i="2"/>
  <c r="AT380" i="2"/>
  <c r="AS380" i="2"/>
  <c r="BB366" i="2"/>
  <c r="BA366" i="2"/>
  <c r="AZ366" i="2"/>
  <c r="AY366" i="2"/>
  <c r="AX366" i="2"/>
  <c r="AW366" i="2"/>
  <c r="AV366" i="2"/>
  <c r="AU366" i="2"/>
  <c r="AT366" i="2"/>
  <c r="AS366" i="2"/>
  <c r="BC365" i="2"/>
  <c r="BB365" i="2"/>
  <c r="BA365" i="2"/>
  <c r="AZ365" i="2"/>
  <c r="AY365" i="2"/>
  <c r="AX365" i="2"/>
  <c r="AW365" i="2"/>
  <c r="AV365" i="2"/>
  <c r="AU365" i="2"/>
  <c r="AT365" i="2"/>
  <c r="AS365" i="2"/>
  <c r="BC364" i="2"/>
  <c r="BB364" i="2"/>
  <c r="BA364" i="2"/>
  <c r="AZ364" i="2"/>
  <c r="AY364" i="2"/>
  <c r="AX364" i="2"/>
  <c r="AW364" i="2"/>
  <c r="AV364" i="2"/>
  <c r="AU364" i="2"/>
  <c r="AT364" i="2"/>
  <c r="AS364" i="2"/>
  <c r="BC363" i="2"/>
  <c r="BB363" i="2"/>
  <c r="BA363" i="2"/>
  <c r="AZ363" i="2"/>
  <c r="AY363" i="2"/>
  <c r="AX363" i="2"/>
  <c r="AW363" i="2"/>
  <c r="AV363" i="2"/>
  <c r="AU363" i="2"/>
  <c r="AT363" i="2"/>
  <c r="AS363" i="2"/>
  <c r="BC362" i="2"/>
  <c r="BB362" i="2"/>
  <c r="BA362" i="2"/>
  <c r="AZ362" i="2"/>
  <c r="AY362" i="2"/>
  <c r="AX362" i="2"/>
  <c r="AW362" i="2"/>
  <c r="AV362" i="2"/>
  <c r="AU362" i="2"/>
  <c r="AT362" i="2"/>
  <c r="AS362" i="2"/>
  <c r="BC361" i="2"/>
  <c r="BB361" i="2"/>
  <c r="BA361" i="2"/>
  <c r="AZ361" i="2"/>
  <c r="AY361" i="2"/>
  <c r="AX361" i="2"/>
  <c r="AW361" i="2"/>
  <c r="AV361" i="2"/>
  <c r="AU361" i="2"/>
  <c r="AT361" i="2"/>
  <c r="AS361" i="2"/>
  <c r="BB354" i="2"/>
  <c r="BA354" i="2"/>
  <c r="AZ354" i="2"/>
  <c r="AY354" i="2"/>
  <c r="AX354" i="2"/>
  <c r="AW354" i="2"/>
  <c r="AV354" i="2"/>
  <c r="AU354" i="2"/>
  <c r="AT354" i="2"/>
  <c r="AS354" i="2"/>
  <c r="BC353" i="2"/>
  <c r="BB353" i="2"/>
  <c r="BA353" i="2"/>
  <c r="AZ353" i="2"/>
  <c r="AY353" i="2"/>
  <c r="AX353" i="2"/>
  <c r="AW353" i="2"/>
  <c r="AV353" i="2"/>
  <c r="AU353" i="2"/>
  <c r="AT353" i="2"/>
  <c r="AS353" i="2"/>
  <c r="BC352" i="2"/>
  <c r="BB352" i="2"/>
  <c r="BA352" i="2"/>
  <c r="AZ352" i="2"/>
  <c r="AY352" i="2"/>
  <c r="AX352" i="2"/>
  <c r="AW352" i="2"/>
  <c r="AV352" i="2"/>
  <c r="AU352" i="2"/>
  <c r="AT352" i="2"/>
  <c r="AS352" i="2"/>
  <c r="BC351" i="2"/>
  <c r="BB351" i="2"/>
  <c r="BA351" i="2"/>
  <c r="AZ351" i="2"/>
  <c r="AY351" i="2"/>
  <c r="AX351" i="2"/>
  <c r="AW351" i="2"/>
  <c r="AV351" i="2"/>
  <c r="AU351" i="2"/>
  <c r="AT351" i="2"/>
  <c r="AS351" i="2"/>
  <c r="BC350" i="2"/>
  <c r="BB350" i="2"/>
  <c r="BA350" i="2"/>
  <c r="AZ350" i="2"/>
  <c r="AY350" i="2"/>
  <c r="AX350" i="2"/>
  <c r="AW350" i="2"/>
  <c r="AV350" i="2"/>
  <c r="AU350" i="2"/>
  <c r="AT350" i="2"/>
  <c r="AS350" i="2"/>
  <c r="BC349" i="2"/>
  <c r="BB349" i="2"/>
  <c r="BA349" i="2"/>
  <c r="AZ349" i="2"/>
  <c r="AY349" i="2"/>
  <c r="AX349" i="2"/>
  <c r="AW349" i="2"/>
  <c r="AV349" i="2"/>
  <c r="AU349" i="2"/>
  <c r="AT349" i="2"/>
  <c r="AS349" i="2"/>
  <c r="BC348" i="2"/>
  <c r="BB348" i="2"/>
  <c r="BA348" i="2"/>
  <c r="AZ348" i="2"/>
  <c r="AY348" i="2"/>
  <c r="AX348" i="2"/>
  <c r="AW348" i="2"/>
  <c r="AV348" i="2"/>
  <c r="AU348" i="2"/>
  <c r="AT348" i="2"/>
  <c r="AS348" i="2"/>
  <c r="BC347" i="2"/>
  <c r="BB347" i="2"/>
  <c r="BA347" i="2"/>
  <c r="AZ347" i="2"/>
  <c r="AY347" i="2"/>
  <c r="AX347" i="2"/>
  <c r="AW347" i="2"/>
  <c r="AV347" i="2"/>
  <c r="AU347" i="2"/>
  <c r="AT347" i="2"/>
  <c r="AS347" i="2"/>
  <c r="BC346" i="2"/>
  <c r="BB346" i="2"/>
  <c r="BA346" i="2"/>
  <c r="AZ346" i="2"/>
  <c r="AY346" i="2"/>
  <c r="AX346" i="2"/>
  <c r="AW346" i="2"/>
  <c r="AV346" i="2"/>
  <c r="AU346" i="2"/>
  <c r="AT346" i="2"/>
  <c r="AS346" i="2"/>
  <c r="BC345" i="2"/>
  <c r="BB345" i="2"/>
  <c r="BA345" i="2"/>
  <c r="AZ345" i="2"/>
  <c r="AY345" i="2"/>
  <c r="AX345" i="2"/>
  <c r="AW345" i="2"/>
  <c r="AV345" i="2"/>
  <c r="AU345" i="2"/>
  <c r="AT345" i="2"/>
  <c r="AS345" i="2"/>
  <c r="BC344" i="2"/>
  <c r="BB344" i="2"/>
  <c r="BA344" i="2"/>
  <c r="AZ344" i="2"/>
  <c r="AY344" i="2"/>
  <c r="AX344" i="2"/>
  <c r="AW344" i="2"/>
  <c r="AV344" i="2"/>
  <c r="AU344" i="2"/>
  <c r="AT344" i="2"/>
  <c r="AS344" i="2"/>
  <c r="BC343" i="2"/>
  <c r="BB343" i="2"/>
  <c r="BA343" i="2"/>
  <c r="AZ343" i="2"/>
  <c r="AY343" i="2"/>
  <c r="AX343" i="2"/>
  <c r="AW343" i="2"/>
  <c r="AV343" i="2"/>
  <c r="AU343" i="2"/>
  <c r="AT343" i="2"/>
  <c r="AS343" i="2"/>
  <c r="BC342" i="2"/>
  <c r="BB342" i="2"/>
  <c r="BA342" i="2"/>
  <c r="AZ342" i="2"/>
  <c r="AY342" i="2"/>
  <c r="AX342" i="2"/>
  <c r="AW342" i="2"/>
  <c r="AV342" i="2"/>
  <c r="AU342" i="2"/>
  <c r="AT342" i="2"/>
  <c r="AS342" i="2"/>
  <c r="BB339" i="2"/>
  <c r="BA339" i="2"/>
  <c r="AZ339" i="2"/>
  <c r="AY339" i="2"/>
  <c r="AX339" i="2"/>
  <c r="AW339" i="2"/>
  <c r="AV339" i="2"/>
  <c r="AU339" i="2"/>
  <c r="AT339" i="2"/>
  <c r="AS339" i="2"/>
  <c r="BC338" i="2"/>
  <c r="BB338" i="2"/>
  <c r="BA338" i="2"/>
  <c r="AZ338" i="2"/>
  <c r="AY338" i="2"/>
  <c r="AX338" i="2"/>
  <c r="AW338" i="2"/>
  <c r="AV338" i="2"/>
  <c r="AU338" i="2"/>
  <c r="AT338" i="2"/>
  <c r="AS338" i="2"/>
  <c r="BC337" i="2"/>
  <c r="BB337" i="2"/>
  <c r="BA337" i="2"/>
  <c r="AZ337" i="2"/>
  <c r="AY337" i="2"/>
  <c r="AX337" i="2"/>
  <c r="AW337" i="2"/>
  <c r="AV337" i="2"/>
  <c r="AU337" i="2"/>
  <c r="AT337" i="2"/>
  <c r="AS337" i="2"/>
  <c r="BC336" i="2"/>
  <c r="BB336" i="2"/>
  <c r="BA336" i="2"/>
  <c r="AZ336" i="2"/>
  <c r="AY336" i="2"/>
  <c r="AX336" i="2"/>
  <c r="AW336" i="2"/>
  <c r="AV336" i="2"/>
  <c r="AU336" i="2"/>
  <c r="AT336" i="2"/>
  <c r="AS336" i="2"/>
  <c r="BC335" i="2"/>
  <c r="BB335" i="2"/>
  <c r="BA335" i="2"/>
  <c r="AZ335" i="2"/>
  <c r="AY335" i="2"/>
  <c r="AX335" i="2"/>
  <c r="AW335" i="2"/>
  <c r="AV335" i="2"/>
  <c r="AU335" i="2"/>
  <c r="AT335" i="2"/>
  <c r="AS335" i="2"/>
  <c r="BC334" i="2"/>
  <c r="BB334" i="2"/>
  <c r="BA334" i="2"/>
  <c r="AZ334" i="2"/>
  <c r="AY334" i="2"/>
  <c r="AX334" i="2"/>
  <c r="AW334" i="2"/>
  <c r="AV334" i="2"/>
  <c r="AU334" i="2"/>
  <c r="AT334" i="2"/>
  <c r="AS334" i="2"/>
  <c r="BC333" i="2"/>
  <c r="BB333" i="2"/>
  <c r="BA333" i="2"/>
  <c r="AZ333" i="2"/>
  <c r="AY333" i="2"/>
  <c r="AX333" i="2"/>
  <c r="AW333" i="2"/>
  <c r="AV333" i="2"/>
  <c r="AU333" i="2"/>
  <c r="AT333" i="2"/>
  <c r="AS333" i="2"/>
  <c r="BC332" i="2"/>
  <c r="BB332" i="2"/>
  <c r="BA332" i="2"/>
  <c r="AZ332" i="2"/>
  <c r="AY332" i="2"/>
  <c r="AX332" i="2"/>
  <c r="AW332" i="2"/>
  <c r="AV332" i="2"/>
  <c r="AU332" i="2"/>
  <c r="AT332" i="2"/>
  <c r="AS332" i="2"/>
  <c r="BC331" i="2"/>
  <c r="BB331" i="2"/>
  <c r="BA331" i="2"/>
  <c r="AZ331" i="2"/>
  <c r="AY331" i="2"/>
  <c r="AX331" i="2"/>
  <c r="AW331" i="2"/>
  <c r="AV331" i="2"/>
  <c r="AU331" i="2"/>
  <c r="AT331" i="2"/>
  <c r="AS331" i="2"/>
  <c r="BC330" i="2"/>
  <c r="BB330" i="2"/>
  <c r="BA330" i="2"/>
  <c r="AZ330" i="2"/>
  <c r="AY330" i="2"/>
  <c r="AX330" i="2"/>
  <c r="AW330" i="2"/>
  <c r="AV330" i="2"/>
  <c r="AU330" i="2"/>
  <c r="AT330" i="2"/>
  <c r="AS330" i="2"/>
  <c r="BC329" i="2"/>
  <c r="BB329" i="2"/>
  <c r="BA329" i="2"/>
  <c r="AZ329" i="2"/>
  <c r="AY329" i="2"/>
  <c r="AX329" i="2"/>
  <c r="AW329" i="2"/>
  <c r="AV329" i="2"/>
  <c r="AU329" i="2"/>
  <c r="AT329" i="2"/>
  <c r="AS329" i="2"/>
  <c r="BC328" i="2"/>
  <c r="BB328" i="2"/>
  <c r="BA328" i="2"/>
  <c r="AZ328" i="2"/>
  <c r="AY328" i="2"/>
  <c r="AX328" i="2"/>
  <c r="AW328" i="2"/>
  <c r="AV328" i="2"/>
  <c r="AU328" i="2"/>
  <c r="AT328" i="2"/>
  <c r="AS328" i="2"/>
  <c r="BC327" i="2"/>
  <c r="BB327" i="2"/>
  <c r="BA327" i="2"/>
  <c r="AZ327" i="2"/>
  <c r="AY327" i="2"/>
  <c r="AX327" i="2"/>
  <c r="AW327" i="2"/>
  <c r="AV327" i="2"/>
  <c r="AU327" i="2"/>
  <c r="AT327" i="2"/>
  <c r="AS327" i="2"/>
  <c r="BC326" i="2"/>
  <c r="BB326" i="2"/>
  <c r="BA326" i="2"/>
  <c r="AZ326" i="2"/>
  <c r="AY326" i="2"/>
  <c r="AX326" i="2"/>
  <c r="AW326" i="2"/>
  <c r="AV326" i="2"/>
  <c r="AU326" i="2"/>
  <c r="AT326" i="2"/>
  <c r="AS326" i="2"/>
  <c r="BC325" i="2"/>
  <c r="BB325" i="2"/>
  <c r="BA325" i="2"/>
  <c r="AZ325" i="2"/>
  <c r="AY325" i="2"/>
  <c r="AX325" i="2"/>
  <c r="AW325" i="2"/>
  <c r="AV325" i="2"/>
  <c r="AU325" i="2"/>
  <c r="AT325" i="2"/>
  <c r="AS325" i="2"/>
  <c r="BC324" i="2"/>
  <c r="BB324" i="2"/>
  <c r="BA324" i="2"/>
  <c r="AZ324" i="2"/>
  <c r="AY324" i="2"/>
  <c r="AX324" i="2"/>
  <c r="AW324" i="2"/>
  <c r="AV324" i="2"/>
  <c r="AU324" i="2"/>
  <c r="AT324" i="2"/>
  <c r="AS324" i="2"/>
  <c r="BC323" i="2"/>
  <c r="BB323" i="2"/>
  <c r="BA323" i="2"/>
  <c r="AZ323" i="2"/>
  <c r="AY323" i="2"/>
  <c r="AX323" i="2"/>
  <c r="AW323" i="2"/>
  <c r="AV323" i="2"/>
  <c r="AU323" i="2"/>
  <c r="AT323" i="2"/>
  <c r="AS323" i="2"/>
  <c r="BB320" i="2"/>
  <c r="BA320" i="2"/>
  <c r="AZ320" i="2"/>
  <c r="AY320" i="2"/>
  <c r="AX320" i="2"/>
  <c r="AW320" i="2"/>
  <c r="AV320" i="2"/>
  <c r="AU320" i="2"/>
  <c r="AT320" i="2"/>
  <c r="AS320" i="2"/>
  <c r="BC319" i="2"/>
  <c r="BB319" i="2"/>
  <c r="BA319" i="2"/>
  <c r="AZ319" i="2"/>
  <c r="AY319" i="2"/>
  <c r="AX319" i="2"/>
  <c r="AW319" i="2"/>
  <c r="AV319" i="2"/>
  <c r="AU319" i="2"/>
  <c r="AT319" i="2"/>
  <c r="AS319" i="2"/>
  <c r="BC318" i="2"/>
  <c r="BB318" i="2"/>
  <c r="BA318" i="2"/>
  <c r="AZ318" i="2"/>
  <c r="AY318" i="2"/>
  <c r="AX318" i="2"/>
  <c r="AW318" i="2"/>
  <c r="AV318" i="2"/>
  <c r="AU318" i="2"/>
  <c r="AT318" i="2"/>
  <c r="AS318" i="2"/>
  <c r="BC317" i="2"/>
  <c r="BB317" i="2"/>
  <c r="BA317" i="2"/>
  <c r="AZ317" i="2"/>
  <c r="AY317" i="2"/>
  <c r="AX317" i="2"/>
  <c r="AW317" i="2"/>
  <c r="AV317" i="2"/>
  <c r="AU317" i="2"/>
  <c r="AT317" i="2"/>
  <c r="AS317" i="2"/>
  <c r="BC316" i="2"/>
  <c r="BB316" i="2"/>
  <c r="BA316" i="2"/>
  <c r="AZ316" i="2"/>
  <c r="AY316" i="2"/>
  <c r="AX316" i="2"/>
  <c r="AW316" i="2"/>
  <c r="AV316" i="2"/>
  <c r="AU316" i="2"/>
  <c r="AT316" i="2"/>
  <c r="AS316" i="2"/>
  <c r="BC315" i="2"/>
  <c r="BB315" i="2"/>
  <c r="BA315" i="2"/>
  <c r="AZ315" i="2"/>
  <c r="AY315" i="2"/>
  <c r="AX315" i="2"/>
  <c r="AW315" i="2"/>
  <c r="AV315" i="2"/>
  <c r="AU315" i="2"/>
  <c r="AT315" i="2"/>
  <c r="AS315" i="2"/>
  <c r="BC314" i="2"/>
  <c r="BB314" i="2"/>
  <c r="BA314" i="2"/>
  <c r="AZ314" i="2"/>
  <c r="AY314" i="2"/>
  <c r="AX314" i="2"/>
  <c r="AW314" i="2"/>
  <c r="AV314" i="2"/>
  <c r="AU314" i="2"/>
  <c r="AT314" i="2"/>
  <c r="AS314" i="2"/>
  <c r="BC313" i="2"/>
  <c r="BB313" i="2"/>
  <c r="BA313" i="2"/>
  <c r="AZ313" i="2"/>
  <c r="AY313" i="2"/>
  <c r="AX313" i="2"/>
  <c r="AW313" i="2"/>
  <c r="AV313" i="2"/>
  <c r="AU313" i="2"/>
  <c r="AT313" i="2"/>
  <c r="AS313" i="2"/>
  <c r="BC312" i="2"/>
  <c r="BB312" i="2"/>
  <c r="BA312" i="2"/>
  <c r="AZ312" i="2"/>
  <c r="AY312" i="2"/>
  <c r="AX312" i="2"/>
  <c r="AW312" i="2"/>
  <c r="AV312" i="2"/>
  <c r="AU312" i="2"/>
  <c r="AT312" i="2"/>
  <c r="AS312" i="2"/>
  <c r="BC311" i="2"/>
  <c r="BB311" i="2"/>
  <c r="BA311" i="2"/>
  <c r="AZ311" i="2"/>
  <c r="AY311" i="2"/>
  <c r="AX311" i="2"/>
  <c r="AW311" i="2"/>
  <c r="AV311" i="2"/>
  <c r="AU311" i="2"/>
  <c r="AT311" i="2"/>
  <c r="AS311" i="2"/>
  <c r="BC310" i="2"/>
  <c r="BB310" i="2"/>
  <c r="BA310" i="2"/>
  <c r="AZ310" i="2"/>
  <c r="AY310" i="2"/>
  <c r="AX310" i="2"/>
  <c r="AW310" i="2"/>
  <c r="AV310" i="2"/>
  <c r="AU310" i="2"/>
  <c r="AT310" i="2"/>
  <c r="AS310" i="2"/>
  <c r="BC309" i="2"/>
  <c r="BB309" i="2"/>
  <c r="BA309" i="2"/>
  <c r="AZ309" i="2"/>
  <c r="AY309" i="2"/>
  <c r="AX309" i="2"/>
  <c r="AW309" i="2"/>
  <c r="AV309" i="2"/>
  <c r="AU309" i="2"/>
  <c r="AT309" i="2"/>
  <c r="AS309" i="2"/>
  <c r="BC308" i="2"/>
  <c r="BB308" i="2"/>
  <c r="BA308" i="2"/>
  <c r="AZ308" i="2"/>
  <c r="AY308" i="2"/>
  <c r="AX308" i="2"/>
  <c r="AW308" i="2"/>
  <c r="AV308" i="2"/>
  <c r="AU308" i="2"/>
  <c r="AT308" i="2"/>
  <c r="AS308" i="2"/>
  <c r="BC307" i="2"/>
  <c r="BB307" i="2"/>
  <c r="BA307" i="2"/>
  <c r="AZ307" i="2"/>
  <c r="AY307" i="2"/>
  <c r="AX307" i="2"/>
  <c r="AW307" i="2"/>
  <c r="AV307" i="2"/>
  <c r="AU307" i="2"/>
  <c r="AT307" i="2"/>
  <c r="AS307" i="2"/>
  <c r="BC306" i="2"/>
  <c r="BB306" i="2"/>
  <c r="BA306" i="2"/>
  <c r="AZ306" i="2"/>
  <c r="AY306" i="2"/>
  <c r="AX306" i="2"/>
  <c r="AW306" i="2"/>
  <c r="AV306" i="2"/>
  <c r="AU306" i="2"/>
  <c r="AT306" i="2"/>
  <c r="AS306" i="2"/>
  <c r="BC305" i="2"/>
  <c r="BB305" i="2"/>
  <c r="BA305" i="2"/>
  <c r="AZ305" i="2"/>
  <c r="AY305" i="2"/>
  <c r="AX305" i="2"/>
  <c r="AW305" i="2"/>
  <c r="AV305" i="2"/>
  <c r="AU305" i="2"/>
  <c r="AT305" i="2"/>
  <c r="AS305" i="2"/>
  <c r="BC304" i="2"/>
  <c r="BB304" i="2"/>
  <c r="BA304" i="2"/>
  <c r="AZ304" i="2"/>
  <c r="AY304" i="2"/>
  <c r="AX304" i="2"/>
  <c r="AW304" i="2"/>
  <c r="AV304" i="2"/>
  <c r="AU304" i="2"/>
  <c r="AT304" i="2"/>
  <c r="AS304" i="2"/>
  <c r="BC303" i="2"/>
  <c r="BB303" i="2"/>
  <c r="BA303" i="2"/>
  <c r="AZ303" i="2"/>
  <c r="AY303" i="2"/>
  <c r="AX303" i="2"/>
  <c r="AW303" i="2"/>
  <c r="AV303" i="2"/>
  <c r="AU303" i="2"/>
  <c r="AT303" i="2"/>
  <c r="AS303" i="2"/>
  <c r="BC302" i="2"/>
  <c r="BB302" i="2"/>
  <c r="BA302" i="2"/>
  <c r="AZ302" i="2"/>
  <c r="AY302" i="2"/>
  <c r="AX302" i="2"/>
  <c r="AW302" i="2"/>
  <c r="AV302" i="2"/>
  <c r="AU302" i="2"/>
  <c r="AT302" i="2"/>
  <c r="AS302" i="2"/>
  <c r="BC301" i="2"/>
  <c r="BB301" i="2"/>
  <c r="BA301" i="2"/>
  <c r="AZ301" i="2"/>
  <c r="AY301" i="2"/>
  <c r="AX301" i="2"/>
  <c r="AW301" i="2"/>
  <c r="AV301" i="2"/>
  <c r="AU301" i="2"/>
  <c r="AT301" i="2"/>
  <c r="AS301" i="2"/>
  <c r="BC300" i="2"/>
  <c r="BB300" i="2"/>
  <c r="BA300" i="2"/>
  <c r="AZ300" i="2"/>
  <c r="AY300" i="2"/>
  <c r="AX300" i="2"/>
  <c r="AW300" i="2"/>
  <c r="AV300" i="2"/>
  <c r="AU300" i="2"/>
  <c r="AT300" i="2"/>
  <c r="AS300" i="2"/>
  <c r="BC299" i="2"/>
  <c r="BB299" i="2"/>
  <c r="BA299" i="2"/>
  <c r="AZ299" i="2"/>
  <c r="AY299" i="2"/>
  <c r="AX299" i="2"/>
  <c r="AW299" i="2"/>
  <c r="AV299" i="2"/>
  <c r="AU299" i="2"/>
  <c r="AT299" i="2"/>
  <c r="AS299" i="2"/>
  <c r="BB296" i="2"/>
  <c r="BA296" i="2"/>
  <c r="AZ296" i="2"/>
  <c r="AY296" i="2"/>
  <c r="AX296" i="2"/>
  <c r="AW296" i="2"/>
  <c r="AV296" i="2"/>
  <c r="AU296" i="2"/>
  <c r="AT296" i="2"/>
  <c r="AS296" i="2"/>
  <c r="BC295" i="2"/>
  <c r="BB295" i="2"/>
  <c r="BA295" i="2"/>
  <c r="AZ295" i="2"/>
  <c r="AY295" i="2"/>
  <c r="AX295" i="2"/>
  <c r="AW295" i="2"/>
  <c r="AV295" i="2"/>
  <c r="AU295" i="2"/>
  <c r="AT295" i="2"/>
  <c r="AS295" i="2"/>
  <c r="BC294" i="2"/>
  <c r="BB294" i="2"/>
  <c r="BA294" i="2"/>
  <c r="AZ294" i="2"/>
  <c r="AY294" i="2"/>
  <c r="AX294" i="2"/>
  <c r="AW294" i="2"/>
  <c r="AV294" i="2"/>
  <c r="AU294" i="2"/>
  <c r="AT294" i="2"/>
  <c r="AS294" i="2"/>
  <c r="BC293" i="2"/>
  <c r="BB293" i="2"/>
  <c r="BA293" i="2"/>
  <c r="AZ293" i="2"/>
  <c r="AY293" i="2"/>
  <c r="AX293" i="2"/>
  <c r="AW293" i="2"/>
  <c r="AV293" i="2"/>
  <c r="AU293" i="2"/>
  <c r="AT293" i="2"/>
  <c r="AS293" i="2"/>
  <c r="BC292" i="2"/>
  <c r="BB292" i="2"/>
  <c r="BA292" i="2"/>
  <c r="AZ292" i="2"/>
  <c r="AY292" i="2"/>
  <c r="AX292" i="2"/>
  <c r="AW292" i="2"/>
  <c r="AV292" i="2"/>
  <c r="AU292" i="2"/>
  <c r="AT292" i="2"/>
  <c r="AS292" i="2"/>
  <c r="BC291" i="2"/>
  <c r="BB291" i="2"/>
  <c r="BA291" i="2"/>
  <c r="AZ291" i="2"/>
  <c r="AY291" i="2"/>
  <c r="AX291" i="2"/>
  <c r="AW291" i="2"/>
  <c r="AV291" i="2"/>
  <c r="AU291" i="2"/>
  <c r="AT291" i="2"/>
  <c r="AS291" i="2"/>
  <c r="BC290" i="2"/>
  <c r="BB290" i="2"/>
  <c r="BA290" i="2"/>
  <c r="AZ290" i="2"/>
  <c r="AY290" i="2"/>
  <c r="AX290" i="2"/>
  <c r="AW290" i="2"/>
  <c r="AV290" i="2"/>
  <c r="AU290" i="2"/>
  <c r="AT290" i="2"/>
  <c r="AS290" i="2"/>
  <c r="BC289" i="2"/>
  <c r="BB289" i="2"/>
  <c r="BA289" i="2"/>
  <c r="AZ289" i="2"/>
  <c r="AY289" i="2"/>
  <c r="AX289" i="2"/>
  <c r="AW289" i="2"/>
  <c r="AV289" i="2"/>
  <c r="AU289" i="2"/>
  <c r="AT289" i="2"/>
  <c r="AS289" i="2"/>
  <c r="BC288" i="2"/>
  <c r="BB288" i="2"/>
  <c r="BA288" i="2"/>
  <c r="AZ288" i="2"/>
  <c r="AY288" i="2"/>
  <c r="AX288" i="2"/>
  <c r="AW288" i="2"/>
  <c r="AV288" i="2"/>
  <c r="AU288" i="2"/>
  <c r="AT288" i="2"/>
  <c r="AS288" i="2"/>
  <c r="BC287" i="2"/>
  <c r="BB287" i="2"/>
  <c r="BA287" i="2"/>
  <c r="AZ287" i="2"/>
  <c r="AY287" i="2"/>
  <c r="AX287" i="2"/>
  <c r="AW287" i="2"/>
  <c r="AV287" i="2"/>
  <c r="AU287" i="2"/>
  <c r="AT287" i="2"/>
  <c r="AS287" i="2"/>
  <c r="BC286" i="2"/>
  <c r="BB286" i="2"/>
  <c r="BA286" i="2"/>
  <c r="AZ286" i="2"/>
  <c r="AY286" i="2"/>
  <c r="AX286" i="2"/>
  <c r="AW286" i="2"/>
  <c r="AV286" i="2"/>
  <c r="AU286" i="2"/>
  <c r="AT286" i="2"/>
  <c r="AS286" i="2"/>
  <c r="BC285" i="2"/>
  <c r="BB285" i="2"/>
  <c r="BA285" i="2"/>
  <c r="AZ285" i="2"/>
  <c r="AY285" i="2"/>
  <c r="AX285" i="2"/>
  <c r="AW285" i="2"/>
  <c r="AV285" i="2"/>
  <c r="AU285" i="2"/>
  <c r="AT285" i="2"/>
  <c r="AS285" i="2"/>
  <c r="BC284" i="2"/>
  <c r="BB284" i="2"/>
  <c r="BA284" i="2"/>
  <c r="AZ284" i="2"/>
  <c r="AY284" i="2"/>
  <c r="AX284" i="2"/>
  <c r="AW284" i="2"/>
  <c r="AV284" i="2"/>
  <c r="AU284" i="2"/>
  <c r="AT284" i="2"/>
  <c r="AS284" i="2"/>
  <c r="BC283" i="2"/>
  <c r="BB283" i="2"/>
  <c r="BA283" i="2"/>
  <c r="AZ283" i="2"/>
  <c r="AY283" i="2"/>
  <c r="AX283" i="2"/>
  <c r="AW283" i="2"/>
  <c r="AV283" i="2"/>
  <c r="AU283" i="2"/>
  <c r="AT283" i="2"/>
  <c r="AS283" i="2"/>
  <c r="BC282" i="2"/>
  <c r="BB282" i="2"/>
  <c r="BA282" i="2"/>
  <c r="AZ282" i="2"/>
  <c r="AY282" i="2"/>
  <c r="AX282" i="2"/>
  <c r="AW282" i="2"/>
  <c r="AV282" i="2"/>
  <c r="AU282" i="2"/>
  <c r="AT282" i="2"/>
  <c r="AS282" i="2"/>
  <c r="BC281" i="2"/>
  <c r="BB281" i="2"/>
  <c r="BA281" i="2"/>
  <c r="AZ281" i="2"/>
  <c r="AY281" i="2"/>
  <c r="AX281" i="2"/>
  <c r="AW281" i="2"/>
  <c r="AV281" i="2"/>
  <c r="AU281" i="2"/>
  <c r="AT281" i="2"/>
  <c r="AS281" i="2"/>
  <c r="BC280" i="2"/>
  <c r="BB280" i="2"/>
  <c r="BA280" i="2"/>
  <c r="AZ280" i="2"/>
  <c r="AY280" i="2"/>
  <c r="AX280" i="2"/>
  <c r="AW280" i="2"/>
  <c r="AV280" i="2"/>
  <c r="AU280" i="2"/>
  <c r="AT280" i="2"/>
  <c r="AS280" i="2"/>
  <c r="BC279" i="2"/>
  <c r="BB279" i="2"/>
  <c r="BA279" i="2"/>
  <c r="AZ279" i="2"/>
  <c r="AY279" i="2"/>
  <c r="AX279" i="2"/>
  <c r="AW279" i="2"/>
  <c r="AV279" i="2"/>
  <c r="AU279" i="2"/>
  <c r="AT279" i="2"/>
  <c r="AS279" i="2"/>
  <c r="BC278" i="2"/>
  <c r="BB278" i="2"/>
  <c r="BA278" i="2"/>
  <c r="AZ278" i="2"/>
  <c r="AY278" i="2"/>
  <c r="AX278" i="2"/>
  <c r="AW278" i="2"/>
  <c r="AV278" i="2"/>
  <c r="AU278" i="2"/>
  <c r="AT278" i="2"/>
  <c r="AS278" i="2"/>
  <c r="BC277" i="2"/>
  <c r="BB277" i="2"/>
  <c r="BA277" i="2"/>
  <c r="AZ277" i="2"/>
  <c r="AY277" i="2"/>
  <c r="AX277" i="2"/>
  <c r="AW277" i="2"/>
  <c r="AV277" i="2"/>
  <c r="AU277" i="2"/>
  <c r="AT277" i="2"/>
  <c r="AS277" i="2"/>
  <c r="BC276" i="2"/>
  <c r="BB276" i="2"/>
  <c r="BA276" i="2"/>
  <c r="AZ276" i="2"/>
  <c r="AY276" i="2"/>
  <c r="AX276" i="2"/>
  <c r="AW276" i="2"/>
  <c r="AV276" i="2"/>
  <c r="AU276" i="2"/>
  <c r="AT276" i="2"/>
  <c r="AS276" i="2"/>
  <c r="BC275" i="2"/>
  <c r="BB275" i="2"/>
  <c r="BA275" i="2"/>
  <c r="AZ275" i="2"/>
  <c r="AY275" i="2"/>
  <c r="AX275" i="2"/>
  <c r="AW275" i="2"/>
  <c r="AV275" i="2"/>
  <c r="AU275" i="2"/>
  <c r="AT275" i="2"/>
  <c r="AS275" i="2"/>
  <c r="BC274" i="2"/>
  <c r="BB274" i="2"/>
  <c r="BA274" i="2"/>
  <c r="AZ274" i="2"/>
  <c r="AY274" i="2"/>
  <c r="AX274" i="2"/>
  <c r="AW274" i="2"/>
  <c r="AV274" i="2"/>
  <c r="AU274" i="2"/>
  <c r="AT274" i="2"/>
  <c r="AS274" i="2"/>
  <c r="BC273" i="2"/>
  <c r="BB273" i="2"/>
  <c r="BA273" i="2"/>
  <c r="AZ273" i="2"/>
  <c r="AY273" i="2"/>
  <c r="AX273" i="2"/>
  <c r="AW273" i="2"/>
  <c r="AV273" i="2"/>
  <c r="AU273" i="2"/>
  <c r="AT273" i="2"/>
  <c r="AS273" i="2"/>
  <c r="BC272" i="2"/>
  <c r="BB272" i="2"/>
  <c r="BA272" i="2"/>
  <c r="AZ272" i="2"/>
  <c r="AY272" i="2"/>
  <c r="AX272" i="2"/>
  <c r="AW272" i="2"/>
  <c r="AV272" i="2"/>
  <c r="AU272" i="2"/>
  <c r="AT272" i="2"/>
  <c r="AS272" i="2"/>
  <c r="BC271" i="2"/>
  <c r="BB271" i="2"/>
  <c r="BA271" i="2"/>
  <c r="AZ271" i="2"/>
  <c r="AY271" i="2"/>
  <c r="AX271" i="2"/>
  <c r="AW271" i="2"/>
  <c r="AV271" i="2"/>
  <c r="AU271" i="2"/>
  <c r="AT271" i="2"/>
  <c r="AS271" i="2"/>
  <c r="BC270" i="2"/>
  <c r="BB270" i="2"/>
  <c r="BA270" i="2"/>
  <c r="AZ270" i="2"/>
  <c r="AY270" i="2"/>
  <c r="AX270" i="2"/>
  <c r="AW270" i="2"/>
  <c r="AV270" i="2"/>
  <c r="AU270" i="2"/>
  <c r="AT270" i="2"/>
  <c r="AS270" i="2"/>
  <c r="BC269" i="2"/>
  <c r="BB269" i="2"/>
  <c r="BA269" i="2"/>
  <c r="AZ269" i="2"/>
  <c r="AY269" i="2"/>
  <c r="AX269" i="2"/>
  <c r="AW269" i="2"/>
  <c r="AV269" i="2"/>
  <c r="AU269" i="2"/>
  <c r="AT269" i="2"/>
  <c r="AS269" i="2"/>
  <c r="AS238" i="2"/>
  <c r="AT238" i="2"/>
  <c r="AU238" i="2"/>
  <c r="AV238" i="2"/>
  <c r="AW238" i="2"/>
  <c r="AX238" i="2"/>
  <c r="AY238" i="2"/>
  <c r="AZ238" i="2"/>
  <c r="BA238" i="2"/>
  <c r="BB238" i="2"/>
  <c r="BC238" i="2"/>
  <c r="AS239" i="2"/>
  <c r="AT239" i="2"/>
  <c r="AU239" i="2"/>
  <c r="AV239" i="2"/>
  <c r="AW239" i="2"/>
  <c r="AX239" i="2"/>
  <c r="AY239" i="2"/>
  <c r="AZ239" i="2"/>
  <c r="BA239" i="2"/>
  <c r="BB239" i="2"/>
  <c r="BC239" i="2"/>
  <c r="AS240" i="2"/>
  <c r="AT240" i="2"/>
  <c r="AU240" i="2"/>
  <c r="AV240" i="2"/>
  <c r="AW240" i="2"/>
  <c r="AX240" i="2"/>
  <c r="AY240" i="2"/>
  <c r="AZ240" i="2"/>
  <c r="BA240" i="2"/>
  <c r="BB240" i="2"/>
  <c r="BC240" i="2"/>
  <c r="AS241" i="2"/>
  <c r="AT241" i="2"/>
  <c r="AU241" i="2"/>
  <c r="AV241" i="2"/>
  <c r="AW241" i="2"/>
  <c r="AX241" i="2"/>
  <c r="AY241" i="2"/>
  <c r="AZ241" i="2"/>
  <c r="BA241" i="2"/>
  <c r="BB241" i="2"/>
  <c r="BC241" i="2"/>
  <c r="AS242" i="2"/>
  <c r="AT242" i="2"/>
  <c r="AU242" i="2"/>
  <c r="AV242" i="2"/>
  <c r="AW242" i="2"/>
  <c r="AX242" i="2"/>
  <c r="AY242" i="2"/>
  <c r="AZ242" i="2"/>
  <c r="BA242" i="2"/>
  <c r="BB242" i="2"/>
  <c r="BC242" i="2"/>
  <c r="AS243" i="2"/>
  <c r="AT243" i="2"/>
  <c r="AU243" i="2"/>
  <c r="AV243" i="2"/>
  <c r="AW243" i="2"/>
  <c r="AX243" i="2"/>
  <c r="AY243" i="2"/>
  <c r="AZ243" i="2"/>
  <c r="BA243" i="2"/>
  <c r="BB243" i="2"/>
  <c r="BC243" i="2"/>
  <c r="AS244" i="2"/>
  <c r="AT244" i="2"/>
  <c r="AU244" i="2"/>
  <c r="AV244" i="2"/>
  <c r="AW244" i="2"/>
  <c r="AX244" i="2"/>
  <c r="AY244" i="2"/>
  <c r="AZ244" i="2"/>
  <c r="BA244" i="2"/>
  <c r="BB244" i="2"/>
  <c r="BC244" i="2"/>
  <c r="AS245" i="2"/>
  <c r="AT245" i="2"/>
  <c r="AU245" i="2"/>
  <c r="AV245" i="2"/>
  <c r="AW245" i="2"/>
  <c r="AX245" i="2"/>
  <c r="AY245" i="2"/>
  <c r="AZ245" i="2"/>
  <c r="BA245" i="2"/>
  <c r="BB245" i="2"/>
  <c r="BC245" i="2"/>
  <c r="AS246" i="2"/>
  <c r="AT246" i="2"/>
  <c r="AU246" i="2"/>
  <c r="AV246" i="2"/>
  <c r="AW246" i="2"/>
  <c r="AX246" i="2"/>
  <c r="AY246" i="2"/>
  <c r="AZ246" i="2"/>
  <c r="BA246" i="2"/>
  <c r="BB246" i="2"/>
  <c r="BC246" i="2"/>
  <c r="AS247" i="2"/>
  <c r="AT247" i="2"/>
  <c r="AU247" i="2"/>
  <c r="AV247" i="2"/>
  <c r="AW247" i="2"/>
  <c r="AX247" i="2"/>
  <c r="AY247" i="2"/>
  <c r="AZ247" i="2"/>
  <c r="BA247" i="2"/>
  <c r="BB247" i="2"/>
  <c r="BC247" i="2"/>
  <c r="AS248" i="2"/>
  <c r="AT248" i="2"/>
  <c r="AU248" i="2"/>
  <c r="AV248" i="2"/>
  <c r="AW248" i="2"/>
  <c r="AX248" i="2"/>
  <c r="AY248" i="2"/>
  <c r="AZ248" i="2"/>
  <c r="BA248" i="2"/>
  <c r="BB248" i="2"/>
  <c r="BC248" i="2"/>
  <c r="AS249" i="2"/>
  <c r="AT249" i="2"/>
  <c r="AU249" i="2"/>
  <c r="AV249" i="2"/>
  <c r="AW249" i="2"/>
  <c r="AX249" i="2"/>
  <c r="AY249" i="2"/>
  <c r="AZ249" i="2"/>
  <c r="BA249" i="2"/>
  <c r="BB249" i="2"/>
  <c r="BC249" i="2"/>
  <c r="AS250" i="2"/>
  <c r="AT250" i="2"/>
  <c r="AU250" i="2"/>
  <c r="AV250" i="2"/>
  <c r="AW250" i="2"/>
  <c r="AX250" i="2"/>
  <c r="AY250" i="2"/>
  <c r="AZ250" i="2"/>
  <c r="BA250" i="2"/>
  <c r="BB250" i="2"/>
  <c r="BC250" i="2"/>
  <c r="AS251" i="2"/>
  <c r="AT251" i="2"/>
  <c r="AU251" i="2"/>
  <c r="AV251" i="2"/>
  <c r="AW251" i="2"/>
  <c r="AX251" i="2"/>
  <c r="AY251" i="2"/>
  <c r="AZ251" i="2"/>
  <c r="BA251" i="2"/>
  <c r="BB251" i="2"/>
  <c r="BC251" i="2"/>
  <c r="AS252" i="2"/>
  <c r="AT252" i="2"/>
  <c r="AU252" i="2"/>
  <c r="AV252" i="2"/>
  <c r="AW252" i="2"/>
  <c r="AX252" i="2"/>
  <c r="AY252" i="2"/>
  <c r="AZ252" i="2"/>
  <c r="BA252" i="2"/>
  <c r="BB252" i="2"/>
  <c r="BC252" i="2"/>
  <c r="AS253" i="2"/>
  <c r="AT253" i="2"/>
  <c r="AU253" i="2"/>
  <c r="AV253" i="2"/>
  <c r="AW253" i="2"/>
  <c r="AX253" i="2"/>
  <c r="AY253" i="2"/>
  <c r="AZ253" i="2"/>
  <c r="BA253" i="2"/>
  <c r="BB253" i="2"/>
  <c r="BC253" i="2"/>
  <c r="AS254" i="2"/>
  <c r="AT254" i="2"/>
  <c r="AU254" i="2"/>
  <c r="AV254" i="2"/>
  <c r="AW254" i="2"/>
  <c r="AX254" i="2"/>
  <c r="AY254" i="2"/>
  <c r="AZ254" i="2"/>
  <c r="BA254" i="2"/>
  <c r="BB254" i="2"/>
  <c r="BC254" i="2"/>
  <c r="AS255" i="2"/>
  <c r="AT255" i="2"/>
  <c r="AU255" i="2"/>
  <c r="AV255" i="2"/>
  <c r="AW255" i="2"/>
  <c r="AX255" i="2"/>
  <c r="AY255" i="2"/>
  <c r="AZ255" i="2"/>
  <c r="BA255" i="2"/>
  <c r="BB255" i="2"/>
  <c r="BC255" i="2"/>
  <c r="AS256" i="2"/>
  <c r="AT256" i="2"/>
  <c r="AU256" i="2"/>
  <c r="AV256" i="2"/>
  <c r="AW256" i="2"/>
  <c r="AX256" i="2"/>
  <c r="AY256" i="2"/>
  <c r="AZ256" i="2"/>
  <c r="BA256" i="2"/>
  <c r="BB256" i="2"/>
  <c r="BC256" i="2"/>
  <c r="AS257" i="2"/>
  <c r="AT257" i="2"/>
  <c r="AU257" i="2"/>
  <c r="AV257" i="2"/>
  <c r="AW257" i="2"/>
  <c r="AX257" i="2"/>
  <c r="AY257" i="2"/>
  <c r="AZ257" i="2"/>
  <c r="BA257" i="2"/>
  <c r="BB257" i="2"/>
  <c r="BC257" i="2"/>
  <c r="AS258" i="2"/>
  <c r="AT258" i="2"/>
  <c r="AU258" i="2"/>
  <c r="AV258" i="2"/>
  <c r="AW258" i="2"/>
  <c r="AX258" i="2"/>
  <c r="AY258" i="2"/>
  <c r="AZ258" i="2"/>
  <c r="BA258" i="2"/>
  <c r="BB258" i="2"/>
  <c r="BC258" i="2"/>
  <c r="AS259" i="2"/>
  <c r="AT259" i="2"/>
  <c r="AU259" i="2"/>
  <c r="AV259" i="2"/>
  <c r="AW259" i="2"/>
  <c r="AX259" i="2"/>
  <c r="AY259" i="2"/>
  <c r="AZ259" i="2"/>
  <c r="BA259" i="2"/>
  <c r="BB259" i="2"/>
  <c r="BC259" i="2"/>
  <c r="AS260" i="2"/>
  <c r="AT260" i="2"/>
  <c r="AU260" i="2"/>
  <c r="AV260" i="2"/>
  <c r="AW260" i="2"/>
  <c r="AX260" i="2"/>
  <c r="AY260" i="2"/>
  <c r="AZ260" i="2"/>
  <c r="BA260" i="2"/>
  <c r="BB260" i="2"/>
  <c r="BC260" i="2"/>
  <c r="AS261" i="2"/>
  <c r="AT261" i="2"/>
  <c r="AU261" i="2"/>
  <c r="AV261" i="2"/>
  <c r="AW261" i="2"/>
  <c r="AX261" i="2"/>
  <c r="AY261" i="2"/>
  <c r="AZ261" i="2"/>
  <c r="BA261" i="2"/>
  <c r="BB261" i="2"/>
  <c r="BC261" i="2"/>
  <c r="AS262" i="2"/>
  <c r="AT262" i="2"/>
  <c r="AU262" i="2"/>
  <c r="AV262" i="2"/>
  <c r="AW262" i="2"/>
  <c r="AX262" i="2"/>
  <c r="AY262" i="2"/>
  <c r="AZ262" i="2"/>
  <c r="BA262" i="2"/>
  <c r="BB262" i="2"/>
  <c r="BC262" i="2"/>
  <c r="AS263" i="2"/>
  <c r="AT263" i="2"/>
  <c r="AU263" i="2"/>
  <c r="AV263" i="2"/>
  <c r="AW263" i="2"/>
  <c r="AX263" i="2"/>
  <c r="AY263" i="2"/>
  <c r="AZ263" i="2"/>
  <c r="BA263" i="2"/>
  <c r="BB263" i="2"/>
  <c r="BC263" i="2"/>
  <c r="AS264" i="2"/>
  <c r="AT264" i="2"/>
  <c r="AU264" i="2"/>
  <c r="AV264" i="2"/>
  <c r="AW264" i="2"/>
  <c r="AX264" i="2"/>
  <c r="AY264" i="2"/>
  <c r="AZ264" i="2"/>
  <c r="BA264" i="2"/>
  <c r="BB264" i="2"/>
  <c r="BC264" i="2"/>
  <c r="AS265" i="2"/>
  <c r="AT265" i="2"/>
  <c r="AU265" i="2"/>
  <c r="AV265" i="2"/>
  <c r="AW265" i="2"/>
  <c r="AX265" i="2"/>
  <c r="AY265" i="2"/>
  <c r="AZ265" i="2"/>
  <c r="BA265" i="2"/>
  <c r="BB265" i="2"/>
  <c r="BC265" i="2"/>
  <c r="AT237" i="2"/>
  <c r="AU237" i="2"/>
  <c r="AV237" i="2"/>
  <c r="AW237" i="2"/>
  <c r="AX237" i="2"/>
  <c r="AY237" i="2"/>
  <c r="AZ237" i="2"/>
  <c r="BA237" i="2"/>
  <c r="BB237" i="2"/>
  <c r="BC237" i="2"/>
  <c r="AS237" i="2"/>
  <c r="BB266" i="2"/>
  <c r="BA266" i="2"/>
  <c r="AZ266" i="2"/>
  <c r="AY266" i="2"/>
  <c r="AX266" i="2"/>
  <c r="AW266" i="2"/>
  <c r="AV266" i="2"/>
  <c r="AU266" i="2"/>
  <c r="AT266" i="2"/>
  <c r="AS266" i="2"/>
  <c r="BB233" i="2"/>
  <c r="BA233" i="2"/>
  <c r="AZ233" i="2"/>
  <c r="AY233" i="2"/>
  <c r="AX233" i="2"/>
  <c r="AW233" i="2"/>
  <c r="AV233" i="2"/>
  <c r="AU233" i="2"/>
  <c r="AT233" i="2"/>
  <c r="AS233" i="2"/>
  <c r="BB232" i="2"/>
  <c r="BA232" i="2"/>
  <c r="AZ232" i="2"/>
  <c r="AY232" i="2"/>
  <c r="AX232" i="2"/>
  <c r="AW232" i="2"/>
  <c r="AV232" i="2"/>
  <c r="AU232" i="2"/>
  <c r="AT232" i="2"/>
  <c r="AS232" i="2"/>
  <c r="BC231" i="2"/>
  <c r="BB231" i="2"/>
  <c r="BA231" i="2"/>
  <c r="AZ231" i="2"/>
  <c r="AY231" i="2"/>
  <c r="AX231" i="2"/>
  <c r="AW231" i="2"/>
  <c r="AV231" i="2"/>
  <c r="AU231" i="2"/>
  <c r="AT231" i="2"/>
  <c r="AS231" i="2"/>
  <c r="BC230" i="2"/>
  <c r="BB230" i="2"/>
  <c r="BA230" i="2"/>
  <c r="AZ230" i="2"/>
  <c r="AY230" i="2"/>
  <c r="AX230" i="2"/>
  <c r="AW230" i="2"/>
  <c r="AV230" i="2"/>
  <c r="AU230" i="2"/>
  <c r="AT230" i="2"/>
  <c r="AS230" i="2"/>
  <c r="BC229" i="2"/>
  <c r="BB229" i="2"/>
  <c r="BA229" i="2"/>
  <c r="AZ229" i="2"/>
  <c r="AY229" i="2"/>
  <c r="AX229" i="2"/>
  <c r="AW229" i="2"/>
  <c r="AV229" i="2"/>
  <c r="AU229" i="2"/>
  <c r="AT229" i="2"/>
  <c r="AS229" i="2"/>
  <c r="BC228" i="2"/>
  <c r="BB228" i="2"/>
  <c r="BA228" i="2"/>
  <c r="AZ228" i="2"/>
  <c r="AY228" i="2"/>
  <c r="AX228" i="2"/>
  <c r="AW228" i="2"/>
  <c r="AV228" i="2"/>
  <c r="AU228" i="2"/>
  <c r="AT228" i="2"/>
  <c r="AS228" i="2"/>
  <c r="BC227" i="2"/>
  <c r="BB227" i="2"/>
  <c r="BA227" i="2"/>
  <c r="AZ227" i="2"/>
  <c r="AY227" i="2"/>
  <c r="AX227" i="2"/>
  <c r="AW227" i="2"/>
  <c r="AV227" i="2"/>
  <c r="AU227" i="2"/>
  <c r="AT227" i="2"/>
  <c r="AS227" i="2"/>
  <c r="BC226" i="2"/>
  <c r="BB226" i="2"/>
  <c r="BA226" i="2"/>
  <c r="AZ226" i="2"/>
  <c r="AY226" i="2"/>
  <c r="AX226" i="2"/>
  <c r="AW226" i="2"/>
  <c r="AV226" i="2"/>
  <c r="AU226" i="2"/>
  <c r="AT226" i="2"/>
  <c r="AS226" i="2"/>
  <c r="BC225" i="2"/>
  <c r="BB225" i="2"/>
  <c r="BA225" i="2"/>
  <c r="AZ225" i="2"/>
  <c r="AY225" i="2"/>
  <c r="AX225" i="2"/>
  <c r="AW225" i="2"/>
  <c r="AV225" i="2"/>
  <c r="AU225" i="2"/>
  <c r="AT225" i="2"/>
  <c r="AS225" i="2"/>
  <c r="BC224" i="2"/>
  <c r="BB224" i="2"/>
  <c r="BA224" i="2"/>
  <c r="AZ224" i="2"/>
  <c r="AY224" i="2"/>
  <c r="AX224" i="2"/>
  <c r="AW224" i="2"/>
  <c r="AV224" i="2"/>
  <c r="AU224" i="2"/>
  <c r="AT224" i="2"/>
  <c r="AS224" i="2"/>
  <c r="BC223" i="2"/>
  <c r="BB223" i="2"/>
  <c r="BA223" i="2"/>
  <c r="AZ223" i="2"/>
  <c r="AY223" i="2"/>
  <c r="AX223" i="2"/>
  <c r="AW223" i="2"/>
  <c r="AV223" i="2"/>
  <c r="AU223" i="2"/>
  <c r="AT223" i="2"/>
  <c r="AS223" i="2"/>
  <c r="BC222" i="2"/>
  <c r="BB222" i="2"/>
  <c r="BA222" i="2"/>
  <c r="AZ222" i="2"/>
  <c r="AY222" i="2"/>
  <c r="AX222" i="2"/>
  <c r="AW222" i="2"/>
  <c r="AV222" i="2"/>
  <c r="AU222" i="2"/>
  <c r="AT222" i="2"/>
  <c r="AS222" i="2"/>
  <c r="BC221" i="2"/>
  <c r="BB221" i="2"/>
  <c r="BA221" i="2"/>
  <c r="AZ221" i="2"/>
  <c r="AY221" i="2"/>
  <c r="AX221" i="2"/>
  <c r="AW221" i="2"/>
  <c r="AV221" i="2"/>
  <c r="AU221" i="2"/>
  <c r="AT221" i="2"/>
  <c r="AS221" i="2"/>
  <c r="BC220" i="2"/>
  <c r="BB220" i="2"/>
  <c r="BA220" i="2"/>
  <c r="AZ220" i="2"/>
  <c r="AY220" i="2"/>
  <c r="AX220" i="2"/>
  <c r="AW220" i="2"/>
  <c r="AV220" i="2"/>
  <c r="AU220" i="2"/>
  <c r="AT220" i="2"/>
  <c r="AS220" i="2"/>
  <c r="BC219" i="2"/>
  <c r="BB219" i="2"/>
  <c r="BA219" i="2"/>
  <c r="AZ219" i="2"/>
  <c r="AY219" i="2"/>
  <c r="AX219" i="2"/>
  <c r="AW219" i="2"/>
  <c r="AV219" i="2"/>
  <c r="AU219" i="2"/>
  <c r="AT219" i="2"/>
  <c r="AS219" i="2"/>
  <c r="BC218" i="2"/>
  <c r="BB218" i="2"/>
  <c r="BA218" i="2"/>
  <c r="AZ218" i="2"/>
  <c r="AY218" i="2"/>
  <c r="AX218" i="2"/>
  <c r="AW218" i="2"/>
  <c r="AV218" i="2"/>
  <c r="AU218" i="2"/>
  <c r="AT218" i="2"/>
  <c r="AS218" i="2"/>
  <c r="BC217" i="2"/>
  <c r="BB217" i="2"/>
  <c r="BA217" i="2"/>
  <c r="AZ217" i="2"/>
  <c r="AY217" i="2"/>
  <c r="AX217" i="2"/>
  <c r="AW217" i="2"/>
  <c r="AV217" i="2"/>
  <c r="AU217" i="2"/>
  <c r="AT217" i="2"/>
  <c r="AS217" i="2"/>
  <c r="BC216" i="2"/>
  <c r="BB216" i="2"/>
  <c r="BA216" i="2"/>
  <c r="AZ216" i="2"/>
  <c r="AY216" i="2"/>
  <c r="AX216" i="2"/>
  <c r="AW216" i="2"/>
  <c r="AV216" i="2"/>
  <c r="AU216" i="2"/>
  <c r="AT216" i="2"/>
  <c r="AS216" i="2"/>
  <c r="BC215" i="2"/>
  <c r="BB215" i="2"/>
  <c r="BA215" i="2"/>
  <c r="AZ215" i="2"/>
  <c r="AY215" i="2"/>
  <c r="AX215" i="2"/>
  <c r="AW215" i="2"/>
  <c r="AV215" i="2"/>
  <c r="AU215" i="2"/>
  <c r="AT215" i="2"/>
  <c r="AS215" i="2"/>
  <c r="BC214" i="2"/>
  <c r="BB214" i="2"/>
  <c r="BA214" i="2"/>
  <c r="AZ214" i="2"/>
  <c r="AY214" i="2"/>
  <c r="AX214" i="2"/>
  <c r="AW214" i="2"/>
  <c r="AV214" i="2"/>
  <c r="AU214" i="2"/>
  <c r="AT214" i="2"/>
  <c r="AS214" i="2"/>
  <c r="BC213" i="2"/>
  <c r="BB213" i="2"/>
  <c r="BA213" i="2"/>
  <c r="AZ213" i="2"/>
  <c r="AY213" i="2"/>
  <c r="AX213" i="2"/>
  <c r="AW213" i="2"/>
  <c r="AV213" i="2"/>
  <c r="AU213" i="2"/>
  <c r="AT213" i="2"/>
  <c r="AS213" i="2"/>
  <c r="BC212" i="2"/>
  <c r="BB212" i="2"/>
  <c r="BA212" i="2"/>
  <c r="AZ212" i="2"/>
  <c r="AY212" i="2"/>
  <c r="AX212" i="2"/>
  <c r="AW212" i="2"/>
  <c r="AV212" i="2"/>
  <c r="AU212" i="2"/>
  <c r="AT212" i="2"/>
  <c r="AS212" i="2"/>
  <c r="BC211" i="2"/>
  <c r="BB211" i="2"/>
  <c r="BA211" i="2"/>
  <c r="AZ211" i="2"/>
  <c r="AY211" i="2"/>
  <c r="AX211" i="2"/>
  <c r="AW211" i="2"/>
  <c r="AV211" i="2"/>
  <c r="AU211" i="2"/>
  <c r="AT211" i="2"/>
  <c r="AS211" i="2"/>
  <c r="BC210" i="2"/>
  <c r="BB210" i="2"/>
  <c r="BA210" i="2"/>
  <c r="AZ210" i="2"/>
  <c r="AY210" i="2"/>
  <c r="AX210" i="2"/>
  <c r="AW210" i="2"/>
  <c r="AV210" i="2"/>
  <c r="AU210" i="2"/>
  <c r="AT210" i="2"/>
  <c r="AS210" i="2"/>
  <c r="BC209" i="2"/>
  <c r="BB209" i="2"/>
  <c r="BA209" i="2"/>
  <c r="AZ209" i="2"/>
  <c r="AY209" i="2"/>
  <c r="AX209" i="2"/>
  <c r="AW209" i="2"/>
  <c r="AV209" i="2"/>
  <c r="AU209" i="2"/>
  <c r="AT209" i="2"/>
  <c r="AS209" i="2"/>
  <c r="BC208" i="2"/>
  <c r="BB208" i="2"/>
  <c r="BA208" i="2"/>
  <c r="AZ208" i="2"/>
  <c r="AY208" i="2"/>
  <c r="AX208" i="2"/>
  <c r="AW208" i="2"/>
  <c r="AV208" i="2"/>
  <c r="AU208" i="2"/>
  <c r="AT208" i="2"/>
  <c r="AS208" i="2"/>
  <c r="BC207" i="2"/>
  <c r="BB207" i="2"/>
  <c r="BA207" i="2"/>
  <c r="AZ207" i="2"/>
  <c r="AY207" i="2"/>
  <c r="AX207" i="2"/>
  <c r="AW207" i="2"/>
  <c r="AV207" i="2"/>
  <c r="AU207" i="2"/>
  <c r="AT207" i="2"/>
  <c r="AS207" i="2"/>
  <c r="BC206" i="2"/>
  <c r="BB206" i="2"/>
  <c r="BA206" i="2"/>
  <c r="AZ206" i="2"/>
  <c r="AY206" i="2"/>
  <c r="AX206" i="2"/>
  <c r="AW206" i="2"/>
  <c r="AV206" i="2"/>
  <c r="AU206" i="2"/>
  <c r="AT206" i="2"/>
  <c r="AS206" i="2"/>
  <c r="BC205" i="2"/>
  <c r="BB205" i="2"/>
  <c r="BA205" i="2"/>
  <c r="AZ205" i="2"/>
  <c r="AY205" i="2"/>
  <c r="AX205" i="2"/>
  <c r="AW205" i="2"/>
  <c r="AV205" i="2"/>
  <c r="AU205" i="2"/>
  <c r="AT205" i="2"/>
  <c r="AS205" i="2"/>
  <c r="BC204" i="2"/>
  <c r="BB204" i="2"/>
  <c r="BA204" i="2"/>
  <c r="AZ204" i="2"/>
  <c r="AY204" i="2"/>
  <c r="AX204" i="2"/>
  <c r="AW204" i="2"/>
  <c r="AV204" i="2"/>
  <c r="AU204" i="2"/>
  <c r="AT204" i="2"/>
  <c r="AS204" i="2"/>
  <c r="BC203" i="2"/>
  <c r="BB203" i="2"/>
  <c r="BA203" i="2"/>
  <c r="AZ203" i="2"/>
  <c r="AY203" i="2"/>
  <c r="AX203" i="2"/>
  <c r="AW203" i="2"/>
  <c r="AV203" i="2"/>
  <c r="AU203" i="2"/>
  <c r="AT203" i="2"/>
  <c r="AS203" i="2"/>
  <c r="BC202" i="2"/>
  <c r="BB202" i="2"/>
  <c r="BA202" i="2"/>
  <c r="AZ202" i="2"/>
  <c r="AY202" i="2"/>
  <c r="AX202" i="2"/>
  <c r="AW202" i="2"/>
  <c r="AV202" i="2"/>
  <c r="AU202" i="2"/>
  <c r="AT202" i="2"/>
  <c r="AS202" i="2"/>
  <c r="BC201" i="2"/>
  <c r="BB201" i="2"/>
  <c r="BA201" i="2"/>
  <c r="AZ201" i="2"/>
  <c r="AY201" i="2"/>
  <c r="AX201" i="2"/>
  <c r="AW201" i="2"/>
  <c r="AV201" i="2"/>
  <c r="AU201" i="2"/>
  <c r="AT201" i="2"/>
  <c r="AS201" i="2"/>
  <c r="BC200" i="2"/>
  <c r="BB200" i="2"/>
  <c r="BA200" i="2"/>
  <c r="AZ200" i="2"/>
  <c r="AY200" i="2"/>
  <c r="AX200" i="2"/>
  <c r="AW200" i="2"/>
  <c r="AV200" i="2"/>
  <c r="AU200" i="2"/>
  <c r="AT200" i="2"/>
  <c r="AS200" i="2"/>
  <c r="BC199" i="2"/>
  <c r="BB199" i="2"/>
  <c r="BA199" i="2"/>
  <c r="AZ199" i="2"/>
  <c r="AY199" i="2"/>
  <c r="AX199" i="2"/>
  <c r="AW199" i="2"/>
  <c r="AV199" i="2"/>
  <c r="AU199" i="2"/>
  <c r="AT199" i="2"/>
  <c r="AS199" i="2"/>
  <c r="BC198" i="2"/>
  <c r="BB198" i="2"/>
  <c r="BA198" i="2"/>
  <c r="AZ198" i="2"/>
  <c r="AY198" i="2"/>
  <c r="AX198" i="2"/>
  <c r="AW198" i="2"/>
  <c r="AV198" i="2"/>
  <c r="AU198" i="2"/>
  <c r="AT198" i="2"/>
  <c r="AS198" i="2"/>
  <c r="BB195" i="2"/>
  <c r="BA195" i="2"/>
  <c r="AZ195" i="2"/>
  <c r="AY195" i="2"/>
  <c r="AX195" i="2"/>
  <c r="AW195" i="2"/>
  <c r="AV195" i="2"/>
  <c r="AU195" i="2"/>
  <c r="AT195" i="2"/>
  <c r="AS195" i="2"/>
  <c r="BB194" i="2"/>
  <c r="BA194" i="2"/>
  <c r="AZ194" i="2"/>
  <c r="AY194" i="2"/>
  <c r="AX194" i="2"/>
  <c r="AW194" i="2"/>
  <c r="AV194" i="2"/>
  <c r="AU194" i="2"/>
  <c r="AT194" i="2"/>
  <c r="AS194" i="2"/>
  <c r="BB193" i="2"/>
  <c r="BA193" i="2"/>
  <c r="AZ193" i="2"/>
  <c r="AY193" i="2"/>
  <c r="AX193" i="2"/>
  <c r="AW193" i="2"/>
  <c r="AV193" i="2"/>
  <c r="AU193" i="2"/>
  <c r="AT193" i="2"/>
  <c r="AS193" i="2"/>
  <c r="BC192" i="2"/>
  <c r="BB192" i="2"/>
  <c r="BA192" i="2"/>
  <c r="AZ192" i="2"/>
  <c r="AY192" i="2"/>
  <c r="AX192" i="2"/>
  <c r="AW192" i="2"/>
  <c r="AV192" i="2"/>
  <c r="AU192" i="2"/>
  <c r="AT192" i="2"/>
  <c r="AS192" i="2"/>
  <c r="BC191" i="2"/>
  <c r="BB191" i="2"/>
  <c r="BA191" i="2"/>
  <c r="AZ191" i="2"/>
  <c r="AY191" i="2"/>
  <c r="AX191" i="2"/>
  <c r="AW191" i="2"/>
  <c r="AV191" i="2"/>
  <c r="AU191" i="2"/>
  <c r="AT191" i="2"/>
  <c r="AS191" i="2"/>
  <c r="BC190" i="2"/>
  <c r="BB190" i="2"/>
  <c r="BA190" i="2"/>
  <c r="AZ190" i="2"/>
  <c r="AY190" i="2"/>
  <c r="AX190" i="2"/>
  <c r="AW190" i="2"/>
  <c r="AV190" i="2"/>
  <c r="AU190" i="2"/>
  <c r="AT190" i="2"/>
  <c r="AS190" i="2"/>
  <c r="BC189" i="2"/>
  <c r="BB189" i="2"/>
  <c r="BA189" i="2"/>
  <c r="AZ189" i="2"/>
  <c r="AY189" i="2"/>
  <c r="AX189" i="2"/>
  <c r="AW189" i="2"/>
  <c r="AV189" i="2"/>
  <c r="AU189" i="2"/>
  <c r="AT189" i="2"/>
  <c r="AS189" i="2"/>
  <c r="BC188" i="2"/>
  <c r="BB188" i="2"/>
  <c r="BA188" i="2"/>
  <c r="AZ188" i="2"/>
  <c r="AY188" i="2"/>
  <c r="AX188" i="2"/>
  <c r="AW188" i="2"/>
  <c r="AV188" i="2"/>
  <c r="AU188" i="2"/>
  <c r="AT188" i="2"/>
  <c r="AS188" i="2"/>
  <c r="BC187" i="2"/>
  <c r="BB187" i="2"/>
  <c r="BA187" i="2"/>
  <c r="AZ187" i="2"/>
  <c r="AY187" i="2"/>
  <c r="AX187" i="2"/>
  <c r="AW187" i="2"/>
  <c r="AV187" i="2"/>
  <c r="AU187" i="2"/>
  <c r="AT187" i="2"/>
  <c r="AS187" i="2"/>
  <c r="BC186" i="2"/>
  <c r="BB186" i="2"/>
  <c r="BA186" i="2"/>
  <c r="AZ186" i="2"/>
  <c r="AY186" i="2"/>
  <c r="AX186" i="2"/>
  <c r="AW186" i="2"/>
  <c r="AV186" i="2"/>
  <c r="AU186" i="2"/>
  <c r="AT186" i="2"/>
  <c r="AS186" i="2"/>
  <c r="BC185" i="2"/>
  <c r="BB185" i="2"/>
  <c r="BA185" i="2"/>
  <c r="AZ185" i="2"/>
  <c r="AY185" i="2"/>
  <c r="AX185" i="2"/>
  <c r="AW185" i="2"/>
  <c r="AV185" i="2"/>
  <c r="AU185" i="2"/>
  <c r="AT185" i="2"/>
  <c r="AS185" i="2"/>
  <c r="BC184" i="2"/>
  <c r="BB184" i="2"/>
  <c r="BA184" i="2"/>
  <c r="AZ184" i="2"/>
  <c r="AY184" i="2"/>
  <c r="AX184" i="2"/>
  <c r="AW184" i="2"/>
  <c r="AV184" i="2"/>
  <c r="AU184" i="2"/>
  <c r="AT184" i="2"/>
  <c r="AS184" i="2"/>
  <c r="BC183" i="2"/>
  <c r="BB183" i="2"/>
  <c r="BA183" i="2"/>
  <c r="AZ183" i="2"/>
  <c r="AY183" i="2"/>
  <c r="AX183" i="2"/>
  <c r="AW183" i="2"/>
  <c r="AV183" i="2"/>
  <c r="AU183" i="2"/>
  <c r="AT183" i="2"/>
  <c r="AS183" i="2"/>
  <c r="BC182" i="2"/>
  <c r="BB182" i="2"/>
  <c r="BA182" i="2"/>
  <c r="AZ182" i="2"/>
  <c r="AY182" i="2"/>
  <c r="AX182" i="2"/>
  <c r="AW182" i="2"/>
  <c r="AV182" i="2"/>
  <c r="AU182" i="2"/>
  <c r="AT182" i="2"/>
  <c r="AS182" i="2"/>
  <c r="BC181" i="2"/>
  <c r="BB181" i="2"/>
  <c r="BA181" i="2"/>
  <c r="AZ181" i="2"/>
  <c r="AY181" i="2"/>
  <c r="AX181" i="2"/>
  <c r="AW181" i="2"/>
  <c r="AV181" i="2"/>
  <c r="AU181" i="2"/>
  <c r="AT181" i="2"/>
  <c r="AS181" i="2"/>
  <c r="BC180" i="2"/>
  <c r="BB180" i="2"/>
  <c r="BA180" i="2"/>
  <c r="AZ180" i="2"/>
  <c r="AY180" i="2"/>
  <c r="AX180" i="2"/>
  <c r="AW180" i="2"/>
  <c r="AV180" i="2"/>
  <c r="AU180" i="2"/>
  <c r="AT180" i="2"/>
  <c r="AS180" i="2"/>
  <c r="BC179" i="2"/>
  <c r="BB179" i="2"/>
  <c r="BA179" i="2"/>
  <c r="AZ179" i="2"/>
  <c r="AY179" i="2"/>
  <c r="AX179" i="2"/>
  <c r="AW179" i="2"/>
  <c r="AV179" i="2"/>
  <c r="AU179" i="2"/>
  <c r="AT179" i="2"/>
  <c r="AS179" i="2"/>
  <c r="BC178" i="2"/>
  <c r="BB178" i="2"/>
  <c r="BA178" i="2"/>
  <c r="AZ178" i="2"/>
  <c r="AY178" i="2"/>
  <c r="AX178" i="2"/>
  <c r="AW178" i="2"/>
  <c r="AV178" i="2"/>
  <c r="AU178" i="2"/>
  <c r="AT178" i="2"/>
  <c r="AS178" i="2"/>
  <c r="BC177" i="2"/>
  <c r="BB177" i="2"/>
  <c r="BA177" i="2"/>
  <c r="AZ177" i="2"/>
  <c r="AY177" i="2"/>
  <c r="AX177" i="2"/>
  <c r="AW177" i="2"/>
  <c r="AV177" i="2"/>
  <c r="AU177" i="2"/>
  <c r="AT177" i="2"/>
  <c r="AS177" i="2"/>
  <c r="BC176" i="2"/>
  <c r="BB176" i="2"/>
  <c r="BA176" i="2"/>
  <c r="AZ176" i="2"/>
  <c r="AY176" i="2"/>
  <c r="AX176" i="2"/>
  <c r="AW176" i="2"/>
  <c r="AV176" i="2"/>
  <c r="AU176" i="2"/>
  <c r="AT176" i="2"/>
  <c r="AS176" i="2"/>
  <c r="BC175" i="2"/>
  <c r="BB175" i="2"/>
  <c r="BA175" i="2"/>
  <c r="AZ175" i="2"/>
  <c r="AY175" i="2"/>
  <c r="AX175" i="2"/>
  <c r="AW175" i="2"/>
  <c r="AV175" i="2"/>
  <c r="AU175" i="2"/>
  <c r="AT175" i="2"/>
  <c r="AS175" i="2"/>
  <c r="BC174" i="2"/>
  <c r="BB174" i="2"/>
  <c r="BA174" i="2"/>
  <c r="AZ174" i="2"/>
  <c r="AY174" i="2"/>
  <c r="AX174" i="2"/>
  <c r="AW174" i="2"/>
  <c r="AV174" i="2"/>
  <c r="AU174" i="2"/>
  <c r="AT174" i="2"/>
  <c r="AS174" i="2"/>
  <c r="BC173" i="2"/>
  <c r="BB173" i="2"/>
  <c r="BA173" i="2"/>
  <c r="AZ173" i="2"/>
  <c r="AY173" i="2"/>
  <c r="AX173" i="2"/>
  <c r="AW173" i="2"/>
  <c r="AV173" i="2"/>
  <c r="AU173" i="2"/>
  <c r="AT173" i="2"/>
  <c r="AS173" i="2"/>
  <c r="BC172" i="2"/>
  <c r="BB172" i="2"/>
  <c r="BA172" i="2"/>
  <c r="AZ172" i="2"/>
  <c r="AY172" i="2"/>
  <c r="AX172" i="2"/>
  <c r="AW172" i="2"/>
  <c r="AV172" i="2"/>
  <c r="AU172" i="2"/>
  <c r="AT172" i="2"/>
  <c r="AS172" i="2"/>
  <c r="BC171" i="2"/>
  <c r="BB171" i="2"/>
  <c r="BA171" i="2"/>
  <c r="AZ171" i="2"/>
  <c r="AY171" i="2"/>
  <c r="AX171" i="2"/>
  <c r="AW171" i="2"/>
  <c r="AV171" i="2"/>
  <c r="AU171" i="2"/>
  <c r="AT171" i="2"/>
  <c r="AS171" i="2"/>
  <c r="BC170" i="2"/>
  <c r="BB170" i="2"/>
  <c r="BA170" i="2"/>
  <c r="AZ170" i="2"/>
  <c r="AY170" i="2"/>
  <c r="AX170" i="2"/>
  <c r="AW170" i="2"/>
  <c r="AV170" i="2"/>
  <c r="AU170" i="2"/>
  <c r="AT170" i="2"/>
  <c r="AS170" i="2"/>
  <c r="BC169" i="2"/>
  <c r="BB169" i="2"/>
  <c r="BA169" i="2"/>
  <c r="AZ169" i="2"/>
  <c r="AY169" i="2"/>
  <c r="AX169" i="2"/>
  <c r="AW169" i="2"/>
  <c r="AV169" i="2"/>
  <c r="AU169" i="2"/>
  <c r="AT169" i="2"/>
  <c r="AS169" i="2"/>
  <c r="BC168" i="2"/>
  <c r="BB168" i="2"/>
  <c r="BA168" i="2"/>
  <c r="AZ168" i="2"/>
  <c r="AY168" i="2"/>
  <c r="AX168" i="2"/>
  <c r="AW168" i="2"/>
  <c r="AV168" i="2"/>
  <c r="AU168" i="2"/>
  <c r="AT168" i="2"/>
  <c r="AS168" i="2"/>
  <c r="BC167" i="2"/>
  <c r="BB167" i="2"/>
  <c r="BA167" i="2"/>
  <c r="AZ167" i="2"/>
  <c r="AY167" i="2"/>
  <c r="AX167" i="2"/>
  <c r="AW167" i="2"/>
  <c r="AV167" i="2"/>
  <c r="AU167" i="2"/>
  <c r="AT167" i="2"/>
  <c r="AS167" i="2"/>
  <c r="BC166" i="2"/>
  <c r="BB166" i="2"/>
  <c r="BA166" i="2"/>
  <c r="AZ166" i="2"/>
  <c r="AY166" i="2"/>
  <c r="AX166" i="2"/>
  <c r="AW166" i="2"/>
  <c r="AV166" i="2"/>
  <c r="AU166" i="2"/>
  <c r="AT166" i="2"/>
  <c r="AS166" i="2"/>
  <c r="BC165" i="2"/>
  <c r="BB165" i="2"/>
  <c r="BA165" i="2"/>
  <c r="AZ165" i="2"/>
  <c r="AY165" i="2"/>
  <c r="AX165" i="2"/>
  <c r="AW165" i="2"/>
  <c r="AV165" i="2"/>
  <c r="AU165" i="2"/>
  <c r="AT165" i="2"/>
  <c r="AS165" i="2"/>
  <c r="BC164" i="2"/>
  <c r="BB164" i="2"/>
  <c r="BA164" i="2"/>
  <c r="AZ164" i="2"/>
  <c r="AY164" i="2"/>
  <c r="AX164" i="2"/>
  <c r="AW164" i="2"/>
  <c r="AV164" i="2"/>
  <c r="AU164" i="2"/>
  <c r="AT164" i="2"/>
  <c r="AS164" i="2"/>
  <c r="BC163" i="2"/>
  <c r="BB163" i="2"/>
  <c r="BA163" i="2"/>
  <c r="AZ163" i="2"/>
  <c r="AY163" i="2"/>
  <c r="AX163" i="2"/>
  <c r="AW163" i="2"/>
  <c r="AV163" i="2"/>
  <c r="AU163" i="2"/>
  <c r="AT163" i="2"/>
  <c r="AS163" i="2"/>
  <c r="BC162" i="2"/>
  <c r="BB162" i="2"/>
  <c r="BA162" i="2"/>
  <c r="AZ162" i="2"/>
  <c r="AY162" i="2"/>
  <c r="AX162" i="2"/>
  <c r="AW162" i="2"/>
  <c r="AV162" i="2"/>
  <c r="AU162" i="2"/>
  <c r="AT162" i="2"/>
  <c r="AS162" i="2"/>
  <c r="BC161" i="2"/>
  <c r="BB161" i="2"/>
  <c r="BA161" i="2"/>
  <c r="AZ161" i="2"/>
  <c r="AY161" i="2"/>
  <c r="AX161" i="2"/>
  <c r="AW161" i="2"/>
  <c r="AV161" i="2"/>
  <c r="AU161" i="2"/>
  <c r="AT161" i="2"/>
  <c r="AS161" i="2"/>
  <c r="BC160" i="2"/>
  <c r="BB160" i="2"/>
  <c r="BA160" i="2"/>
  <c r="AZ160" i="2"/>
  <c r="AY160" i="2"/>
  <c r="AX160" i="2"/>
  <c r="AW160" i="2"/>
  <c r="AV160" i="2"/>
  <c r="AU160" i="2"/>
  <c r="AT160" i="2"/>
  <c r="AS160" i="2"/>
  <c r="BC159" i="2"/>
  <c r="BB159" i="2"/>
  <c r="BA159" i="2"/>
  <c r="AZ159" i="2"/>
  <c r="AY159" i="2"/>
  <c r="AX159" i="2"/>
  <c r="AW159" i="2"/>
  <c r="AV159" i="2"/>
  <c r="AU159" i="2"/>
  <c r="AT159" i="2"/>
  <c r="AS159" i="2"/>
  <c r="BC158" i="2"/>
  <c r="BB158" i="2"/>
  <c r="BA158" i="2"/>
  <c r="AZ158" i="2"/>
  <c r="AY158" i="2"/>
  <c r="AX158" i="2"/>
  <c r="AW158" i="2"/>
  <c r="AV158" i="2"/>
  <c r="AU158" i="2"/>
  <c r="AT158" i="2"/>
  <c r="AS158" i="2"/>
  <c r="BC157" i="2"/>
  <c r="BB157" i="2"/>
  <c r="BA157" i="2"/>
  <c r="AZ157" i="2"/>
  <c r="AY157" i="2"/>
  <c r="AX157" i="2"/>
  <c r="AW157" i="2"/>
  <c r="AV157" i="2"/>
  <c r="AU157" i="2"/>
  <c r="AT157" i="2"/>
  <c r="AS157" i="2"/>
  <c r="BC156" i="2"/>
  <c r="BB156" i="2"/>
  <c r="BA156" i="2"/>
  <c r="AZ156" i="2"/>
  <c r="AY156" i="2"/>
  <c r="AX156" i="2"/>
  <c r="AW156" i="2"/>
  <c r="AV156" i="2"/>
  <c r="AU156" i="2"/>
  <c r="AT156" i="2"/>
  <c r="AS156" i="2"/>
  <c r="AS3" i="2"/>
  <c r="AT3" i="2"/>
  <c r="AU3" i="2"/>
  <c r="AV3" i="2"/>
  <c r="AW3" i="2"/>
  <c r="AX3" i="2"/>
  <c r="AY3" i="2"/>
  <c r="AZ3" i="2"/>
  <c r="BA3" i="2"/>
  <c r="BB3" i="2"/>
  <c r="BC3" i="2"/>
  <c r="AS4" i="2"/>
  <c r="AT4" i="2"/>
  <c r="AU4" i="2"/>
  <c r="AV4" i="2"/>
  <c r="AW4" i="2"/>
  <c r="AX4" i="2"/>
  <c r="AY4" i="2"/>
  <c r="AZ4" i="2"/>
  <c r="BA4" i="2"/>
  <c r="BB4" i="2"/>
  <c r="BC4" i="2"/>
  <c r="AS5" i="2"/>
  <c r="AT5" i="2"/>
  <c r="AU5" i="2"/>
  <c r="AV5" i="2"/>
  <c r="AW5" i="2"/>
  <c r="AX5" i="2"/>
  <c r="AY5" i="2"/>
  <c r="AZ5" i="2"/>
  <c r="BA5" i="2"/>
  <c r="BB5" i="2"/>
  <c r="BC5" i="2"/>
  <c r="AS6" i="2"/>
  <c r="AT6" i="2"/>
  <c r="AU6" i="2"/>
  <c r="AV6" i="2"/>
  <c r="AW6" i="2"/>
  <c r="AX6" i="2"/>
  <c r="AY6" i="2"/>
  <c r="AZ6" i="2"/>
  <c r="BA6" i="2"/>
  <c r="BB6" i="2"/>
  <c r="BC6" i="2"/>
  <c r="AS7" i="2"/>
  <c r="AT7" i="2"/>
  <c r="AU7" i="2"/>
  <c r="AV7" i="2"/>
  <c r="AW7" i="2"/>
  <c r="AX7" i="2"/>
  <c r="AY7" i="2"/>
  <c r="AZ7" i="2"/>
  <c r="BA7" i="2"/>
  <c r="BB7" i="2"/>
  <c r="BC7" i="2"/>
  <c r="AS8" i="2"/>
  <c r="AT8" i="2"/>
  <c r="AU8" i="2"/>
  <c r="AV8" i="2"/>
  <c r="AW8" i="2"/>
  <c r="AX8" i="2"/>
  <c r="AY8" i="2"/>
  <c r="AZ8" i="2"/>
  <c r="BA8" i="2"/>
  <c r="BB8" i="2"/>
  <c r="BC8" i="2"/>
  <c r="AS9" i="2"/>
  <c r="AT9" i="2"/>
  <c r="AU9" i="2"/>
  <c r="AV9" i="2"/>
  <c r="AW9" i="2"/>
  <c r="AX9" i="2"/>
  <c r="AY9" i="2"/>
  <c r="AZ9" i="2"/>
  <c r="BA9" i="2"/>
  <c r="BB9" i="2"/>
  <c r="BC9" i="2"/>
  <c r="AS10" i="2"/>
  <c r="AT10" i="2"/>
  <c r="AU10" i="2"/>
  <c r="AV10" i="2"/>
  <c r="AW10" i="2"/>
  <c r="AX10" i="2"/>
  <c r="AY10" i="2"/>
  <c r="AZ10" i="2"/>
  <c r="BA10" i="2"/>
  <c r="BB10" i="2"/>
  <c r="BC10" i="2"/>
  <c r="AS11" i="2"/>
  <c r="AT11" i="2"/>
  <c r="AU11" i="2"/>
  <c r="AV11" i="2"/>
  <c r="AW11" i="2"/>
  <c r="AX11" i="2"/>
  <c r="AY11" i="2"/>
  <c r="AZ11" i="2"/>
  <c r="BA11" i="2"/>
  <c r="BB11" i="2"/>
  <c r="BC11" i="2"/>
  <c r="AS12" i="2"/>
  <c r="AT12" i="2"/>
  <c r="AU12" i="2"/>
  <c r="AV12" i="2"/>
  <c r="AW12" i="2"/>
  <c r="AX12" i="2"/>
  <c r="AY12" i="2"/>
  <c r="AZ12" i="2"/>
  <c r="BA12" i="2"/>
  <c r="BB12" i="2"/>
  <c r="BC12" i="2"/>
  <c r="AS13" i="2"/>
  <c r="AT13" i="2"/>
  <c r="AU13" i="2"/>
  <c r="AV13" i="2"/>
  <c r="AW13" i="2"/>
  <c r="AX13" i="2"/>
  <c r="AY13" i="2"/>
  <c r="AZ13" i="2"/>
  <c r="BA13" i="2"/>
  <c r="BB13" i="2"/>
  <c r="BC13" i="2"/>
  <c r="AS14" i="2"/>
  <c r="AT14" i="2"/>
  <c r="AU14" i="2"/>
  <c r="AV14" i="2"/>
  <c r="AW14" i="2"/>
  <c r="AX14" i="2"/>
  <c r="AY14" i="2"/>
  <c r="AZ14" i="2"/>
  <c r="BA14" i="2"/>
  <c r="BB14" i="2"/>
  <c r="BC14" i="2"/>
  <c r="AS15" i="2"/>
  <c r="AT15" i="2"/>
  <c r="AU15" i="2"/>
  <c r="AV15" i="2"/>
  <c r="AW15" i="2"/>
  <c r="AX15" i="2"/>
  <c r="AY15" i="2"/>
  <c r="AZ15" i="2"/>
  <c r="BA15" i="2"/>
  <c r="BB15" i="2"/>
  <c r="BC15" i="2"/>
  <c r="AS16" i="2"/>
  <c r="AT16" i="2"/>
  <c r="AU16" i="2"/>
  <c r="AV16" i="2"/>
  <c r="AW16" i="2"/>
  <c r="AX16" i="2"/>
  <c r="AY16" i="2"/>
  <c r="AZ16" i="2"/>
  <c r="BA16" i="2"/>
  <c r="BB16" i="2"/>
  <c r="BC16" i="2"/>
  <c r="AS17" i="2"/>
  <c r="AT17" i="2"/>
  <c r="AU17" i="2"/>
  <c r="AV17" i="2"/>
  <c r="AW17" i="2"/>
  <c r="AX17" i="2"/>
  <c r="AY17" i="2"/>
  <c r="AZ17" i="2"/>
  <c r="BA17" i="2"/>
  <c r="BB17" i="2"/>
  <c r="BC17" i="2"/>
  <c r="AS18" i="2"/>
  <c r="AT18" i="2"/>
  <c r="AU18" i="2"/>
  <c r="AV18" i="2"/>
  <c r="AW18" i="2"/>
  <c r="AX18" i="2"/>
  <c r="AY18" i="2"/>
  <c r="AZ18" i="2"/>
  <c r="BA18" i="2"/>
  <c r="BB18" i="2"/>
  <c r="BC18" i="2"/>
  <c r="AS19" i="2"/>
  <c r="AT19" i="2"/>
  <c r="AU19" i="2"/>
  <c r="AV19" i="2"/>
  <c r="AW19" i="2"/>
  <c r="AX19" i="2"/>
  <c r="AY19" i="2"/>
  <c r="AZ19" i="2"/>
  <c r="BA19" i="2"/>
  <c r="BB19" i="2"/>
  <c r="BC19" i="2"/>
  <c r="AS20" i="2"/>
  <c r="AT20" i="2"/>
  <c r="AU20" i="2"/>
  <c r="AV20" i="2"/>
  <c r="AW20" i="2"/>
  <c r="AX20" i="2"/>
  <c r="AY20" i="2"/>
  <c r="AZ20" i="2"/>
  <c r="BA20" i="2"/>
  <c r="BB20" i="2"/>
  <c r="BC20" i="2"/>
  <c r="AS21" i="2"/>
  <c r="AT21" i="2"/>
  <c r="AU21" i="2"/>
  <c r="AV21" i="2"/>
  <c r="AW21" i="2"/>
  <c r="AX21" i="2"/>
  <c r="AY21" i="2"/>
  <c r="AZ21" i="2"/>
  <c r="BA21" i="2"/>
  <c r="BB21" i="2"/>
  <c r="BC21" i="2"/>
  <c r="AS22" i="2"/>
  <c r="AT22" i="2"/>
  <c r="AU22" i="2"/>
  <c r="AV22" i="2"/>
  <c r="AW22" i="2"/>
  <c r="AX22" i="2"/>
  <c r="AY22" i="2"/>
  <c r="AZ22" i="2"/>
  <c r="BA22" i="2"/>
  <c r="BB22" i="2"/>
  <c r="BC22" i="2"/>
  <c r="AS23" i="2"/>
  <c r="AT23" i="2"/>
  <c r="AU23" i="2"/>
  <c r="AV23" i="2"/>
  <c r="AW23" i="2"/>
  <c r="AX23" i="2"/>
  <c r="AY23" i="2"/>
  <c r="AZ23" i="2"/>
  <c r="BA23" i="2"/>
  <c r="BB23" i="2"/>
  <c r="BC23" i="2"/>
  <c r="AS24" i="2"/>
  <c r="AT24" i="2"/>
  <c r="AU24" i="2"/>
  <c r="AV24" i="2"/>
  <c r="AW24" i="2"/>
  <c r="AX24" i="2"/>
  <c r="AY24" i="2"/>
  <c r="AZ24" i="2"/>
  <c r="BA24" i="2"/>
  <c r="BB24" i="2"/>
  <c r="BC24" i="2"/>
  <c r="AS25" i="2"/>
  <c r="AT25" i="2"/>
  <c r="AU25" i="2"/>
  <c r="AV25" i="2"/>
  <c r="AW25" i="2"/>
  <c r="AX25" i="2"/>
  <c r="AY25" i="2"/>
  <c r="AZ25" i="2"/>
  <c r="BA25" i="2"/>
  <c r="BB25" i="2"/>
  <c r="BC25" i="2"/>
  <c r="AS26" i="2"/>
  <c r="AT26" i="2"/>
  <c r="AU26" i="2"/>
  <c r="AV26" i="2"/>
  <c r="AW26" i="2"/>
  <c r="AX26" i="2"/>
  <c r="AY26" i="2"/>
  <c r="AZ26" i="2"/>
  <c r="BA26" i="2"/>
  <c r="BB26" i="2"/>
  <c r="BC26" i="2"/>
  <c r="AS27" i="2"/>
  <c r="AT27" i="2"/>
  <c r="AU27" i="2"/>
  <c r="AV27" i="2"/>
  <c r="AW27" i="2"/>
  <c r="AX27" i="2"/>
  <c r="AY27" i="2"/>
  <c r="AZ27" i="2"/>
  <c r="BA27" i="2"/>
  <c r="BB27" i="2"/>
  <c r="BC27" i="2"/>
  <c r="AS28" i="2"/>
  <c r="AT28" i="2"/>
  <c r="AU28" i="2"/>
  <c r="AV28" i="2"/>
  <c r="AW28" i="2"/>
  <c r="AX28" i="2"/>
  <c r="AY28" i="2"/>
  <c r="AZ28" i="2"/>
  <c r="BA28" i="2"/>
  <c r="BB28" i="2"/>
  <c r="BC28" i="2"/>
  <c r="AS29" i="2"/>
  <c r="AT29" i="2"/>
  <c r="AU29" i="2"/>
  <c r="AV29" i="2"/>
  <c r="AW29" i="2"/>
  <c r="AX29" i="2"/>
  <c r="AY29" i="2"/>
  <c r="AZ29" i="2"/>
  <c r="BA29" i="2"/>
  <c r="BB29" i="2"/>
  <c r="BC29" i="2"/>
  <c r="AS30" i="2"/>
  <c r="AT30" i="2"/>
  <c r="AU30" i="2"/>
  <c r="AV30" i="2"/>
  <c r="AW30" i="2"/>
  <c r="AX30" i="2"/>
  <c r="AY30" i="2"/>
  <c r="AZ30" i="2"/>
  <c r="BA30" i="2"/>
  <c r="BB30" i="2"/>
  <c r="BC30" i="2"/>
  <c r="AS31" i="2"/>
  <c r="AT31" i="2"/>
  <c r="AU31" i="2"/>
  <c r="AV31" i="2"/>
  <c r="AW31" i="2"/>
  <c r="AX31" i="2"/>
  <c r="AY31" i="2"/>
  <c r="AZ31" i="2"/>
  <c r="BA31" i="2"/>
  <c r="BB31" i="2"/>
  <c r="BC31" i="2"/>
  <c r="AS32" i="2"/>
  <c r="AT32" i="2"/>
  <c r="AU32" i="2"/>
  <c r="AV32" i="2"/>
  <c r="AW32" i="2"/>
  <c r="AX32" i="2"/>
  <c r="AY32" i="2"/>
  <c r="AZ32" i="2"/>
  <c r="BA32" i="2"/>
  <c r="BB32" i="2"/>
  <c r="BC32" i="2"/>
  <c r="AS33" i="2"/>
  <c r="AT33" i="2"/>
  <c r="AU33" i="2"/>
  <c r="AV33" i="2"/>
  <c r="AW33" i="2"/>
  <c r="AX33" i="2"/>
  <c r="AY33" i="2"/>
  <c r="AZ33" i="2"/>
  <c r="BA33" i="2"/>
  <c r="BB33" i="2"/>
  <c r="BC33" i="2"/>
  <c r="AS34" i="2"/>
  <c r="AT34" i="2"/>
  <c r="AU34" i="2"/>
  <c r="AV34" i="2"/>
  <c r="AW34" i="2"/>
  <c r="AX34" i="2"/>
  <c r="AY34" i="2"/>
  <c r="AZ34" i="2"/>
  <c r="BA34" i="2"/>
  <c r="BB34" i="2"/>
  <c r="BC34" i="2"/>
  <c r="AS35" i="2"/>
  <c r="AT35" i="2"/>
  <c r="AU35" i="2"/>
  <c r="AV35" i="2"/>
  <c r="AW35" i="2"/>
  <c r="AX35" i="2"/>
  <c r="AY35" i="2"/>
  <c r="AZ35" i="2"/>
  <c r="BA35" i="2"/>
  <c r="BB35" i="2"/>
  <c r="BC35" i="2"/>
  <c r="AS36" i="2"/>
  <c r="AT36" i="2"/>
  <c r="AU36" i="2"/>
  <c r="AV36" i="2"/>
  <c r="AW36" i="2"/>
  <c r="AX36" i="2"/>
  <c r="AY36" i="2"/>
  <c r="AZ36" i="2"/>
  <c r="BA36" i="2"/>
  <c r="BB36" i="2"/>
  <c r="BC36" i="2"/>
  <c r="AS37" i="2"/>
  <c r="AT37" i="2"/>
  <c r="AU37" i="2"/>
  <c r="AV37" i="2"/>
  <c r="AW37" i="2"/>
  <c r="AX37" i="2"/>
  <c r="AY37" i="2"/>
  <c r="AZ37" i="2"/>
  <c r="BA37" i="2"/>
  <c r="BB37" i="2"/>
  <c r="BC37" i="2"/>
  <c r="AS38" i="2"/>
  <c r="AT38" i="2"/>
  <c r="AU38" i="2"/>
  <c r="AV38" i="2"/>
  <c r="AW38" i="2"/>
  <c r="AX38" i="2"/>
  <c r="AY38" i="2"/>
  <c r="AZ38" i="2"/>
  <c r="BA38" i="2"/>
  <c r="BB38" i="2"/>
  <c r="BC38" i="2"/>
  <c r="AS39" i="2"/>
  <c r="AT39" i="2"/>
  <c r="AU39" i="2"/>
  <c r="AV39" i="2"/>
  <c r="AW39" i="2"/>
  <c r="AX39" i="2"/>
  <c r="AY39" i="2"/>
  <c r="AZ39" i="2"/>
  <c r="BA39" i="2"/>
  <c r="BB39" i="2"/>
  <c r="BC39" i="2"/>
  <c r="AS40" i="2"/>
  <c r="AT40" i="2"/>
  <c r="AU40" i="2"/>
  <c r="AV40" i="2"/>
  <c r="AW40" i="2"/>
  <c r="AX40" i="2"/>
  <c r="AY40" i="2"/>
  <c r="AZ40" i="2"/>
  <c r="BA40" i="2"/>
  <c r="BB40" i="2"/>
  <c r="BC40" i="2"/>
  <c r="AS41" i="2"/>
  <c r="AT41" i="2"/>
  <c r="AU41" i="2"/>
  <c r="AV41" i="2"/>
  <c r="AW41" i="2"/>
  <c r="AX41" i="2"/>
  <c r="AY41" i="2"/>
  <c r="AZ41" i="2"/>
  <c r="BA41" i="2"/>
  <c r="BB41" i="2"/>
  <c r="BC41" i="2"/>
  <c r="AS42" i="2"/>
  <c r="AT42" i="2"/>
  <c r="AU42" i="2"/>
  <c r="AV42" i="2"/>
  <c r="AW42" i="2"/>
  <c r="AX42" i="2"/>
  <c r="AY42" i="2"/>
  <c r="AZ42" i="2"/>
  <c r="BA42" i="2"/>
  <c r="BB42" i="2"/>
  <c r="BC42" i="2"/>
  <c r="AS43" i="2"/>
  <c r="AT43" i="2"/>
  <c r="AU43" i="2"/>
  <c r="AV43" i="2"/>
  <c r="AW43" i="2"/>
  <c r="AX43" i="2"/>
  <c r="AY43" i="2"/>
  <c r="AZ43" i="2"/>
  <c r="BA43" i="2"/>
  <c r="BB43" i="2"/>
  <c r="BC43" i="2"/>
  <c r="AS44" i="2"/>
  <c r="AT44" i="2"/>
  <c r="AU44" i="2"/>
  <c r="AV44" i="2"/>
  <c r="AW44" i="2"/>
  <c r="AX44" i="2"/>
  <c r="AY44" i="2"/>
  <c r="AZ44" i="2"/>
  <c r="BA44" i="2"/>
  <c r="BB44" i="2"/>
  <c r="BC44" i="2"/>
  <c r="AS45" i="2"/>
  <c r="AT45" i="2"/>
  <c r="AU45" i="2"/>
  <c r="AV45" i="2"/>
  <c r="AW45" i="2"/>
  <c r="AX45" i="2"/>
  <c r="AY45" i="2"/>
  <c r="AZ45" i="2"/>
  <c r="BA45" i="2"/>
  <c r="BB45" i="2"/>
  <c r="BC45" i="2"/>
  <c r="AS46" i="2"/>
  <c r="AT46" i="2"/>
  <c r="AU46" i="2"/>
  <c r="AV46" i="2"/>
  <c r="AW46" i="2"/>
  <c r="AX46" i="2"/>
  <c r="AY46" i="2"/>
  <c r="AZ46" i="2"/>
  <c r="BA46" i="2"/>
  <c r="BB46" i="2"/>
  <c r="BC46" i="2"/>
  <c r="AS47" i="2"/>
  <c r="AT47" i="2"/>
  <c r="AU47" i="2"/>
  <c r="AV47" i="2"/>
  <c r="AW47" i="2"/>
  <c r="AX47" i="2"/>
  <c r="AY47" i="2"/>
  <c r="AZ47" i="2"/>
  <c r="BA47" i="2"/>
  <c r="BB47" i="2"/>
  <c r="BC47" i="2"/>
  <c r="AS48" i="2"/>
  <c r="AT48" i="2"/>
  <c r="AU48" i="2"/>
  <c r="AV48" i="2"/>
  <c r="AW48" i="2"/>
  <c r="AX48" i="2"/>
  <c r="AY48" i="2"/>
  <c r="AZ48" i="2"/>
  <c r="BA48" i="2"/>
  <c r="BB48" i="2"/>
  <c r="BC48" i="2"/>
  <c r="AS49" i="2"/>
  <c r="AT49" i="2"/>
  <c r="AU49" i="2"/>
  <c r="AV49" i="2"/>
  <c r="AW49" i="2"/>
  <c r="AX49" i="2"/>
  <c r="AY49" i="2"/>
  <c r="AZ49" i="2"/>
  <c r="BA49" i="2"/>
  <c r="BB49" i="2"/>
  <c r="BC49" i="2"/>
  <c r="AS50" i="2"/>
  <c r="AT50" i="2"/>
  <c r="AU50" i="2"/>
  <c r="AV50" i="2"/>
  <c r="AW50" i="2"/>
  <c r="AX50" i="2"/>
  <c r="AY50" i="2"/>
  <c r="AZ50" i="2"/>
  <c r="BA50" i="2"/>
  <c r="BB50" i="2"/>
  <c r="BC50" i="2"/>
  <c r="AS51" i="2"/>
  <c r="AT51" i="2"/>
  <c r="AU51" i="2"/>
  <c r="AV51" i="2"/>
  <c r="AW51" i="2"/>
  <c r="AX51" i="2"/>
  <c r="AY51" i="2"/>
  <c r="AZ51" i="2"/>
  <c r="BA51" i="2"/>
  <c r="BB51" i="2"/>
  <c r="BC51" i="2"/>
  <c r="AS52" i="2"/>
  <c r="AT52" i="2"/>
  <c r="AU52" i="2"/>
  <c r="AV52" i="2"/>
  <c r="AW52" i="2"/>
  <c r="AX52" i="2"/>
  <c r="AY52" i="2"/>
  <c r="AZ52" i="2"/>
  <c r="BA52" i="2"/>
  <c r="BB52" i="2"/>
  <c r="BC52" i="2"/>
  <c r="AS53" i="2"/>
  <c r="AT53" i="2"/>
  <c r="AU53" i="2"/>
  <c r="AV53" i="2"/>
  <c r="AW53" i="2"/>
  <c r="AX53" i="2"/>
  <c r="AY53" i="2"/>
  <c r="AZ53" i="2"/>
  <c r="BA53" i="2"/>
  <c r="BB53" i="2"/>
  <c r="BC53" i="2"/>
  <c r="AS54" i="2"/>
  <c r="AT54" i="2"/>
  <c r="AU54" i="2"/>
  <c r="AV54" i="2"/>
  <c r="AW54" i="2"/>
  <c r="AX54" i="2"/>
  <c r="AY54" i="2"/>
  <c r="AZ54" i="2"/>
  <c r="BA54" i="2"/>
  <c r="BB54" i="2"/>
  <c r="BC54" i="2"/>
  <c r="AS55" i="2"/>
  <c r="AT55" i="2"/>
  <c r="AU55" i="2"/>
  <c r="AV55" i="2"/>
  <c r="AW55" i="2"/>
  <c r="AX55" i="2"/>
  <c r="AY55" i="2"/>
  <c r="AZ55" i="2"/>
  <c r="BA55" i="2"/>
  <c r="BB55" i="2"/>
  <c r="BC55" i="2"/>
  <c r="AS56" i="2"/>
  <c r="AT56" i="2"/>
  <c r="AU56" i="2"/>
  <c r="AV56" i="2"/>
  <c r="AW56" i="2"/>
  <c r="AX56" i="2"/>
  <c r="AY56" i="2"/>
  <c r="AZ56" i="2"/>
  <c r="BA56" i="2"/>
  <c r="BB56" i="2"/>
  <c r="BC56" i="2"/>
  <c r="AS57" i="2"/>
  <c r="AT57" i="2"/>
  <c r="AU57" i="2"/>
  <c r="AV57" i="2"/>
  <c r="AW57" i="2"/>
  <c r="AX57" i="2"/>
  <c r="AY57" i="2"/>
  <c r="AZ57" i="2"/>
  <c r="BA57" i="2"/>
  <c r="BB57" i="2"/>
  <c r="BC57" i="2"/>
  <c r="AT2" i="2"/>
  <c r="AU2" i="2"/>
  <c r="AV2" i="2"/>
  <c r="AW2" i="2"/>
  <c r="AX2" i="2"/>
  <c r="AY2" i="2"/>
  <c r="AZ2" i="2"/>
  <c r="BA2" i="2"/>
  <c r="BB2" i="2"/>
  <c r="BC2" i="2"/>
  <c r="AS2" i="2"/>
  <c r="BD2" i="2" s="1"/>
  <c r="AS114" i="2"/>
  <c r="AT114" i="2"/>
  <c r="AU114" i="2"/>
  <c r="AV114" i="2"/>
  <c r="AW114" i="2"/>
  <c r="AX114" i="2"/>
  <c r="AY114" i="2"/>
  <c r="AZ114" i="2"/>
  <c r="BA114" i="2"/>
  <c r="BB114" i="2"/>
  <c r="BC114" i="2"/>
  <c r="AS115" i="2"/>
  <c r="AT115" i="2"/>
  <c r="AU115" i="2"/>
  <c r="AV115" i="2"/>
  <c r="AW115" i="2"/>
  <c r="AX115" i="2"/>
  <c r="AY115" i="2"/>
  <c r="AZ115" i="2"/>
  <c r="BA115" i="2"/>
  <c r="BB115" i="2"/>
  <c r="BC115" i="2"/>
  <c r="AS116" i="2"/>
  <c r="AT116" i="2"/>
  <c r="AU116" i="2"/>
  <c r="AV116" i="2"/>
  <c r="AW116" i="2"/>
  <c r="AX116" i="2"/>
  <c r="AY116" i="2"/>
  <c r="AZ116" i="2"/>
  <c r="BA116" i="2"/>
  <c r="BB116" i="2"/>
  <c r="BC116" i="2"/>
  <c r="AS117" i="2"/>
  <c r="AT117" i="2"/>
  <c r="AU117" i="2"/>
  <c r="AV117" i="2"/>
  <c r="AW117" i="2"/>
  <c r="AX117" i="2"/>
  <c r="AY117" i="2"/>
  <c r="AZ117" i="2"/>
  <c r="BA117" i="2"/>
  <c r="BB117" i="2"/>
  <c r="BC117" i="2"/>
  <c r="AS118" i="2"/>
  <c r="AT118" i="2"/>
  <c r="AU118" i="2"/>
  <c r="AV118" i="2"/>
  <c r="AW118" i="2"/>
  <c r="AX118" i="2"/>
  <c r="AY118" i="2"/>
  <c r="AZ118" i="2"/>
  <c r="BA118" i="2"/>
  <c r="BB118" i="2"/>
  <c r="BC118" i="2"/>
  <c r="AS119" i="2"/>
  <c r="AT119" i="2"/>
  <c r="AU119" i="2"/>
  <c r="AV119" i="2"/>
  <c r="AW119" i="2"/>
  <c r="AX119" i="2"/>
  <c r="AY119" i="2"/>
  <c r="AZ119" i="2"/>
  <c r="BA119" i="2"/>
  <c r="BB119" i="2"/>
  <c r="BC119" i="2"/>
  <c r="AS120" i="2"/>
  <c r="AT120" i="2"/>
  <c r="AU120" i="2"/>
  <c r="AV120" i="2"/>
  <c r="AW120" i="2"/>
  <c r="AX120" i="2"/>
  <c r="AY120" i="2"/>
  <c r="AZ120" i="2"/>
  <c r="BA120" i="2"/>
  <c r="BB120" i="2"/>
  <c r="BC120" i="2"/>
  <c r="AS121" i="2"/>
  <c r="AT121" i="2"/>
  <c r="AU121" i="2"/>
  <c r="AV121" i="2"/>
  <c r="AW121" i="2"/>
  <c r="AX121" i="2"/>
  <c r="AY121" i="2"/>
  <c r="AZ121" i="2"/>
  <c r="BA121" i="2"/>
  <c r="BB121" i="2"/>
  <c r="BC121" i="2"/>
  <c r="AS122" i="2"/>
  <c r="AT122" i="2"/>
  <c r="AU122" i="2"/>
  <c r="AV122" i="2"/>
  <c r="AW122" i="2"/>
  <c r="AX122" i="2"/>
  <c r="AY122" i="2"/>
  <c r="AZ122" i="2"/>
  <c r="BA122" i="2"/>
  <c r="BB122" i="2"/>
  <c r="BC122" i="2"/>
  <c r="AS123" i="2"/>
  <c r="AT123" i="2"/>
  <c r="AU123" i="2"/>
  <c r="AV123" i="2"/>
  <c r="AW123" i="2"/>
  <c r="AX123" i="2"/>
  <c r="AY123" i="2"/>
  <c r="AZ123" i="2"/>
  <c r="BA123" i="2"/>
  <c r="BB123" i="2"/>
  <c r="BC123" i="2"/>
  <c r="AS124" i="2"/>
  <c r="AT124" i="2"/>
  <c r="AU124" i="2"/>
  <c r="AV124" i="2"/>
  <c r="AW124" i="2"/>
  <c r="AX124" i="2"/>
  <c r="AY124" i="2"/>
  <c r="AZ124" i="2"/>
  <c r="BA124" i="2"/>
  <c r="BB124" i="2"/>
  <c r="BC124" i="2"/>
  <c r="AS125" i="2"/>
  <c r="AT125" i="2"/>
  <c r="AU125" i="2"/>
  <c r="AV125" i="2"/>
  <c r="AW125" i="2"/>
  <c r="AX125" i="2"/>
  <c r="AY125" i="2"/>
  <c r="AZ125" i="2"/>
  <c r="BA125" i="2"/>
  <c r="BB125" i="2"/>
  <c r="BC125" i="2"/>
  <c r="AS126" i="2"/>
  <c r="AT126" i="2"/>
  <c r="AU126" i="2"/>
  <c r="AV126" i="2"/>
  <c r="AW126" i="2"/>
  <c r="AX126" i="2"/>
  <c r="AY126" i="2"/>
  <c r="AZ126" i="2"/>
  <c r="BA126" i="2"/>
  <c r="BB126" i="2"/>
  <c r="BC126" i="2"/>
  <c r="AS127" i="2"/>
  <c r="AT127" i="2"/>
  <c r="AU127" i="2"/>
  <c r="AV127" i="2"/>
  <c r="AW127" i="2"/>
  <c r="AX127" i="2"/>
  <c r="AY127" i="2"/>
  <c r="AZ127" i="2"/>
  <c r="BA127" i="2"/>
  <c r="BB127" i="2"/>
  <c r="BC127" i="2"/>
  <c r="AS128" i="2"/>
  <c r="AT128" i="2"/>
  <c r="AU128" i="2"/>
  <c r="AV128" i="2"/>
  <c r="AW128" i="2"/>
  <c r="AX128" i="2"/>
  <c r="AY128" i="2"/>
  <c r="AZ128" i="2"/>
  <c r="BA128" i="2"/>
  <c r="BB128" i="2"/>
  <c r="BC128" i="2"/>
  <c r="AS129" i="2"/>
  <c r="AT129" i="2"/>
  <c r="AU129" i="2"/>
  <c r="AV129" i="2"/>
  <c r="AW129" i="2"/>
  <c r="AX129" i="2"/>
  <c r="AY129" i="2"/>
  <c r="AZ129" i="2"/>
  <c r="BA129" i="2"/>
  <c r="BB129" i="2"/>
  <c r="BC129" i="2"/>
  <c r="AS130" i="2"/>
  <c r="AT130" i="2"/>
  <c r="AU130" i="2"/>
  <c r="AV130" i="2"/>
  <c r="AW130" i="2"/>
  <c r="AX130" i="2"/>
  <c r="AY130" i="2"/>
  <c r="AZ130" i="2"/>
  <c r="BA130" i="2"/>
  <c r="BB130" i="2"/>
  <c r="BC130" i="2"/>
  <c r="AS131" i="2"/>
  <c r="AT131" i="2"/>
  <c r="AU131" i="2"/>
  <c r="AV131" i="2"/>
  <c r="AW131" i="2"/>
  <c r="AX131" i="2"/>
  <c r="AY131" i="2"/>
  <c r="AZ131" i="2"/>
  <c r="BA131" i="2"/>
  <c r="BB131" i="2"/>
  <c r="BC131" i="2"/>
  <c r="AS132" i="2"/>
  <c r="AT132" i="2"/>
  <c r="AU132" i="2"/>
  <c r="AV132" i="2"/>
  <c r="AW132" i="2"/>
  <c r="AX132" i="2"/>
  <c r="AY132" i="2"/>
  <c r="AZ132" i="2"/>
  <c r="BA132" i="2"/>
  <c r="BB132" i="2"/>
  <c r="BC132" i="2"/>
  <c r="AS133" i="2"/>
  <c r="AT133" i="2"/>
  <c r="AU133" i="2"/>
  <c r="AV133" i="2"/>
  <c r="AW133" i="2"/>
  <c r="AX133" i="2"/>
  <c r="AY133" i="2"/>
  <c r="AZ133" i="2"/>
  <c r="BA133" i="2"/>
  <c r="BB133" i="2"/>
  <c r="BC133" i="2"/>
  <c r="AS134" i="2"/>
  <c r="AT134" i="2"/>
  <c r="AU134" i="2"/>
  <c r="AV134" i="2"/>
  <c r="AW134" i="2"/>
  <c r="AX134" i="2"/>
  <c r="AY134" i="2"/>
  <c r="AZ134" i="2"/>
  <c r="BA134" i="2"/>
  <c r="BB134" i="2"/>
  <c r="BC134" i="2"/>
  <c r="AS135" i="2"/>
  <c r="AT135" i="2"/>
  <c r="AU135" i="2"/>
  <c r="AV135" i="2"/>
  <c r="AW135" i="2"/>
  <c r="AX135" i="2"/>
  <c r="AY135" i="2"/>
  <c r="AZ135" i="2"/>
  <c r="BA135" i="2"/>
  <c r="BB135" i="2"/>
  <c r="BC135" i="2"/>
  <c r="AS136" i="2"/>
  <c r="AT136" i="2"/>
  <c r="AU136" i="2"/>
  <c r="AV136" i="2"/>
  <c r="AW136" i="2"/>
  <c r="AX136" i="2"/>
  <c r="AY136" i="2"/>
  <c r="AZ136" i="2"/>
  <c r="BA136" i="2"/>
  <c r="BB136" i="2"/>
  <c r="BC136" i="2"/>
  <c r="AS137" i="2"/>
  <c r="AT137" i="2"/>
  <c r="AU137" i="2"/>
  <c r="AV137" i="2"/>
  <c r="AW137" i="2"/>
  <c r="AX137" i="2"/>
  <c r="AY137" i="2"/>
  <c r="AZ137" i="2"/>
  <c r="BA137" i="2"/>
  <c r="BB137" i="2"/>
  <c r="BC137" i="2"/>
  <c r="AS138" i="2"/>
  <c r="AT138" i="2"/>
  <c r="AU138" i="2"/>
  <c r="AV138" i="2"/>
  <c r="AW138" i="2"/>
  <c r="AX138" i="2"/>
  <c r="AY138" i="2"/>
  <c r="AZ138" i="2"/>
  <c r="BA138" i="2"/>
  <c r="BB138" i="2"/>
  <c r="BC138" i="2"/>
  <c r="AS139" i="2"/>
  <c r="AT139" i="2"/>
  <c r="AU139" i="2"/>
  <c r="AV139" i="2"/>
  <c r="AW139" i="2"/>
  <c r="AX139" i="2"/>
  <c r="AY139" i="2"/>
  <c r="AZ139" i="2"/>
  <c r="BA139" i="2"/>
  <c r="BB139" i="2"/>
  <c r="BC139" i="2"/>
  <c r="AS140" i="2"/>
  <c r="AT140" i="2"/>
  <c r="AU140" i="2"/>
  <c r="AV140" i="2"/>
  <c r="AW140" i="2"/>
  <c r="AX140" i="2"/>
  <c r="AY140" i="2"/>
  <c r="AZ140" i="2"/>
  <c r="BA140" i="2"/>
  <c r="BB140" i="2"/>
  <c r="BC140" i="2"/>
  <c r="AS141" i="2"/>
  <c r="AT141" i="2"/>
  <c r="AU141" i="2"/>
  <c r="AV141" i="2"/>
  <c r="AW141" i="2"/>
  <c r="AX141" i="2"/>
  <c r="AY141" i="2"/>
  <c r="AZ141" i="2"/>
  <c r="BA141" i="2"/>
  <c r="BB141" i="2"/>
  <c r="BC141" i="2"/>
  <c r="AS142" i="2"/>
  <c r="AT142" i="2"/>
  <c r="AU142" i="2"/>
  <c r="AV142" i="2"/>
  <c r="AW142" i="2"/>
  <c r="AX142" i="2"/>
  <c r="AY142" i="2"/>
  <c r="AZ142" i="2"/>
  <c r="BA142" i="2"/>
  <c r="BB142" i="2"/>
  <c r="BC142" i="2"/>
  <c r="AS143" i="2"/>
  <c r="AT143" i="2"/>
  <c r="AU143" i="2"/>
  <c r="AV143" i="2"/>
  <c r="AW143" i="2"/>
  <c r="AX143" i="2"/>
  <c r="AY143" i="2"/>
  <c r="AZ143" i="2"/>
  <c r="BA143" i="2"/>
  <c r="BB143" i="2"/>
  <c r="BC143" i="2"/>
  <c r="AS144" i="2"/>
  <c r="AT144" i="2"/>
  <c r="AU144" i="2"/>
  <c r="AV144" i="2"/>
  <c r="AW144" i="2"/>
  <c r="AX144" i="2"/>
  <c r="AY144" i="2"/>
  <c r="AZ144" i="2"/>
  <c r="BA144" i="2"/>
  <c r="BB144" i="2"/>
  <c r="BC144" i="2"/>
  <c r="AS145" i="2"/>
  <c r="AT145" i="2"/>
  <c r="AU145" i="2"/>
  <c r="AV145" i="2"/>
  <c r="AW145" i="2"/>
  <c r="AX145" i="2"/>
  <c r="AY145" i="2"/>
  <c r="AZ145" i="2"/>
  <c r="BA145" i="2"/>
  <c r="BB145" i="2"/>
  <c r="BC145" i="2"/>
  <c r="AS146" i="2"/>
  <c r="AT146" i="2"/>
  <c r="AU146" i="2"/>
  <c r="AV146" i="2"/>
  <c r="AW146" i="2"/>
  <c r="AX146" i="2"/>
  <c r="AY146" i="2"/>
  <c r="AZ146" i="2"/>
  <c r="BA146" i="2"/>
  <c r="BB146" i="2"/>
  <c r="BC146" i="2"/>
  <c r="AS147" i="2"/>
  <c r="AT147" i="2"/>
  <c r="AU147" i="2"/>
  <c r="AV147" i="2"/>
  <c r="AW147" i="2"/>
  <c r="AX147" i="2"/>
  <c r="AY147" i="2"/>
  <c r="AZ147" i="2"/>
  <c r="BA147" i="2"/>
  <c r="BB147" i="2"/>
  <c r="BC147" i="2"/>
  <c r="AS148" i="2"/>
  <c r="AT148" i="2"/>
  <c r="AU148" i="2"/>
  <c r="AV148" i="2"/>
  <c r="AW148" i="2"/>
  <c r="AX148" i="2"/>
  <c r="AY148" i="2"/>
  <c r="AZ148" i="2"/>
  <c r="BA148" i="2"/>
  <c r="BB148" i="2"/>
  <c r="BC148" i="2"/>
  <c r="AS149" i="2"/>
  <c r="AT149" i="2"/>
  <c r="AU149" i="2"/>
  <c r="AV149" i="2"/>
  <c r="AW149" i="2"/>
  <c r="AX149" i="2"/>
  <c r="AY149" i="2"/>
  <c r="AZ149" i="2"/>
  <c r="BA149" i="2"/>
  <c r="BB149" i="2"/>
  <c r="BC149" i="2"/>
  <c r="AS150" i="2"/>
  <c r="AT150" i="2"/>
  <c r="AU150" i="2"/>
  <c r="AV150" i="2"/>
  <c r="AW150" i="2"/>
  <c r="AX150" i="2"/>
  <c r="AY150" i="2"/>
  <c r="AZ150" i="2"/>
  <c r="BA150" i="2"/>
  <c r="BB150" i="2"/>
  <c r="BC150" i="2"/>
  <c r="AS151" i="2"/>
  <c r="AT151" i="2"/>
  <c r="AU151" i="2"/>
  <c r="AV151" i="2"/>
  <c r="AW151" i="2"/>
  <c r="AX151" i="2"/>
  <c r="AY151" i="2"/>
  <c r="AZ151" i="2"/>
  <c r="BA151" i="2"/>
  <c r="BB151" i="2"/>
  <c r="AS152" i="2"/>
  <c r="AT152" i="2"/>
  <c r="AU152" i="2"/>
  <c r="AV152" i="2"/>
  <c r="AW152" i="2"/>
  <c r="AX152" i="2"/>
  <c r="AY152" i="2"/>
  <c r="AZ152" i="2"/>
  <c r="BA152" i="2"/>
  <c r="BB152" i="2"/>
  <c r="AT113" i="2"/>
  <c r="AU113" i="2"/>
  <c r="AV113" i="2"/>
  <c r="AW113" i="2"/>
  <c r="AX113" i="2"/>
  <c r="AY113" i="2"/>
  <c r="AZ113" i="2"/>
  <c r="BA113" i="2"/>
  <c r="BB113" i="2"/>
  <c r="BC113" i="2"/>
  <c r="AS113" i="2"/>
  <c r="AS62" i="2"/>
  <c r="AT62" i="2"/>
  <c r="AU62" i="2"/>
  <c r="AV62" i="2"/>
  <c r="AW62" i="2"/>
  <c r="AX62" i="2"/>
  <c r="AY62" i="2"/>
  <c r="AZ62" i="2"/>
  <c r="BA62" i="2"/>
  <c r="BB62" i="2"/>
  <c r="BC62" i="2"/>
  <c r="AS63" i="2"/>
  <c r="AT63" i="2"/>
  <c r="AU63" i="2"/>
  <c r="AV63" i="2"/>
  <c r="AW63" i="2"/>
  <c r="AX63" i="2"/>
  <c r="AY63" i="2"/>
  <c r="AZ63" i="2"/>
  <c r="BA63" i="2"/>
  <c r="BB63" i="2"/>
  <c r="BC63" i="2"/>
  <c r="AS64" i="2"/>
  <c r="AT64" i="2"/>
  <c r="AU64" i="2"/>
  <c r="AV64" i="2"/>
  <c r="AW64" i="2"/>
  <c r="AX64" i="2"/>
  <c r="AY64" i="2"/>
  <c r="AZ64" i="2"/>
  <c r="BA64" i="2"/>
  <c r="BB64" i="2"/>
  <c r="BC64" i="2"/>
  <c r="AS65" i="2"/>
  <c r="AT65" i="2"/>
  <c r="AU65" i="2"/>
  <c r="AV65" i="2"/>
  <c r="AW65" i="2"/>
  <c r="AX65" i="2"/>
  <c r="AY65" i="2"/>
  <c r="AZ65" i="2"/>
  <c r="BA65" i="2"/>
  <c r="BB65" i="2"/>
  <c r="BC65" i="2"/>
  <c r="AS66" i="2"/>
  <c r="AT66" i="2"/>
  <c r="AU66" i="2"/>
  <c r="AV66" i="2"/>
  <c r="AW66" i="2"/>
  <c r="AX66" i="2"/>
  <c r="AY66" i="2"/>
  <c r="AZ66" i="2"/>
  <c r="BA66" i="2"/>
  <c r="BB66" i="2"/>
  <c r="BC66" i="2"/>
  <c r="AS67" i="2"/>
  <c r="AT67" i="2"/>
  <c r="AU67" i="2"/>
  <c r="AV67" i="2"/>
  <c r="AW67" i="2"/>
  <c r="AX67" i="2"/>
  <c r="AY67" i="2"/>
  <c r="AZ67" i="2"/>
  <c r="BA67" i="2"/>
  <c r="BB67" i="2"/>
  <c r="BC67" i="2"/>
  <c r="AS68" i="2"/>
  <c r="AT68" i="2"/>
  <c r="AU68" i="2"/>
  <c r="AV68" i="2"/>
  <c r="AW68" i="2"/>
  <c r="AX68" i="2"/>
  <c r="AY68" i="2"/>
  <c r="AZ68" i="2"/>
  <c r="BA68" i="2"/>
  <c r="BB68" i="2"/>
  <c r="BC68" i="2"/>
  <c r="AS69" i="2"/>
  <c r="AT69" i="2"/>
  <c r="AU69" i="2"/>
  <c r="AV69" i="2"/>
  <c r="AW69" i="2"/>
  <c r="AX69" i="2"/>
  <c r="AY69" i="2"/>
  <c r="AZ69" i="2"/>
  <c r="BA69" i="2"/>
  <c r="BB69" i="2"/>
  <c r="BC69" i="2"/>
  <c r="AS70" i="2"/>
  <c r="AT70" i="2"/>
  <c r="AU70" i="2"/>
  <c r="AV70" i="2"/>
  <c r="AW70" i="2"/>
  <c r="AX70" i="2"/>
  <c r="AY70" i="2"/>
  <c r="AZ70" i="2"/>
  <c r="BA70" i="2"/>
  <c r="BB70" i="2"/>
  <c r="BC70" i="2"/>
  <c r="AS71" i="2"/>
  <c r="AT71" i="2"/>
  <c r="AU71" i="2"/>
  <c r="AV71" i="2"/>
  <c r="AW71" i="2"/>
  <c r="AX71" i="2"/>
  <c r="AY71" i="2"/>
  <c r="AZ71" i="2"/>
  <c r="BA71" i="2"/>
  <c r="BB71" i="2"/>
  <c r="BC71" i="2"/>
  <c r="AS72" i="2"/>
  <c r="AT72" i="2"/>
  <c r="AU72" i="2"/>
  <c r="AV72" i="2"/>
  <c r="AW72" i="2"/>
  <c r="AX72" i="2"/>
  <c r="AY72" i="2"/>
  <c r="AZ72" i="2"/>
  <c r="BA72" i="2"/>
  <c r="BB72" i="2"/>
  <c r="BC72" i="2"/>
  <c r="AS73" i="2"/>
  <c r="AT73" i="2"/>
  <c r="AU73" i="2"/>
  <c r="AV73" i="2"/>
  <c r="AW73" i="2"/>
  <c r="AX73" i="2"/>
  <c r="AY73" i="2"/>
  <c r="AZ73" i="2"/>
  <c r="BA73" i="2"/>
  <c r="BB73" i="2"/>
  <c r="BC73" i="2"/>
  <c r="AS74" i="2"/>
  <c r="AT74" i="2"/>
  <c r="AU74" i="2"/>
  <c r="AV74" i="2"/>
  <c r="AW74" i="2"/>
  <c r="AX74" i="2"/>
  <c r="AY74" i="2"/>
  <c r="AZ74" i="2"/>
  <c r="BA74" i="2"/>
  <c r="BB74" i="2"/>
  <c r="BC74" i="2"/>
  <c r="AS75" i="2"/>
  <c r="AT75" i="2"/>
  <c r="AU75" i="2"/>
  <c r="AV75" i="2"/>
  <c r="AW75" i="2"/>
  <c r="AX75" i="2"/>
  <c r="AY75" i="2"/>
  <c r="AZ75" i="2"/>
  <c r="BA75" i="2"/>
  <c r="BB75" i="2"/>
  <c r="BC75" i="2"/>
  <c r="AS76" i="2"/>
  <c r="AT76" i="2"/>
  <c r="AU76" i="2"/>
  <c r="AV76" i="2"/>
  <c r="AW76" i="2"/>
  <c r="AX76" i="2"/>
  <c r="AY76" i="2"/>
  <c r="AZ76" i="2"/>
  <c r="BA76" i="2"/>
  <c r="BB76" i="2"/>
  <c r="BC76" i="2"/>
  <c r="AS77" i="2"/>
  <c r="AT77" i="2"/>
  <c r="AU77" i="2"/>
  <c r="AV77" i="2"/>
  <c r="AW77" i="2"/>
  <c r="AX77" i="2"/>
  <c r="AY77" i="2"/>
  <c r="AZ77" i="2"/>
  <c r="BA77" i="2"/>
  <c r="BB77" i="2"/>
  <c r="BC77" i="2"/>
  <c r="AS78" i="2"/>
  <c r="AT78" i="2"/>
  <c r="AU78" i="2"/>
  <c r="AV78" i="2"/>
  <c r="AW78" i="2"/>
  <c r="AX78" i="2"/>
  <c r="AY78" i="2"/>
  <c r="AZ78" i="2"/>
  <c r="BA78" i="2"/>
  <c r="BB78" i="2"/>
  <c r="BC78" i="2"/>
  <c r="AS79" i="2"/>
  <c r="AT79" i="2"/>
  <c r="AU79" i="2"/>
  <c r="AV79" i="2"/>
  <c r="AW79" i="2"/>
  <c r="AX79" i="2"/>
  <c r="AY79" i="2"/>
  <c r="AZ79" i="2"/>
  <c r="BA79" i="2"/>
  <c r="BB79" i="2"/>
  <c r="BC79" i="2"/>
  <c r="AS80" i="2"/>
  <c r="AT80" i="2"/>
  <c r="AU80" i="2"/>
  <c r="AV80" i="2"/>
  <c r="AW80" i="2"/>
  <c r="AX80" i="2"/>
  <c r="AY80" i="2"/>
  <c r="AZ80" i="2"/>
  <c r="BA80" i="2"/>
  <c r="BB80" i="2"/>
  <c r="BC80" i="2"/>
  <c r="AS81" i="2"/>
  <c r="AT81" i="2"/>
  <c r="AU81" i="2"/>
  <c r="AV81" i="2"/>
  <c r="AW81" i="2"/>
  <c r="AX81" i="2"/>
  <c r="AY81" i="2"/>
  <c r="AZ81" i="2"/>
  <c r="BA81" i="2"/>
  <c r="BB81" i="2"/>
  <c r="BC81" i="2"/>
  <c r="AS82" i="2"/>
  <c r="AT82" i="2"/>
  <c r="AU82" i="2"/>
  <c r="AV82" i="2"/>
  <c r="AW82" i="2"/>
  <c r="AX82" i="2"/>
  <c r="AY82" i="2"/>
  <c r="AZ82" i="2"/>
  <c r="BA82" i="2"/>
  <c r="BB82" i="2"/>
  <c r="BC82" i="2"/>
  <c r="AS83" i="2"/>
  <c r="AT83" i="2"/>
  <c r="AU83" i="2"/>
  <c r="AV83" i="2"/>
  <c r="AW83" i="2"/>
  <c r="AX83" i="2"/>
  <c r="AY83" i="2"/>
  <c r="AZ83" i="2"/>
  <c r="BA83" i="2"/>
  <c r="BB83" i="2"/>
  <c r="BC83" i="2"/>
  <c r="AS84" i="2"/>
  <c r="AT84" i="2"/>
  <c r="AU84" i="2"/>
  <c r="AV84" i="2"/>
  <c r="AW84" i="2"/>
  <c r="AX84" i="2"/>
  <c r="AY84" i="2"/>
  <c r="AZ84" i="2"/>
  <c r="BA84" i="2"/>
  <c r="BB84" i="2"/>
  <c r="BC84" i="2"/>
  <c r="AS85" i="2"/>
  <c r="AT85" i="2"/>
  <c r="AU85" i="2"/>
  <c r="AV85" i="2"/>
  <c r="AW85" i="2"/>
  <c r="AX85" i="2"/>
  <c r="AY85" i="2"/>
  <c r="AZ85" i="2"/>
  <c r="BA85" i="2"/>
  <c r="BB85" i="2"/>
  <c r="BC85" i="2"/>
  <c r="AS86" i="2"/>
  <c r="AT86" i="2"/>
  <c r="AU86" i="2"/>
  <c r="AV86" i="2"/>
  <c r="AW86" i="2"/>
  <c r="AX86" i="2"/>
  <c r="AY86" i="2"/>
  <c r="AZ86" i="2"/>
  <c r="BA86" i="2"/>
  <c r="BB86" i="2"/>
  <c r="BC86" i="2"/>
  <c r="AS87" i="2"/>
  <c r="AT87" i="2"/>
  <c r="AU87" i="2"/>
  <c r="AV87" i="2"/>
  <c r="AW87" i="2"/>
  <c r="AX87" i="2"/>
  <c r="AY87" i="2"/>
  <c r="AZ87" i="2"/>
  <c r="BA87" i="2"/>
  <c r="BB87" i="2"/>
  <c r="BC87" i="2"/>
  <c r="AS88" i="2"/>
  <c r="AT88" i="2"/>
  <c r="AU88" i="2"/>
  <c r="AV88" i="2"/>
  <c r="AW88" i="2"/>
  <c r="AX88" i="2"/>
  <c r="AY88" i="2"/>
  <c r="AZ88" i="2"/>
  <c r="BA88" i="2"/>
  <c r="BB88" i="2"/>
  <c r="BC88" i="2"/>
  <c r="AS89" i="2"/>
  <c r="AT89" i="2"/>
  <c r="AU89" i="2"/>
  <c r="AV89" i="2"/>
  <c r="AW89" i="2"/>
  <c r="AX89" i="2"/>
  <c r="AY89" i="2"/>
  <c r="AZ89" i="2"/>
  <c r="BA89" i="2"/>
  <c r="BB89" i="2"/>
  <c r="BC89" i="2"/>
  <c r="AS90" i="2"/>
  <c r="AT90" i="2"/>
  <c r="AU90" i="2"/>
  <c r="AV90" i="2"/>
  <c r="AW90" i="2"/>
  <c r="AX90" i="2"/>
  <c r="AY90" i="2"/>
  <c r="AZ90" i="2"/>
  <c r="BA90" i="2"/>
  <c r="BB90" i="2"/>
  <c r="BC90" i="2"/>
  <c r="AS91" i="2"/>
  <c r="AT91" i="2"/>
  <c r="AU91" i="2"/>
  <c r="AV91" i="2"/>
  <c r="AW91" i="2"/>
  <c r="AX91" i="2"/>
  <c r="AY91" i="2"/>
  <c r="AZ91" i="2"/>
  <c r="BA91" i="2"/>
  <c r="BB91" i="2"/>
  <c r="BC91" i="2"/>
  <c r="AS92" i="2"/>
  <c r="AT92" i="2"/>
  <c r="AU92" i="2"/>
  <c r="AV92" i="2"/>
  <c r="AW92" i="2"/>
  <c r="AX92" i="2"/>
  <c r="AY92" i="2"/>
  <c r="AZ92" i="2"/>
  <c r="BA92" i="2"/>
  <c r="BB92" i="2"/>
  <c r="BC92" i="2"/>
  <c r="AS93" i="2"/>
  <c r="AT93" i="2"/>
  <c r="AU93" i="2"/>
  <c r="AV93" i="2"/>
  <c r="AW93" i="2"/>
  <c r="AX93" i="2"/>
  <c r="AY93" i="2"/>
  <c r="AZ93" i="2"/>
  <c r="BA93" i="2"/>
  <c r="BB93" i="2"/>
  <c r="BC93" i="2"/>
  <c r="AS94" i="2"/>
  <c r="AT94" i="2"/>
  <c r="AU94" i="2"/>
  <c r="AV94" i="2"/>
  <c r="AW94" i="2"/>
  <c r="AX94" i="2"/>
  <c r="AY94" i="2"/>
  <c r="AZ94" i="2"/>
  <c r="BA94" i="2"/>
  <c r="BB94" i="2"/>
  <c r="BC94" i="2"/>
  <c r="AS95" i="2"/>
  <c r="AT95" i="2"/>
  <c r="AU95" i="2"/>
  <c r="AV95" i="2"/>
  <c r="AW95" i="2"/>
  <c r="AX95" i="2"/>
  <c r="AY95" i="2"/>
  <c r="AZ95" i="2"/>
  <c r="BA95" i="2"/>
  <c r="BB95" i="2"/>
  <c r="BC95" i="2"/>
  <c r="AS96" i="2"/>
  <c r="AT96" i="2"/>
  <c r="AU96" i="2"/>
  <c r="AV96" i="2"/>
  <c r="AW96" i="2"/>
  <c r="AX96" i="2"/>
  <c r="AY96" i="2"/>
  <c r="AZ96" i="2"/>
  <c r="BA96" i="2"/>
  <c r="BB96" i="2"/>
  <c r="BC96" i="2"/>
  <c r="AS97" i="2"/>
  <c r="AT97" i="2"/>
  <c r="AU97" i="2"/>
  <c r="AV97" i="2"/>
  <c r="AW97" i="2"/>
  <c r="AX97" i="2"/>
  <c r="AY97" i="2"/>
  <c r="AZ97" i="2"/>
  <c r="BA97" i="2"/>
  <c r="BB97" i="2"/>
  <c r="BC97" i="2"/>
  <c r="AS98" i="2"/>
  <c r="AT98" i="2"/>
  <c r="AU98" i="2"/>
  <c r="AV98" i="2"/>
  <c r="AW98" i="2"/>
  <c r="AX98" i="2"/>
  <c r="AY98" i="2"/>
  <c r="AZ98" i="2"/>
  <c r="BA98" i="2"/>
  <c r="BB98" i="2"/>
  <c r="BC98" i="2"/>
  <c r="AS99" i="2"/>
  <c r="AT99" i="2"/>
  <c r="AU99" i="2"/>
  <c r="AV99" i="2"/>
  <c r="AW99" i="2"/>
  <c r="AX99" i="2"/>
  <c r="AY99" i="2"/>
  <c r="AZ99" i="2"/>
  <c r="BA99" i="2"/>
  <c r="BB99" i="2"/>
  <c r="BC99" i="2"/>
  <c r="AS100" i="2"/>
  <c r="AT100" i="2"/>
  <c r="AU100" i="2"/>
  <c r="AV100" i="2"/>
  <c r="AW100" i="2"/>
  <c r="AX100" i="2"/>
  <c r="AY100" i="2"/>
  <c r="AZ100" i="2"/>
  <c r="BA100" i="2"/>
  <c r="BB100" i="2"/>
  <c r="BC100" i="2"/>
  <c r="AS101" i="2"/>
  <c r="AT101" i="2"/>
  <c r="AU101" i="2"/>
  <c r="AV101" i="2"/>
  <c r="AW101" i="2"/>
  <c r="AX101" i="2"/>
  <c r="AY101" i="2"/>
  <c r="AZ101" i="2"/>
  <c r="BA101" i="2"/>
  <c r="BB101" i="2"/>
  <c r="BC101" i="2"/>
  <c r="AS102" i="2"/>
  <c r="AT102" i="2"/>
  <c r="AU102" i="2"/>
  <c r="AV102" i="2"/>
  <c r="AW102" i="2"/>
  <c r="AX102" i="2"/>
  <c r="AY102" i="2"/>
  <c r="AZ102" i="2"/>
  <c r="BA102" i="2"/>
  <c r="BB102" i="2"/>
  <c r="BC102" i="2"/>
  <c r="AS103" i="2"/>
  <c r="AT103" i="2"/>
  <c r="AU103" i="2"/>
  <c r="AV103" i="2"/>
  <c r="AW103" i="2"/>
  <c r="AX103" i="2"/>
  <c r="AY103" i="2"/>
  <c r="AZ103" i="2"/>
  <c r="BA103" i="2"/>
  <c r="BB103" i="2"/>
  <c r="BC103" i="2"/>
  <c r="AS104" i="2"/>
  <c r="AT104" i="2"/>
  <c r="AU104" i="2"/>
  <c r="AV104" i="2"/>
  <c r="AW104" i="2"/>
  <c r="AX104" i="2"/>
  <c r="AY104" i="2"/>
  <c r="AZ104" i="2"/>
  <c r="BA104" i="2"/>
  <c r="BB104" i="2"/>
  <c r="BC104" i="2"/>
  <c r="AS105" i="2"/>
  <c r="AT105" i="2"/>
  <c r="AU105" i="2"/>
  <c r="AV105" i="2"/>
  <c r="AW105" i="2"/>
  <c r="AX105" i="2"/>
  <c r="AY105" i="2"/>
  <c r="AZ105" i="2"/>
  <c r="BA105" i="2"/>
  <c r="BB105" i="2"/>
  <c r="BC105" i="2"/>
  <c r="AS106" i="2"/>
  <c r="AT106" i="2"/>
  <c r="AU106" i="2"/>
  <c r="AV106" i="2"/>
  <c r="AW106" i="2"/>
  <c r="AX106" i="2"/>
  <c r="AY106" i="2"/>
  <c r="AZ106" i="2"/>
  <c r="BA106" i="2"/>
  <c r="BB106" i="2"/>
  <c r="BC106" i="2"/>
  <c r="AS107" i="2"/>
  <c r="AT107" i="2"/>
  <c r="AU107" i="2"/>
  <c r="AV107" i="2"/>
  <c r="AW107" i="2"/>
  <c r="AX107" i="2"/>
  <c r="AY107" i="2"/>
  <c r="AZ107" i="2"/>
  <c r="BA107" i="2"/>
  <c r="BB107" i="2"/>
  <c r="BC107" i="2"/>
  <c r="AT61" i="2"/>
  <c r="AU61" i="2"/>
  <c r="AV61" i="2"/>
  <c r="AW61" i="2"/>
  <c r="AX61" i="2"/>
  <c r="AY61" i="2"/>
  <c r="AZ61" i="2"/>
  <c r="BA61" i="2"/>
  <c r="BB61" i="2"/>
  <c r="BC61" i="2"/>
  <c r="AS61" i="2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M2" i="1"/>
  <c r="N2" i="1"/>
  <c r="O2" i="1"/>
  <c r="P2" i="1"/>
  <c r="Q2" i="1"/>
  <c r="L2" i="1"/>
  <c r="BD380" i="2" l="1"/>
  <c r="BI631" i="4"/>
  <c r="BI639" i="4"/>
  <c r="BI647" i="4"/>
  <c r="BI655" i="4"/>
  <c r="BI663" i="4"/>
  <c r="BI671" i="4"/>
  <c r="BI679" i="4"/>
  <c r="BI687" i="4"/>
  <c r="BI695" i="4"/>
  <c r="BI703" i="4"/>
  <c r="BI711" i="4"/>
  <c r="BI719" i="4"/>
  <c r="BI727" i="4"/>
  <c r="BI735" i="4"/>
  <c r="BI743" i="4"/>
  <c r="BI751" i="4"/>
  <c r="BI759" i="4"/>
  <c r="BI767" i="4"/>
  <c r="BI628" i="4"/>
  <c r="BI636" i="4"/>
  <c r="BI644" i="4"/>
  <c r="BI652" i="4"/>
  <c r="BI660" i="4"/>
  <c r="BI668" i="4"/>
  <c r="BI676" i="4"/>
  <c r="BI684" i="4"/>
  <c r="BI692" i="4"/>
  <c r="BI700" i="4"/>
  <c r="BI708" i="4"/>
  <c r="BI716" i="4"/>
  <c r="BI724" i="4"/>
  <c r="BI732" i="4"/>
  <c r="BI740" i="4"/>
  <c r="BI748" i="4"/>
  <c r="BI756" i="4"/>
  <c r="BI764" i="4"/>
  <c r="BI633" i="4"/>
  <c r="BI641" i="4"/>
  <c r="BI649" i="4"/>
  <c r="BI657" i="4"/>
  <c r="BI665" i="4"/>
  <c r="BI673" i="4"/>
  <c r="BI681" i="4"/>
  <c r="BI689" i="4"/>
  <c r="BI697" i="4"/>
  <c r="BI705" i="4"/>
  <c r="BI713" i="4"/>
  <c r="BI721" i="4"/>
  <c r="BI729" i="4"/>
  <c r="BI737" i="4"/>
  <c r="BI745" i="4"/>
  <c r="BI753" i="4"/>
  <c r="BI761" i="4"/>
  <c r="BI769" i="4"/>
  <c r="BI630" i="4"/>
  <c r="BI638" i="4"/>
  <c r="BI646" i="4"/>
  <c r="BI654" i="4"/>
  <c r="BI662" i="4"/>
  <c r="BI670" i="4"/>
  <c r="BI678" i="4"/>
  <c r="BI686" i="4"/>
  <c r="BI694" i="4"/>
  <c r="BI702" i="4"/>
  <c r="BI710" i="4"/>
  <c r="BI718" i="4"/>
  <c r="BI726" i="4"/>
  <c r="BI734" i="4"/>
  <c r="BI742" i="4"/>
  <c r="BI750" i="4"/>
  <c r="BI758" i="4"/>
  <c r="BI766" i="4"/>
  <c r="BD383" i="2"/>
  <c r="BD384" i="2"/>
  <c r="BI635" i="4"/>
  <c r="BI643" i="4"/>
  <c r="BI651" i="4"/>
  <c r="BI659" i="4"/>
  <c r="BI667" i="4"/>
  <c r="BI675" i="4"/>
  <c r="BI683" i="4"/>
  <c r="BI691" i="4"/>
  <c r="BI699" i="4"/>
  <c r="BI707" i="4"/>
  <c r="BI715" i="4"/>
  <c r="BI723" i="4"/>
  <c r="BI731" i="4"/>
  <c r="BI739" i="4"/>
  <c r="BI747" i="4"/>
  <c r="BI755" i="4"/>
  <c r="BI763" i="4"/>
  <c r="BI632" i="4"/>
  <c r="BI640" i="4"/>
  <c r="BI648" i="4"/>
  <c r="BI656" i="4"/>
  <c r="BI664" i="4"/>
  <c r="BI672" i="4"/>
  <c r="BI680" i="4"/>
  <c r="BI688" i="4"/>
  <c r="BI696" i="4"/>
  <c r="BI704" i="4"/>
  <c r="BI712" i="4"/>
  <c r="BI720" i="4"/>
  <c r="BI728" i="4"/>
  <c r="BI736" i="4"/>
  <c r="BI744" i="4"/>
  <c r="BI752" i="4"/>
  <c r="BI760" i="4"/>
  <c r="BI768" i="4"/>
  <c r="BI634" i="4"/>
  <c r="BI642" i="4"/>
  <c r="BI650" i="4"/>
  <c r="BI658" i="4"/>
  <c r="BI666" i="4"/>
  <c r="BI674" i="4"/>
  <c r="BI682" i="4"/>
  <c r="BI690" i="4"/>
  <c r="BI698" i="4"/>
  <c r="BI706" i="4"/>
  <c r="BI714" i="4"/>
  <c r="BI722" i="4"/>
  <c r="BI730" i="4"/>
  <c r="BI738" i="4"/>
  <c r="BI746" i="4"/>
  <c r="BI754" i="4"/>
  <c r="BI762" i="4"/>
  <c r="BI485" i="4"/>
  <c r="BI492" i="4"/>
  <c r="BI499" i="4"/>
  <c r="BI507" i="4"/>
  <c r="BI515" i="4"/>
  <c r="BI523" i="4"/>
  <c r="BI531" i="4"/>
  <c r="BI539" i="4"/>
  <c r="BI547" i="4"/>
  <c r="BI554" i="4"/>
  <c r="BI561" i="4"/>
  <c r="BI569" i="4"/>
  <c r="BI577" i="4"/>
  <c r="BI585" i="4"/>
  <c r="BI593" i="4"/>
  <c r="BI601" i="4"/>
  <c r="BI609" i="4"/>
  <c r="BI617" i="4"/>
  <c r="BI489" i="4"/>
  <c r="BI497" i="4"/>
  <c r="BI504" i="4"/>
  <c r="BI512" i="4"/>
  <c r="BI520" i="4"/>
  <c r="BI528" i="4"/>
  <c r="BI536" i="4"/>
  <c r="BI544" i="4"/>
  <c r="BI558" i="4"/>
  <c r="BI566" i="4"/>
  <c r="BI574" i="4"/>
  <c r="BI582" i="4"/>
  <c r="BI590" i="4"/>
  <c r="BI598" i="4"/>
  <c r="BI606" i="4"/>
  <c r="BI614" i="4"/>
  <c r="BI622" i="4"/>
  <c r="BI484" i="4"/>
  <c r="BI490" i="4"/>
  <c r="BI491" i="4"/>
  <c r="BI498" i="4"/>
  <c r="BI505" i="4"/>
  <c r="BI506" i="4"/>
  <c r="BI513" i="4"/>
  <c r="BI514" i="4"/>
  <c r="BI521" i="4"/>
  <c r="BI522" i="4"/>
  <c r="BI529" i="4"/>
  <c r="BI530" i="4"/>
  <c r="BI537" i="4"/>
  <c r="BI538" i="4"/>
  <c r="BI545" i="4"/>
  <c r="BI546" i="4"/>
  <c r="BI552" i="4"/>
  <c r="BI553" i="4"/>
  <c r="BI559" i="4"/>
  <c r="BI560" i="4"/>
  <c r="BI567" i="4"/>
  <c r="BI568" i="4"/>
  <c r="BI575" i="4"/>
  <c r="BI576" i="4"/>
  <c r="BI583" i="4"/>
  <c r="BI584" i="4"/>
  <c r="BI591" i="4"/>
  <c r="BI592" i="4"/>
  <c r="BI599" i="4"/>
  <c r="BI600" i="4"/>
  <c r="BI607" i="4"/>
  <c r="BI608" i="4"/>
  <c r="BI615" i="4"/>
  <c r="BI616" i="4"/>
  <c r="BI623" i="4"/>
  <c r="BI624" i="4"/>
  <c r="BI483" i="4"/>
  <c r="BI488" i="4"/>
  <c r="BI496" i="4"/>
  <c r="BI503" i="4"/>
  <c r="BI511" i="4"/>
  <c r="BI519" i="4"/>
  <c r="BI527" i="4"/>
  <c r="BI535" i="4"/>
  <c r="BI543" i="4"/>
  <c r="BI551" i="4"/>
  <c r="BI565" i="4"/>
  <c r="BI573" i="4"/>
  <c r="BI581" i="4"/>
  <c r="BI589" i="4"/>
  <c r="BI597" i="4"/>
  <c r="BI605" i="4"/>
  <c r="BI613" i="4"/>
  <c r="BI621" i="4"/>
  <c r="BI493" i="4"/>
  <c r="BI500" i="4"/>
  <c r="BI508" i="4"/>
  <c r="BI516" i="4"/>
  <c r="BI524" i="4"/>
  <c r="BI532" i="4"/>
  <c r="BI540" i="4"/>
  <c r="BI548" i="4"/>
  <c r="BI555" i="4"/>
  <c r="BI562" i="4"/>
  <c r="BI570" i="4"/>
  <c r="BI578" i="4"/>
  <c r="BI586" i="4"/>
  <c r="BI594" i="4"/>
  <c r="BI602" i="4"/>
  <c r="BI610" i="4"/>
  <c r="BI618" i="4"/>
  <c r="BI486" i="4"/>
  <c r="BI487" i="4"/>
  <c r="BI494" i="4"/>
  <c r="BI495" i="4"/>
  <c r="BI501" i="4"/>
  <c r="BI502" i="4"/>
  <c r="BI509" i="4"/>
  <c r="BI510" i="4"/>
  <c r="BI517" i="4"/>
  <c r="BI518" i="4"/>
  <c r="BI525" i="4"/>
  <c r="BI526" i="4"/>
  <c r="BI533" i="4"/>
  <c r="BI534" i="4"/>
  <c r="BI541" i="4"/>
  <c r="BI542" i="4"/>
  <c r="BI549" i="4"/>
  <c r="BI550" i="4"/>
  <c r="BI556" i="4"/>
  <c r="BI557" i="4"/>
  <c r="BI563" i="4"/>
  <c r="BI564" i="4"/>
  <c r="BI571" i="4"/>
  <c r="BI572" i="4"/>
  <c r="BI579" i="4"/>
  <c r="BI580" i="4"/>
  <c r="BI587" i="4"/>
  <c r="BI588" i="4"/>
  <c r="BI595" i="4"/>
  <c r="BI596" i="4"/>
  <c r="BI603" i="4"/>
  <c r="BI604" i="4"/>
  <c r="BI611" i="4"/>
  <c r="BI612" i="4"/>
  <c r="BI619" i="4"/>
  <c r="BI620" i="4"/>
  <c r="BI339" i="4"/>
  <c r="BI347" i="4"/>
  <c r="BI354" i="4"/>
  <c r="BI362" i="4"/>
  <c r="BI369" i="4"/>
  <c r="BI376" i="4"/>
  <c r="BI384" i="4"/>
  <c r="BI392" i="4"/>
  <c r="BI400" i="4"/>
  <c r="BI407" i="4"/>
  <c r="BI414" i="4"/>
  <c r="BI422" i="4"/>
  <c r="BI429" i="4"/>
  <c r="BI437" i="4"/>
  <c r="BI445" i="4"/>
  <c r="BI453" i="4"/>
  <c r="BI461" i="4"/>
  <c r="BI469" i="4"/>
  <c r="BI477" i="4"/>
  <c r="BI333" i="4"/>
  <c r="BI335" i="4"/>
  <c r="BI341" i="4"/>
  <c r="BI342" i="4"/>
  <c r="BI349" i="4"/>
  <c r="BI350" i="4"/>
  <c r="BI356" i="4"/>
  <c r="BI357" i="4"/>
  <c r="BI364" i="4"/>
  <c r="BI365" i="4"/>
  <c r="BI371" i="4"/>
  <c r="BI372" i="4"/>
  <c r="BI378" i="4"/>
  <c r="BI379" i="4"/>
  <c r="BI386" i="4"/>
  <c r="BI387" i="4"/>
  <c r="BI394" i="4"/>
  <c r="BI395" i="4"/>
  <c r="BI402" i="4"/>
  <c r="BI403" i="4"/>
  <c r="BI409" i="4"/>
  <c r="BI410" i="4"/>
  <c r="BI416" i="4"/>
  <c r="BI417" i="4"/>
  <c r="BI424" i="4"/>
  <c r="BI431" i="4"/>
  <c r="BI432" i="4"/>
  <c r="BI439" i="4"/>
  <c r="BI440" i="4"/>
  <c r="BI447" i="4"/>
  <c r="BI448" i="4"/>
  <c r="BI455" i="4"/>
  <c r="BI456" i="4"/>
  <c r="BI463" i="4"/>
  <c r="BI464" i="4"/>
  <c r="BI471" i="4"/>
  <c r="BI472" i="4"/>
  <c r="BI479" i="4"/>
  <c r="BI344" i="4"/>
  <c r="BI351" i="4"/>
  <c r="BI359" i="4"/>
  <c r="BI381" i="4"/>
  <c r="BI389" i="4"/>
  <c r="BI397" i="4"/>
  <c r="BI404" i="4"/>
  <c r="BI411" i="4"/>
  <c r="BI419" i="4"/>
  <c r="BI426" i="4"/>
  <c r="BI434" i="4"/>
  <c r="BI442" i="4"/>
  <c r="BI450" i="4"/>
  <c r="BI458" i="4"/>
  <c r="BI466" i="4"/>
  <c r="BI474" i="4"/>
  <c r="BI332" i="4"/>
  <c r="BI337" i="4"/>
  <c r="BI338" i="4"/>
  <c r="BI345" i="4"/>
  <c r="BI346" i="4"/>
  <c r="BI352" i="4"/>
  <c r="BI353" i="4"/>
  <c r="BI360" i="4"/>
  <c r="BI361" i="4"/>
  <c r="BI367" i="4"/>
  <c r="BI368" i="4"/>
  <c r="BI374" i="4"/>
  <c r="BI375" i="4"/>
  <c r="BI382" i="4"/>
  <c r="BI383" i="4"/>
  <c r="BI390" i="4"/>
  <c r="BI391" i="4"/>
  <c r="BI398" i="4"/>
  <c r="BI399" i="4"/>
  <c r="BI405" i="4"/>
  <c r="BI406" i="4"/>
  <c r="BI412" i="4"/>
  <c r="BI413" i="4"/>
  <c r="BI420" i="4"/>
  <c r="BI421" i="4"/>
  <c r="BI427" i="4"/>
  <c r="BI428" i="4"/>
  <c r="BI435" i="4"/>
  <c r="BI436" i="4"/>
  <c r="BI443" i="4"/>
  <c r="BI444" i="4"/>
  <c r="BI451" i="4"/>
  <c r="BI452" i="4"/>
  <c r="BI459" i="4"/>
  <c r="BI460" i="4"/>
  <c r="BI467" i="4"/>
  <c r="BI468" i="4"/>
  <c r="BI475" i="4"/>
  <c r="BI476" i="4"/>
  <c r="BI334" i="4"/>
  <c r="BI336" i="4"/>
  <c r="BI343" i="4"/>
  <c r="BI358" i="4"/>
  <c r="BI366" i="4"/>
  <c r="BI373" i="4"/>
  <c r="BI380" i="4"/>
  <c r="BI388" i="4"/>
  <c r="BI396" i="4"/>
  <c r="BI418" i="4"/>
  <c r="BI425" i="4"/>
  <c r="BI433" i="4"/>
  <c r="BI441" i="4"/>
  <c r="BI449" i="4"/>
  <c r="BI457" i="4"/>
  <c r="BI465" i="4"/>
  <c r="BI473" i="4"/>
  <c r="BI340" i="4"/>
  <c r="BI348" i="4"/>
  <c r="BI355" i="4"/>
  <c r="BI363" i="4"/>
  <c r="BI370" i="4"/>
  <c r="BI377" i="4"/>
  <c r="BI385" i="4"/>
  <c r="BI393" i="4"/>
  <c r="BI401" i="4"/>
  <c r="BI408" i="4"/>
  <c r="BI415" i="4"/>
  <c r="BI423" i="4"/>
  <c r="BI430" i="4"/>
  <c r="BI438" i="4"/>
  <c r="BI446" i="4"/>
  <c r="BI454" i="4"/>
  <c r="BI462" i="4"/>
  <c r="BI470" i="4"/>
  <c r="BI478" i="4"/>
  <c r="BI127" i="4"/>
  <c r="BI119" i="4"/>
  <c r="BI103" i="4"/>
  <c r="BI71" i="4"/>
  <c r="BI66" i="4"/>
  <c r="BI63" i="4"/>
  <c r="BI39" i="4"/>
  <c r="BI31" i="4"/>
  <c r="BI23" i="4"/>
  <c r="BI15" i="4"/>
  <c r="BI7" i="4"/>
  <c r="BI3" i="4"/>
  <c r="BI151" i="4"/>
  <c r="BI95" i="4"/>
  <c r="BI87" i="4"/>
  <c r="BI2" i="4"/>
  <c r="BI162" i="4"/>
  <c r="BI154" i="4"/>
  <c r="BI146" i="4"/>
  <c r="BI138" i="4"/>
  <c r="BI130" i="4"/>
  <c r="BI122" i="4"/>
  <c r="BI114" i="4"/>
  <c r="BI106" i="4"/>
  <c r="BI98" i="4"/>
  <c r="BI90" i="4"/>
  <c r="BI82" i="4"/>
  <c r="BI111" i="4"/>
  <c r="BI165" i="4"/>
  <c r="BI157" i="4"/>
  <c r="BI149" i="4"/>
  <c r="BI141" i="4"/>
  <c r="BI133" i="4"/>
  <c r="BI125" i="4"/>
  <c r="BI117" i="4"/>
  <c r="BI109" i="4"/>
  <c r="BI101" i="4"/>
  <c r="BI93" i="4"/>
  <c r="BI85" i="4"/>
  <c r="BI77" i="4"/>
  <c r="BI69" i="4"/>
  <c r="BI61" i="4"/>
  <c r="BI53" i="4"/>
  <c r="BI45" i="4"/>
  <c r="BI37" i="4"/>
  <c r="BI29" i="4"/>
  <c r="BI21" i="4"/>
  <c r="BI13" i="4"/>
  <c r="BI5" i="4"/>
  <c r="BI167" i="4"/>
  <c r="BI168" i="4"/>
  <c r="BI160" i="4"/>
  <c r="BI152" i="4"/>
  <c r="BI144" i="4"/>
  <c r="BI136" i="4"/>
  <c r="BI128" i="4"/>
  <c r="BI120" i="4"/>
  <c r="BI112" i="4"/>
  <c r="BI104" i="4"/>
  <c r="BI96" i="4"/>
  <c r="BI88" i="4"/>
  <c r="BI80" i="4"/>
  <c r="BI72" i="4"/>
  <c r="BI64" i="4"/>
  <c r="BI56" i="4"/>
  <c r="BI48" i="4"/>
  <c r="BI40" i="4"/>
  <c r="BI32" i="4"/>
  <c r="BI24" i="4"/>
  <c r="BI16" i="4"/>
  <c r="BI8" i="4"/>
  <c r="BI135" i="4"/>
  <c r="BI47" i="4"/>
  <c r="BI163" i="4"/>
  <c r="BI155" i="4"/>
  <c r="BI147" i="4"/>
  <c r="BI139" i="4"/>
  <c r="BI131" i="4"/>
  <c r="BI123" i="4"/>
  <c r="BI115" i="4"/>
  <c r="BI107" i="4"/>
  <c r="BI99" i="4"/>
  <c r="BI91" i="4"/>
  <c r="BI83" i="4"/>
  <c r="BI75" i="4"/>
  <c r="BI67" i="4"/>
  <c r="BI59" i="4"/>
  <c r="BI51" i="4"/>
  <c r="BI43" i="4"/>
  <c r="BI35" i="4"/>
  <c r="BI27" i="4"/>
  <c r="BI19" i="4"/>
  <c r="BI11" i="4"/>
  <c r="BI74" i="4"/>
  <c r="BI55" i="4"/>
  <c r="BI166" i="4"/>
  <c r="BI158" i="4"/>
  <c r="BI150" i="4"/>
  <c r="BI142" i="4"/>
  <c r="BI134" i="4"/>
  <c r="BI126" i="4"/>
  <c r="BI118" i="4"/>
  <c r="BI110" i="4"/>
  <c r="BI102" i="4"/>
  <c r="BI94" i="4"/>
  <c r="BI86" i="4"/>
  <c r="BI78" i="4"/>
  <c r="BI70" i="4"/>
  <c r="BI62" i="4"/>
  <c r="BI58" i="4"/>
  <c r="BI54" i="4"/>
  <c r="BI50" i="4"/>
  <c r="BI46" i="4"/>
  <c r="BI42" i="4"/>
  <c r="BI38" i="4"/>
  <c r="BI34" i="4"/>
  <c r="BI30" i="4"/>
  <c r="BI26" i="4"/>
  <c r="BI22" i="4"/>
  <c r="BI18" i="4"/>
  <c r="BI14" i="4"/>
  <c r="BI10" i="4"/>
  <c r="BI6" i="4"/>
  <c r="BI159" i="4"/>
  <c r="BI161" i="4"/>
  <c r="BI153" i="4"/>
  <c r="BI145" i="4"/>
  <c r="BI137" i="4"/>
  <c r="BI129" i="4"/>
  <c r="BI121" i="4"/>
  <c r="BI113" i="4"/>
  <c r="BI105" i="4"/>
  <c r="BI97" i="4"/>
  <c r="BI89" i="4"/>
  <c r="BI81" i="4"/>
  <c r="BI73" i="4"/>
  <c r="BI65" i="4"/>
  <c r="BI57" i="4"/>
  <c r="BI49" i="4"/>
  <c r="BI41" i="4"/>
  <c r="BI33" i="4"/>
  <c r="BI25" i="4"/>
  <c r="BI17" i="4"/>
  <c r="BI9" i="4"/>
  <c r="BI4" i="4"/>
  <c r="BI143" i="4"/>
  <c r="BI79" i="4"/>
  <c r="BI164" i="4"/>
  <c r="BI156" i="4"/>
  <c r="BI148" i="4"/>
  <c r="BI140" i="4"/>
  <c r="BI132" i="4"/>
  <c r="BI124" i="4"/>
  <c r="BI116" i="4"/>
  <c r="BI108" i="4"/>
  <c r="BI100" i="4"/>
  <c r="BI92" i="4"/>
  <c r="BI84" i="4"/>
  <c r="BI76" i="4"/>
  <c r="BI68" i="4"/>
  <c r="BI60" i="4"/>
  <c r="BI52" i="4"/>
  <c r="BI44" i="4"/>
  <c r="BI36" i="4"/>
  <c r="BI28" i="4"/>
  <c r="BI20" i="4"/>
  <c r="BI12" i="4"/>
  <c r="BI179" i="4"/>
  <c r="BI187" i="4"/>
  <c r="BI195" i="4"/>
  <c r="BI203" i="4"/>
  <c r="BI210" i="4"/>
  <c r="BI218" i="4"/>
  <c r="BI226" i="4"/>
  <c r="BI233" i="4"/>
  <c r="BI241" i="4"/>
  <c r="BI248" i="4"/>
  <c r="BI256" i="4"/>
  <c r="BI264" i="4"/>
  <c r="BI279" i="4"/>
  <c r="BI286" i="4"/>
  <c r="BI294" i="4"/>
  <c r="BI301" i="4"/>
  <c r="BI308" i="4"/>
  <c r="BI315" i="4"/>
  <c r="BI322" i="4"/>
  <c r="BI176" i="4"/>
  <c r="BI184" i="4"/>
  <c r="BI192" i="4"/>
  <c r="BI200" i="4"/>
  <c r="BI208" i="4"/>
  <c r="BI215" i="4"/>
  <c r="BI223" i="4"/>
  <c r="BI231" i="4"/>
  <c r="BI238" i="4"/>
  <c r="BI245" i="4"/>
  <c r="BI253" i="4"/>
  <c r="BI261" i="4"/>
  <c r="BI269" i="4"/>
  <c r="BI276" i="4"/>
  <c r="BI284" i="4"/>
  <c r="BI291" i="4"/>
  <c r="BI298" i="4"/>
  <c r="BI305" i="4"/>
  <c r="BI312" i="4"/>
  <c r="BI327" i="4"/>
  <c r="BI177" i="4"/>
  <c r="BI178" i="4"/>
  <c r="BI185" i="4"/>
  <c r="BI186" i="4"/>
  <c r="BI193" i="4"/>
  <c r="BI194" i="4"/>
  <c r="BI201" i="4"/>
  <c r="BI202" i="4"/>
  <c r="BI209" i="4"/>
  <c r="BI216" i="4"/>
  <c r="BI217" i="4"/>
  <c r="BI224" i="4"/>
  <c r="BI225" i="4"/>
  <c r="BI232" i="4"/>
  <c r="BI239" i="4"/>
  <c r="BI240" i="4"/>
  <c r="BI246" i="4"/>
  <c r="BI247" i="4"/>
  <c r="BI254" i="4"/>
  <c r="BI255" i="4"/>
  <c r="BI262" i="4"/>
  <c r="BI263" i="4"/>
  <c r="BI270" i="4"/>
  <c r="BI271" i="4"/>
  <c r="BI277" i="4"/>
  <c r="BI278" i="4"/>
  <c r="BI285" i="4"/>
  <c r="BI292" i="4"/>
  <c r="BI293" i="4"/>
  <c r="BI299" i="4"/>
  <c r="BI300" i="4"/>
  <c r="BI306" i="4"/>
  <c r="BI307" i="4"/>
  <c r="BI313" i="4"/>
  <c r="BI320" i="4"/>
  <c r="BI321" i="4"/>
  <c r="BI328" i="4"/>
  <c r="BI175" i="4"/>
  <c r="BI183" i="4"/>
  <c r="BI191" i="4"/>
  <c r="BI199" i="4"/>
  <c r="BI207" i="4"/>
  <c r="BI214" i="4"/>
  <c r="BI222" i="4"/>
  <c r="BI230" i="4"/>
  <c r="BI237" i="4"/>
  <c r="BI244" i="4"/>
  <c r="BI252" i="4"/>
  <c r="BI260" i="4"/>
  <c r="BI268" i="4"/>
  <c r="BI275" i="4"/>
  <c r="BI283" i="4"/>
  <c r="BI290" i="4"/>
  <c r="BI297" i="4"/>
  <c r="BI304" i="4"/>
  <c r="BI319" i="4"/>
  <c r="BI326" i="4"/>
  <c r="BI172" i="4"/>
  <c r="BI180" i="4"/>
  <c r="BI188" i="4"/>
  <c r="BI196" i="4"/>
  <c r="BI204" i="4"/>
  <c r="BI211" i="4"/>
  <c r="BI219" i="4"/>
  <c r="BI227" i="4"/>
  <c r="BI234" i="4"/>
  <c r="BI242" i="4"/>
  <c r="BI249" i="4"/>
  <c r="BI257" i="4"/>
  <c r="BI265" i="4"/>
  <c r="BI272" i="4"/>
  <c r="BI280" i="4"/>
  <c r="BI287" i="4"/>
  <c r="BI295" i="4"/>
  <c r="BI302" i="4"/>
  <c r="BI309" i="4"/>
  <c r="BI314" i="4"/>
  <c r="BI316" i="4"/>
  <c r="BI323" i="4"/>
  <c r="BI173" i="4"/>
  <c r="BI174" i="4"/>
  <c r="BI181" i="4"/>
  <c r="BI182" i="4"/>
  <c r="BI189" i="4"/>
  <c r="BI190" i="4"/>
  <c r="BI197" i="4"/>
  <c r="BI198" i="4"/>
  <c r="BI205" i="4"/>
  <c r="BI206" i="4"/>
  <c r="BI212" i="4"/>
  <c r="BI213" i="4"/>
  <c r="BI220" i="4"/>
  <c r="BI221" i="4"/>
  <c r="BI228" i="4"/>
  <c r="BI229" i="4"/>
  <c r="BI235" i="4"/>
  <c r="BI236" i="4"/>
  <c r="BI243" i="4"/>
  <c r="BI250" i="4"/>
  <c r="BI251" i="4"/>
  <c r="BI258" i="4"/>
  <c r="BI259" i="4"/>
  <c r="BI266" i="4"/>
  <c r="BI267" i="4"/>
  <c r="BI273" i="4"/>
  <c r="BI274" i="4"/>
  <c r="BI281" i="4"/>
  <c r="BI282" i="4"/>
  <c r="BI288" i="4"/>
  <c r="BI289" i="4"/>
  <c r="BI296" i="4"/>
  <c r="BI303" i="4"/>
  <c r="BI310" i="4"/>
  <c r="BI311" i="4"/>
  <c r="BI317" i="4"/>
  <c r="BI318" i="4"/>
  <c r="BI324" i="4"/>
  <c r="BI325" i="4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11" i="3"/>
  <c r="AV212" i="3"/>
  <c r="AV207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8" i="3"/>
  <c r="AV209" i="3"/>
  <c r="AV210" i="3"/>
  <c r="AV179" i="3"/>
  <c r="AV180" i="3"/>
  <c r="AV181" i="3"/>
  <c r="AV182" i="3"/>
  <c r="AV183" i="3"/>
  <c r="AV184" i="3"/>
  <c r="AV185" i="3"/>
  <c r="AV186" i="3"/>
  <c r="AV187" i="3"/>
  <c r="AV188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48" i="3"/>
  <c r="AV81" i="3"/>
  <c r="AV73" i="3"/>
  <c r="AV65" i="3"/>
  <c r="AV57" i="3"/>
  <c r="AV67" i="3"/>
  <c r="AV51" i="3"/>
  <c r="AV84" i="3"/>
  <c r="AV76" i="3"/>
  <c r="AV68" i="3"/>
  <c r="AV60" i="3"/>
  <c r="AV52" i="3"/>
  <c r="AV61" i="3"/>
  <c r="AV53" i="3"/>
  <c r="AV49" i="3"/>
  <c r="AV83" i="3"/>
  <c r="AV82" i="3"/>
  <c r="AV80" i="3"/>
  <c r="AV78" i="3"/>
  <c r="AV77" i="3"/>
  <c r="AV75" i="3"/>
  <c r="AV74" i="3"/>
  <c r="AV72" i="3"/>
  <c r="AV70" i="3"/>
  <c r="AV69" i="3"/>
  <c r="AV66" i="3"/>
  <c r="AV64" i="3"/>
  <c r="AV62" i="3"/>
  <c r="AV59" i="3"/>
  <c r="AV58" i="3"/>
  <c r="AV56" i="3"/>
  <c r="AV54" i="3"/>
  <c r="AV50" i="3"/>
  <c r="AV79" i="3"/>
  <c r="AV71" i="3"/>
  <c r="AV63" i="3"/>
  <c r="AV55" i="3"/>
  <c r="AV43" i="3"/>
  <c r="AV35" i="3"/>
  <c r="AV27" i="3"/>
  <c r="AV19" i="3"/>
  <c r="AV11" i="3"/>
  <c r="AV3" i="3"/>
  <c r="AV10" i="3"/>
  <c r="AV8" i="3"/>
  <c r="AV45" i="3"/>
  <c r="AV44" i="3"/>
  <c r="AV42" i="3"/>
  <c r="AV41" i="3"/>
  <c r="AV40" i="3"/>
  <c r="AV39" i="3"/>
  <c r="AV38" i="3"/>
  <c r="AV37" i="3"/>
  <c r="AV36" i="3"/>
  <c r="AV34" i="3"/>
  <c r="AV33" i="3"/>
  <c r="AV32" i="3"/>
  <c r="AV31" i="3"/>
  <c r="AV30" i="3"/>
  <c r="AV29" i="3"/>
  <c r="AV28" i="3"/>
  <c r="AV26" i="3"/>
  <c r="AV25" i="3"/>
  <c r="AV24" i="3"/>
  <c r="AV23" i="3"/>
  <c r="AV22" i="3"/>
  <c r="AV21" i="3"/>
  <c r="AV20" i="3"/>
  <c r="AV18" i="3"/>
  <c r="AV17" i="3"/>
  <c r="AV16" i="3"/>
  <c r="AV15" i="3"/>
  <c r="AV14" i="3"/>
  <c r="AV13" i="3"/>
  <c r="AV12" i="3"/>
  <c r="AV9" i="3"/>
  <c r="AV7" i="3"/>
  <c r="AV6" i="3"/>
  <c r="AV5" i="3"/>
  <c r="AV4" i="3"/>
  <c r="BD361" i="2"/>
  <c r="BD365" i="2"/>
  <c r="BD363" i="2"/>
  <c r="BD364" i="2"/>
  <c r="BD362" i="2"/>
  <c r="BD344" i="2"/>
  <c r="BD350" i="2"/>
  <c r="BD346" i="2"/>
  <c r="BD348" i="2"/>
  <c r="BD351" i="2"/>
  <c r="BD353" i="2"/>
  <c r="BD343" i="2"/>
  <c r="BD349" i="2"/>
  <c r="BD345" i="2"/>
  <c r="BD352" i="2"/>
  <c r="BD342" i="2"/>
  <c r="BD347" i="2"/>
  <c r="BD327" i="2"/>
  <c r="BD333" i="2"/>
  <c r="BD325" i="2"/>
  <c r="BD326" i="2"/>
  <c r="BD331" i="2"/>
  <c r="BD332" i="2"/>
  <c r="BD337" i="2"/>
  <c r="BD338" i="2"/>
  <c r="BD324" i="2"/>
  <c r="BD330" i="2"/>
  <c r="BD336" i="2"/>
  <c r="BD323" i="2"/>
  <c r="BD328" i="2"/>
  <c r="BD329" i="2"/>
  <c r="BD334" i="2"/>
  <c r="BD335" i="2"/>
  <c r="BD300" i="2"/>
  <c r="BD304" i="2"/>
  <c r="BD307" i="2"/>
  <c r="BD311" i="2"/>
  <c r="BD313" i="2"/>
  <c r="BD319" i="2"/>
  <c r="BD303" i="2"/>
  <c r="BD305" i="2"/>
  <c r="BD309" i="2"/>
  <c r="BD317" i="2"/>
  <c r="BD301" i="2"/>
  <c r="BD310" i="2"/>
  <c r="BD314" i="2"/>
  <c r="BD316" i="2"/>
  <c r="BD299" i="2"/>
  <c r="BD302" i="2"/>
  <c r="BD306" i="2"/>
  <c r="BD308" i="2"/>
  <c r="BD312" i="2"/>
  <c r="BD315" i="2"/>
  <c r="BD318" i="2"/>
  <c r="BD264" i="2"/>
  <c r="BD256" i="2"/>
  <c r="BD248" i="2"/>
  <c r="BD240" i="2"/>
  <c r="BD261" i="2"/>
  <c r="BD253" i="2"/>
  <c r="BD245" i="2"/>
  <c r="BD273" i="2"/>
  <c r="BD281" i="2"/>
  <c r="BD289" i="2"/>
  <c r="BD258" i="2"/>
  <c r="BD250" i="2"/>
  <c r="BD242" i="2"/>
  <c r="BD263" i="2"/>
  <c r="BD255" i="2"/>
  <c r="BD247" i="2"/>
  <c r="BD239" i="2"/>
  <c r="BD260" i="2"/>
  <c r="BD252" i="2"/>
  <c r="BD244" i="2"/>
  <c r="BD265" i="2"/>
  <c r="BD259" i="2"/>
  <c r="BD257" i="2"/>
  <c r="BD251" i="2"/>
  <c r="BD249" i="2"/>
  <c r="BD243" i="2"/>
  <c r="BD241" i="2"/>
  <c r="BD262" i="2"/>
  <c r="BD254" i="2"/>
  <c r="BD246" i="2"/>
  <c r="BD238" i="2"/>
  <c r="BD270" i="2"/>
  <c r="BD278" i="2"/>
  <c r="BD286" i="2"/>
  <c r="BD294" i="2"/>
  <c r="BD269" i="2"/>
  <c r="BD276" i="2"/>
  <c r="BD284" i="2"/>
  <c r="BD271" i="2"/>
  <c r="BD279" i="2"/>
  <c r="BD287" i="2"/>
  <c r="BD295" i="2"/>
  <c r="BD274" i="2"/>
  <c r="BD282" i="2"/>
  <c r="BD292" i="2"/>
  <c r="BD277" i="2"/>
  <c r="BD285" i="2"/>
  <c r="BD293" i="2"/>
  <c r="BD272" i="2"/>
  <c r="BD280" i="2"/>
  <c r="BD288" i="2"/>
  <c r="BD290" i="2"/>
  <c r="BD275" i="2"/>
  <c r="BD283" i="2"/>
  <c r="BD291" i="2"/>
  <c r="BD237" i="2"/>
  <c r="BD203" i="2"/>
  <c r="BD210" i="2"/>
  <c r="BD218" i="2"/>
  <c r="BD225" i="2"/>
  <c r="BD208" i="2"/>
  <c r="BD215" i="2"/>
  <c r="BD222" i="2"/>
  <c r="BD230" i="2"/>
  <c r="BD199" i="2"/>
  <c r="BD206" i="2"/>
  <c r="BD213" i="2"/>
  <c r="BD221" i="2"/>
  <c r="BD228" i="2"/>
  <c r="BD201" i="2"/>
  <c r="BD216" i="2"/>
  <c r="BD223" i="2"/>
  <c r="BD231" i="2"/>
  <c r="BD204" i="2"/>
  <c r="BD211" i="2"/>
  <c r="BD219" i="2"/>
  <c r="BD226" i="2"/>
  <c r="BD200" i="2"/>
  <c r="BD207" i="2"/>
  <c r="BD214" i="2"/>
  <c r="BD229" i="2"/>
  <c r="BD202" i="2"/>
  <c r="BD209" i="2"/>
  <c r="BD217" i="2"/>
  <c r="BD224" i="2"/>
  <c r="BD198" i="2"/>
  <c r="BD205" i="2"/>
  <c r="BD212" i="2"/>
  <c r="BD220" i="2"/>
  <c r="BD227" i="2"/>
  <c r="BD57" i="2"/>
  <c r="BD49" i="2"/>
  <c r="BD41" i="2"/>
  <c r="BD33" i="2"/>
  <c r="BD25" i="2"/>
  <c r="BD17" i="2"/>
  <c r="BD9" i="2"/>
  <c r="BD113" i="2"/>
  <c r="BD147" i="2"/>
  <c r="BD139" i="2"/>
  <c r="BD131" i="2"/>
  <c r="BD123" i="2"/>
  <c r="BD115" i="2"/>
  <c r="BD54" i="2"/>
  <c r="BD52" i="2"/>
  <c r="BD46" i="2"/>
  <c r="BD44" i="2"/>
  <c r="BD38" i="2"/>
  <c r="BD36" i="2"/>
  <c r="BD30" i="2"/>
  <c r="BD28" i="2"/>
  <c r="BD22" i="2"/>
  <c r="BD20" i="2"/>
  <c r="BD14" i="2"/>
  <c r="BD12" i="2"/>
  <c r="BD6" i="2"/>
  <c r="BD4" i="2"/>
  <c r="BD159" i="2"/>
  <c r="BD167" i="2"/>
  <c r="BD175" i="2"/>
  <c r="BD183" i="2"/>
  <c r="BD191" i="2"/>
  <c r="BD51" i="2"/>
  <c r="BD43" i="2"/>
  <c r="BD35" i="2"/>
  <c r="BD27" i="2"/>
  <c r="BD19" i="2"/>
  <c r="BD11" i="2"/>
  <c r="BD3" i="2"/>
  <c r="BD56" i="2"/>
  <c r="BD48" i="2"/>
  <c r="BD40" i="2"/>
  <c r="BD32" i="2"/>
  <c r="BD24" i="2"/>
  <c r="BD16" i="2"/>
  <c r="BD8" i="2"/>
  <c r="BD53" i="2"/>
  <c r="BD45" i="2"/>
  <c r="BD37" i="2"/>
  <c r="BD29" i="2"/>
  <c r="BD21" i="2"/>
  <c r="BD13" i="2"/>
  <c r="BD5" i="2"/>
  <c r="BD50" i="2"/>
  <c r="BD42" i="2"/>
  <c r="BD34" i="2"/>
  <c r="BD26" i="2"/>
  <c r="BD18" i="2"/>
  <c r="BD10" i="2"/>
  <c r="BD55" i="2"/>
  <c r="BD47" i="2"/>
  <c r="BD39" i="2"/>
  <c r="BD31" i="2"/>
  <c r="BD23" i="2"/>
  <c r="BD15" i="2"/>
  <c r="BD7" i="2"/>
  <c r="BD144" i="2"/>
  <c r="BD136" i="2"/>
  <c r="BD128" i="2"/>
  <c r="BD120" i="2"/>
  <c r="BD162" i="2"/>
  <c r="BD170" i="2"/>
  <c r="BD178" i="2"/>
  <c r="BD186" i="2"/>
  <c r="BD149" i="2"/>
  <c r="BD145" i="2"/>
  <c r="BD141" i="2"/>
  <c r="BD137" i="2"/>
  <c r="BD133" i="2"/>
  <c r="BD129" i="2"/>
  <c r="BD125" i="2"/>
  <c r="BD121" i="2"/>
  <c r="BD117" i="2"/>
  <c r="BD157" i="2"/>
  <c r="BD165" i="2"/>
  <c r="BD173" i="2"/>
  <c r="BD181" i="2"/>
  <c r="BD189" i="2"/>
  <c r="BD146" i="2"/>
  <c r="BD138" i="2"/>
  <c r="BD130" i="2"/>
  <c r="BD122" i="2"/>
  <c r="BD114" i="2"/>
  <c r="BD160" i="2"/>
  <c r="BD168" i="2"/>
  <c r="BD176" i="2"/>
  <c r="BD184" i="2"/>
  <c r="BD192" i="2"/>
  <c r="BD143" i="2"/>
  <c r="BD135" i="2"/>
  <c r="BD127" i="2"/>
  <c r="BD119" i="2"/>
  <c r="BD163" i="2"/>
  <c r="BD171" i="2"/>
  <c r="BD179" i="2"/>
  <c r="BD187" i="2"/>
  <c r="BD148" i="2"/>
  <c r="BD140" i="2"/>
  <c r="BD132" i="2"/>
  <c r="BD124" i="2"/>
  <c r="BD116" i="2"/>
  <c r="BD158" i="2"/>
  <c r="BD166" i="2"/>
  <c r="BD174" i="2"/>
  <c r="BD182" i="2"/>
  <c r="BD190" i="2"/>
  <c r="BD161" i="2"/>
  <c r="BD169" i="2"/>
  <c r="BD177" i="2"/>
  <c r="BD185" i="2"/>
  <c r="BD150" i="2"/>
  <c r="BD142" i="2"/>
  <c r="BD134" i="2"/>
  <c r="BD126" i="2"/>
  <c r="BD118" i="2"/>
  <c r="BD156" i="2"/>
  <c r="BD164" i="2"/>
  <c r="BD172" i="2"/>
  <c r="BD180" i="2"/>
  <c r="BD188" i="2"/>
  <c r="BD62" i="2"/>
  <c r="BD61" i="2"/>
  <c r="BD67" i="2"/>
  <c r="BD97" i="2"/>
  <c r="BD89" i="2"/>
  <c r="BD81" i="2"/>
  <c r="BD73" i="2"/>
  <c r="BD65" i="2"/>
  <c r="BD105" i="2"/>
  <c r="BD107" i="2"/>
  <c r="BD106" i="2"/>
  <c r="BD104" i="2"/>
  <c r="BD103" i="2"/>
  <c r="BD102" i="2"/>
  <c r="BD101" i="2"/>
  <c r="BD100" i="2"/>
  <c r="BD99" i="2"/>
  <c r="BD98" i="2"/>
  <c r="BD96" i="2"/>
  <c r="BD95" i="2"/>
  <c r="BD94" i="2"/>
  <c r="BD93" i="2"/>
  <c r="BD92" i="2"/>
  <c r="BD91" i="2"/>
  <c r="BD90" i="2"/>
  <c r="BD88" i="2"/>
  <c r="BD87" i="2"/>
  <c r="BD86" i="2"/>
  <c r="BD85" i="2"/>
  <c r="BD84" i="2"/>
  <c r="BD83" i="2"/>
  <c r="BD82" i="2"/>
  <c r="BD80" i="2"/>
  <c r="BD79" i="2"/>
  <c r="BD78" i="2"/>
  <c r="BD77" i="2"/>
  <c r="BD76" i="2"/>
  <c r="BD75" i="2"/>
  <c r="BD74" i="2"/>
  <c r="BD72" i="2"/>
  <c r="BD71" i="2"/>
  <c r="BD70" i="2"/>
  <c r="BD69" i="2"/>
  <c r="BD68" i="2"/>
  <c r="BD66" i="2"/>
  <c r="BD64" i="2"/>
  <c r="BD63" i="2"/>
</calcChain>
</file>

<file path=xl/sharedStrings.xml><?xml version="1.0" encoding="utf-8"?>
<sst xmlns="http://schemas.openxmlformats.org/spreadsheetml/2006/main" count="13941" uniqueCount="297">
  <si>
    <t>(0,1)</t>
  </si>
  <si>
    <t>(0,2)</t>
  </si>
  <si>
    <t>(0,3)</t>
  </si>
  <si>
    <t>(0,5)</t>
  </si>
  <si>
    <t>(1,2)</t>
  </si>
  <si>
    <t>(1,4)</t>
  </si>
  <si>
    <t>(1,5)</t>
  </si>
  <si>
    <t>(2,1)</t>
  </si>
  <si>
    <t>(2,3)</t>
  </si>
  <si>
    <t>(3,1)</t>
  </si>
  <si>
    <t>(3,2)</t>
  </si>
  <si>
    <t>(3,4)</t>
  </si>
  <si>
    <t>(4,2)</t>
  </si>
  <si>
    <t>(4,3)</t>
  </si>
  <si>
    <t>(4,5)</t>
  </si>
  <si>
    <t>(5,1)</t>
  </si>
  <si>
    <t>(5,3)</t>
  </si>
  <si>
    <t>(5,4)</t>
  </si>
  <si>
    <t>e</t>
  </si>
  <si>
    <t>E'</t>
  </si>
  <si>
    <t>2,4,5</t>
  </si>
  <si>
    <t>2 &lt; 3</t>
  </si>
  <si>
    <t>0 &lt; 1</t>
  </si>
  <si>
    <t>0 &lt; 2</t>
  </si>
  <si>
    <t>0 &lt; 3</t>
  </si>
  <si>
    <t>0 &lt; 5</t>
  </si>
  <si>
    <t>1 &lt; 2</t>
  </si>
  <si>
    <t>2 &lt; 1</t>
  </si>
  <si>
    <t>3 &lt; 2</t>
  </si>
  <si>
    <t>4 &lt; 3</t>
  </si>
  <si>
    <t>5 &lt; 1</t>
  </si>
  <si>
    <t>1 &lt; 4</t>
  </si>
  <si>
    <t>1 &lt; 5</t>
  </si>
  <si>
    <t>3 &lt; 1</t>
  </si>
  <si>
    <t xml:space="preserve">3 &lt; 4 </t>
  </si>
  <si>
    <t>4 &lt; 2</t>
  </si>
  <si>
    <t>4 &lt; 5</t>
  </si>
  <si>
    <t>5 &lt; 3</t>
  </si>
  <si>
    <t>5 &lt; 4</t>
  </si>
  <si>
    <t xml:space="preserve">2 &lt; 4 </t>
  </si>
  <si>
    <t>2 &lt; 4</t>
  </si>
  <si>
    <t>2 &lt; 5</t>
  </si>
  <si>
    <t>(0, 1)</t>
  </si>
  <si>
    <t>(0, 2)</t>
  </si>
  <si>
    <t>(0, 3)</t>
  </si>
  <si>
    <t>(1, 2)</t>
  </si>
  <si>
    <t>(1, 3)</t>
  </si>
  <si>
    <t>(2, 1)</t>
  </si>
  <si>
    <t>(2, 3)</t>
  </si>
  <si>
    <t>(2, 5)</t>
  </si>
  <si>
    <t>(2, 6)</t>
  </si>
  <si>
    <t>(2, 9)</t>
  </si>
  <si>
    <t>(3, 1)</t>
  </si>
  <si>
    <t>(3, 2)</t>
  </si>
  <si>
    <t>(3, 4)</t>
  </si>
  <si>
    <t>(3, 5)</t>
  </si>
  <si>
    <t>(3, 6)</t>
  </si>
  <si>
    <t>(3, 7)</t>
  </si>
  <si>
    <t>(3, 8)</t>
  </si>
  <si>
    <t>(3, 9)</t>
  </si>
  <si>
    <t>(4, 1)</t>
  </si>
  <si>
    <t>(4, 2)</t>
  </si>
  <si>
    <t>(4, 6)</t>
  </si>
  <si>
    <t>(5, 1)</t>
  </si>
  <si>
    <t>(5, 2)</t>
  </si>
  <si>
    <t>(5, 4)</t>
  </si>
  <si>
    <t>(5, 6)</t>
  </si>
  <si>
    <t>(5, 7)</t>
  </si>
  <si>
    <t>(5, 8)</t>
  </si>
  <si>
    <t>(5, 9)</t>
  </si>
  <si>
    <t>(6, 1)</t>
  </si>
  <si>
    <t>(6, 2)</t>
  </si>
  <si>
    <t>(6, 5)</t>
  </si>
  <si>
    <t>(6, 7)</t>
  </si>
  <si>
    <t>(6, 8)</t>
  </si>
  <si>
    <t>(6, 9)</t>
  </si>
  <si>
    <t>(7, 9)</t>
  </si>
  <si>
    <t>(8, 1)</t>
  </si>
  <si>
    <t>(8, 2)</t>
  </si>
  <si>
    <t>(8, 4)</t>
  </si>
  <si>
    <t>(8, 7)</t>
  </si>
  <si>
    <t>(8, 9)</t>
  </si>
  <si>
    <t>(3, 10)</t>
  </si>
  <si>
    <t>(3, 11)</t>
  </si>
  <si>
    <t>(5, 11)</t>
  </si>
  <si>
    <t>(5, 10)</t>
  </si>
  <si>
    <t>(6, 10)</t>
  </si>
  <si>
    <t>(6, 11)</t>
  </si>
  <si>
    <t>(8, 10)</t>
  </si>
  <si>
    <t>(8, 11)</t>
  </si>
  <si>
    <t>(9, 10)</t>
  </si>
  <si>
    <t>(9, 11)</t>
  </si>
  <si>
    <t>(10, 1)</t>
  </si>
  <si>
    <t>(10, 2)</t>
  </si>
  <si>
    <t>(10, 7)</t>
  </si>
  <si>
    <t>(10, 8)</t>
  </si>
  <si>
    <t>(10, 9)</t>
  </si>
  <si>
    <t>(10, 11)</t>
  </si>
  <si>
    <t>E</t>
  </si>
  <si>
    <t>E_rev</t>
  </si>
  <si>
    <t>W</t>
  </si>
  <si>
    <t>w</t>
  </si>
  <si>
    <t>c2c</t>
  </si>
  <si>
    <t>c2c_rev</t>
  </si>
  <si>
    <t>edge2edgesLost</t>
  </si>
  <si>
    <t>(2,1) (3,1) (4,1) (5,1) (6,1) (8,1) (10,1)</t>
  </si>
  <si>
    <t>(1,2) (3,2) (4,2) (5,2) (6,2) (8,2) (10,2)</t>
  </si>
  <si>
    <t>(1,3) (2,3) (4,3) (5,3) (6,3) (7,3) (8,3) (9,3) (10,3) (11,3)</t>
  </si>
  <si>
    <t>(0,2) (3,2) (4,2) (5,2) (6,2) (8,2) (10,2) (2,1)</t>
  </si>
  <si>
    <t>(0,3) (2,3) (4,3) (5,3) (6,3) (7,3) (8,3) (9,3) (10,3) (11,3) (3,1)</t>
  </si>
  <si>
    <t>(0,1) (3,1) (4,1) (5,1) (6,1) (8,1) (10,1) (1,2)</t>
  </si>
  <si>
    <t>(0,3) (1,3) (4,3) (5,3) (6,3) (7,3) (8,3) (9,3) (10,3) (11,3) (3,2)</t>
  </si>
  <si>
    <t>(3,5) (6,5) (5,2)</t>
  </si>
  <si>
    <t>(3,6) (4,6) (5,6) (6,2)</t>
  </si>
  <si>
    <t>(3,9) (5,9) (6,9) (7,9) (8,9) (10,9)</t>
  </si>
  <si>
    <t>(0,1) (2,1) (4,1) (5,1) (6,1) (8,1) (10,1) (1,3)</t>
  </si>
  <si>
    <t>(0,2) (1,2) (4,2) (5,2) (6,2) (8,2) (10,2) (2,3)</t>
  </si>
  <si>
    <t>(5,4) (8,4)</t>
  </si>
  <si>
    <t>(2,5) (6,5)</t>
  </si>
  <si>
    <t>(2,6) (4,6) (5,6)</t>
  </si>
  <si>
    <t>(5,7) (6,7) (8,7) (10,7)</t>
  </si>
  <si>
    <t>(5,8) (6,8) (10,8)</t>
  </si>
  <si>
    <t>(2,9) (5,9) (6,9) (7,9) (8,9) (10,9)</t>
  </si>
  <si>
    <t>(5,10) (6,10) (8,10) (9,10)</t>
  </si>
  <si>
    <t>(5,11) (6,11) (8,11) (9,11) (10,11)</t>
  </si>
  <si>
    <t>(0,1) (2,1) (3,1) (5,1) (6,1) (8,1) (10,1) (1,4)</t>
  </si>
  <si>
    <t>(0,2) (1,2) (3,2) (5,2) (6,2) (8,2) (10,2)</t>
  </si>
  <si>
    <t>(2,6) (3,6) (5,6)</t>
  </si>
  <si>
    <t>(0,1) (2,1) (3,1) (4,1) (6,1) (8,1) (10,1)</t>
  </si>
  <si>
    <t>(0,2) (1,2) (3,2) (4,2) (6,2) (8,2) (10,2) (2,5)</t>
  </si>
  <si>
    <t>(3,4) (8,4)</t>
  </si>
  <si>
    <t>(2,6) (3,6) (4,6) (6,5)</t>
  </si>
  <si>
    <t>(3,7) (6,7) (8,7) (10,7)</t>
  </si>
  <si>
    <t>(3,8) (6,8) (10,8)</t>
  </si>
  <si>
    <t>(2,9) (3,9) (6,9) (7,9) (8,9) (10,9)</t>
  </si>
  <si>
    <t>(3,10) (6,10) (8,10) (9,10)</t>
  </si>
  <si>
    <t>(3,11) (6,11) (8,11) (9,11) (10,11)</t>
  </si>
  <si>
    <t>(0,1) (2,1) (3,1) (4,1) (5,1) (8,1) (10,1)</t>
  </si>
  <si>
    <t>(0,2) (1,2) (3,2) (4,2) (5,2) (8,2) (10,2) (2,6)</t>
  </si>
  <si>
    <t>(2,5) (3,5) (5,6)</t>
  </si>
  <si>
    <t>(3,7) (5,7) (8,7) (10,7)</t>
  </si>
  <si>
    <t>(3,8) (5,8) (10,8)</t>
  </si>
  <si>
    <t>(3,10) (5,10) (8,10) (9,10)</t>
  </si>
  <si>
    <t>(3,11) (5,11) (8,11) (9,11) (10,11)</t>
  </si>
  <si>
    <t>(2,9) (3,9) (5,9) (6,9) (8,9) (10,9)</t>
  </si>
  <si>
    <t>(2,9) (3,9) (5,9) (7,9) (8,9) (10,9)</t>
  </si>
  <si>
    <t>(0,1) (2,1) (3,1) (4,1) (5,1) (6,1) (10,1)</t>
  </si>
  <si>
    <t>(0,2) (1,2) (3,2) (4,2) (5,2) (6,2) (10,2)</t>
  </si>
  <si>
    <t>(3,4) (5,4)</t>
  </si>
  <si>
    <t>(3,7) (5,7) (6,7) (10,7)</t>
  </si>
  <si>
    <t>(2,9) (3,9) (5,9) (6,9) (7,9) (10,9) (9,8)</t>
  </si>
  <si>
    <t>(3,10) (5,10) (6,10) (9,10) (10,8)</t>
  </si>
  <si>
    <t>(3,11) (5,11) (6,11) (9,11) (10,11)</t>
  </si>
  <si>
    <t>(3,10) (5,10) (6,10) (8,10) (10,9)</t>
  </si>
  <si>
    <t>(3,11) (5,11) (6,11) (8,11) (10,11) (11,9)</t>
  </si>
  <si>
    <t>(0,1) (2,1) (3,1) (4,1) (5,1) (6,1) (8,1)</t>
  </si>
  <si>
    <t>(0,2) (1,2) (3,2) (4,2) (5,2) (6,2) (8,2)</t>
  </si>
  <si>
    <t>(3,7) (5,7) (6,7) (8,7)</t>
  </si>
  <si>
    <t>(3,8) (5,8) (6,8) (8,10)</t>
  </si>
  <si>
    <t>(2,9) (3,9) (5,9) (6,9) (7,9) (8,9) (9,10)</t>
  </si>
  <si>
    <t>(3,11) (5,11) (6,11) (8,11) (9,11)</t>
  </si>
  <si>
    <t>iter 1</t>
  </si>
  <si>
    <t>(4, 3)</t>
  </si>
  <si>
    <t>(7, 3)</t>
  </si>
  <si>
    <t>(8, 3)</t>
  </si>
  <si>
    <t>(9, 3)</t>
  </si>
  <si>
    <t>(1, 4)</t>
  </si>
  <si>
    <t>(9, 8)</t>
  </si>
  <si>
    <t>(11, 9)</t>
  </si>
  <si>
    <t>(4, 5)</t>
  </si>
  <si>
    <t>clusters</t>
  </si>
  <si>
    <t>iter 2</t>
  </si>
  <si>
    <t>iter 4</t>
  </si>
  <si>
    <t>(1, 5)</t>
  </si>
  <si>
    <t>(1, 8)</t>
  </si>
  <si>
    <t>(1, 9)</t>
  </si>
  <si>
    <t>(2, 4)</t>
  </si>
  <si>
    <t>(2, 7)</t>
  </si>
  <si>
    <t>(2, 8)</t>
  </si>
  <si>
    <t>(4, 7)</t>
  </si>
  <si>
    <t>(4, 8)</t>
  </si>
  <si>
    <t>(4, 9)</t>
  </si>
  <si>
    <t>(7, 6)</t>
  </si>
  <si>
    <t>(7, 8)</t>
  </si>
  <si>
    <t>(8, 5)</t>
  </si>
  <si>
    <t>(8, 6)</t>
  </si>
  <si>
    <t>(9, 2)</t>
  </si>
  <si>
    <t>(7, 2)</t>
  </si>
  <si>
    <t>(0, 9)</t>
  </si>
  <si>
    <t>(2, 10)</t>
  </si>
  <si>
    <t>(2, 11)</t>
  </si>
  <si>
    <t>(2, 12)</t>
  </si>
  <si>
    <t>(2, 15)</t>
  </si>
  <si>
    <t>(2, 16)</t>
  </si>
  <si>
    <t>(2, 17)</t>
  </si>
  <si>
    <t>(2, 19)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</si>
  <si>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</si>
  <si>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</si>
  <si>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</si>
  <si>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</si>
  <si>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</si>
  <si>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</si>
  <si>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</si>
  <si>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</si>
  <si>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(4, 10)</t>
  </si>
  <si>
    <t>(4, 14)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</si>
  <si>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</si>
  <si>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</si>
  <si>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</si>
  <si>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</si>
  <si>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</si>
  <si>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</si>
  <si>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</si>
  <si>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</si>
  <si>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(6, 13)</t>
  </si>
  <si>
    <t>(6, 14)</t>
  </si>
  <si>
    <t>(6, 16)</t>
  </si>
  <si>
    <t>(6, 18)</t>
  </si>
  <si>
    <t>(6, 19)</t>
  </si>
  <si>
    <t>(7, 10)</t>
  </si>
  <si>
    <t>(7, 11)</t>
  </si>
  <si>
    <t>(9, 1)</t>
  </si>
  <si>
    <t>(9, 6)</t>
  </si>
  <si>
    <t>(9, 7)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</si>
  <si>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</si>
  <si>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</si>
  <si>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</si>
  <si>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</si>
  <si>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</si>
  <si>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</si>
  <si>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</si>
  <si>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</si>
  <si>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(10, 6)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</si>
  <si>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</si>
  <si>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</si>
  <si>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</si>
  <si>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</si>
  <si>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</si>
  <si>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</si>
  <si>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</si>
  <si>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</si>
  <si>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(11, 6)</t>
  </si>
  <si>
    <t>(11, 8)</t>
  </si>
  <si>
    <t>(11, 10)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</si>
  <si>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</si>
  <si>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</si>
  <si>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</si>
  <si>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</si>
  <si>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</si>
  <si>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</si>
  <si>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</si>
  <si>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</si>
  <si>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(12, 11)</t>
  </si>
  <si>
    <t>(12, 13)</t>
  </si>
  <si>
    <t>(13, 12)</t>
  </si>
  <si>
    <t>(13, 14)</t>
  </si>
  <si>
    <t>(13, 15)</t>
  </si>
  <si>
    <t>(13, 16)</t>
  </si>
  <si>
    <t>(13, 17)</t>
  </si>
  <si>
    <t>(13, 18)</t>
  </si>
  <si>
    <t>(14, 7)</t>
  </si>
  <si>
    <t>(14, 10)</t>
  </si>
  <si>
    <t>(14, 11)</t>
  </si>
  <si>
    <t>(14, 12)</t>
  </si>
  <si>
    <t>(14, 13)</t>
  </si>
  <si>
    <t>(14, 15)</t>
  </si>
  <si>
    <t>(14, 16)</t>
  </si>
  <si>
    <t>(14, 17)</t>
  </si>
  <si>
    <t>(14, 18)</t>
  </si>
  <si>
    <t>(14, 19)</t>
  </si>
  <si>
    <t>(16, 6)</t>
  </si>
  <si>
    <t>(16, 7)</t>
  </si>
  <si>
    <t>(16, 12)</t>
  </si>
  <si>
    <t>(16, 13)</t>
  </si>
  <si>
    <t>(16, 14)</t>
  </si>
  <si>
    <t>(16, 15)</t>
  </si>
  <si>
    <t>(16, 17)</t>
  </si>
  <si>
    <t>(16, 18)</t>
  </si>
  <si>
    <t>(16, 19)</t>
  </si>
  <si>
    <t>(18, 8)</t>
  </si>
  <si>
    <t>(18, 12)</t>
  </si>
  <si>
    <t>(18, 13)</t>
  </si>
  <si>
    <t>(18, 14)</t>
  </si>
  <si>
    <t>(18, 15)</t>
  </si>
  <si>
    <t>(18, 16)</t>
  </si>
  <si>
    <t>(18, 17)</t>
  </si>
  <si>
    <t>(18, 19)</t>
  </si>
  <si>
    <t>(19, 18)</t>
  </si>
  <si>
    <t xml:space="preserve">iter 1 </t>
  </si>
  <si>
    <t>iter 3</t>
  </si>
  <si>
    <t xml:space="preserve"> </t>
  </si>
  <si>
    <t>iter</t>
  </si>
  <si>
    <t>u</t>
  </si>
  <si>
    <t xml:space="preserve"> v</t>
  </si>
  <si>
    <t>A</t>
  </si>
  <si>
    <t>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</si>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</sst>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0" xfId="0" applyFill="1" applyBorder="1"/>
    <xf numFmtId="0" fontId="2" fillId="0" borderId="10" xfId="0" applyFont="1" applyBorder="1"/>
    <xf numFmtId="0" fontId="0" fillId="2" borderId="0" xfId="0" applyFill="1" applyBorder="1"/>
    <xf numFmtId="0" fontId="0" fillId="2" borderId="0" xfId="0" applyFill="1"/>
    <xf numFmtId="0" fontId="0" fillId="0" borderId="10" xfId="0" applyFill="1" applyBorder="1"/>
    <xf numFmtId="0" fontId="0" fillId="0" borderId="0" xfId="0" applyFill="1"/>
    <xf numFmtId="0" fontId="2" fillId="0" borderId="10" xfId="0" applyFont="1" applyFill="1" applyBorder="1"/>
    <xf numFmtId="0" fontId="3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2" xfId="0" applyFill="1" applyBorder="1"/>
    <xf numFmtId="0" fontId="0" fillId="2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3" xfId="0" applyBorder="1"/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4" xfId="0" applyBorder="1"/>
    <xf numFmtId="0" fontId="0" fillId="2" borderId="10" xfId="0" applyFill="1" applyBorder="1" applyAlignment="1">
      <alignment horizontal="center"/>
    </xf>
    <xf numFmtId="0" fontId="0" fillId="0" borderId="3" xfId="0" applyBorder="1" applyAlignment="1"/>
    <xf numFmtId="0" fontId="0" fillId="2" borderId="3" xfId="0" applyFill="1" applyBorder="1"/>
    <xf numFmtId="0" fontId="4" fillId="0" borderId="10" xfId="0" applyFont="1" applyBorder="1"/>
    <xf numFmtId="0" fontId="0" fillId="0" borderId="33" xfId="0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/>
    <xf numFmtId="0" fontId="0" fillId="2" borderId="3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25" xfId="0" applyFont="1" applyBorder="1"/>
    <xf numFmtId="0" fontId="0" fillId="4" borderId="3" xfId="0" applyFill="1" applyBorder="1"/>
    <xf numFmtId="0" fontId="0" fillId="5" borderId="3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8" xfId="0" applyFont="1" applyBorder="1"/>
    <xf numFmtId="0" fontId="0" fillId="0" borderId="38" xfId="0" applyBorder="1" applyAlignment="1">
      <alignment vertical="center"/>
    </xf>
    <xf numFmtId="0" fontId="0" fillId="0" borderId="8" xfId="0" applyFill="1" applyBorder="1"/>
    <xf numFmtId="0" fontId="0" fillId="0" borderId="3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/>
    <xf numFmtId="0" fontId="0" fillId="3" borderId="10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18" xfId="0" applyFill="1" applyBorder="1"/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0" fillId="0" borderId="15" xfId="0" applyFill="1" applyBorder="1"/>
    <xf numFmtId="0" fontId="0" fillId="0" borderId="43" xfId="0" applyBorder="1"/>
    <xf numFmtId="0" fontId="0" fillId="0" borderId="37" xfId="0" applyBorder="1"/>
    <xf numFmtId="0" fontId="0" fillId="0" borderId="44" xfId="0" applyBorder="1"/>
    <xf numFmtId="1" fontId="0" fillId="0" borderId="0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14" xfId="0" applyNumberFormat="1" applyBorder="1"/>
    <xf numFmtId="2" fontId="0" fillId="0" borderId="17" xfId="0" applyNumberFormat="1" applyFill="1" applyBorder="1"/>
    <xf numFmtId="2" fontId="0" fillId="3" borderId="17" xfId="0" applyNumberFormat="1" applyFill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1" xfId="0" applyNumberFormat="1" applyBorder="1"/>
    <xf numFmtId="0" fontId="0" fillId="4" borderId="10" xfId="0" applyFill="1" applyBorder="1"/>
    <xf numFmtId="0" fontId="0" fillId="4" borderId="11" xfId="0" applyFill="1" applyBorder="1"/>
    <xf numFmtId="2" fontId="0" fillId="4" borderId="17" xfId="0" applyNumberFormat="1" applyFill="1" applyBorder="1"/>
    <xf numFmtId="0" fontId="0" fillId="5" borderId="10" xfId="0" applyFill="1" applyBorder="1"/>
    <xf numFmtId="0" fontId="0" fillId="5" borderId="11" xfId="0" applyFill="1" applyBorder="1"/>
    <xf numFmtId="2" fontId="0" fillId="5" borderId="17" xfId="0" applyNumberFormat="1" applyFill="1" applyBorder="1"/>
    <xf numFmtId="0" fontId="1" fillId="0" borderId="0" xfId="0" applyFont="1"/>
    <xf numFmtId="0" fontId="0" fillId="3" borderId="0" xfId="0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1" fillId="2" borderId="0" xfId="0" applyFont="1" applyFill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8" borderId="0" xfId="0" applyFill="1"/>
    <xf numFmtId="0" fontId="0" fillId="3" borderId="17" xfId="0" applyFill="1" applyBorder="1"/>
    <xf numFmtId="0" fontId="0" fillId="3" borderId="18" xfId="0" applyFill="1" applyBorder="1"/>
    <xf numFmtId="0" fontId="0" fillId="5" borderId="17" xfId="0" applyFill="1" applyBorder="1"/>
    <xf numFmtId="0" fontId="0" fillId="5" borderId="18" xfId="0" applyFill="1" applyBorder="1"/>
    <xf numFmtId="0" fontId="0" fillId="9" borderId="17" xfId="0" applyFill="1" applyBorder="1"/>
    <xf numFmtId="0" fontId="0" fillId="9" borderId="10" xfId="0" applyFill="1" applyBorder="1"/>
    <xf numFmtId="0" fontId="0" fillId="9" borderId="18" xfId="0" applyFill="1" applyBorder="1"/>
    <xf numFmtId="0" fontId="0" fillId="0" borderId="11" xfId="0" applyFill="1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I53" sqref="I53"/>
    </sheetView>
  </sheetViews>
  <sheetFormatPr defaultRowHeight="15"/>
  <cols>
    <col min="1" max="1" width="5" bestFit="1" customWidth="1"/>
    <col min="2" max="2" width="2" bestFit="1" customWidth="1"/>
    <col min="3" max="6" width="5" bestFit="1" customWidth="1"/>
    <col min="7" max="7" width="5" customWidth="1"/>
    <col min="8" max="8" width="5.28515625" bestFit="1" customWidth="1"/>
    <col min="9" max="9" width="4.85546875" bestFit="1" customWidth="1"/>
    <col min="10" max="11" width="2" customWidth="1"/>
    <col min="13" max="17" width="5" bestFit="1" customWidth="1"/>
  </cols>
  <sheetData>
    <row r="1" spans="1:24">
      <c r="A1" s="11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I1" s="6"/>
      <c r="J1" s="6"/>
      <c r="K1" s="6"/>
    </row>
    <row r="2" spans="1:24">
      <c r="A2" s="11">
        <v>0</v>
      </c>
      <c r="B2" s="11"/>
      <c r="C2" s="11">
        <v>1</v>
      </c>
      <c r="D2" s="11">
        <v>1</v>
      </c>
      <c r="E2" s="11">
        <v>1</v>
      </c>
      <c r="F2" s="11"/>
      <c r="G2" s="11">
        <v>1</v>
      </c>
      <c r="I2" s="6"/>
      <c r="J2" s="6"/>
      <c r="K2" s="6"/>
      <c r="L2" t="str">
        <f t="shared" ref="L2:Q7" si="0">IF(B2=1,CONCATENATE("(",$A2,",",B$1,")"),"")</f>
        <v/>
      </c>
      <c r="M2" t="str">
        <f t="shared" si="0"/>
        <v>(0,1)</v>
      </c>
      <c r="N2" t="str">
        <f t="shared" si="0"/>
        <v>(0,2)</v>
      </c>
      <c r="O2" t="str">
        <f t="shared" si="0"/>
        <v>(0,3)</v>
      </c>
      <c r="P2" t="str">
        <f t="shared" si="0"/>
        <v/>
      </c>
      <c r="Q2" t="str">
        <f t="shared" si="0"/>
        <v>(0,5)</v>
      </c>
    </row>
    <row r="3" spans="1:24">
      <c r="A3" s="11">
        <v>1</v>
      </c>
      <c r="B3" s="11"/>
      <c r="C3" s="11"/>
      <c r="D3" s="11">
        <v>1</v>
      </c>
      <c r="E3" s="11"/>
      <c r="F3" s="11">
        <v>1</v>
      </c>
      <c r="G3" s="11">
        <v>1</v>
      </c>
      <c r="I3" s="6"/>
      <c r="J3" s="6"/>
      <c r="K3" s="6"/>
      <c r="L3" t="str">
        <f t="shared" si="0"/>
        <v/>
      </c>
      <c r="M3" t="str">
        <f t="shared" si="0"/>
        <v/>
      </c>
      <c r="N3" t="str">
        <f t="shared" si="0"/>
        <v>(1,2)</v>
      </c>
      <c r="O3" t="str">
        <f t="shared" si="0"/>
        <v/>
      </c>
      <c r="P3" t="str">
        <f t="shared" si="0"/>
        <v>(1,4)</v>
      </c>
      <c r="Q3" t="str">
        <f t="shared" si="0"/>
        <v>(1,5)</v>
      </c>
    </row>
    <row r="4" spans="1:24">
      <c r="A4" s="11">
        <v>2</v>
      </c>
      <c r="B4" s="11"/>
      <c r="C4" s="11">
        <v>1</v>
      </c>
      <c r="D4" s="11"/>
      <c r="E4" s="11">
        <v>1</v>
      </c>
      <c r="F4" s="11"/>
      <c r="G4" s="11"/>
      <c r="I4" s="6"/>
      <c r="J4" s="6"/>
      <c r="K4" s="6"/>
      <c r="L4" t="str">
        <f t="shared" si="0"/>
        <v/>
      </c>
      <c r="M4" t="str">
        <f t="shared" si="0"/>
        <v>(2,1)</v>
      </c>
      <c r="N4" t="str">
        <f t="shared" si="0"/>
        <v/>
      </c>
      <c r="O4" t="str">
        <f t="shared" si="0"/>
        <v>(2,3)</v>
      </c>
      <c r="P4" t="str">
        <f t="shared" si="0"/>
        <v/>
      </c>
      <c r="Q4" t="str">
        <f t="shared" si="0"/>
        <v/>
      </c>
    </row>
    <row r="5" spans="1:24">
      <c r="A5" s="11">
        <v>3</v>
      </c>
      <c r="B5" s="11"/>
      <c r="C5" s="11">
        <v>1</v>
      </c>
      <c r="D5" s="11">
        <v>1</v>
      </c>
      <c r="E5" s="11"/>
      <c r="F5" s="11">
        <v>1</v>
      </c>
      <c r="G5" s="11"/>
      <c r="I5" s="6"/>
      <c r="J5" s="6"/>
      <c r="K5" s="6"/>
      <c r="L5" t="str">
        <f t="shared" si="0"/>
        <v/>
      </c>
      <c r="M5" t="str">
        <f t="shared" si="0"/>
        <v>(3,1)</v>
      </c>
      <c r="N5" t="str">
        <f t="shared" si="0"/>
        <v>(3,2)</v>
      </c>
      <c r="O5" t="str">
        <f t="shared" si="0"/>
        <v/>
      </c>
      <c r="P5" t="str">
        <f t="shared" si="0"/>
        <v>(3,4)</v>
      </c>
      <c r="Q5" t="str">
        <f t="shared" si="0"/>
        <v/>
      </c>
    </row>
    <row r="6" spans="1:24">
      <c r="A6" s="11">
        <v>4</v>
      </c>
      <c r="B6" s="11"/>
      <c r="C6" s="11"/>
      <c r="D6" s="11">
        <v>1</v>
      </c>
      <c r="E6" s="11">
        <v>1</v>
      </c>
      <c r="F6" s="11"/>
      <c r="G6" s="11">
        <v>1</v>
      </c>
      <c r="I6" s="6"/>
      <c r="J6" s="6"/>
      <c r="K6" s="6"/>
      <c r="L6" t="str">
        <f t="shared" si="0"/>
        <v/>
      </c>
      <c r="M6" t="str">
        <f t="shared" si="0"/>
        <v/>
      </c>
      <c r="N6" t="str">
        <f t="shared" si="0"/>
        <v>(4,2)</v>
      </c>
      <c r="O6" t="str">
        <f t="shared" si="0"/>
        <v>(4,3)</v>
      </c>
      <c r="P6" t="str">
        <f t="shared" si="0"/>
        <v/>
      </c>
      <c r="Q6" t="str">
        <f t="shared" si="0"/>
        <v>(4,5)</v>
      </c>
    </row>
    <row r="7" spans="1:24">
      <c r="A7" s="11">
        <v>5</v>
      </c>
      <c r="B7" s="11"/>
      <c r="C7" s="11">
        <v>1</v>
      </c>
      <c r="D7" s="11"/>
      <c r="E7" s="11">
        <v>1</v>
      </c>
      <c r="F7" s="11">
        <v>1</v>
      </c>
      <c r="G7" s="11"/>
      <c r="I7" s="6"/>
      <c r="J7" s="6"/>
      <c r="K7" s="6"/>
      <c r="L7" t="str">
        <f t="shared" si="0"/>
        <v/>
      </c>
      <c r="M7" t="str">
        <f t="shared" si="0"/>
        <v>(5,1)</v>
      </c>
      <c r="N7" t="str">
        <f t="shared" si="0"/>
        <v/>
      </c>
      <c r="O7" t="str">
        <f t="shared" si="0"/>
        <v>(5,3)</v>
      </c>
      <c r="P7" t="str">
        <f t="shared" si="0"/>
        <v>(5,4)</v>
      </c>
      <c r="Q7" t="str">
        <f t="shared" si="0"/>
        <v/>
      </c>
    </row>
    <row r="12" spans="1:24">
      <c r="A12" s="11" t="s">
        <v>18</v>
      </c>
      <c r="B12" s="11"/>
      <c r="C12" s="118" t="s">
        <v>19</v>
      </c>
      <c r="D12" s="118"/>
      <c r="E12" s="119"/>
      <c r="F12" s="119"/>
      <c r="G12" s="21"/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24">
      <c r="A13" s="11" t="s">
        <v>0</v>
      </c>
      <c r="B13" s="11"/>
      <c r="C13" s="11" t="s">
        <v>7</v>
      </c>
      <c r="D13" s="11" t="s">
        <v>9</v>
      </c>
      <c r="E13" s="11" t="s">
        <v>15</v>
      </c>
      <c r="F13" s="11"/>
      <c r="G13" s="11"/>
      <c r="H13" s="22" t="s">
        <v>22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24">
      <c r="A14" s="11" t="s">
        <v>1</v>
      </c>
      <c r="B14" s="11"/>
      <c r="C14" s="11" t="s">
        <v>4</v>
      </c>
      <c r="D14" s="11" t="s">
        <v>10</v>
      </c>
      <c r="E14" s="11" t="s">
        <v>12</v>
      </c>
      <c r="F14" s="11"/>
      <c r="G14" s="11"/>
      <c r="H14" s="22" t="s">
        <v>23</v>
      </c>
      <c r="R14" s="11"/>
      <c r="S14" s="11">
        <v>0</v>
      </c>
      <c r="T14" s="11">
        <v>1</v>
      </c>
      <c r="U14" s="11">
        <v>2</v>
      </c>
      <c r="V14" s="11">
        <v>3</v>
      </c>
      <c r="W14" s="11">
        <v>4</v>
      </c>
      <c r="X14" s="11">
        <v>5</v>
      </c>
    </row>
    <row r="15" spans="1:24">
      <c r="A15" s="11" t="s">
        <v>2</v>
      </c>
      <c r="B15" s="11"/>
      <c r="C15" s="11" t="s">
        <v>8</v>
      </c>
      <c r="D15" s="11" t="s">
        <v>13</v>
      </c>
      <c r="E15" s="11" t="s">
        <v>16</v>
      </c>
      <c r="F15" s="11"/>
      <c r="G15" s="11"/>
      <c r="H15" s="13" t="s">
        <v>24</v>
      </c>
      <c r="R15" s="11">
        <v>0</v>
      </c>
      <c r="S15" s="11"/>
      <c r="T15" s="11">
        <v>1</v>
      </c>
      <c r="U15" s="11">
        <v>1</v>
      </c>
      <c r="V15" s="11">
        <v>1</v>
      </c>
      <c r="W15" s="11"/>
      <c r="X15" s="11">
        <v>1</v>
      </c>
    </row>
    <row r="16" spans="1:24">
      <c r="A16" s="11" t="s">
        <v>3</v>
      </c>
      <c r="B16" s="11"/>
      <c r="C16" s="11" t="s">
        <v>6</v>
      </c>
      <c r="D16" s="11" t="s">
        <v>14</v>
      </c>
      <c r="E16" s="11"/>
      <c r="F16" s="11"/>
      <c r="G16" s="11"/>
      <c r="H16" s="13" t="s">
        <v>25</v>
      </c>
      <c r="R16" s="11">
        <v>1</v>
      </c>
      <c r="S16" s="11"/>
      <c r="T16" s="11"/>
      <c r="U16" s="11">
        <v>1</v>
      </c>
      <c r="V16" s="11"/>
      <c r="W16" s="11">
        <v>1</v>
      </c>
      <c r="X16" s="11">
        <v>1</v>
      </c>
    </row>
    <row r="17" spans="1:24">
      <c r="A17" s="11" t="s">
        <v>4</v>
      </c>
      <c r="B17" s="11"/>
      <c r="C17" s="11" t="s">
        <v>1</v>
      </c>
      <c r="D17" s="11" t="s">
        <v>10</v>
      </c>
      <c r="E17" s="11" t="s">
        <v>12</v>
      </c>
      <c r="F17" s="11" t="s">
        <v>7</v>
      </c>
      <c r="G17" s="11"/>
      <c r="H17" s="13" t="s">
        <v>26</v>
      </c>
      <c r="R17" s="11">
        <v>2</v>
      </c>
      <c r="S17" s="11"/>
      <c r="T17" s="11">
        <v>1</v>
      </c>
      <c r="U17" s="11"/>
      <c r="V17" s="11">
        <v>1</v>
      </c>
      <c r="W17" s="11"/>
      <c r="X17" s="11"/>
    </row>
    <row r="18" spans="1:24">
      <c r="A18" s="11" t="s">
        <v>5</v>
      </c>
      <c r="B18" s="11"/>
      <c r="C18" s="11" t="s">
        <v>11</v>
      </c>
      <c r="D18" s="11" t="s">
        <v>17</v>
      </c>
      <c r="E18" s="11"/>
      <c r="F18" s="11"/>
      <c r="G18" s="11"/>
      <c r="H18" s="13" t="s">
        <v>31</v>
      </c>
      <c r="R18" s="11">
        <v>3</v>
      </c>
      <c r="S18" s="11"/>
      <c r="T18" s="11">
        <v>1</v>
      </c>
      <c r="U18" s="11">
        <v>1</v>
      </c>
      <c r="V18" s="11"/>
      <c r="W18" s="11">
        <v>1</v>
      </c>
      <c r="X18" s="11"/>
    </row>
    <row r="19" spans="1:24">
      <c r="A19" s="11" t="s">
        <v>6</v>
      </c>
      <c r="B19" s="11"/>
      <c r="C19" s="11" t="s">
        <v>3</v>
      </c>
      <c r="D19" s="11" t="s">
        <v>14</v>
      </c>
      <c r="E19" s="11" t="s">
        <v>15</v>
      </c>
      <c r="F19" s="11"/>
      <c r="G19" s="11"/>
      <c r="H19" s="13" t="s">
        <v>32</v>
      </c>
      <c r="R19" s="11">
        <v>4</v>
      </c>
      <c r="S19" s="11"/>
      <c r="T19" s="11"/>
      <c r="U19" s="11">
        <v>1</v>
      </c>
      <c r="V19" s="11">
        <v>1</v>
      </c>
      <c r="W19" s="11"/>
      <c r="X19" s="11">
        <v>1</v>
      </c>
    </row>
    <row r="20" spans="1:24">
      <c r="A20" s="11" t="s">
        <v>7</v>
      </c>
      <c r="B20" s="11"/>
      <c r="C20" s="11" t="s">
        <v>0</v>
      </c>
      <c r="D20" s="11" t="s">
        <v>9</v>
      </c>
      <c r="E20" s="11" t="s">
        <v>15</v>
      </c>
      <c r="F20" s="11" t="s">
        <v>4</v>
      </c>
      <c r="G20" s="11"/>
      <c r="H20" s="13" t="s">
        <v>27</v>
      </c>
      <c r="R20" s="11">
        <v>5</v>
      </c>
      <c r="S20" s="11"/>
      <c r="T20" s="11">
        <v>1</v>
      </c>
      <c r="U20" s="11"/>
      <c r="V20" s="11">
        <v>1</v>
      </c>
      <c r="W20" s="11">
        <v>1</v>
      </c>
      <c r="X20" s="11"/>
    </row>
    <row r="21" spans="1:24">
      <c r="A21" s="12" t="s">
        <v>8</v>
      </c>
      <c r="B21" s="12"/>
      <c r="C21" s="12" t="s">
        <v>2</v>
      </c>
      <c r="D21" s="12" t="s">
        <v>13</v>
      </c>
      <c r="E21" s="12" t="s">
        <v>16</v>
      </c>
      <c r="F21" s="12" t="s">
        <v>10</v>
      </c>
      <c r="G21" s="12"/>
      <c r="H21" s="23" t="s">
        <v>21</v>
      </c>
    </row>
    <row r="22" spans="1:24">
      <c r="A22" s="11" t="s">
        <v>9</v>
      </c>
      <c r="B22" s="11"/>
      <c r="C22" s="11" t="s">
        <v>0</v>
      </c>
      <c r="D22" s="11" t="s">
        <v>7</v>
      </c>
      <c r="E22" s="11" t="s">
        <v>15</v>
      </c>
      <c r="F22" s="11"/>
      <c r="G22" s="11"/>
      <c r="H22" s="13" t="s">
        <v>33</v>
      </c>
    </row>
    <row r="23" spans="1:24">
      <c r="A23" s="11" t="s">
        <v>10</v>
      </c>
      <c r="B23" s="11"/>
      <c r="C23" s="11" t="s">
        <v>1</v>
      </c>
      <c r="D23" s="11" t="s">
        <v>4</v>
      </c>
      <c r="E23" s="11" t="s">
        <v>12</v>
      </c>
      <c r="F23" s="11" t="s">
        <v>8</v>
      </c>
      <c r="G23" s="11"/>
      <c r="H23" s="13" t="s">
        <v>28</v>
      </c>
    </row>
    <row r="24" spans="1:24">
      <c r="A24" s="11" t="s">
        <v>11</v>
      </c>
      <c r="B24" s="11"/>
      <c r="C24" s="11" t="s">
        <v>5</v>
      </c>
      <c r="D24" s="11" t="s">
        <v>17</v>
      </c>
      <c r="E24" s="11" t="s">
        <v>13</v>
      </c>
      <c r="F24" s="11"/>
      <c r="G24" s="11"/>
      <c r="H24" s="13" t="s">
        <v>34</v>
      </c>
    </row>
    <row r="25" spans="1:24">
      <c r="A25" s="11" t="s">
        <v>12</v>
      </c>
      <c r="B25" s="11"/>
      <c r="C25" s="11" t="s">
        <v>1</v>
      </c>
      <c r="D25" s="11" t="s">
        <v>4</v>
      </c>
      <c r="E25" s="11" t="s">
        <v>10</v>
      </c>
      <c r="F25" s="11"/>
      <c r="G25" s="11"/>
      <c r="H25" s="13" t="s">
        <v>35</v>
      </c>
    </row>
    <row r="26" spans="1:24">
      <c r="A26" s="11" t="s">
        <v>13</v>
      </c>
      <c r="B26" s="11"/>
      <c r="C26" s="11" t="s">
        <v>2</v>
      </c>
      <c r="D26" s="11" t="s">
        <v>8</v>
      </c>
      <c r="E26" s="11" t="s">
        <v>16</v>
      </c>
      <c r="F26" s="11" t="s">
        <v>11</v>
      </c>
      <c r="G26" s="11"/>
      <c r="H26" s="13" t="s">
        <v>29</v>
      </c>
    </row>
    <row r="27" spans="1:24">
      <c r="A27" s="11" t="s">
        <v>14</v>
      </c>
      <c r="B27" s="11"/>
      <c r="C27" s="11" t="s">
        <v>3</v>
      </c>
      <c r="D27" s="11" t="s">
        <v>6</v>
      </c>
      <c r="E27" s="11" t="s">
        <v>17</v>
      </c>
      <c r="F27" s="11"/>
      <c r="G27" s="11"/>
      <c r="H27" s="13" t="s">
        <v>36</v>
      </c>
    </row>
    <row r="28" spans="1:24">
      <c r="A28" s="11" t="s">
        <v>15</v>
      </c>
      <c r="B28" s="11"/>
      <c r="C28" s="11" t="s">
        <v>0</v>
      </c>
      <c r="D28" s="11" t="s">
        <v>7</v>
      </c>
      <c r="E28" s="11" t="s">
        <v>9</v>
      </c>
      <c r="F28" s="11" t="s">
        <v>6</v>
      </c>
      <c r="G28" s="11"/>
      <c r="H28" s="13" t="s">
        <v>30</v>
      </c>
    </row>
    <row r="29" spans="1:24">
      <c r="A29" s="11" t="s">
        <v>16</v>
      </c>
      <c r="B29" s="11"/>
      <c r="C29" s="11" t="s">
        <v>2</v>
      </c>
      <c r="D29" s="11" t="s">
        <v>8</v>
      </c>
      <c r="E29" s="11" t="s">
        <v>13</v>
      </c>
      <c r="F29" s="11"/>
      <c r="G29" s="11"/>
      <c r="H29" s="13" t="s">
        <v>37</v>
      </c>
    </row>
    <row r="30" spans="1:24">
      <c r="A30" s="11" t="s">
        <v>17</v>
      </c>
      <c r="B30" s="11"/>
      <c r="C30" s="11" t="s">
        <v>5</v>
      </c>
      <c r="D30" s="11" t="s">
        <v>11</v>
      </c>
      <c r="E30" s="11" t="s">
        <v>14</v>
      </c>
      <c r="F30" s="11"/>
      <c r="G30" s="11"/>
      <c r="H30" s="13" t="s">
        <v>38</v>
      </c>
    </row>
    <row r="32" spans="1:24">
      <c r="A32" s="11" t="s">
        <v>18</v>
      </c>
      <c r="B32" s="11"/>
      <c r="C32" s="118" t="s">
        <v>19</v>
      </c>
      <c r="D32" s="118"/>
      <c r="E32" s="119"/>
      <c r="F32" s="119"/>
      <c r="G32" s="21"/>
      <c r="S32">
        <v>0</v>
      </c>
      <c r="T32">
        <v>1</v>
      </c>
      <c r="U32">
        <v>2</v>
      </c>
      <c r="V32">
        <v>4</v>
      </c>
      <c r="W32">
        <v>5</v>
      </c>
    </row>
    <row r="33" spans="1:23">
      <c r="A33" s="11" t="s">
        <v>0</v>
      </c>
      <c r="B33" s="11"/>
      <c r="C33" s="11" t="s">
        <v>7</v>
      </c>
      <c r="D33" s="11" t="s">
        <v>9</v>
      </c>
      <c r="E33" s="11" t="s">
        <v>15</v>
      </c>
      <c r="F33" s="11"/>
      <c r="G33" s="11"/>
      <c r="H33" s="22" t="s">
        <v>22</v>
      </c>
      <c r="L33">
        <v>0</v>
      </c>
      <c r="M33">
        <v>1</v>
      </c>
      <c r="N33">
        <v>2</v>
      </c>
      <c r="O33">
        <v>4</v>
      </c>
      <c r="P33">
        <v>5</v>
      </c>
      <c r="R33">
        <v>0</v>
      </c>
      <c r="T33">
        <v>1</v>
      </c>
      <c r="U33">
        <v>1</v>
      </c>
      <c r="W33">
        <v>1</v>
      </c>
    </row>
    <row r="34" spans="1:23">
      <c r="A34" s="11" t="s">
        <v>1</v>
      </c>
      <c r="B34" s="11"/>
      <c r="C34" s="11" t="s">
        <v>4</v>
      </c>
      <c r="D34" s="11" t="s">
        <v>12</v>
      </c>
      <c r="E34" s="11"/>
      <c r="F34" s="11"/>
      <c r="G34" s="11"/>
      <c r="H34" s="22" t="s">
        <v>23</v>
      </c>
      <c r="L34">
        <v>0</v>
      </c>
      <c r="M34">
        <v>1</v>
      </c>
      <c r="N34">
        <v>2</v>
      </c>
      <c r="O34">
        <v>4</v>
      </c>
      <c r="P34">
        <v>5</v>
      </c>
      <c r="R34">
        <v>1</v>
      </c>
      <c r="U34">
        <v>1</v>
      </c>
      <c r="V34">
        <v>1</v>
      </c>
      <c r="W34">
        <v>1</v>
      </c>
    </row>
    <row r="35" spans="1:23">
      <c r="A35" s="11" t="s">
        <v>3</v>
      </c>
      <c r="B35" s="11"/>
      <c r="C35" s="11" t="s">
        <v>6</v>
      </c>
      <c r="D35" s="11" t="s">
        <v>14</v>
      </c>
      <c r="E35" s="11"/>
      <c r="F35" s="11"/>
      <c r="G35" s="11"/>
      <c r="H35" s="13" t="s">
        <v>25</v>
      </c>
      <c r="N35">
        <v>3</v>
      </c>
      <c r="R35">
        <v>2</v>
      </c>
      <c r="T35">
        <v>1</v>
      </c>
      <c r="V35">
        <v>1</v>
      </c>
    </row>
    <row r="36" spans="1:23">
      <c r="A36" s="11" t="s">
        <v>4</v>
      </c>
      <c r="B36" s="11"/>
      <c r="C36" s="11" t="s">
        <v>1</v>
      </c>
      <c r="D36" s="11" t="s">
        <v>12</v>
      </c>
      <c r="E36" s="11" t="s">
        <v>7</v>
      </c>
      <c r="F36" s="19" t="s">
        <v>9</v>
      </c>
      <c r="G36" s="19"/>
      <c r="H36" s="13" t="s">
        <v>26</v>
      </c>
      <c r="R36">
        <v>4</v>
      </c>
      <c r="U36">
        <v>1</v>
      </c>
      <c r="W36">
        <v>1</v>
      </c>
    </row>
    <row r="37" spans="1:23">
      <c r="A37" s="11" t="s">
        <v>5</v>
      </c>
      <c r="B37" s="11"/>
      <c r="C37" s="11" t="s">
        <v>11</v>
      </c>
      <c r="D37" s="11" t="s">
        <v>17</v>
      </c>
      <c r="E37" s="11"/>
      <c r="F37" s="11"/>
      <c r="G37" s="11"/>
      <c r="H37" s="13" t="s">
        <v>31</v>
      </c>
      <c r="R37">
        <v>5</v>
      </c>
      <c r="T37">
        <v>1</v>
      </c>
      <c r="V37">
        <v>1</v>
      </c>
    </row>
    <row r="38" spans="1:23">
      <c r="A38" s="11" t="s">
        <v>6</v>
      </c>
      <c r="B38" s="11"/>
      <c r="C38" s="11" t="s">
        <v>3</v>
      </c>
      <c r="D38" s="11" t="s">
        <v>14</v>
      </c>
      <c r="E38" s="11" t="s">
        <v>15</v>
      </c>
      <c r="F38" s="11"/>
      <c r="G38" s="11"/>
      <c r="H38" s="13" t="s">
        <v>32</v>
      </c>
    </row>
    <row r="39" spans="1:23">
      <c r="A39" s="12" t="s">
        <v>7</v>
      </c>
      <c r="B39" s="12"/>
      <c r="C39" s="12" t="s">
        <v>0</v>
      </c>
      <c r="D39" s="12" t="s">
        <v>9</v>
      </c>
      <c r="E39" s="12" t="s">
        <v>15</v>
      </c>
      <c r="F39" s="12" t="s">
        <v>4</v>
      </c>
      <c r="G39" s="12"/>
      <c r="H39" s="15" t="s">
        <v>27</v>
      </c>
      <c r="I39" s="16"/>
      <c r="J39" s="16"/>
    </row>
    <row r="40" spans="1:23">
      <c r="A40" s="11" t="s">
        <v>9</v>
      </c>
      <c r="B40" s="11"/>
      <c r="C40" s="11" t="s">
        <v>0</v>
      </c>
      <c r="D40" s="11" t="s">
        <v>7</v>
      </c>
      <c r="E40" s="11" t="s">
        <v>15</v>
      </c>
      <c r="F40" s="14" t="s">
        <v>4</v>
      </c>
      <c r="G40" s="14"/>
      <c r="H40" s="13" t="s">
        <v>27</v>
      </c>
    </row>
    <row r="41" spans="1:23">
      <c r="A41" s="11" t="s">
        <v>11</v>
      </c>
      <c r="B41" s="11"/>
      <c r="C41" s="11" t="s">
        <v>5</v>
      </c>
      <c r="D41" s="11" t="s">
        <v>17</v>
      </c>
      <c r="E41" s="14" t="s">
        <v>12</v>
      </c>
      <c r="F41" s="11"/>
      <c r="G41" s="11"/>
      <c r="H41" s="13" t="s">
        <v>39</v>
      </c>
    </row>
    <row r="42" spans="1:23">
      <c r="A42" s="11" t="s">
        <v>12</v>
      </c>
      <c r="B42" s="11"/>
      <c r="C42" s="11" t="s">
        <v>1</v>
      </c>
      <c r="D42" s="11" t="s">
        <v>4</v>
      </c>
      <c r="E42" s="11" t="s">
        <v>10</v>
      </c>
      <c r="F42" s="14" t="s">
        <v>11</v>
      </c>
      <c r="G42" s="14"/>
      <c r="H42" s="13" t="s">
        <v>35</v>
      </c>
    </row>
    <row r="43" spans="1:23">
      <c r="A43" s="11" t="s">
        <v>14</v>
      </c>
      <c r="B43" s="11"/>
      <c r="C43" s="11" t="s">
        <v>3</v>
      </c>
      <c r="D43" s="11" t="s">
        <v>6</v>
      </c>
      <c r="E43" s="11" t="s">
        <v>17</v>
      </c>
      <c r="F43" s="11"/>
      <c r="G43" s="11"/>
      <c r="H43" s="13" t="s">
        <v>36</v>
      </c>
    </row>
    <row r="44" spans="1:23">
      <c r="A44" s="11" t="s">
        <v>15</v>
      </c>
      <c r="B44" s="11"/>
      <c r="C44" s="11" t="s">
        <v>0</v>
      </c>
      <c r="D44" s="11" t="s">
        <v>7</v>
      </c>
      <c r="E44" s="11" t="s">
        <v>9</v>
      </c>
      <c r="F44" s="11" t="s">
        <v>6</v>
      </c>
      <c r="G44" s="11"/>
      <c r="H44" s="13" t="s">
        <v>30</v>
      </c>
      <c r="S44" t="s">
        <v>20</v>
      </c>
    </row>
    <row r="45" spans="1:23">
      <c r="A45" s="11" t="s">
        <v>17</v>
      </c>
      <c r="B45" s="11"/>
      <c r="C45" s="11" t="s">
        <v>5</v>
      </c>
      <c r="D45" s="11" t="s">
        <v>11</v>
      </c>
      <c r="E45" s="11" t="s">
        <v>14</v>
      </c>
      <c r="F45" s="11"/>
      <c r="G45" s="11"/>
      <c r="H45" s="13" t="s">
        <v>38</v>
      </c>
    </row>
    <row r="46" spans="1:23">
      <c r="H46" s="13"/>
    </row>
    <row r="47" spans="1:23">
      <c r="A47" s="11" t="s">
        <v>18</v>
      </c>
      <c r="B47" s="11"/>
      <c r="C47" s="118" t="s">
        <v>19</v>
      </c>
      <c r="D47" s="118"/>
      <c r="E47" s="118"/>
      <c r="F47" s="119"/>
      <c r="G47" s="21"/>
      <c r="S47">
        <v>0</v>
      </c>
      <c r="T47">
        <v>2</v>
      </c>
      <c r="U47">
        <v>4</v>
      </c>
      <c r="V47">
        <v>5</v>
      </c>
    </row>
    <row r="48" spans="1:23">
      <c r="A48" s="17" t="s">
        <v>1</v>
      </c>
      <c r="B48" s="17"/>
      <c r="C48" s="17"/>
      <c r="D48" s="17" t="s">
        <v>12</v>
      </c>
      <c r="E48" s="18"/>
      <c r="F48" s="17"/>
      <c r="G48" s="17"/>
      <c r="H48" s="22" t="s">
        <v>23</v>
      </c>
      <c r="I48" s="18"/>
      <c r="J48" s="18"/>
      <c r="K48" s="18"/>
      <c r="L48">
        <v>0</v>
      </c>
      <c r="M48">
        <v>2</v>
      </c>
      <c r="N48">
        <v>4</v>
      </c>
      <c r="O48">
        <v>5</v>
      </c>
      <c r="R48">
        <v>0</v>
      </c>
      <c r="T48">
        <v>1</v>
      </c>
      <c r="V48">
        <v>1</v>
      </c>
    </row>
    <row r="49" spans="1:22">
      <c r="A49" s="17" t="s">
        <v>3</v>
      </c>
      <c r="B49" s="17"/>
      <c r="C49" s="17" t="s">
        <v>6</v>
      </c>
      <c r="D49" s="17" t="s">
        <v>14</v>
      </c>
      <c r="E49" s="17"/>
      <c r="F49" s="17"/>
      <c r="G49" s="17"/>
      <c r="H49" s="13" t="s">
        <v>25</v>
      </c>
      <c r="I49" s="18"/>
      <c r="J49" s="18"/>
      <c r="K49" s="18"/>
      <c r="L49">
        <v>0</v>
      </c>
      <c r="M49">
        <v>2</v>
      </c>
      <c r="N49">
        <v>4</v>
      </c>
      <c r="O49">
        <v>5</v>
      </c>
      <c r="R49">
        <v>2</v>
      </c>
      <c r="U49">
        <v>1</v>
      </c>
      <c r="V49">
        <v>1</v>
      </c>
    </row>
    <row r="50" spans="1:22">
      <c r="A50" s="17" t="s">
        <v>5</v>
      </c>
      <c r="B50" s="17"/>
      <c r="C50" s="17" t="s">
        <v>11</v>
      </c>
      <c r="D50" s="17" t="s">
        <v>17</v>
      </c>
      <c r="E50" s="19" t="s">
        <v>12</v>
      </c>
      <c r="F50" s="17"/>
      <c r="G50" s="17"/>
      <c r="H50" s="13" t="s">
        <v>40</v>
      </c>
      <c r="I50" s="13" t="s">
        <v>23</v>
      </c>
      <c r="J50" s="13" t="s">
        <v>25</v>
      </c>
      <c r="K50" s="18"/>
      <c r="M50">
        <v>3</v>
      </c>
      <c r="R50">
        <v>4</v>
      </c>
      <c r="T50">
        <v>1</v>
      </c>
      <c r="V50">
        <v>1</v>
      </c>
    </row>
    <row r="51" spans="1:22">
      <c r="A51" s="17" t="s">
        <v>6</v>
      </c>
      <c r="B51" s="17"/>
      <c r="C51" s="17" t="s">
        <v>3</v>
      </c>
      <c r="D51" s="17" t="s">
        <v>14</v>
      </c>
      <c r="E51" s="17"/>
      <c r="F51" s="17"/>
      <c r="G51" s="17"/>
      <c r="H51" s="13" t="s">
        <v>41</v>
      </c>
      <c r="I51" s="18"/>
      <c r="J51" s="18"/>
      <c r="K51" s="18"/>
      <c r="M51">
        <v>1</v>
      </c>
      <c r="R51">
        <v>5</v>
      </c>
      <c r="U51">
        <v>1</v>
      </c>
    </row>
    <row r="52" spans="1:22">
      <c r="A52" s="17" t="s">
        <v>11</v>
      </c>
      <c r="B52" s="17"/>
      <c r="C52" s="17" t="s">
        <v>5</v>
      </c>
      <c r="D52" s="17" t="s">
        <v>17</v>
      </c>
      <c r="E52" s="20" t="s">
        <v>12</v>
      </c>
      <c r="F52" s="17"/>
      <c r="G52" s="17"/>
      <c r="H52" s="13" t="s">
        <v>39</v>
      </c>
      <c r="I52" s="18"/>
      <c r="J52" s="18"/>
      <c r="K52" s="18"/>
    </row>
    <row r="53" spans="1:22">
      <c r="A53" s="17" t="s">
        <v>12</v>
      </c>
      <c r="B53" s="17"/>
      <c r="C53" s="17" t="s">
        <v>1</v>
      </c>
      <c r="D53" s="17" t="s">
        <v>10</v>
      </c>
      <c r="E53" s="17" t="s">
        <v>11</v>
      </c>
      <c r="F53" s="19" t="s">
        <v>5</v>
      </c>
      <c r="H53" s="13" t="s">
        <v>35</v>
      </c>
      <c r="I53" s="13"/>
      <c r="J53" s="18"/>
      <c r="K53" s="18"/>
    </row>
    <row r="54" spans="1:22">
      <c r="A54" s="17" t="s">
        <v>14</v>
      </c>
      <c r="B54" s="17"/>
      <c r="C54" s="17" t="s">
        <v>3</v>
      </c>
      <c r="D54" s="17" t="s">
        <v>6</v>
      </c>
      <c r="E54" s="17" t="s">
        <v>17</v>
      </c>
      <c r="F54" s="17"/>
      <c r="G54" s="17"/>
      <c r="H54" s="13" t="s">
        <v>36</v>
      </c>
      <c r="I54" s="18"/>
      <c r="J54" s="18"/>
      <c r="K54" s="18"/>
    </row>
    <row r="55" spans="1:22">
      <c r="A55" s="17" t="s">
        <v>17</v>
      </c>
      <c r="B55" s="17"/>
      <c r="C55" s="17" t="s">
        <v>5</v>
      </c>
      <c r="D55" s="17" t="s">
        <v>11</v>
      </c>
      <c r="E55" s="17" t="s">
        <v>14</v>
      </c>
      <c r="F55" s="17"/>
      <c r="G55" s="17"/>
      <c r="H55" s="13" t="s">
        <v>38</v>
      </c>
      <c r="I55" s="18"/>
      <c r="J55" s="18"/>
      <c r="K55" s="18"/>
    </row>
    <row r="56" spans="1:22">
      <c r="J56" s="18"/>
      <c r="K56" s="18"/>
    </row>
    <row r="59" spans="1:22">
      <c r="S59" t="s">
        <v>20</v>
      </c>
    </row>
  </sheetData>
  <mergeCells count="3">
    <mergeCell ref="C12:F12"/>
    <mergeCell ref="C32:F32"/>
    <mergeCell ref="C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workbookViewId="0">
      <pane ySplit="1" topLeftCell="A62" activePane="bottomLeft" state="frozen"/>
      <selection pane="bottomLeft" activeCell="A2" sqref="A2:M15"/>
    </sheetView>
  </sheetViews>
  <sheetFormatPr defaultRowHeight="15"/>
  <cols>
    <col min="1" max="1" width="7.85546875" bestFit="1" customWidth="1"/>
    <col min="2" max="12" width="2" bestFit="1" customWidth="1"/>
    <col min="15" max="15" width="5.42578125" style="1" bestFit="1" customWidth="1"/>
    <col min="16" max="16" width="11" style="1" bestFit="1" customWidth="1"/>
    <col min="17" max="17" width="1" style="1" customWidth="1"/>
    <col min="18" max="19" width="2" style="1" bestFit="1" customWidth="1"/>
    <col min="20" max="20" width="11" style="1" bestFit="1" customWidth="1"/>
    <col min="21" max="21" width="1.140625" style="1" customWidth="1"/>
    <col min="22" max="23" width="3.5703125" style="1" customWidth="1"/>
    <col min="24" max="24" width="1" style="1" customWidth="1"/>
    <col min="25" max="26" width="2" style="1" bestFit="1" customWidth="1"/>
    <col min="27" max="27" width="1.28515625" style="1" customWidth="1"/>
    <col min="28" max="29" width="3.7109375" style="1" customWidth="1"/>
    <col min="30" max="30" width="1.28515625" customWidth="1"/>
    <col min="31" max="31" width="15.42578125" bestFit="1" customWidth="1"/>
    <col min="32" max="32" width="5.42578125" bestFit="1" customWidth="1"/>
    <col min="33" max="35" width="5.5703125" bestFit="1" customWidth="1"/>
    <col min="36" max="39" width="5.42578125" bestFit="1" customWidth="1"/>
  </cols>
  <sheetData>
    <row r="1" spans="1:55" ht="15.75" thickBot="1">
      <c r="A1" s="122" t="s">
        <v>101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3"/>
      <c r="O1" s="125" t="s">
        <v>100</v>
      </c>
      <c r="P1" s="126"/>
      <c r="Q1" s="64"/>
      <c r="R1" s="127" t="s">
        <v>98</v>
      </c>
      <c r="S1" s="128"/>
      <c r="T1" s="129"/>
      <c r="U1" s="64"/>
      <c r="V1" s="130" t="s">
        <v>99</v>
      </c>
      <c r="W1" s="131"/>
      <c r="X1" s="64"/>
      <c r="Y1" s="125" t="s">
        <v>102</v>
      </c>
      <c r="Z1" s="126"/>
      <c r="AA1" s="64"/>
      <c r="AB1" s="120" t="s">
        <v>103</v>
      </c>
      <c r="AC1" s="121"/>
      <c r="AD1" s="3"/>
      <c r="AE1" s="3" t="s">
        <v>104</v>
      </c>
      <c r="AF1" s="3"/>
      <c r="AG1" s="51" t="s">
        <v>161</v>
      </c>
      <c r="AH1" s="56" t="s">
        <v>172</v>
      </c>
      <c r="AI1" s="60" t="s">
        <v>172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3"/>
      <c r="AY1" s="3"/>
      <c r="AZ1" s="3"/>
      <c r="BA1" s="3"/>
      <c r="BB1" s="3"/>
      <c r="BC1" s="4"/>
    </row>
    <row r="2" spans="1:55" ht="15.75" thickBot="1">
      <c r="A2" s="5"/>
      <c r="B2" s="24"/>
      <c r="C2" s="25">
        <v>0</v>
      </c>
      <c r="D2" s="25">
        <v>1</v>
      </c>
      <c r="E2" s="25">
        <v>2</v>
      </c>
      <c r="F2" s="25">
        <v>3</v>
      </c>
      <c r="G2" s="25">
        <v>4</v>
      </c>
      <c r="H2" s="25">
        <v>5</v>
      </c>
      <c r="I2" s="25">
        <v>6</v>
      </c>
      <c r="J2" s="25">
        <v>7</v>
      </c>
      <c r="K2" s="25">
        <v>8</v>
      </c>
      <c r="L2" s="26">
        <v>9</v>
      </c>
      <c r="M2" s="6"/>
      <c r="N2" s="6"/>
      <c r="O2" s="71" t="s">
        <v>42</v>
      </c>
      <c r="P2" s="72">
        <v>-6.7763600000000004</v>
      </c>
      <c r="Q2" s="21"/>
      <c r="R2" s="76">
        <v>0</v>
      </c>
      <c r="S2" s="77">
        <v>1</v>
      </c>
      <c r="T2" s="78">
        <v>-6.7763600000000004</v>
      </c>
      <c r="U2" s="21"/>
      <c r="V2" s="76">
        <v>1</v>
      </c>
      <c r="W2" s="78">
        <v>0</v>
      </c>
      <c r="X2" s="21"/>
      <c r="Y2" s="71">
        <v>0</v>
      </c>
      <c r="Z2" s="72">
        <v>1</v>
      </c>
      <c r="AA2" s="21"/>
      <c r="AB2" s="71">
        <v>1</v>
      </c>
      <c r="AC2" s="72">
        <v>0</v>
      </c>
      <c r="AD2" s="6"/>
      <c r="AE2" s="76" t="s">
        <v>42</v>
      </c>
      <c r="AF2" s="84" t="s">
        <v>77</v>
      </c>
      <c r="AG2" s="84" t="s">
        <v>63</v>
      </c>
      <c r="AH2" s="84" t="s">
        <v>52</v>
      </c>
      <c r="AI2" s="84" t="s">
        <v>60</v>
      </c>
      <c r="AJ2" s="84" t="s">
        <v>47</v>
      </c>
      <c r="AK2" s="25"/>
      <c r="AL2" s="25"/>
      <c r="AM2" s="26"/>
      <c r="AN2" s="82">
        <f>IF(ISERROR(VLOOKUP(AF2,$O$2:$P$45,2,FALSE)),"",VLOOKUP(AF2,$O$2:$P$45,2,FALSE))</f>
        <v>-8.8884599999999994E-2</v>
      </c>
      <c r="AO2" s="25">
        <f t="shared" ref="AO2:AT2" si="0">IF(ISERROR(VLOOKUP(AG2,$O$2:$P$45,2,FALSE)),"",VLOOKUP(AG2,$O$2:$P$45,2,FALSE))</f>
        <v>-1.4449399999999999</v>
      </c>
      <c r="AP2" s="25">
        <f t="shared" si="0"/>
        <v>-1.0108600000000001</v>
      </c>
      <c r="AQ2" s="25">
        <f t="shared" si="0"/>
        <v>-0.40024500000000002</v>
      </c>
      <c r="AR2" s="25">
        <f t="shared" si="0"/>
        <v>2.5010699999999999</v>
      </c>
      <c r="AS2" s="25" t="str">
        <f t="shared" si="0"/>
        <v/>
      </c>
      <c r="AT2" s="25" t="str">
        <f t="shared" si="0"/>
        <v/>
      </c>
      <c r="AU2" s="25" t="str">
        <f>IF(ISERROR(VLOOKUP(AM2,$O$2:$P$45,2,FALSE)),"",VLOOKUP(AM2,$O$2:$P$45,2,FALSE))</f>
        <v/>
      </c>
      <c r="AV2" s="26">
        <f>SUM(AN2:AU2)-VLOOKUP(AE2,$O$2:$P$45,2)</f>
        <v>6.3325004000000007</v>
      </c>
      <c r="AW2" s="7"/>
    </row>
    <row r="3" spans="1:55" ht="15.75" thickBot="1">
      <c r="A3" s="5"/>
      <c r="B3" s="27">
        <v>0</v>
      </c>
      <c r="C3" s="11"/>
      <c r="D3" s="11">
        <v>1</v>
      </c>
      <c r="E3" s="11">
        <v>1</v>
      </c>
      <c r="F3" s="11"/>
      <c r="G3" s="11"/>
      <c r="H3" s="11"/>
      <c r="I3" s="11"/>
      <c r="J3" s="11"/>
      <c r="K3" s="11"/>
      <c r="L3" s="28"/>
      <c r="M3" s="6"/>
      <c r="N3" s="6"/>
      <c r="O3" s="71" t="s">
        <v>43</v>
      </c>
      <c r="P3" s="72">
        <v>-2.7940100000000001</v>
      </c>
      <c r="Q3" s="21"/>
      <c r="R3" s="73">
        <v>0</v>
      </c>
      <c r="S3" s="75">
        <v>2</v>
      </c>
      <c r="T3" s="74">
        <v>-2.7940100000000001</v>
      </c>
      <c r="U3" s="21"/>
      <c r="V3" s="71">
        <v>1</v>
      </c>
      <c r="W3" s="72">
        <v>2</v>
      </c>
      <c r="X3" s="21"/>
      <c r="Y3" s="71">
        <v>0</v>
      </c>
      <c r="Z3" s="72">
        <v>2</v>
      </c>
      <c r="AA3" s="21"/>
      <c r="AB3" s="71">
        <v>1</v>
      </c>
      <c r="AC3" s="72">
        <v>2</v>
      </c>
      <c r="AD3" s="6"/>
      <c r="AE3" s="71" t="s">
        <v>43</v>
      </c>
      <c r="AF3" s="12" t="s">
        <v>45</v>
      </c>
      <c r="AG3" s="11"/>
      <c r="AH3" s="11"/>
      <c r="AI3" s="11"/>
      <c r="AJ3" s="11"/>
      <c r="AK3" s="11"/>
      <c r="AL3" s="11"/>
      <c r="AM3" s="28"/>
      <c r="AN3" s="32">
        <f t="shared" ref="AN3:AN45" si="1">IF(ISERROR(VLOOKUP(AF3,$O$2:$P$45,2,FALSE)),"",VLOOKUP(AF3,$O$2:$P$45,2,FALSE))</f>
        <v>0.98488699999999996</v>
      </c>
      <c r="AO3" s="11" t="str">
        <f t="shared" ref="AO3:AO45" si="2">IF(ISERROR(VLOOKUP(AG3,$O$2:$P$45,2,FALSE)),"",VLOOKUP(AG3,$O$2:$P$45,2,FALSE))</f>
        <v/>
      </c>
      <c r="AP3" s="11" t="str">
        <f t="shared" ref="AP3:AP45" si="3">IF(ISERROR(VLOOKUP(AH3,$O$2:$P$45,2,FALSE)),"",VLOOKUP(AH3,$O$2:$P$45,2,FALSE))</f>
        <v/>
      </c>
      <c r="AQ3" s="11" t="str">
        <f t="shared" ref="AQ3:AQ45" si="4">IF(ISERROR(VLOOKUP(AI3,$O$2:$P$45,2,FALSE)),"",VLOOKUP(AI3,$O$2:$P$45,2,FALSE))</f>
        <v/>
      </c>
      <c r="AR3" s="11" t="str">
        <f t="shared" ref="AR3:AR45" si="5">IF(ISERROR(VLOOKUP(AJ3,$O$2:$P$45,2,FALSE)),"",VLOOKUP(AJ3,$O$2:$P$45,2,FALSE))</f>
        <v/>
      </c>
      <c r="AS3" s="11" t="str">
        <f t="shared" ref="AS3:AS45" si="6">IF(ISERROR(VLOOKUP(AK3,$O$2:$P$45,2,FALSE)),"",VLOOKUP(AK3,$O$2:$P$45,2,FALSE))</f>
        <v/>
      </c>
      <c r="AT3" s="11" t="str">
        <f t="shared" ref="AT3:AT45" si="7">IF(ISERROR(VLOOKUP(AL3,$O$2:$P$45,2,FALSE)),"",VLOOKUP(AL3,$O$2:$P$45,2,FALSE))</f>
        <v/>
      </c>
      <c r="AU3" s="11" t="str">
        <f t="shared" ref="AU3:AU45" si="8">IF(ISERROR(VLOOKUP(AM3,$O$2:$P$45,2,FALSE)),"",VLOOKUP(AM3,$O$2:$P$45,2,FALSE))</f>
        <v/>
      </c>
      <c r="AV3" s="26">
        <f t="shared" ref="AV3:AV45" si="9">SUM(AN3:AU3)-VLOOKUP(AE3,$O$2:$P$45,2)</f>
        <v>3.7788970000000002</v>
      </c>
      <c r="AW3" s="7"/>
    </row>
    <row r="4" spans="1:55" ht="15.75" thickBot="1">
      <c r="A4" s="5"/>
      <c r="B4" s="27">
        <v>1</v>
      </c>
      <c r="C4" s="11"/>
      <c r="D4" s="11"/>
      <c r="E4" s="11">
        <v>1</v>
      </c>
      <c r="F4" s="11"/>
      <c r="G4" s="11">
        <v>1</v>
      </c>
      <c r="H4" s="11">
        <v>1</v>
      </c>
      <c r="I4" s="11"/>
      <c r="J4" s="11"/>
      <c r="K4" s="11">
        <v>1</v>
      </c>
      <c r="L4" s="28">
        <v>1</v>
      </c>
      <c r="M4" s="6"/>
      <c r="N4" s="6"/>
      <c r="O4" s="71" t="s">
        <v>45</v>
      </c>
      <c r="P4" s="72">
        <v>0.98488699999999996</v>
      </c>
      <c r="Q4" s="21"/>
      <c r="R4" s="76">
        <v>1</v>
      </c>
      <c r="S4" s="77">
        <v>2</v>
      </c>
      <c r="T4" s="78">
        <v>0.98488699999999996</v>
      </c>
      <c r="U4" s="21"/>
      <c r="V4" s="71">
        <v>1</v>
      </c>
      <c r="W4" s="72">
        <v>3</v>
      </c>
      <c r="X4" s="21"/>
      <c r="Y4" s="71">
        <v>1</v>
      </c>
      <c r="Z4" s="72">
        <v>2</v>
      </c>
      <c r="AA4" s="21"/>
      <c r="AB4" s="71">
        <v>1</v>
      </c>
      <c r="AC4" s="72">
        <v>3</v>
      </c>
      <c r="AD4" s="6"/>
      <c r="AE4" s="71" t="s">
        <v>45</v>
      </c>
      <c r="AF4" s="12" t="s">
        <v>43</v>
      </c>
      <c r="AG4" s="12" t="s">
        <v>47</v>
      </c>
      <c r="AH4" s="11"/>
      <c r="AI4" s="11"/>
      <c r="AJ4" s="11"/>
      <c r="AK4" s="11"/>
      <c r="AL4" s="11"/>
      <c r="AM4" s="28"/>
      <c r="AN4" s="32">
        <f t="shared" si="1"/>
        <v>-2.7940100000000001</v>
      </c>
      <c r="AO4" s="11">
        <f t="shared" si="2"/>
        <v>2.5010699999999999</v>
      </c>
      <c r="AP4" s="11" t="str">
        <f t="shared" si="3"/>
        <v/>
      </c>
      <c r="AQ4" s="11" t="str">
        <f t="shared" si="4"/>
        <v/>
      </c>
      <c r="AR4" s="11" t="str">
        <f t="shared" si="5"/>
        <v/>
      </c>
      <c r="AS4" s="11" t="str">
        <f t="shared" si="6"/>
        <v/>
      </c>
      <c r="AT4" s="11" t="str">
        <f t="shared" si="7"/>
        <v/>
      </c>
      <c r="AU4" s="11" t="str">
        <f t="shared" si="8"/>
        <v/>
      </c>
      <c r="AV4" s="26">
        <f t="shared" si="9"/>
        <v>-1.2778270000000003</v>
      </c>
      <c r="AW4" s="7"/>
    </row>
    <row r="5" spans="1:55" ht="15.75" thickBot="1">
      <c r="A5" s="5"/>
      <c r="B5" s="27">
        <v>2</v>
      </c>
      <c r="C5" s="11"/>
      <c r="D5" s="11">
        <v>1</v>
      </c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28">
        <v>1</v>
      </c>
      <c r="M5" s="6"/>
      <c r="N5" s="6"/>
      <c r="O5" s="71" t="s">
        <v>166</v>
      </c>
      <c r="P5" s="72">
        <v>0.89321300000000003</v>
      </c>
      <c r="Q5" s="21"/>
      <c r="R5" s="71">
        <v>1</v>
      </c>
      <c r="S5" s="70">
        <v>4</v>
      </c>
      <c r="T5" s="72">
        <v>0.89321300000000003</v>
      </c>
      <c r="U5" s="21"/>
      <c r="V5" s="71">
        <v>1</v>
      </c>
      <c r="W5" s="72">
        <v>4</v>
      </c>
      <c r="X5" s="21"/>
      <c r="Y5" s="71">
        <v>1</v>
      </c>
      <c r="Z5" s="72">
        <v>4</v>
      </c>
      <c r="AA5" s="21"/>
      <c r="AB5" s="71">
        <v>1</v>
      </c>
      <c r="AC5" s="72">
        <v>4</v>
      </c>
      <c r="AD5" s="6"/>
      <c r="AE5" s="71" t="s">
        <v>166</v>
      </c>
      <c r="AF5" s="12" t="s">
        <v>60</v>
      </c>
      <c r="AG5" s="12" t="s">
        <v>176</v>
      </c>
      <c r="AH5" s="12" t="s">
        <v>79</v>
      </c>
      <c r="AI5" s="11"/>
      <c r="AJ5" s="11"/>
      <c r="AK5" s="11"/>
      <c r="AL5" s="11"/>
      <c r="AM5" s="28"/>
      <c r="AN5" s="32">
        <f t="shared" si="1"/>
        <v>-0.40024500000000002</v>
      </c>
      <c r="AO5" s="11">
        <f t="shared" si="2"/>
        <v>3.2065199999999998</v>
      </c>
      <c r="AP5" s="11">
        <f t="shared" si="3"/>
        <v>1.7462800000000001</v>
      </c>
      <c r="AQ5" s="11" t="str">
        <f t="shared" si="4"/>
        <v/>
      </c>
      <c r="AR5" s="11" t="str">
        <f t="shared" si="5"/>
        <v/>
      </c>
      <c r="AS5" s="11" t="str">
        <f t="shared" si="6"/>
        <v/>
      </c>
      <c r="AT5" s="11" t="str">
        <f t="shared" si="7"/>
        <v/>
      </c>
      <c r="AU5" s="11" t="str">
        <f t="shared" si="8"/>
        <v/>
      </c>
      <c r="AV5" s="26">
        <f t="shared" si="9"/>
        <v>3.6593419999999997</v>
      </c>
      <c r="AW5" s="7"/>
    </row>
    <row r="6" spans="1:55" ht="15.75" thickBot="1">
      <c r="A6" s="5"/>
      <c r="B6" s="27">
        <v>3</v>
      </c>
      <c r="C6" s="11"/>
      <c r="D6" s="11">
        <v>1</v>
      </c>
      <c r="E6" s="11"/>
      <c r="F6" s="11"/>
      <c r="G6" s="11"/>
      <c r="H6" s="11">
        <v>1</v>
      </c>
      <c r="I6" s="11"/>
      <c r="J6" s="11"/>
      <c r="K6" s="11"/>
      <c r="L6" s="28">
        <v>1</v>
      </c>
      <c r="M6" s="6"/>
      <c r="N6" s="6"/>
      <c r="O6" s="71" t="s">
        <v>173</v>
      </c>
      <c r="P6" s="72">
        <v>-1.19068</v>
      </c>
      <c r="Q6" s="21"/>
      <c r="R6" s="71">
        <v>1</v>
      </c>
      <c r="S6" s="70">
        <v>5</v>
      </c>
      <c r="T6" s="72">
        <v>-1.19068</v>
      </c>
      <c r="U6" s="21"/>
      <c r="V6" s="71">
        <v>1</v>
      </c>
      <c r="W6" s="72">
        <v>5</v>
      </c>
      <c r="X6" s="21"/>
      <c r="Y6" s="71">
        <v>1</v>
      </c>
      <c r="Z6" s="72">
        <v>5</v>
      </c>
      <c r="AA6" s="21"/>
      <c r="AB6" s="71">
        <v>1</v>
      </c>
      <c r="AC6" s="72">
        <v>5</v>
      </c>
      <c r="AD6" s="6"/>
      <c r="AE6" s="71" t="s">
        <v>173</v>
      </c>
      <c r="AF6" s="12" t="s">
        <v>169</v>
      </c>
      <c r="AG6" s="12" t="s">
        <v>63</v>
      </c>
      <c r="AH6" s="12" t="s">
        <v>49</v>
      </c>
      <c r="AI6" s="12" t="s">
        <v>184</v>
      </c>
      <c r="AJ6" s="12" t="s">
        <v>55</v>
      </c>
      <c r="AK6" s="11"/>
      <c r="AL6" s="11"/>
      <c r="AM6" s="28"/>
      <c r="AN6" s="32">
        <f t="shared" si="1"/>
        <v>3.7700200000000001</v>
      </c>
      <c r="AO6" s="11">
        <f t="shared" si="2"/>
        <v>-1.4449399999999999</v>
      </c>
      <c r="AP6" s="11">
        <f t="shared" si="3"/>
        <v>0.67444899999999997</v>
      </c>
      <c r="AQ6" s="11">
        <f t="shared" si="4"/>
        <v>1.1647000000000001</v>
      </c>
      <c r="AR6" s="11">
        <f t="shared" si="5"/>
        <v>0.27466800000000002</v>
      </c>
      <c r="AS6" s="11" t="str">
        <f t="shared" si="6"/>
        <v/>
      </c>
      <c r="AT6" s="11" t="str">
        <f t="shared" si="7"/>
        <v/>
      </c>
      <c r="AU6" s="11" t="str">
        <f t="shared" si="8"/>
        <v/>
      </c>
      <c r="AV6" s="26">
        <f t="shared" si="9"/>
        <v>5.6295770000000012</v>
      </c>
      <c r="AW6" s="7"/>
    </row>
    <row r="7" spans="1:55" ht="15.75" thickBot="1">
      <c r="A7" s="5"/>
      <c r="B7" s="27">
        <v>4</v>
      </c>
      <c r="C7" s="11"/>
      <c r="D7" s="11">
        <v>1</v>
      </c>
      <c r="E7" s="11"/>
      <c r="F7" s="11">
        <v>1</v>
      </c>
      <c r="G7" s="11"/>
      <c r="H7" s="11">
        <v>1</v>
      </c>
      <c r="I7" s="11">
        <v>1</v>
      </c>
      <c r="J7" s="11">
        <v>1</v>
      </c>
      <c r="K7" s="11">
        <v>1</v>
      </c>
      <c r="L7" s="28">
        <v>1</v>
      </c>
      <c r="M7" s="6"/>
      <c r="N7" s="6"/>
      <c r="O7" s="71" t="s">
        <v>174</v>
      </c>
      <c r="P7" s="72">
        <v>-1.2144200000000001</v>
      </c>
      <c r="Q7" s="21"/>
      <c r="R7" s="71">
        <v>1</v>
      </c>
      <c r="S7" s="70">
        <v>8</v>
      </c>
      <c r="T7" s="72">
        <v>-1.2144200000000001</v>
      </c>
      <c r="U7" s="21"/>
      <c r="V7" s="73">
        <v>1</v>
      </c>
      <c r="W7" s="74">
        <v>8</v>
      </c>
      <c r="X7" s="21"/>
      <c r="Y7" s="71">
        <v>1</v>
      </c>
      <c r="Z7" s="72">
        <v>8</v>
      </c>
      <c r="AA7" s="21"/>
      <c r="AB7" s="71">
        <v>1</v>
      </c>
      <c r="AC7" s="72">
        <v>8</v>
      </c>
      <c r="AD7" s="6"/>
      <c r="AE7" s="71" t="s">
        <v>174</v>
      </c>
      <c r="AF7" s="12" t="s">
        <v>180</v>
      </c>
      <c r="AG7" s="12" t="s">
        <v>77</v>
      </c>
      <c r="AH7" s="12" t="s">
        <v>178</v>
      </c>
      <c r="AI7" s="12" t="s">
        <v>167</v>
      </c>
      <c r="AJ7" s="12" t="s">
        <v>183</v>
      </c>
      <c r="AK7" s="12" t="s">
        <v>68</v>
      </c>
      <c r="AL7" s="11"/>
      <c r="AM7" s="28"/>
      <c r="AN7" s="32">
        <f t="shared" si="1"/>
        <v>1.06334</v>
      </c>
      <c r="AO7" s="11">
        <f t="shared" si="2"/>
        <v>-8.8884599999999994E-2</v>
      </c>
      <c r="AP7" s="11">
        <f t="shared" si="3"/>
        <v>1.34493</v>
      </c>
      <c r="AQ7" s="11">
        <f t="shared" si="4"/>
        <v>-0.45832600000000001</v>
      </c>
      <c r="AR7" s="11">
        <f t="shared" si="5"/>
        <v>0.298375</v>
      </c>
      <c r="AS7" s="11">
        <f t="shared" si="6"/>
        <v>4.2601699999999996</v>
      </c>
      <c r="AT7" s="11" t="str">
        <f t="shared" si="7"/>
        <v/>
      </c>
      <c r="AU7" s="11" t="str">
        <f t="shared" si="8"/>
        <v/>
      </c>
      <c r="AV7" s="26">
        <f t="shared" si="9"/>
        <v>7.6340243999999995</v>
      </c>
      <c r="AW7" s="7"/>
    </row>
    <row r="8" spans="1:55" ht="15.75" thickBot="1">
      <c r="A8" s="5"/>
      <c r="B8" s="27">
        <v>5</v>
      </c>
      <c r="C8" s="11"/>
      <c r="D8" s="11">
        <v>1</v>
      </c>
      <c r="E8" s="11"/>
      <c r="F8" s="11"/>
      <c r="G8" s="11"/>
      <c r="H8" s="11"/>
      <c r="I8" s="11">
        <v>1</v>
      </c>
      <c r="J8" s="11">
        <v>1</v>
      </c>
      <c r="K8" s="11">
        <v>1</v>
      </c>
      <c r="L8" s="28">
        <v>1</v>
      </c>
      <c r="M8" s="6"/>
      <c r="N8" s="6"/>
      <c r="O8" s="71" t="s">
        <v>175</v>
      </c>
      <c r="P8" s="72">
        <v>0.372228</v>
      </c>
      <c r="Q8" s="21"/>
      <c r="R8" s="73">
        <v>1</v>
      </c>
      <c r="S8" s="75">
        <v>9</v>
      </c>
      <c r="T8" s="74">
        <v>0.372228</v>
      </c>
      <c r="U8" s="21"/>
      <c r="V8" s="76">
        <v>2</v>
      </c>
      <c r="W8" s="78">
        <v>0</v>
      </c>
      <c r="X8" s="21"/>
      <c r="Y8" s="71">
        <v>1</v>
      </c>
      <c r="Z8" s="72">
        <v>9</v>
      </c>
      <c r="AA8" s="21"/>
      <c r="AB8" s="71">
        <v>2</v>
      </c>
      <c r="AC8" s="72">
        <v>0</v>
      </c>
      <c r="AD8" s="6"/>
      <c r="AE8" s="71" t="s">
        <v>175</v>
      </c>
      <c r="AF8" s="12" t="s">
        <v>69</v>
      </c>
      <c r="AG8" s="12" t="s">
        <v>75</v>
      </c>
      <c r="AH8" s="12" t="s">
        <v>181</v>
      </c>
      <c r="AI8" s="12" t="s">
        <v>51</v>
      </c>
      <c r="AJ8" s="12" t="s">
        <v>81</v>
      </c>
      <c r="AK8" s="12" t="s">
        <v>59</v>
      </c>
      <c r="AL8" s="12" t="s">
        <v>76</v>
      </c>
      <c r="AM8" s="28"/>
      <c r="AN8" s="32">
        <f t="shared" si="1"/>
        <v>1.02755</v>
      </c>
      <c r="AO8" s="11">
        <f t="shared" si="2"/>
        <v>-0.102337</v>
      </c>
      <c r="AP8" s="11">
        <f t="shared" si="3"/>
        <v>1.9492400000000001</v>
      </c>
      <c r="AQ8" s="11">
        <f t="shared" si="4"/>
        <v>2.6892900000000002</v>
      </c>
      <c r="AR8" s="11">
        <f t="shared" si="5"/>
        <v>0.58925799999999995</v>
      </c>
      <c r="AS8" s="11">
        <f t="shared" si="6"/>
        <v>2.1325099999999998E-3</v>
      </c>
      <c r="AT8" s="11">
        <f t="shared" si="7"/>
        <v>-0.75407999999999997</v>
      </c>
      <c r="AU8" s="11" t="str">
        <f t="shared" si="8"/>
        <v/>
      </c>
      <c r="AV8" s="26">
        <f t="shared" si="9"/>
        <v>5.0288255100000008</v>
      </c>
      <c r="AW8" s="7"/>
    </row>
    <row r="9" spans="1:55" ht="15.75" thickBot="1">
      <c r="A9" s="5"/>
      <c r="B9" s="27">
        <v>6</v>
      </c>
      <c r="C9" s="11"/>
      <c r="D9" s="11"/>
      <c r="E9" s="11"/>
      <c r="F9" s="11"/>
      <c r="G9" s="11"/>
      <c r="H9" s="11"/>
      <c r="I9" s="11"/>
      <c r="J9" s="11">
        <v>1</v>
      </c>
      <c r="K9" s="11"/>
      <c r="L9" s="28">
        <v>1</v>
      </c>
      <c r="M9" s="6"/>
      <c r="N9" s="6"/>
      <c r="O9" s="71" t="s">
        <v>47</v>
      </c>
      <c r="P9" s="72">
        <v>2.5010699999999999</v>
      </c>
      <c r="Q9" s="21"/>
      <c r="R9" s="76">
        <v>2</v>
      </c>
      <c r="S9" s="77">
        <v>1</v>
      </c>
      <c r="T9" s="78">
        <v>2.5010699999999999</v>
      </c>
      <c r="U9" s="21"/>
      <c r="V9" s="73">
        <v>2</v>
      </c>
      <c r="W9" s="74">
        <v>1</v>
      </c>
      <c r="X9" s="21"/>
      <c r="Y9" s="71">
        <v>2</v>
      </c>
      <c r="Z9" s="72">
        <v>1</v>
      </c>
      <c r="AA9" s="21"/>
      <c r="AB9" s="71">
        <v>2</v>
      </c>
      <c r="AC9" s="72">
        <v>1</v>
      </c>
      <c r="AD9" s="6"/>
      <c r="AE9" s="71" t="s">
        <v>47</v>
      </c>
      <c r="AF9" s="12" t="s">
        <v>42</v>
      </c>
      <c r="AG9" s="12" t="s">
        <v>45</v>
      </c>
      <c r="AH9" s="12" t="s">
        <v>77</v>
      </c>
      <c r="AI9" s="12" t="s">
        <v>52</v>
      </c>
      <c r="AJ9" s="12" t="s">
        <v>63</v>
      </c>
      <c r="AK9" s="12" t="s">
        <v>60</v>
      </c>
      <c r="AL9" s="11"/>
      <c r="AM9" s="28"/>
      <c r="AN9" s="32">
        <f t="shared" si="1"/>
        <v>-6.7763600000000004</v>
      </c>
      <c r="AO9" s="11">
        <f t="shared" si="2"/>
        <v>0.98488699999999996</v>
      </c>
      <c r="AP9" s="11">
        <f t="shared" si="3"/>
        <v>-8.8884599999999994E-2</v>
      </c>
      <c r="AQ9" s="11">
        <f t="shared" si="4"/>
        <v>-1.0108600000000001</v>
      </c>
      <c r="AR9" s="11">
        <f t="shared" si="5"/>
        <v>-1.4449399999999999</v>
      </c>
      <c r="AS9" s="11">
        <f t="shared" si="6"/>
        <v>-0.40024500000000002</v>
      </c>
      <c r="AT9" s="11" t="str">
        <f t="shared" si="7"/>
        <v/>
      </c>
      <c r="AU9" s="11" t="str">
        <f t="shared" si="8"/>
        <v/>
      </c>
      <c r="AV9" s="26">
        <f t="shared" si="9"/>
        <v>-11.2374726</v>
      </c>
      <c r="AW9" s="7"/>
    </row>
    <row r="10" spans="1:55" ht="15.75" thickBot="1">
      <c r="A10" s="5"/>
      <c r="B10" s="27">
        <v>7</v>
      </c>
      <c r="C10" s="11"/>
      <c r="D10" s="11"/>
      <c r="E10" s="11"/>
      <c r="F10" s="11">
        <v>1</v>
      </c>
      <c r="G10" s="11"/>
      <c r="H10" s="11"/>
      <c r="I10" s="11">
        <v>1</v>
      </c>
      <c r="J10" s="11"/>
      <c r="K10" s="11">
        <v>1</v>
      </c>
      <c r="L10" s="28">
        <v>1</v>
      </c>
      <c r="M10" s="6"/>
      <c r="N10" s="6"/>
      <c r="O10" s="71" t="s">
        <v>48</v>
      </c>
      <c r="P10" s="72">
        <v>1.7033499999999999</v>
      </c>
      <c r="Q10" s="21"/>
      <c r="R10" s="71">
        <v>2</v>
      </c>
      <c r="S10" s="70">
        <v>3</v>
      </c>
      <c r="T10" s="72">
        <v>1.7033499999999999</v>
      </c>
      <c r="U10" s="21"/>
      <c r="V10" s="76">
        <v>3</v>
      </c>
      <c r="W10" s="78">
        <v>2</v>
      </c>
      <c r="X10" s="21"/>
      <c r="Y10" s="71">
        <v>2</v>
      </c>
      <c r="Z10" s="72">
        <v>3</v>
      </c>
      <c r="AA10" s="21"/>
      <c r="AB10" s="71">
        <v>3</v>
      </c>
      <c r="AC10" s="72">
        <v>2</v>
      </c>
      <c r="AD10" s="6"/>
      <c r="AE10" s="71" t="s">
        <v>48</v>
      </c>
      <c r="AF10" s="12" t="s">
        <v>163</v>
      </c>
      <c r="AG10" s="12" t="s">
        <v>164</v>
      </c>
      <c r="AH10" s="12" t="s">
        <v>162</v>
      </c>
      <c r="AI10" s="11"/>
      <c r="AJ10" s="11"/>
      <c r="AK10" s="11"/>
      <c r="AL10" s="11"/>
      <c r="AM10" s="28"/>
      <c r="AN10" s="32">
        <f t="shared" si="1"/>
        <v>0.91126399999999996</v>
      </c>
      <c r="AO10" s="11">
        <f t="shared" si="2"/>
        <v>3.18228</v>
      </c>
      <c r="AP10" s="11">
        <f t="shared" si="3"/>
        <v>4.3769900000000002</v>
      </c>
      <c r="AQ10" s="11" t="str">
        <f t="shared" si="4"/>
        <v/>
      </c>
      <c r="AR10" s="11" t="str">
        <f t="shared" si="5"/>
        <v/>
      </c>
      <c r="AS10" s="11" t="str">
        <f t="shared" si="6"/>
        <v/>
      </c>
      <c r="AT10" s="11" t="str">
        <f t="shared" si="7"/>
        <v/>
      </c>
      <c r="AU10" s="11" t="str">
        <f t="shared" si="8"/>
        <v/>
      </c>
      <c r="AV10" s="26">
        <f t="shared" si="9"/>
        <v>6.7671840000000003</v>
      </c>
      <c r="AW10" s="7"/>
    </row>
    <row r="11" spans="1:55" ht="15.75" thickBot="1">
      <c r="A11" s="5"/>
      <c r="B11" s="27">
        <v>8</v>
      </c>
      <c r="C11" s="11"/>
      <c r="D11" s="11">
        <v>1</v>
      </c>
      <c r="E11" s="11"/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/>
      <c r="L11" s="28">
        <v>1</v>
      </c>
      <c r="M11" s="6"/>
      <c r="N11" s="6"/>
      <c r="O11" s="71" t="s">
        <v>176</v>
      </c>
      <c r="P11" s="72">
        <v>3.2065199999999998</v>
      </c>
      <c r="Q11" s="21"/>
      <c r="R11" s="71">
        <v>2</v>
      </c>
      <c r="S11" s="70">
        <v>4</v>
      </c>
      <c r="T11" s="72">
        <v>3.2065199999999998</v>
      </c>
      <c r="U11" s="21"/>
      <c r="V11" s="71">
        <v>3</v>
      </c>
      <c r="W11" s="72">
        <v>4</v>
      </c>
      <c r="X11" s="21"/>
      <c r="Y11" s="71">
        <v>2</v>
      </c>
      <c r="Z11" s="72">
        <v>4</v>
      </c>
      <c r="AA11" s="21"/>
      <c r="AB11" s="71">
        <v>3</v>
      </c>
      <c r="AC11" s="72">
        <v>4</v>
      </c>
      <c r="AD11" s="6"/>
      <c r="AE11" s="71" t="s">
        <v>176</v>
      </c>
      <c r="AF11" s="12" t="s">
        <v>166</v>
      </c>
      <c r="AG11" s="12" t="s">
        <v>79</v>
      </c>
      <c r="AH11" s="11"/>
      <c r="AI11" s="11"/>
      <c r="AJ11" s="11"/>
      <c r="AK11" s="11"/>
      <c r="AL11" s="11"/>
      <c r="AM11" s="28"/>
      <c r="AN11" s="32">
        <f t="shared" si="1"/>
        <v>0.89321300000000003</v>
      </c>
      <c r="AO11" s="11">
        <f t="shared" si="2"/>
        <v>1.7462800000000001</v>
      </c>
      <c r="AP11" s="11" t="str">
        <f t="shared" si="3"/>
        <v/>
      </c>
      <c r="AQ11" s="11" t="str">
        <f t="shared" si="4"/>
        <v/>
      </c>
      <c r="AR11" s="11" t="str">
        <f t="shared" si="5"/>
        <v/>
      </c>
      <c r="AS11" s="11" t="str">
        <f t="shared" si="6"/>
        <v/>
      </c>
      <c r="AT11" s="11" t="str">
        <f t="shared" si="7"/>
        <v/>
      </c>
      <c r="AU11" s="11" t="str">
        <f t="shared" si="8"/>
        <v/>
      </c>
      <c r="AV11" s="26">
        <f t="shared" si="9"/>
        <v>-0.56702699999999995</v>
      </c>
      <c r="AW11" s="7"/>
    </row>
    <row r="12" spans="1:55" ht="15.75" thickBot="1">
      <c r="A12" s="5"/>
      <c r="B12" s="29">
        <v>9</v>
      </c>
      <c r="C12" s="30"/>
      <c r="D12" s="30"/>
      <c r="E12" s="30"/>
      <c r="F12" s="30"/>
      <c r="G12" s="30"/>
      <c r="H12" s="30"/>
      <c r="I12" s="30"/>
      <c r="J12" s="30"/>
      <c r="K12" s="30">
        <v>1</v>
      </c>
      <c r="L12" s="31"/>
      <c r="M12" s="6"/>
      <c r="N12" s="6"/>
      <c r="O12" s="71" t="s">
        <v>49</v>
      </c>
      <c r="P12" s="72">
        <v>0.67444899999999997</v>
      </c>
      <c r="Q12" s="21"/>
      <c r="R12" s="71">
        <v>2</v>
      </c>
      <c r="S12" s="70">
        <v>5</v>
      </c>
      <c r="T12" s="72">
        <v>0.67444899999999997</v>
      </c>
      <c r="U12" s="21"/>
      <c r="V12" s="71">
        <v>3</v>
      </c>
      <c r="W12" s="72">
        <v>7</v>
      </c>
      <c r="X12" s="21"/>
      <c r="Y12" s="71">
        <v>2</v>
      </c>
      <c r="Z12" s="72">
        <v>5</v>
      </c>
      <c r="AA12" s="21"/>
      <c r="AB12" s="71">
        <v>3</v>
      </c>
      <c r="AC12" s="72">
        <v>7</v>
      </c>
      <c r="AD12" s="6"/>
      <c r="AE12" s="71" t="s">
        <v>49</v>
      </c>
      <c r="AF12" s="12" t="s">
        <v>169</v>
      </c>
      <c r="AG12" s="12" t="s">
        <v>173</v>
      </c>
      <c r="AH12" s="12" t="s">
        <v>184</v>
      </c>
      <c r="AI12" s="12" t="s">
        <v>55</v>
      </c>
      <c r="AJ12" s="11"/>
      <c r="AK12" s="11"/>
      <c r="AL12" s="11"/>
      <c r="AM12" s="28"/>
      <c r="AN12" s="32">
        <f t="shared" si="1"/>
        <v>3.7700200000000001</v>
      </c>
      <c r="AO12" s="11">
        <f t="shared" si="2"/>
        <v>-1.19068</v>
      </c>
      <c r="AP12" s="11">
        <f t="shared" si="3"/>
        <v>1.1647000000000001</v>
      </c>
      <c r="AQ12" s="11">
        <f t="shared" si="4"/>
        <v>0.27466800000000002</v>
      </c>
      <c r="AR12" s="11" t="str">
        <f t="shared" si="5"/>
        <v/>
      </c>
      <c r="AS12" s="11" t="str">
        <f t="shared" si="6"/>
        <v/>
      </c>
      <c r="AT12" s="11" t="str">
        <f t="shared" si="7"/>
        <v/>
      </c>
      <c r="AU12" s="11" t="str">
        <f t="shared" si="8"/>
        <v/>
      </c>
      <c r="AV12" s="26">
        <f t="shared" si="9"/>
        <v>3.3442590000000001</v>
      </c>
      <c r="AW12" s="7"/>
    </row>
    <row r="13" spans="1:55" ht="15.75" thickBot="1">
      <c r="A13" s="5" t="s">
        <v>170</v>
      </c>
      <c r="B13" s="6"/>
      <c r="C13" s="6">
        <v>0</v>
      </c>
      <c r="D13" s="6">
        <v>1</v>
      </c>
      <c r="E13" s="6">
        <v>2</v>
      </c>
      <c r="F13" s="6">
        <v>3</v>
      </c>
      <c r="G13" s="6">
        <v>4</v>
      </c>
      <c r="H13" s="6">
        <v>5</v>
      </c>
      <c r="I13" s="6">
        <v>6</v>
      </c>
      <c r="J13" s="6">
        <v>7</v>
      </c>
      <c r="K13" s="6">
        <v>8</v>
      </c>
      <c r="L13" s="6">
        <v>9</v>
      </c>
      <c r="M13" s="6"/>
      <c r="N13" s="6"/>
      <c r="O13" s="71" t="s">
        <v>50</v>
      </c>
      <c r="P13" s="72">
        <v>0.69771700000000003</v>
      </c>
      <c r="Q13" s="21"/>
      <c r="R13" s="71">
        <v>2</v>
      </c>
      <c r="S13" s="70">
        <v>6</v>
      </c>
      <c r="T13" s="72">
        <v>0.69771700000000003</v>
      </c>
      <c r="U13" s="21"/>
      <c r="V13" s="73">
        <v>3</v>
      </c>
      <c r="W13" s="74">
        <v>8</v>
      </c>
      <c r="X13" s="21"/>
      <c r="Y13" s="71">
        <v>2</v>
      </c>
      <c r="Z13" s="72">
        <v>6</v>
      </c>
      <c r="AA13" s="21"/>
      <c r="AB13" s="71">
        <v>3</v>
      </c>
      <c r="AC13" s="72">
        <v>8</v>
      </c>
      <c r="AD13" s="6"/>
      <c r="AE13" s="71" t="s">
        <v>50</v>
      </c>
      <c r="AF13" s="12" t="s">
        <v>66</v>
      </c>
      <c r="AG13" s="12" t="s">
        <v>185</v>
      </c>
      <c r="AH13" s="12" t="s">
        <v>182</v>
      </c>
      <c r="AI13" s="12" t="s">
        <v>62</v>
      </c>
      <c r="AJ13" s="11"/>
      <c r="AK13" s="11"/>
      <c r="AL13" s="11"/>
      <c r="AM13" s="28"/>
      <c r="AN13" s="32">
        <f t="shared" si="1"/>
        <v>1.43642</v>
      </c>
      <c r="AO13" s="11">
        <f t="shared" si="2"/>
        <v>4.41181</v>
      </c>
      <c r="AP13" s="11">
        <f t="shared" si="3"/>
        <v>2.05613</v>
      </c>
      <c r="AQ13" s="11">
        <f t="shared" si="4"/>
        <v>1.2530699999999999</v>
      </c>
      <c r="AR13" s="11" t="str">
        <f t="shared" si="5"/>
        <v/>
      </c>
      <c r="AS13" s="11" t="str">
        <f t="shared" si="6"/>
        <v/>
      </c>
      <c r="AT13" s="11" t="str">
        <f t="shared" si="7"/>
        <v/>
      </c>
      <c r="AU13" s="11" t="str">
        <f t="shared" si="8"/>
        <v/>
      </c>
      <c r="AV13" s="26">
        <f t="shared" si="9"/>
        <v>8.4597129999999989</v>
      </c>
      <c r="AW13" s="7"/>
    </row>
    <row r="14" spans="1:55" ht="15.75" thickBot="1">
      <c r="A14" s="5"/>
      <c r="B14" s="6"/>
      <c r="C14" s="6">
        <v>0</v>
      </c>
      <c r="D14" s="6">
        <v>1</v>
      </c>
      <c r="E14" s="6">
        <v>2</v>
      </c>
      <c r="F14" s="6">
        <v>3</v>
      </c>
      <c r="G14" s="6">
        <v>4</v>
      </c>
      <c r="H14" s="6">
        <v>5</v>
      </c>
      <c r="I14" s="6">
        <v>6</v>
      </c>
      <c r="J14" s="6">
        <v>7</v>
      </c>
      <c r="K14" s="6">
        <v>8</v>
      </c>
      <c r="L14" s="6">
        <v>9</v>
      </c>
      <c r="M14" s="6"/>
      <c r="N14" s="6"/>
      <c r="O14" s="71" t="s">
        <v>177</v>
      </c>
      <c r="P14" s="72">
        <v>1.6304799999999999</v>
      </c>
      <c r="Q14" s="21"/>
      <c r="R14" s="71">
        <v>2</v>
      </c>
      <c r="S14" s="70">
        <v>7</v>
      </c>
      <c r="T14" s="72">
        <v>1.6304799999999999</v>
      </c>
      <c r="U14" s="21"/>
      <c r="V14" s="76">
        <v>4</v>
      </c>
      <c r="W14" s="78">
        <v>1</v>
      </c>
      <c r="X14" s="21"/>
      <c r="Y14" s="71">
        <v>2</v>
      </c>
      <c r="Z14" s="72">
        <v>7</v>
      </c>
      <c r="AA14" s="21"/>
      <c r="AB14" s="71">
        <v>4</v>
      </c>
      <c r="AC14" s="72">
        <v>1</v>
      </c>
      <c r="AD14" s="6"/>
      <c r="AE14" s="71" t="s">
        <v>177</v>
      </c>
      <c r="AF14" s="12" t="s">
        <v>179</v>
      </c>
      <c r="AG14" s="12" t="s">
        <v>67</v>
      </c>
      <c r="AH14" s="12" t="s">
        <v>73</v>
      </c>
      <c r="AI14" s="12" t="s">
        <v>80</v>
      </c>
      <c r="AJ14" s="11"/>
      <c r="AK14" s="11"/>
      <c r="AL14" s="11"/>
      <c r="AM14" s="28"/>
      <c r="AN14" s="32">
        <f t="shared" si="1"/>
        <v>1.51257</v>
      </c>
      <c r="AO14" s="11">
        <f t="shared" si="2"/>
        <v>2.71394</v>
      </c>
      <c r="AP14" s="11">
        <f t="shared" si="3"/>
        <v>1.27721</v>
      </c>
      <c r="AQ14" s="11">
        <f t="shared" si="4"/>
        <v>5.1354899999999999</v>
      </c>
      <c r="AR14" s="11" t="str">
        <f t="shared" si="5"/>
        <v/>
      </c>
      <c r="AS14" s="11" t="str">
        <f t="shared" si="6"/>
        <v/>
      </c>
      <c r="AT14" s="11" t="str">
        <f t="shared" si="7"/>
        <v/>
      </c>
      <c r="AU14" s="11" t="str">
        <f t="shared" si="8"/>
        <v/>
      </c>
      <c r="AV14" s="26">
        <f t="shared" si="9"/>
        <v>9.0087299999999999</v>
      </c>
      <c r="AW14" s="7"/>
    </row>
    <row r="15" spans="1:55" ht="15.75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1" t="s">
        <v>178</v>
      </c>
      <c r="P15" s="72">
        <v>1.34493</v>
      </c>
      <c r="Q15" s="21"/>
      <c r="R15" s="71">
        <v>2</v>
      </c>
      <c r="S15" s="70">
        <v>8</v>
      </c>
      <c r="T15" s="72">
        <v>1.34493</v>
      </c>
      <c r="U15" s="21"/>
      <c r="V15" s="71">
        <v>4</v>
      </c>
      <c r="W15" s="72">
        <v>2</v>
      </c>
      <c r="X15" s="21"/>
      <c r="Y15" s="71">
        <v>2</v>
      </c>
      <c r="Z15" s="72">
        <v>8</v>
      </c>
      <c r="AA15" s="21"/>
      <c r="AB15" s="71">
        <v>4</v>
      </c>
      <c r="AC15" s="72">
        <v>2</v>
      </c>
      <c r="AD15" s="6"/>
      <c r="AE15" s="71" t="s">
        <v>178</v>
      </c>
      <c r="AF15" s="12" t="s">
        <v>174</v>
      </c>
      <c r="AG15" s="12" t="s">
        <v>183</v>
      </c>
      <c r="AH15" s="12" t="s">
        <v>167</v>
      </c>
      <c r="AI15" s="12" t="s">
        <v>68</v>
      </c>
      <c r="AJ15" s="12" t="s">
        <v>180</v>
      </c>
      <c r="AK15" s="11"/>
      <c r="AL15" s="11"/>
      <c r="AM15" s="28"/>
      <c r="AN15" s="32">
        <f t="shared" si="1"/>
        <v>-1.2144200000000001</v>
      </c>
      <c r="AO15" s="11">
        <f t="shared" si="2"/>
        <v>0.298375</v>
      </c>
      <c r="AP15" s="11">
        <f t="shared" si="3"/>
        <v>-0.45832600000000001</v>
      </c>
      <c r="AQ15" s="11">
        <f t="shared" si="4"/>
        <v>4.2601699999999996</v>
      </c>
      <c r="AR15" s="11">
        <f t="shared" si="5"/>
        <v>1.06334</v>
      </c>
      <c r="AS15" s="11" t="str">
        <f t="shared" si="6"/>
        <v/>
      </c>
      <c r="AT15" s="11" t="str">
        <f t="shared" si="7"/>
        <v/>
      </c>
      <c r="AU15" s="11" t="str">
        <f t="shared" si="8"/>
        <v/>
      </c>
      <c r="AV15" s="26">
        <f t="shared" si="9"/>
        <v>2.604209</v>
      </c>
      <c r="AW15" s="7"/>
    </row>
    <row r="16" spans="1:55" ht="15.75" thickBo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1" t="s">
        <v>51</v>
      </c>
      <c r="P16" s="72">
        <v>2.6892900000000002</v>
      </c>
      <c r="Q16" s="21"/>
      <c r="R16" s="73">
        <v>2</v>
      </c>
      <c r="S16" s="75">
        <v>9</v>
      </c>
      <c r="T16" s="74">
        <v>2.6892900000000002</v>
      </c>
      <c r="U16" s="21"/>
      <c r="V16" s="73">
        <v>4</v>
      </c>
      <c r="W16" s="74">
        <v>8</v>
      </c>
      <c r="X16" s="21"/>
      <c r="Y16" s="71">
        <v>2</v>
      </c>
      <c r="Z16" s="72">
        <v>9</v>
      </c>
      <c r="AA16" s="21"/>
      <c r="AB16" s="71">
        <v>4</v>
      </c>
      <c r="AC16" s="72">
        <v>8</v>
      </c>
      <c r="AD16" s="6"/>
      <c r="AE16" s="71" t="s">
        <v>51</v>
      </c>
      <c r="AF16" s="12" t="s">
        <v>69</v>
      </c>
      <c r="AG16" s="12" t="s">
        <v>75</v>
      </c>
      <c r="AH16" s="12" t="s">
        <v>181</v>
      </c>
      <c r="AI16" s="12" t="s">
        <v>81</v>
      </c>
      <c r="AJ16" s="12" t="s">
        <v>59</v>
      </c>
      <c r="AK16" s="12" t="s">
        <v>175</v>
      </c>
      <c r="AL16" s="12" t="s">
        <v>76</v>
      </c>
      <c r="AM16" s="28"/>
      <c r="AN16" s="32">
        <f t="shared" si="1"/>
        <v>1.02755</v>
      </c>
      <c r="AO16" s="11">
        <f t="shared" si="2"/>
        <v>-0.102337</v>
      </c>
      <c r="AP16" s="11">
        <f t="shared" si="3"/>
        <v>1.9492400000000001</v>
      </c>
      <c r="AQ16" s="11">
        <f t="shared" si="4"/>
        <v>0.58925799999999995</v>
      </c>
      <c r="AR16" s="11">
        <f t="shared" si="5"/>
        <v>2.1325099999999998E-3</v>
      </c>
      <c r="AS16" s="11">
        <f t="shared" si="6"/>
        <v>0.372228</v>
      </c>
      <c r="AT16" s="11">
        <f t="shared" si="7"/>
        <v>-0.75407999999999997</v>
      </c>
      <c r="AU16" s="11" t="str">
        <f t="shared" si="8"/>
        <v/>
      </c>
      <c r="AV16" s="26">
        <f t="shared" si="9"/>
        <v>0.39470150999999953</v>
      </c>
      <c r="AW16" s="7"/>
    </row>
    <row r="17" spans="1:49" ht="15.75" thickBo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1" t="s">
        <v>52</v>
      </c>
      <c r="P17" s="72">
        <v>-1.0108600000000001</v>
      </c>
      <c r="Q17" s="21"/>
      <c r="R17" s="76">
        <v>3</v>
      </c>
      <c r="S17" s="77">
        <v>1</v>
      </c>
      <c r="T17" s="78">
        <v>-1.0108600000000001</v>
      </c>
      <c r="U17" s="21"/>
      <c r="V17" s="76">
        <v>5</v>
      </c>
      <c r="W17" s="78">
        <v>1</v>
      </c>
      <c r="X17" s="21"/>
      <c r="Y17" s="71">
        <v>3</v>
      </c>
      <c r="Z17" s="72">
        <v>1</v>
      </c>
      <c r="AA17" s="21"/>
      <c r="AB17" s="71">
        <v>5</v>
      </c>
      <c r="AC17" s="72">
        <v>1</v>
      </c>
      <c r="AD17" s="6"/>
      <c r="AE17" s="71" t="s">
        <v>52</v>
      </c>
      <c r="AF17" s="12" t="s">
        <v>42</v>
      </c>
      <c r="AG17" s="12" t="s">
        <v>63</v>
      </c>
      <c r="AH17" s="12" t="s">
        <v>77</v>
      </c>
      <c r="AI17" s="12" t="s">
        <v>60</v>
      </c>
      <c r="AJ17" s="12" t="s">
        <v>47</v>
      </c>
      <c r="AK17" s="11"/>
      <c r="AL17" s="11"/>
      <c r="AM17" s="28"/>
      <c r="AN17" s="32">
        <f t="shared" si="1"/>
        <v>-6.7763600000000004</v>
      </c>
      <c r="AO17" s="11">
        <f t="shared" si="2"/>
        <v>-1.4449399999999999</v>
      </c>
      <c r="AP17" s="11">
        <f t="shared" si="3"/>
        <v>-8.8884599999999994E-2</v>
      </c>
      <c r="AQ17" s="11">
        <f t="shared" si="4"/>
        <v>-0.40024500000000002</v>
      </c>
      <c r="AR17" s="11">
        <f t="shared" si="5"/>
        <v>2.5010699999999999</v>
      </c>
      <c r="AS17" s="11" t="str">
        <f t="shared" si="6"/>
        <v/>
      </c>
      <c r="AT17" s="11" t="str">
        <f t="shared" si="7"/>
        <v/>
      </c>
      <c r="AU17" s="11" t="str">
        <f t="shared" si="8"/>
        <v/>
      </c>
      <c r="AV17" s="26">
        <f t="shared" si="9"/>
        <v>-5.198499599999999</v>
      </c>
      <c r="AW17" s="7"/>
    </row>
    <row r="18" spans="1:49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1" t="s">
        <v>55</v>
      </c>
      <c r="P18" s="72">
        <v>0.27466800000000002</v>
      </c>
      <c r="Q18" s="21"/>
      <c r="R18" s="71">
        <v>3</v>
      </c>
      <c r="S18" s="70">
        <v>5</v>
      </c>
      <c r="T18" s="72">
        <v>0.27466800000000002</v>
      </c>
      <c r="U18" s="21"/>
      <c r="V18" s="71">
        <v>5</v>
      </c>
      <c r="W18" s="72">
        <v>2</v>
      </c>
      <c r="X18" s="21"/>
      <c r="Y18" s="71">
        <v>3</v>
      </c>
      <c r="Z18" s="72">
        <v>5</v>
      </c>
      <c r="AA18" s="21"/>
      <c r="AB18" s="71">
        <v>5</v>
      </c>
      <c r="AC18" s="72">
        <v>2</v>
      </c>
      <c r="AD18" s="6"/>
      <c r="AE18" s="71" t="s">
        <v>55</v>
      </c>
      <c r="AF18" s="12" t="s">
        <v>169</v>
      </c>
      <c r="AG18" s="12" t="s">
        <v>173</v>
      </c>
      <c r="AH18" s="12" t="s">
        <v>49</v>
      </c>
      <c r="AI18" s="12" t="s">
        <v>184</v>
      </c>
      <c r="AJ18" s="11"/>
      <c r="AK18" s="11"/>
      <c r="AL18" s="11"/>
      <c r="AM18" s="28"/>
      <c r="AN18" s="32">
        <f t="shared" si="1"/>
        <v>3.7700200000000001</v>
      </c>
      <c r="AO18" s="11">
        <f t="shared" si="2"/>
        <v>-1.19068</v>
      </c>
      <c r="AP18" s="11">
        <f t="shared" si="3"/>
        <v>0.67444899999999997</v>
      </c>
      <c r="AQ18" s="11">
        <f t="shared" si="4"/>
        <v>1.1647000000000001</v>
      </c>
      <c r="AR18" s="11" t="str">
        <f t="shared" si="5"/>
        <v/>
      </c>
      <c r="AS18" s="11" t="str">
        <f t="shared" si="6"/>
        <v/>
      </c>
      <c r="AT18" s="11" t="str">
        <f t="shared" si="7"/>
        <v/>
      </c>
      <c r="AU18" s="11" t="str">
        <f t="shared" si="8"/>
        <v/>
      </c>
      <c r="AV18" s="26">
        <f t="shared" si="9"/>
        <v>4.143821</v>
      </c>
      <c r="AW18" s="7"/>
    </row>
    <row r="19" spans="1:49" ht="15.75" thickBo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1" t="s">
        <v>59</v>
      </c>
      <c r="P19" s="72">
        <v>2.1325099999999998E-3</v>
      </c>
      <c r="Q19" s="21"/>
      <c r="R19" s="73">
        <v>3</v>
      </c>
      <c r="S19" s="75">
        <v>9</v>
      </c>
      <c r="T19" s="74">
        <v>2.1325099999999998E-3</v>
      </c>
      <c r="U19" s="21"/>
      <c r="V19" s="71">
        <v>5</v>
      </c>
      <c r="W19" s="72">
        <v>3</v>
      </c>
      <c r="X19" s="21"/>
      <c r="Y19" s="71">
        <v>3</v>
      </c>
      <c r="Z19" s="72">
        <v>9</v>
      </c>
      <c r="AA19" s="21"/>
      <c r="AB19" s="71">
        <v>5</v>
      </c>
      <c r="AC19" s="72">
        <v>3</v>
      </c>
      <c r="AD19" s="6"/>
      <c r="AE19" s="71" t="s">
        <v>59</v>
      </c>
      <c r="AF19" s="12" t="s">
        <v>69</v>
      </c>
      <c r="AG19" s="12" t="s">
        <v>75</v>
      </c>
      <c r="AH19" s="12" t="s">
        <v>181</v>
      </c>
      <c r="AI19" s="12" t="s">
        <v>51</v>
      </c>
      <c r="AJ19" s="12" t="s">
        <v>81</v>
      </c>
      <c r="AK19" s="12" t="s">
        <v>175</v>
      </c>
      <c r="AL19" s="12" t="s">
        <v>76</v>
      </c>
      <c r="AM19" s="28"/>
      <c r="AN19" s="32">
        <f t="shared" si="1"/>
        <v>1.02755</v>
      </c>
      <c r="AO19" s="11">
        <f t="shared" si="2"/>
        <v>-0.102337</v>
      </c>
      <c r="AP19" s="11">
        <f t="shared" si="3"/>
        <v>1.9492400000000001</v>
      </c>
      <c r="AQ19" s="11">
        <f t="shared" si="4"/>
        <v>2.6892900000000002</v>
      </c>
      <c r="AR19" s="11">
        <f t="shared" si="5"/>
        <v>0.58925799999999995</v>
      </c>
      <c r="AS19" s="11">
        <f t="shared" si="6"/>
        <v>0.372228</v>
      </c>
      <c r="AT19" s="11">
        <f t="shared" si="7"/>
        <v>-0.75407999999999997</v>
      </c>
      <c r="AU19" s="11" t="str">
        <f t="shared" si="8"/>
        <v/>
      </c>
      <c r="AV19" s="26">
        <f t="shared" si="9"/>
        <v>5.7690164900000003</v>
      </c>
      <c r="AW19" s="7"/>
    </row>
    <row r="20" spans="1:49" ht="15.75" thickBo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1" t="s">
        <v>60</v>
      </c>
      <c r="P20" s="72">
        <v>-0.40024500000000002</v>
      </c>
      <c r="Q20" s="21"/>
      <c r="R20" s="76">
        <v>4</v>
      </c>
      <c r="S20" s="77">
        <v>1</v>
      </c>
      <c r="T20" s="78">
        <v>-0.40024500000000002</v>
      </c>
      <c r="U20" s="21"/>
      <c r="V20" s="71">
        <v>5</v>
      </c>
      <c r="W20" s="72">
        <v>4</v>
      </c>
      <c r="X20" s="21"/>
      <c r="Y20" s="71">
        <v>4</v>
      </c>
      <c r="Z20" s="72">
        <v>1</v>
      </c>
      <c r="AA20" s="21"/>
      <c r="AB20" s="71">
        <v>5</v>
      </c>
      <c r="AC20" s="72">
        <v>4</v>
      </c>
      <c r="AD20" s="6"/>
      <c r="AE20" s="71" t="s">
        <v>60</v>
      </c>
      <c r="AF20" s="12" t="s">
        <v>42</v>
      </c>
      <c r="AG20" s="12" t="s">
        <v>77</v>
      </c>
      <c r="AH20" s="12" t="s">
        <v>52</v>
      </c>
      <c r="AI20" s="12" t="s">
        <v>166</v>
      </c>
      <c r="AJ20" s="12" t="s">
        <v>47</v>
      </c>
      <c r="AK20" s="12" t="s">
        <v>63</v>
      </c>
      <c r="AL20" s="11"/>
      <c r="AM20" s="28"/>
      <c r="AN20" s="32">
        <f t="shared" si="1"/>
        <v>-6.7763600000000004</v>
      </c>
      <c r="AO20" s="11">
        <f t="shared" si="2"/>
        <v>-8.8884599999999994E-2</v>
      </c>
      <c r="AP20" s="11">
        <f t="shared" si="3"/>
        <v>-1.0108600000000001</v>
      </c>
      <c r="AQ20" s="11">
        <f t="shared" si="4"/>
        <v>0.89321300000000003</v>
      </c>
      <c r="AR20" s="11">
        <f t="shared" si="5"/>
        <v>2.5010699999999999</v>
      </c>
      <c r="AS20" s="11">
        <f t="shared" si="6"/>
        <v>-1.4449399999999999</v>
      </c>
      <c r="AT20" s="11" t="str">
        <f t="shared" si="7"/>
        <v/>
      </c>
      <c r="AU20" s="11" t="str">
        <f t="shared" si="8"/>
        <v/>
      </c>
      <c r="AV20" s="26">
        <f t="shared" si="9"/>
        <v>-5.5265165999999999</v>
      </c>
      <c r="AW20" s="7"/>
    </row>
    <row r="21" spans="1:49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1" t="s">
        <v>162</v>
      </c>
      <c r="P21" s="72">
        <v>4.3769900000000002</v>
      </c>
      <c r="Q21" s="21"/>
      <c r="R21" s="71">
        <v>4</v>
      </c>
      <c r="S21" s="70">
        <v>3</v>
      </c>
      <c r="T21" s="72">
        <v>4.3769900000000002</v>
      </c>
      <c r="U21" s="21"/>
      <c r="V21" s="73">
        <v>5</v>
      </c>
      <c r="W21" s="74">
        <v>8</v>
      </c>
      <c r="X21" s="21"/>
      <c r="Y21" s="71">
        <v>4</v>
      </c>
      <c r="Z21" s="72">
        <v>3</v>
      </c>
      <c r="AA21" s="21"/>
      <c r="AB21" s="71">
        <v>5</v>
      </c>
      <c r="AC21" s="72">
        <v>8</v>
      </c>
      <c r="AD21" s="6"/>
      <c r="AE21" s="71" t="s">
        <v>162</v>
      </c>
      <c r="AF21" s="12" t="s">
        <v>163</v>
      </c>
      <c r="AG21" s="12" t="s">
        <v>164</v>
      </c>
      <c r="AH21" s="12" t="s">
        <v>48</v>
      </c>
      <c r="AI21" s="11"/>
      <c r="AJ21" s="11"/>
      <c r="AK21" s="11"/>
      <c r="AL21" s="11"/>
      <c r="AM21" s="28"/>
      <c r="AN21" s="32">
        <f t="shared" si="1"/>
        <v>0.91126399999999996</v>
      </c>
      <c r="AO21" s="11">
        <f t="shared" si="2"/>
        <v>3.18228</v>
      </c>
      <c r="AP21" s="11">
        <f t="shared" si="3"/>
        <v>1.7033499999999999</v>
      </c>
      <c r="AQ21" s="11" t="str">
        <f t="shared" si="4"/>
        <v/>
      </c>
      <c r="AR21" s="11" t="str">
        <f t="shared" si="5"/>
        <v/>
      </c>
      <c r="AS21" s="11" t="str">
        <f t="shared" si="6"/>
        <v/>
      </c>
      <c r="AT21" s="11" t="str">
        <f t="shared" si="7"/>
        <v/>
      </c>
      <c r="AU21" s="11" t="str">
        <f t="shared" si="8"/>
        <v/>
      </c>
      <c r="AV21" s="26">
        <f t="shared" si="9"/>
        <v>1.4199039999999998</v>
      </c>
      <c r="AW21" s="7"/>
    </row>
    <row r="22" spans="1:49" ht="15.75" thickBo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1" t="s">
        <v>169</v>
      </c>
      <c r="P22" s="72">
        <v>3.7700200000000001</v>
      </c>
      <c r="Q22" s="21"/>
      <c r="R22" s="71">
        <v>4</v>
      </c>
      <c r="S22" s="70">
        <v>5</v>
      </c>
      <c r="T22" s="72">
        <v>3.7700200000000001</v>
      </c>
      <c r="U22" s="21"/>
      <c r="V22" s="76">
        <v>6</v>
      </c>
      <c r="W22" s="78">
        <v>2</v>
      </c>
      <c r="X22" s="21"/>
      <c r="Y22" s="71">
        <v>4</v>
      </c>
      <c r="Z22" s="72">
        <v>5</v>
      </c>
      <c r="AA22" s="21"/>
      <c r="AB22" s="71">
        <v>6</v>
      </c>
      <c r="AC22" s="72">
        <v>2</v>
      </c>
      <c r="AD22" s="6"/>
      <c r="AE22" s="71" t="s">
        <v>169</v>
      </c>
      <c r="AF22" s="12" t="s">
        <v>173</v>
      </c>
      <c r="AG22" s="12" t="s">
        <v>49</v>
      </c>
      <c r="AH22" s="12" t="s">
        <v>184</v>
      </c>
      <c r="AI22" s="12" t="s">
        <v>55</v>
      </c>
      <c r="AJ22" s="11"/>
      <c r="AK22" s="11"/>
      <c r="AL22" s="11"/>
      <c r="AM22" s="28"/>
      <c r="AN22" s="32">
        <f t="shared" si="1"/>
        <v>-1.19068</v>
      </c>
      <c r="AO22" s="11">
        <f t="shared" si="2"/>
        <v>0.67444899999999997</v>
      </c>
      <c r="AP22" s="11">
        <f t="shared" si="3"/>
        <v>1.1647000000000001</v>
      </c>
      <c r="AQ22" s="11">
        <f t="shared" si="4"/>
        <v>0.27466800000000002</v>
      </c>
      <c r="AR22" s="11" t="str">
        <f t="shared" si="5"/>
        <v/>
      </c>
      <c r="AS22" s="11" t="str">
        <f t="shared" si="6"/>
        <v/>
      </c>
      <c r="AT22" s="11" t="str">
        <f t="shared" si="7"/>
        <v/>
      </c>
      <c r="AU22" s="11" t="str">
        <f t="shared" si="8"/>
        <v/>
      </c>
      <c r="AV22" s="26">
        <f t="shared" si="9"/>
        <v>-2.8468830000000001</v>
      </c>
      <c r="AW22" s="7"/>
    </row>
    <row r="23" spans="1:49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1" t="s">
        <v>62</v>
      </c>
      <c r="P23" s="72">
        <v>1.2530699999999999</v>
      </c>
      <c r="Q23" s="21"/>
      <c r="R23" s="71">
        <v>4</v>
      </c>
      <c r="S23" s="70">
        <v>6</v>
      </c>
      <c r="T23" s="72">
        <v>1.2530699999999999</v>
      </c>
      <c r="U23" s="21"/>
      <c r="V23" s="71">
        <v>6</v>
      </c>
      <c r="W23" s="72">
        <v>4</v>
      </c>
      <c r="X23" s="21"/>
      <c r="Y23" s="71">
        <v>4</v>
      </c>
      <c r="Z23" s="72">
        <v>6</v>
      </c>
      <c r="AA23" s="21"/>
      <c r="AB23" s="71">
        <v>6</v>
      </c>
      <c r="AC23" s="72">
        <v>4</v>
      </c>
      <c r="AD23" s="6"/>
      <c r="AE23" s="71" t="s">
        <v>62</v>
      </c>
      <c r="AF23" s="12" t="s">
        <v>66</v>
      </c>
      <c r="AG23" s="12" t="s">
        <v>185</v>
      </c>
      <c r="AH23" s="12" t="s">
        <v>182</v>
      </c>
      <c r="AI23" s="12" t="s">
        <v>50</v>
      </c>
      <c r="AJ23" s="11"/>
      <c r="AK23" s="11"/>
      <c r="AL23" s="11"/>
      <c r="AM23" s="28"/>
      <c r="AN23" s="32">
        <f t="shared" si="1"/>
        <v>1.43642</v>
      </c>
      <c r="AO23" s="11">
        <f t="shared" si="2"/>
        <v>4.41181</v>
      </c>
      <c r="AP23" s="11">
        <f t="shared" si="3"/>
        <v>2.05613</v>
      </c>
      <c r="AQ23" s="11">
        <f t="shared" si="4"/>
        <v>0.69771700000000003</v>
      </c>
      <c r="AR23" s="11" t="str">
        <f t="shared" si="5"/>
        <v/>
      </c>
      <c r="AS23" s="11" t="str">
        <f t="shared" si="6"/>
        <v/>
      </c>
      <c r="AT23" s="11" t="str">
        <f t="shared" si="7"/>
        <v/>
      </c>
      <c r="AU23" s="11" t="str">
        <f t="shared" si="8"/>
        <v/>
      </c>
      <c r="AV23" s="26">
        <f t="shared" si="9"/>
        <v>7.3490070000000012</v>
      </c>
      <c r="AW23" s="7"/>
    </row>
    <row r="24" spans="1:49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1" t="s">
        <v>179</v>
      </c>
      <c r="P24" s="72">
        <v>1.51257</v>
      </c>
      <c r="Q24" s="21"/>
      <c r="R24" s="71">
        <v>4</v>
      </c>
      <c r="S24" s="70">
        <v>7</v>
      </c>
      <c r="T24" s="72">
        <v>1.51257</v>
      </c>
      <c r="U24" s="21"/>
      <c r="V24" s="71">
        <v>6</v>
      </c>
      <c r="W24" s="72">
        <v>5</v>
      </c>
      <c r="X24" s="21"/>
      <c r="Y24" s="71">
        <v>4</v>
      </c>
      <c r="Z24" s="72">
        <v>7</v>
      </c>
      <c r="AA24" s="21"/>
      <c r="AB24" s="71">
        <v>6</v>
      </c>
      <c r="AC24" s="72">
        <v>5</v>
      </c>
      <c r="AD24" s="6"/>
      <c r="AE24" s="71" t="s">
        <v>179</v>
      </c>
      <c r="AF24" s="12" t="s">
        <v>177</v>
      </c>
      <c r="AG24" s="12" t="s">
        <v>67</v>
      </c>
      <c r="AH24" s="12" t="s">
        <v>73</v>
      </c>
      <c r="AI24" s="12" t="s">
        <v>80</v>
      </c>
      <c r="AJ24" s="11"/>
      <c r="AK24" s="11"/>
      <c r="AL24" s="11"/>
      <c r="AM24" s="28"/>
      <c r="AN24" s="32">
        <f t="shared" si="1"/>
        <v>1.6304799999999999</v>
      </c>
      <c r="AO24" s="11">
        <f t="shared" si="2"/>
        <v>2.71394</v>
      </c>
      <c r="AP24" s="11">
        <f t="shared" si="3"/>
        <v>1.27721</v>
      </c>
      <c r="AQ24" s="11">
        <f t="shared" si="4"/>
        <v>5.1354899999999999</v>
      </c>
      <c r="AR24" s="11" t="str">
        <f t="shared" si="5"/>
        <v/>
      </c>
      <c r="AS24" s="11" t="str">
        <f t="shared" si="6"/>
        <v/>
      </c>
      <c r="AT24" s="11" t="str">
        <f t="shared" si="7"/>
        <v/>
      </c>
      <c r="AU24" s="11" t="str">
        <f t="shared" si="8"/>
        <v/>
      </c>
      <c r="AV24" s="26">
        <f t="shared" si="9"/>
        <v>9.2445500000000003</v>
      </c>
      <c r="AW24" s="7"/>
    </row>
    <row r="25" spans="1:49" ht="15.75" thickBo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1" t="s">
        <v>180</v>
      </c>
      <c r="P25" s="72">
        <v>1.06334</v>
      </c>
      <c r="Q25" s="21"/>
      <c r="R25" s="71">
        <v>4</v>
      </c>
      <c r="S25" s="70">
        <v>8</v>
      </c>
      <c r="T25" s="72">
        <v>1.06334</v>
      </c>
      <c r="U25" s="21"/>
      <c r="V25" s="71">
        <v>6</v>
      </c>
      <c r="W25" s="72">
        <v>7</v>
      </c>
      <c r="X25" s="21"/>
      <c r="Y25" s="71">
        <v>4</v>
      </c>
      <c r="Z25" s="72">
        <v>8</v>
      </c>
      <c r="AA25" s="21"/>
      <c r="AB25" s="71">
        <v>6</v>
      </c>
      <c r="AC25" s="72">
        <v>7</v>
      </c>
      <c r="AD25" s="6"/>
      <c r="AE25" s="71" t="s">
        <v>180</v>
      </c>
      <c r="AF25" s="12" t="s">
        <v>178</v>
      </c>
      <c r="AG25" s="12" t="s">
        <v>167</v>
      </c>
      <c r="AH25" s="12" t="s">
        <v>174</v>
      </c>
      <c r="AI25" s="12" t="s">
        <v>183</v>
      </c>
      <c r="AJ25" s="12" t="s">
        <v>68</v>
      </c>
      <c r="AK25" s="12" t="s">
        <v>79</v>
      </c>
      <c r="AL25" s="11"/>
      <c r="AM25" s="28"/>
      <c r="AN25" s="32">
        <f t="shared" si="1"/>
        <v>1.34493</v>
      </c>
      <c r="AO25" s="11">
        <f t="shared" si="2"/>
        <v>-0.45832600000000001</v>
      </c>
      <c r="AP25" s="11">
        <f t="shared" si="3"/>
        <v>-1.2144200000000001</v>
      </c>
      <c r="AQ25" s="11">
        <f t="shared" si="4"/>
        <v>0.298375</v>
      </c>
      <c r="AR25" s="11">
        <f t="shared" si="5"/>
        <v>4.2601699999999996</v>
      </c>
      <c r="AS25" s="11">
        <f t="shared" si="6"/>
        <v>1.7462800000000001</v>
      </c>
      <c r="AT25" s="11" t="str">
        <f t="shared" si="7"/>
        <v/>
      </c>
      <c r="AU25" s="11" t="str">
        <f t="shared" si="8"/>
        <v/>
      </c>
      <c r="AV25" s="26">
        <f t="shared" si="9"/>
        <v>4.9136689999999987</v>
      </c>
      <c r="AW25" s="7"/>
    </row>
    <row r="26" spans="1:49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1" t="s">
        <v>181</v>
      </c>
      <c r="P26" s="72">
        <v>1.9492400000000001</v>
      </c>
      <c r="Q26" s="21"/>
      <c r="R26" s="73">
        <v>4</v>
      </c>
      <c r="S26" s="75">
        <v>9</v>
      </c>
      <c r="T26" s="74">
        <v>1.9492400000000001</v>
      </c>
      <c r="U26" s="21"/>
      <c r="V26" s="73">
        <v>6</v>
      </c>
      <c r="W26" s="74">
        <v>8</v>
      </c>
      <c r="X26" s="21"/>
      <c r="Y26" s="71">
        <v>4</v>
      </c>
      <c r="Z26" s="72">
        <v>9</v>
      </c>
      <c r="AA26" s="21"/>
      <c r="AB26" s="71">
        <v>6</v>
      </c>
      <c r="AC26" s="72">
        <v>8</v>
      </c>
      <c r="AD26" s="6"/>
      <c r="AE26" s="71" t="s">
        <v>181</v>
      </c>
      <c r="AF26" s="12" t="s">
        <v>69</v>
      </c>
      <c r="AG26" s="12" t="s">
        <v>75</v>
      </c>
      <c r="AH26" s="12" t="s">
        <v>51</v>
      </c>
      <c r="AI26" s="12" t="s">
        <v>81</v>
      </c>
      <c r="AJ26" s="12" t="s">
        <v>59</v>
      </c>
      <c r="AK26" s="12" t="s">
        <v>175</v>
      </c>
      <c r="AL26" s="12" t="s">
        <v>76</v>
      </c>
      <c r="AM26" s="28"/>
      <c r="AN26" s="32">
        <f t="shared" si="1"/>
        <v>1.02755</v>
      </c>
      <c r="AO26" s="11">
        <f t="shared" si="2"/>
        <v>-0.102337</v>
      </c>
      <c r="AP26" s="11">
        <f t="shared" si="3"/>
        <v>2.6892900000000002</v>
      </c>
      <c r="AQ26" s="11">
        <f t="shared" si="4"/>
        <v>0.58925799999999995</v>
      </c>
      <c r="AR26" s="11">
        <f t="shared" si="5"/>
        <v>2.1325099999999998E-3</v>
      </c>
      <c r="AS26" s="11">
        <f t="shared" si="6"/>
        <v>0.372228</v>
      </c>
      <c r="AT26" s="11">
        <f t="shared" si="7"/>
        <v>-0.75407999999999997</v>
      </c>
      <c r="AU26" s="11" t="str">
        <f t="shared" si="8"/>
        <v/>
      </c>
      <c r="AV26" s="26">
        <f t="shared" si="9"/>
        <v>1.8748015099999997</v>
      </c>
      <c r="AW26" s="7"/>
    </row>
    <row r="27" spans="1:49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1" t="s">
        <v>63</v>
      </c>
      <c r="P27" s="72">
        <v>-1.4449399999999999</v>
      </c>
      <c r="Q27" s="21"/>
      <c r="R27" s="76">
        <v>5</v>
      </c>
      <c r="S27" s="77">
        <v>1</v>
      </c>
      <c r="T27" s="78">
        <v>-1.4449399999999999</v>
      </c>
      <c r="U27" s="21"/>
      <c r="V27" s="76">
        <v>7</v>
      </c>
      <c r="W27" s="78">
        <v>2</v>
      </c>
      <c r="X27" s="21"/>
      <c r="Y27" s="71">
        <v>5</v>
      </c>
      <c r="Z27" s="72">
        <v>1</v>
      </c>
      <c r="AA27" s="21"/>
      <c r="AB27" s="71">
        <v>7</v>
      </c>
      <c r="AC27" s="72">
        <v>2</v>
      </c>
      <c r="AD27" s="6"/>
      <c r="AE27" s="71" t="s">
        <v>63</v>
      </c>
      <c r="AF27" s="12" t="s">
        <v>42</v>
      </c>
      <c r="AG27" s="12" t="s">
        <v>77</v>
      </c>
      <c r="AH27" s="12" t="s">
        <v>52</v>
      </c>
      <c r="AI27" s="12" t="s">
        <v>47</v>
      </c>
      <c r="AJ27" s="12" t="s">
        <v>173</v>
      </c>
      <c r="AK27" s="12" t="s">
        <v>60</v>
      </c>
      <c r="AL27" s="11"/>
      <c r="AM27" s="28"/>
      <c r="AN27" s="32">
        <f t="shared" si="1"/>
        <v>-6.7763600000000004</v>
      </c>
      <c r="AO27" s="11">
        <f t="shared" si="2"/>
        <v>-8.8884599999999994E-2</v>
      </c>
      <c r="AP27" s="11">
        <f t="shared" si="3"/>
        <v>-1.0108600000000001</v>
      </c>
      <c r="AQ27" s="11">
        <f t="shared" si="4"/>
        <v>2.5010699999999999</v>
      </c>
      <c r="AR27" s="11">
        <f t="shared" si="5"/>
        <v>-1.19068</v>
      </c>
      <c r="AS27" s="11">
        <f t="shared" si="6"/>
        <v>-0.40024500000000002</v>
      </c>
      <c r="AT27" s="11" t="str">
        <f t="shared" si="7"/>
        <v/>
      </c>
      <c r="AU27" s="11" t="str">
        <f t="shared" si="8"/>
        <v/>
      </c>
      <c r="AV27" s="26">
        <f t="shared" si="9"/>
        <v>-5.5210196000000016</v>
      </c>
      <c r="AW27" s="7"/>
    </row>
    <row r="28" spans="1:49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1" t="s">
        <v>66</v>
      </c>
      <c r="P28" s="72">
        <v>1.43642</v>
      </c>
      <c r="Q28" s="21"/>
      <c r="R28" s="71">
        <v>5</v>
      </c>
      <c r="S28" s="70">
        <v>6</v>
      </c>
      <c r="T28" s="72">
        <v>1.43642</v>
      </c>
      <c r="U28" s="21"/>
      <c r="V28" s="71">
        <v>7</v>
      </c>
      <c r="W28" s="72">
        <v>4</v>
      </c>
      <c r="X28" s="21"/>
      <c r="Y28" s="71">
        <v>5</v>
      </c>
      <c r="Z28" s="72">
        <v>6</v>
      </c>
      <c r="AA28" s="21"/>
      <c r="AB28" s="71">
        <v>7</v>
      </c>
      <c r="AC28" s="72">
        <v>4</v>
      </c>
      <c r="AD28" s="6"/>
      <c r="AE28" s="71" t="s">
        <v>66</v>
      </c>
      <c r="AF28" s="12" t="s">
        <v>185</v>
      </c>
      <c r="AG28" s="12" t="s">
        <v>182</v>
      </c>
      <c r="AH28" s="12" t="s">
        <v>50</v>
      </c>
      <c r="AI28" s="12" t="s">
        <v>62</v>
      </c>
      <c r="AJ28" s="11"/>
      <c r="AK28" s="11"/>
      <c r="AL28" s="11"/>
      <c r="AM28" s="28"/>
      <c r="AN28" s="32">
        <f t="shared" si="1"/>
        <v>4.41181</v>
      </c>
      <c r="AO28" s="11">
        <f t="shared" si="2"/>
        <v>2.05613</v>
      </c>
      <c r="AP28" s="11">
        <f t="shared" si="3"/>
        <v>0.69771700000000003</v>
      </c>
      <c r="AQ28" s="11">
        <f t="shared" si="4"/>
        <v>1.2530699999999999</v>
      </c>
      <c r="AR28" s="11" t="str">
        <f t="shared" si="5"/>
        <v/>
      </c>
      <c r="AS28" s="11" t="str">
        <f t="shared" si="6"/>
        <v/>
      </c>
      <c r="AT28" s="11" t="str">
        <f t="shared" si="7"/>
        <v/>
      </c>
      <c r="AU28" s="11" t="str">
        <f t="shared" si="8"/>
        <v/>
      </c>
      <c r="AV28" s="26">
        <f t="shared" si="9"/>
        <v>6.9823070000000005</v>
      </c>
      <c r="AW28" s="7"/>
    </row>
    <row r="29" spans="1:49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1" t="s">
        <v>67</v>
      </c>
      <c r="P29" s="72">
        <v>2.71394</v>
      </c>
      <c r="Q29" s="21"/>
      <c r="R29" s="71">
        <v>5</v>
      </c>
      <c r="S29" s="70">
        <v>7</v>
      </c>
      <c r="T29" s="72">
        <v>2.71394</v>
      </c>
      <c r="U29" s="21"/>
      <c r="V29" s="71">
        <v>7</v>
      </c>
      <c r="W29" s="72">
        <v>5</v>
      </c>
      <c r="X29" s="21"/>
      <c r="Y29" s="71">
        <v>5</v>
      </c>
      <c r="Z29" s="72">
        <v>7</v>
      </c>
      <c r="AA29" s="21"/>
      <c r="AB29" s="71">
        <v>7</v>
      </c>
      <c r="AC29" s="72">
        <v>5</v>
      </c>
      <c r="AD29" s="6"/>
      <c r="AE29" s="71" t="s">
        <v>67</v>
      </c>
      <c r="AF29" s="12" t="s">
        <v>177</v>
      </c>
      <c r="AG29" s="12" t="s">
        <v>179</v>
      </c>
      <c r="AH29" s="12" t="s">
        <v>73</v>
      </c>
      <c r="AI29" s="12" t="s">
        <v>80</v>
      </c>
      <c r="AJ29" s="11"/>
      <c r="AK29" s="11"/>
      <c r="AL29" s="11"/>
      <c r="AM29" s="28"/>
      <c r="AN29" s="32">
        <f t="shared" si="1"/>
        <v>1.6304799999999999</v>
      </c>
      <c r="AO29" s="11">
        <f t="shared" si="2"/>
        <v>1.51257</v>
      </c>
      <c r="AP29" s="11">
        <f t="shared" si="3"/>
        <v>1.27721</v>
      </c>
      <c r="AQ29" s="11">
        <f t="shared" si="4"/>
        <v>5.1354899999999999</v>
      </c>
      <c r="AR29" s="11" t="str">
        <f t="shared" si="5"/>
        <v/>
      </c>
      <c r="AS29" s="11" t="str">
        <f t="shared" si="6"/>
        <v/>
      </c>
      <c r="AT29" s="11" t="str">
        <f t="shared" si="7"/>
        <v/>
      </c>
      <c r="AU29" s="11" t="str">
        <f t="shared" si="8"/>
        <v/>
      </c>
      <c r="AV29" s="26">
        <f t="shared" si="9"/>
        <v>6.8418099999999997</v>
      </c>
      <c r="AW29" s="7"/>
    </row>
    <row r="30" spans="1:49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1" t="s">
        <v>68</v>
      </c>
      <c r="P30" s="72">
        <v>4.2601699999999996</v>
      </c>
      <c r="Q30" s="21"/>
      <c r="R30" s="71">
        <v>5</v>
      </c>
      <c r="S30" s="70">
        <v>8</v>
      </c>
      <c r="T30" s="72">
        <v>4.2601699999999996</v>
      </c>
      <c r="U30" s="21"/>
      <c r="V30" s="71">
        <v>7</v>
      </c>
      <c r="W30" s="72">
        <v>6</v>
      </c>
      <c r="X30" s="21"/>
      <c r="Y30" s="71">
        <v>5</v>
      </c>
      <c r="Z30" s="72">
        <v>8</v>
      </c>
      <c r="AA30" s="21"/>
      <c r="AB30" s="71">
        <v>7</v>
      </c>
      <c r="AC30" s="72">
        <v>6</v>
      </c>
      <c r="AD30" s="6"/>
      <c r="AE30" s="71" t="s">
        <v>68</v>
      </c>
      <c r="AF30" s="12" t="s">
        <v>180</v>
      </c>
      <c r="AG30" s="12" t="s">
        <v>178</v>
      </c>
      <c r="AH30" s="12" t="s">
        <v>167</v>
      </c>
      <c r="AI30" s="12" t="s">
        <v>184</v>
      </c>
      <c r="AJ30" s="12" t="s">
        <v>174</v>
      </c>
      <c r="AK30" s="12" t="s">
        <v>183</v>
      </c>
      <c r="AL30" s="11"/>
      <c r="AM30" s="28"/>
      <c r="AN30" s="32">
        <f t="shared" si="1"/>
        <v>1.06334</v>
      </c>
      <c r="AO30" s="11">
        <f t="shared" si="2"/>
        <v>1.34493</v>
      </c>
      <c r="AP30" s="11">
        <f t="shared" si="3"/>
        <v>-0.45832600000000001</v>
      </c>
      <c r="AQ30" s="11">
        <f t="shared" si="4"/>
        <v>1.1647000000000001</v>
      </c>
      <c r="AR30" s="11">
        <f t="shared" si="5"/>
        <v>-1.2144200000000001</v>
      </c>
      <c r="AS30" s="11">
        <f t="shared" si="6"/>
        <v>0.298375</v>
      </c>
      <c r="AT30" s="11" t="str">
        <f t="shared" si="7"/>
        <v/>
      </c>
      <c r="AU30" s="11" t="str">
        <f t="shared" si="8"/>
        <v/>
      </c>
      <c r="AV30" s="26">
        <f t="shared" si="9"/>
        <v>-2.0615709999999994</v>
      </c>
      <c r="AW30" s="7"/>
    </row>
    <row r="31" spans="1:49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1" t="s">
        <v>69</v>
      </c>
      <c r="P31" s="72">
        <v>1.02755</v>
      </c>
      <c r="Q31" s="21"/>
      <c r="R31" s="73">
        <v>5</v>
      </c>
      <c r="S31" s="75">
        <v>9</v>
      </c>
      <c r="T31" s="74">
        <v>1.02755</v>
      </c>
      <c r="U31" s="21"/>
      <c r="V31" s="73">
        <v>7</v>
      </c>
      <c r="W31" s="74">
        <v>8</v>
      </c>
      <c r="X31" s="21"/>
      <c r="Y31" s="71">
        <v>5</v>
      </c>
      <c r="Z31" s="72">
        <v>9</v>
      </c>
      <c r="AA31" s="21"/>
      <c r="AB31" s="71">
        <v>7</v>
      </c>
      <c r="AC31" s="72">
        <v>8</v>
      </c>
      <c r="AD31" s="6"/>
      <c r="AE31" s="71" t="s">
        <v>69</v>
      </c>
      <c r="AF31" s="12" t="s">
        <v>75</v>
      </c>
      <c r="AG31" s="12" t="s">
        <v>181</v>
      </c>
      <c r="AH31" s="12" t="s">
        <v>51</v>
      </c>
      <c r="AI31" s="12" t="s">
        <v>81</v>
      </c>
      <c r="AJ31" s="12" t="s">
        <v>59</v>
      </c>
      <c r="AK31" s="12" t="s">
        <v>175</v>
      </c>
      <c r="AL31" s="12" t="s">
        <v>76</v>
      </c>
      <c r="AM31" s="28"/>
      <c r="AN31" s="32">
        <f t="shared" si="1"/>
        <v>-0.102337</v>
      </c>
      <c r="AO31" s="11">
        <f t="shared" si="2"/>
        <v>1.9492400000000001</v>
      </c>
      <c r="AP31" s="11">
        <f t="shared" si="3"/>
        <v>2.6892900000000002</v>
      </c>
      <c r="AQ31" s="11">
        <f t="shared" si="4"/>
        <v>0.58925799999999995</v>
      </c>
      <c r="AR31" s="11">
        <f t="shared" si="5"/>
        <v>2.1325099999999998E-3</v>
      </c>
      <c r="AS31" s="11">
        <f t="shared" si="6"/>
        <v>0.372228</v>
      </c>
      <c r="AT31" s="11">
        <f t="shared" si="7"/>
        <v>-0.75407999999999997</v>
      </c>
      <c r="AU31" s="11" t="str">
        <f t="shared" si="8"/>
        <v/>
      </c>
      <c r="AV31" s="26">
        <f t="shared" si="9"/>
        <v>3.7181815100000009</v>
      </c>
      <c r="AW31" s="7"/>
    </row>
    <row r="32" spans="1:49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1" t="s">
        <v>73</v>
      </c>
      <c r="P32" s="72">
        <v>1.27721</v>
      </c>
      <c r="Q32" s="21"/>
      <c r="R32" s="76">
        <v>6</v>
      </c>
      <c r="S32" s="77">
        <v>7</v>
      </c>
      <c r="T32" s="78">
        <v>1.27721</v>
      </c>
      <c r="U32" s="21"/>
      <c r="V32" s="76">
        <v>8</v>
      </c>
      <c r="W32" s="78">
        <v>1</v>
      </c>
      <c r="X32" s="21"/>
      <c r="Y32" s="71">
        <v>6</v>
      </c>
      <c r="Z32" s="72">
        <v>7</v>
      </c>
      <c r="AA32" s="21"/>
      <c r="AB32" s="71">
        <v>8</v>
      </c>
      <c r="AC32" s="72">
        <v>1</v>
      </c>
      <c r="AD32" s="6"/>
      <c r="AE32" s="71" t="s">
        <v>73</v>
      </c>
      <c r="AF32" s="12" t="s">
        <v>177</v>
      </c>
      <c r="AG32" s="12" t="s">
        <v>179</v>
      </c>
      <c r="AH32" s="12" t="s">
        <v>67</v>
      </c>
      <c r="AI32" s="12" t="s">
        <v>182</v>
      </c>
      <c r="AJ32" s="12" t="s">
        <v>80</v>
      </c>
      <c r="AK32" s="11"/>
      <c r="AL32" s="11"/>
      <c r="AM32" s="28"/>
      <c r="AN32" s="32">
        <f t="shared" si="1"/>
        <v>1.6304799999999999</v>
      </c>
      <c r="AO32" s="11">
        <f t="shared" si="2"/>
        <v>1.51257</v>
      </c>
      <c r="AP32" s="11">
        <f t="shared" si="3"/>
        <v>2.71394</v>
      </c>
      <c r="AQ32" s="11">
        <f t="shared" si="4"/>
        <v>2.05613</v>
      </c>
      <c r="AR32" s="11">
        <f t="shared" si="5"/>
        <v>5.1354899999999999</v>
      </c>
      <c r="AS32" s="11" t="str">
        <f t="shared" si="6"/>
        <v/>
      </c>
      <c r="AT32" s="11" t="str">
        <f t="shared" si="7"/>
        <v/>
      </c>
      <c r="AU32" s="11" t="str">
        <f t="shared" si="8"/>
        <v/>
      </c>
      <c r="AV32" s="26">
        <f t="shared" si="9"/>
        <v>11.7714</v>
      </c>
      <c r="AW32" s="7"/>
    </row>
    <row r="33" spans="1:49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1" t="s">
        <v>75</v>
      </c>
      <c r="P33" s="72">
        <v>-0.102337</v>
      </c>
      <c r="Q33" s="21"/>
      <c r="R33" s="73">
        <v>6</v>
      </c>
      <c r="S33" s="75">
        <v>9</v>
      </c>
      <c r="T33" s="74">
        <v>-0.102337</v>
      </c>
      <c r="U33" s="21"/>
      <c r="V33" s="71">
        <v>8</v>
      </c>
      <c r="W33" s="72">
        <v>2</v>
      </c>
      <c r="X33" s="21"/>
      <c r="Y33" s="71">
        <v>6</v>
      </c>
      <c r="Z33" s="72">
        <v>9</v>
      </c>
      <c r="AA33" s="21"/>
      <c r="AB33" s="71">
        <v>8</v>
      </c>
      <c r="AC33" s="72">
        <v>2</v>
      </c>
      <c r="AD33" s="6"/>
      <c r="AE33" s="71" t="s">
        <v>75</v>
      </c>
      <c r="AF33" s="12" t="s">
        <v>69</v>
      </c>
      <c r="AG33" s="12" t="s">
        <v>181</v>
      </c>
      <c r="AH33" s="12" t="s">
        <v>51</v>
      </c>
      <c r="AI33" s="12" t="s">
        <v>81</v>
      </c>
      <c r="AJ33" s="12" t="s">
        <v>59</v>
      </c>
      <c r="AK33" s="12" t="s">
        <v>175</v>
      </c>
      <c r="AL33" s="12" t="s">
        <v>76</v>
      </c>
      <c r="AM33" s="28"/>
      <c r="AN33" s="32">
        <f t="shared" si="1"/>
        <v>1.02755</v>
      </c>
      <c r="AO33" s="11">
        <f t="shared" si="2"/>
        <v>1.9492400000000001</v>
      </c>
      <c r="AP33" s="11">
        <f t="shared" si="3"/>
        <v>2.6892900000000002</v>
      </c>
      <c r="AQ33" s="11">
        <f t="shared" si="4"/>
        <v>0.58925799999999995</v>
      </c>
      <c r="AR33" s="11">
        <f t="shared" si="5"/>
        <v>2.1325099999999998E-3</v>
      </c>
      <c r="AS33" s="11">
        <f t="shared" si="6"/>
        <v>0.372228</v>
      </c>
      <c r="AT33" s="11">
        <f t="shared" si="7"/>
        <v>-0.75407999999999997</v>
      </c>
      <c r="AU33" s="11" t="str">
        <f t="shared" si="8"/>
        <v/>
      </c>
      <c r="AV33" s="26">
        <f t="shared" si="9"/>
        <v>5.977955510000001</v>
      </c>
      <c r="AW33" s="7"/>
    </row>
    <row r="34" spans="1:49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1" t="s">
        <v>163</v>
      </c>
      <c r="P34" s="72">
        <v>0.91126399999999996</v>
      </c>
      <c r="Q34" s="21"/>
      <c r="R34" s="76">
        <v>7</v>
      </c>
      <c r="S34" s="77">
        <v>3</v>
      </c>
      <c r="T34" s="78">
        <v>0.91126399999999996</v>
      </c>
      <c r="U34" s="21"/>
      <c r="V34" s="71">
        <v>8</v>
      </c>
      <c r="W34" s="72">
        <v>4</v>
      </c>
      <c r="X34" s="21"/>
      <c r="Y34" s="71">
        <v>7</v>
      </c>
      <c r="Z34" s="72">
        <v>3</v>
      </c>
      <c r="AA34" s="21"/>
      <c r="AB34" s="71">
        <v>8</v>
      </c>
      <c r="AC34" s="72">
        <v>4</v>
      </c>
      <c r="AD34" s="6"/>
      <c r="AE34" s="71" t="s">
        <v>163</v>
      </c>
      <c r="AF34" s="12" t="s">
        <v>164</v>
      </c>
      <c r="AG34" s="12" t="s">
        <v>48</v>
      </c>
      <c r="AH34" s="12" t="s">
        <v>162</v>
      </c>
      <c r="AI34" s="11"/>
      <c r="AJ34" s="11"/>
      <c r="AK34" s="11"/>
      <c r="AL34" s="11"/>
      <c r="AM34" s="28"/>
      <c r="AN34" s="32">
        <f t="shared" si="1"/>
        <v>3.18228</v>
      </c>
      <c r="AO34" s="11">
        <f t="shared" si="2"/>
        <v>1.7033499999999999</v>
      </c>
      <c r="AP34" s="11">
        <f t="shared" si="3"/>
        <v>4.3769900000000002</v>
      </c>
      <c r="AQ34" s="11" t="str">
        <f t="shared" si="4"/>
        <v/>
      </c>
      <c r="AR34" s="11" t="str">
        <f t="shared" si="5"/>
        <v/>
      </c>
      <c r="AS34" s="11" t="str">
        <f t="shared" si="6"/>
        <v/>
      </c>
      <c r="AT34" s="11" t="str">
        <f t="shared" si="7"/>
        <v/>
      </c>
      <c r="AU34" s="11" t="str">
        <f t="shared" si="8"/>
        <v/>
      </c>
      <c r="AV34" s="26">
        <f t="shared" si="9"/>
        <v>8.3513560000000009</v>
      </c>
      <c r="AW34" s="7"/>
    </row>
    <row r="35" spans="1:49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1" t="s">
        <v>182</v>
      </c>
      <c r="P35" s="72">
        <v>2.05613</v>
      </c>
      <c r="Q35" s="21"/>
      <c r="R35" s="71">
        <v>7</v>
      </c>
      <c r="S35" s="70">
        <v>6</v>
      </c>
      <c r="T35" s="72">
        <v>2.05613</v>
      </c>
      <c r="U35" s="21"/>
      <c r="V35" s="71">
        <v>8</v>
      </c>
      <c r="W35" s="72">
        <v>5</v>
      </c>
      <c r="X35" s="21"/>
      <c r="Y35" s="71">
        <v>7</v>
      </c>
      <c r="Z35" s="72">
        <v>6</v>
      </c>
      <c r="AA35" s="21"/>
      <c r="AB35" s="71">
        <v>8</v>
      </c>
      <c r="AC35" s="72">
        <v>5</v>
      </c>
      <c r="AD35" s="6"/>
      <c r="AE35" s="71" t="s">
        <v>182</v>
      </c>
      <c r="AF35" s="12" t="s">
        <v>66</v>
      </c>
      <c r="AG35" s="12" t="s">
        <v>185</v>
      </c>
      <c r="AH35" s="12" t="s">
        <v>50</v>
      </c>
      <c r="AI35" s="12" t="s">
        <v>73</v>
      </c>
      <c r="AJ35" s="12" t="s">
        <v>62</v>
      </c>
      <c r="AK35" s="11"/>
      <c r="AL35" s="11"/>
      <c r="AM35" s="28"/>
      <c r="AN35" s="32">
        <f t="shared" si="1"/>
        <v>1.43642</v>
      </c>
      <c r="AO35" s="11">
        <f t="shared" si="2"/>
        <v>4.41181</v>
      </c>
      <c r="AP35" s="11">
        <f t="shared" si="3"/>
        <v>0.69771700000000003</v>
      </c>
      <c r="AQ35" s="11">
        <f t="shared" si="4"/>
        <v>1.27721</v>
      </c>
      <c r="AR35" s="11">
        <f t="shared" si="5"/>
        <v>1.2530699999999999</v>
      </c>
      <c r="AS35" s="11" t="str">
        <f t="shared" si="6"/>
        <v/>
      </c>
      <c r="AT35" s="11" t="str">
        <f t="shared" si="7"/>
        <v/>
      </c>
      <c r="AU35" s="11" t="str">
        <f t="shared" si="8"/>
        <v/>
      </c>
      <c r="AV35" s="26">
        <f t="shared" si="9"/>
        <v>7.0200969999999998</v>
      </c>
      <c r="AW35" s="7"/>
    </row>
    <row r="36" spans="1:49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1" t="s">
        <v>183</v>
      </c>
      <c r="P36" s="72">
        <v>0.298375</v>
      </c>
      <c r="Q36" s="21"/>
      <c r="R36" s="71">
        <v>7</v>
      </c>
      <c r="S36" s="70">
        <v>8</v>
      </c>
      <c r="T36" s="72">
        <v>0.298375</v>
      </c>
      <c r="U36" s="21"/>
      <c r="V36" s="71">
        <v>8</v>
      </c>
      <c r="W36" s="72">
        <v>7</v>
      </c>
      <c r="X36" s="21"/>
      <c r="Y36" s="71">
        <v>7</v>
      </c>
      <c r="Z36" s="72">
        <v>8</v>
      </c>
      <c r="AA36" s="21"/>
      <c r="AB36" s="71">
        <v>8</v>
      </c>
      <c r="AC36" s="72">
        <v>7</v>
      </c>
      <c r="AD36" s="6"/>
      <c r="AE36" s="71" t="s">
        <v>183</v>
      </c>
      <c r="AF36" s="12" t="s">
        <v>180</v>
      </c>
      <c r="AG36" s="12" t="s">
        <v>178</v>
      </c>
      <c r="AH36" s="12" t="s">
        <v>167</v>
      </c>
      <c r="AI36" s="12" t="s">
        <v>174</v>
      </c>
      <c r="AJ36" s="12" t="s">
        <v>80</v>
      </c>
      <c r="AK36" s="12" t="s">
        <v>68</v>
      </c>
      <c r="AL36" s="11"/>
      <c r="AM36" s="28"/>
      <c r="AN36" s="32">
        <f t="shared" si="1"/>
        <v>1.06334</v>
      </c>
      <c r="AO36" s="11">
        <f t="shared" si="2"/>
        <v>1.34493</v>
      </c>
      <c r="AP36" s="11">
        <f t="shared" si="3"/>
        <v>-0.45832600000000001</v>
      </c>
      <c r="AQ36" s="11">
        <f t="shared" si="4"/>
        <v>-1.2144200000000001</v>
      </c>
      <c r="AR36" s="11">
        <f t="shared" si="5"/>
        <v>5.1354899999999999</v>
      </c>
      <c r="AS36" s="11">
        <f t="shared" si="6"/>
        <v>4.2601699999999996</v>
      </c>
      <c r="AT36" s="11" t="str">
        <f t="shared" si="7"/>
        <v/>
      </c>
      <c r="AU36" s="11" t="str">
        <f t="shared" si="8"/>
        <v/>
      </c>
      <c r="AV36" s="26">
        <f t="shared" si="9"/>
        <v>9.8328089999999992</v>
      </c>
      <c r="AW36" s="7"/>
    </row>
    <row r="37" spans="1:49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1" t="s">
        <v>76</v>
      </c>
      <c r="P37" s="72">
        <v>-0.75407999999999997</v>
      </c>
      <c r="Q37" s="21"/>
      <c r="R37" s="73">
        <v>7</v>
      </c>
      <c r="S37" s="75">
        <v>9</v>
      </c>
      <c r="T37" s="74">
        <v>-0.75407999999999997</v>
      </c>
      <c r="U37" s="21"/>
      <c r="V37" s="73">
        <v>8</v>
      </c>
      <c r="W37" s="74">
        <v>9</v>
      </c>
      <c r="X37" s="21"/>
      <c r="Y37" s="71">
        <v>7</v>
      </c>
      <c r="Z37" s="72">
        <v>9</v>
      </c>
      <c r="AA37" s="21"/>
      <c r="AB37" s="71">
        <v>8</v>
      </c>
      <c r="AC37" s="72">
        <v>9</v>
      </c>
      <c r="AD37" s="6"/>
      <c r="AE37" s="71" t="s">
        <v>76</v>
      </c>
      <c r="AF37" s="12" t="s">
        <v>69</v>
      </c>
      <c r="AG37" s="12" t="s">
        <v>75</v>
      </c>
      <c r="AH37" s="12" t="s">
        <v>181</v>
      </c>
      <c r="AI37" s="12" t="s">
        <v>51</v>
      </c>
      <c r="AJ37" s="12" t="s">
        <v>81</v>
      </c>
      <c r="AK37" s="12" t="s">
        <v>59</v>
      </c>
      <c r="AL37" s="12" t="s">
        <v>175</v>
      </c>
      <c r="AM37" s="28"/>
      <c r="AN37" s="32">
        <f t="shared" si="1"/>
        <v>1.02755</v>
      </c>
      <c r="AO37" s="11">
        <f t="shared" si="2"/>
        <v>-0.102337</v>
      </c>
      <c r="AP37" s="11">
        <f t="shared" si="3"/>
        <v>1.9492400000000001</v>
      </c>
      <c r="AQ37" s="11">
        <f t="shared" si="4"/>
        <v>2.6892900000000002</v>
      </c>
      <c r="AR37" s="11">
        <f t="shared" si="5"/>
        <v>0.58925799999999995</v>
      </c>
      <c r="AS37" s="11">
        <f t="shared" si="6"/>
        <v>2.1325099999999998E-3</v>
      </c>
      <c r="AT37" s="11">
        <f t="shared" si="7"/>
        <v>0.372228</v>
      </c>
      <c r="AU37" s="11" t="str">
        <f t="shared" si="8"/>
        <v/>
      </c>
      <c r="AV37" s="26">
        <f t="shared" si="9"/>
        <v>7.2814415100000005</v>
      </c>
      <c r="AW37" s="7"/>
    </row>
    <row r="38" spans="1:49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1" t="s">
        <v>77</v>
      </c>
      <c r="P38" s="72">
        <v>-8.8884599999999994E-2</v>
      </c>
      <c r="Q38" s="21"/>
      <c r="R38" s="76">
        <v>8</v>
      </c>
      <c r="S38" s="77">
        <v>1</v>
      </c>
      <c r="T38" s="78">
        <v>-8.8884599999999994E-2</v>
      </c>
      <c r="U38" s="21"/>
      <c r="V38" s="76">
        <v>9</v>
      </c>
      <c r="W38" s="78">
        <v>1</v>
      </c>
      <c r="X38" s="21"/>
      <c r="Y38" s="71">
        <v>8</v>
      </c>
      <c r="Z38" s="72">
        <v>1</v>
      </c>
      <c r="AA38" s="21"/>
      <c r="AB38" s="71">
        <v>9</v>
      </c>
      <c r="AC38" s="72">
        <v>1</v>
      </c>
      <c r="AD38" s="6"/>
      <c r="AE38" s="71" t="s">
        <v>77</v>
      </c>
      <c r="AF38" s="12" t="s">
        <v>42</v>
      </c>
      <c r="AG38" s="12" t="s">
        <v>52</v>
      </c>
      <c r="AH38" s="12" t="s">
        <v>47</v>
      </c>
      <c r="AI38" s="12" t="s">
        <v>174</v>
      </c>
      <c r="AJ38" s="12" t="s">
        <v>63</v>
      </c>
      <c r="AK38" s="12" t="s">
        <v>60</v>
      </c>
      <c r="AL38" s="11"/>
      <c r="AM38" s="28"/>
      <c r="AN38" s="32">
        <f t="shared" si="1"/>
        <v>-6.7763600000000004</v>
      </c>
      <c r="AO38" s="11">
        <f t="shared" si="2"/>
        <v>-1.0108600000000001</v>
      </c>
      <c r="AP38" s="11">
        <f t="shared" si="3"/>
        <v>2.5010699999999999</v>
      </c>
      <c r="AQ38" s="11">
        <f t="shared" si="4"/>
        <v>-1.2144200000000001</v>
      </c>
      <c r="AR38" s="11">
        <f t="shared" si="5"/>
        <v>-1.4449399999999999</v>
      </c>
      <c r="AS38" s="11">
        <f t="shared" si="6"/>
        <v>-0.40024500000000002</v>
      </c>
      <c r="AT38" s="11" t="str">
        <f t="shared" si="7"/>
        <v/>
      </c>
      <c r="AU38" s="11" t="str">
        <f t="shared" si="8"/>
        <v/>
      </c>
      <c r="AV38" s="26">
        <f t="shared" si="9"/>
        <v>-8.2568704000000022</v>
      </c>
      <c r="AW38" s="7"/>
    </row>
    <row r="39" spans="1:49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1" t="s">
        <v>164</v>
      </c>
      <c r="P39" s="72">
        <v>3.18228</v>
      </c>
      <c r="Q39" s="21"/>
      <c r="R39" s="71">
        <v>8</v>
      </c>
      <c r="S39" s="70">
        <v>3</v>
      </c>
      <c r="T39" s="72">
        <v>3.18228</v>
      </c>
      <c r="U39" s="21"/>
      <c r="V39" s="71">
        <v>9</v>
      </c>
      <c r="W39" s="72">
        <v>2</v>
      </c>
      <c r="X39" s="21"/>
      <c r="Y39" s="71">
        <v>8</v>
      </c>
      <c r="Z39" s="72">
        <v>3</v>
      </c>
      <c r="AA39" s="21"/>
      <c r="AB39" s="71">
        <v>9</v>
      </c>
      <c r="AC39" s="72">
        <v>2</v>
      </c>
      <c r="AD39" s="6"/>
      <c r="AE39" s="71" t="s">
        <v>164</v>
      </c>
      <c r="AF39" s="12" t="s">
        <v>163</v>
      </c>
      <c r="AG39" s="12" t="s">
        <v>48</v>
      </c>
      <c r="AH39" s="12" t="s">
        <v>162</v>
      </c>
      <c r="AI39" s="11"/>
      <c r="AJ39" s="11"/>
      <c r="AK39" s="11"/>
      <c r="AL39" s="11"/>
      <c r="AM39" s="28"/>
      <c r="AN39" s="32">
        <f t="shared" si="1"/>
        <v>0.91126399999999996</v>
      </c>
      <c r="AO39" s="11">
        <f t="shared" si="2"/>
        <v>1.7033499999999999</v>
      </c>
      <c r="AP39" s="11">
        <f t="shared" si="3"/>
        <v>4.3769900000000002</v>
      </c>
      <c r="AQ39" s="11" t="str">
        <f t="shared" si="4"/>
        <v/>
      </c>
      <c r="AR39" s="11" t="str">
        <f t="shared" si="5"/>
        <v/>
      </c>
      <c r="AS39" s="11" t="str">
        <f t="shared" si="6"/>
        <v/>
      </c>
      <c r="AT39" s="11" t="str">
        <f t="shared" si="7"/>
        <v/>
      </c>
      <c r="AU39" s="11" t="str">
        <f t="shared" si="8"/>
        <v/>
      </c>
      <c r="AV39" s="26">
        <f t="shared" si="9"/>
        <v>3.8093240000000006</v>
      </c>
      <c r="AW39" s="7"/>
    </row>
    <row r="40" spans="1:49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1" t="s">
        <v>79</v>
      </c>
      <c r="P40" s="72">
        <v>1.7462800000000001</v>
      </c>
      <c r="Q40" s="21"/>
      <c r="R40" s="71">
        <v>8</v>
      </c>
      <c r="S40" s="70">
        <v>4</v>
      </c>
      <c r="T40" s="72">
        <v>1.7462800000000001</v>
      </c>
      <c r="U40" s="21"/>
      <c r="V40" s="71">
        <v>9</v>
      </c>
      <c r="W40" s="72">
        <v>3</v>
      </c>
      <c r="X40" s="21"/>
      <c r="Y40" s="71">
        <v>8</v>
      </c>
      <c r="Z40" s="72">
        <v>4</v>
      </c>
      <c r="AA40" s="21"/>
      <c r="AB40" s="71">
        <v>9</v>
      </c>
      <c r="AC40" s="72">
        <v>3</v>
      </c>
      <c r="AD40" s="6"/>
      <c r="AE40" s="71" t="s">
        <v>79</v>
      </c>
      <c r="AF40" s="12" t="s">
        <v>176</v>
      </c>
      <c r="AG40" s="12" t="s">
        <v>166</v>
      </c>
      <c r="AH40" s="12" t="s">
        <v>180</v>
      </c>
      <c r="AI40" s="11"/>
      <c r="AJ40" s="11"/>
      <c r="AK40" s="11"/>
      <c r="AL40" s="11"/>
      <c r="AM40" s="28"/>
      <c r="AN40" s="32">
        <f t="shared" si="1"/>
        <v>3.2065199999999998</v>
      </c>
      <c r="AO40" s="11">
        <f t="shared" si="2"/>
        <v>0.89321300000000003</v>
      </c>
      <c r="AP40" s="11">
        <f t="shared" si="3"/>
        <v>1.06334</v>
      </c>
      <c r="AQ40" s="11" t="str">
        <f t="shared" si="4"/>
        <v/>
      </c>
      <c r="AR40" s="11" t="str">
        <f t="shared" si="5"/>
        <v/>
      </c>
      <c r="AS40" s="11" t="str">
        <f t="shared" si="6"/>
        <v/>
      </c>
      <c r="AT40" s="11" t="str">
        <f t="shared" si="7"/>
        <v/>
      </c>
      <c r="AU40" s="11" t="str">
        <f t="shared" si="8"/>
        <v/>
      </c>
      <c r="AV40" s="26">
        <f t="shared" si="9"/>
        <v>3.4167929999999997</v>
      </c>
      <c r="AW40" s="7"/>
    </row>
    <row r="41" spans="1:49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1" t="s">
        <v>184</v>
      </c>
      <c r="P41" s="72">
        <v>1.1647000000000001</v>
      </c>
      <c r="Q41" s="21"/>
      <c r="R41" s="71">
        <v>8</v>
      </c>
      <c r="S41" s="70">
        <v>5</v>
      </c>
      <c r="T41" s="72">
        <v>1.1647000000000001</v>
      </c>
      <c r="U41" s="21"/>
      <c r="V41" s="71">
        <v>9</v>
      </c>
      <c r="W41" s="72">
        <v>4</v>
      </c>
      <c r="X41" s="21"/>
      <c r="Y41" s="71">
        <v>8</v>
      </c>
      <c r="Z41" s="72">
        <v>5</v>
      </c>
      <c r="AA41" s="21"/>
      <c r="AB41" s="71">
        <v>9</v>
      </c>
      <c r="AC41" s="72">
        <v>4</v>
      </c>
      <c r="AD41" s="6"/>
      <c r="AE41" s="71" t="s">
        <v>184</v>
      </c>
      <c r="AF41" s="12" t="s">
        <v>169</v>
      </c>
      <c r="AG41" s="12" t="s">
        <v>173</v>
      </c>
      <c r="AH41" s="12" t="s">
        <v>49</v>
      </c>
      <c r="AI41" s="12" t="s">
        <v>68</v>
      </c>
      <c r="AJ41" s="12" t="s">
        <v>55</v>
      </c>
      <c r="AK41" s="11"/>
      <c r="AL41" s="11"/>
      <c r="AM41" s="28"/>
      <c r="AN41" s="32">
        <f t="shared" si="1"/>
        <v>3.7700200000000001</v>
      </c>
      <c r="AO41" s="11">
        <f t="shared" si="2"/>
        <v>-1.19068</v>
      </c>
      <c r="AP41" s="11">
        <f t="shared" si="3"/>
        <v>0.67444899999999997</v>
      </c>
      <c r="AQ41" s="11">
        <f t="shared" si="4"/>
        <v>4.2601699999999996</v>
      </c>
      <c r="AR41" s="11">
        <f t="shared" si="5"/>
        <v>0.27466800000000002</v>
      </c>
      <c r="AS41" s="11" t="str">
        <f t="shared" si="6"/>
        <v/>
      </c>
      <c r="AT41" s="11" t="str">
        <f t="shared" si="7"/>
        <v/>
      </c>
      <c r="AU41" s="11" t="str">
        <f t="shared" si="8"/>
        <v/>
      </c>
      <c r="AV41" s="26">
        <f t="shared" si="9"/>
        <v>6.6239270000000001</v>
      </c>
      <c r="AW41" s="7"/>
    </row>
    <row r="42" spans="1:49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1" t="s">
        <v>185</v>
      </c>
      <c r="P42" s="72">
        <v>4.41181</v>
      </c>
      <c r="Q42" s="21"/>
      <c r="R42" s="71">
        <v>8</v>
      </c>
      <c r="S42" s="70">
        <v>6</v>
      </c>
      <c r="T42" s="72">
        <v>4.41181</v>
      </c>
      <c r="U42" s="21"/>
      <c r="V42" s="71">
        <v>9</v>
      </c>
      <c r="W42" s="72">
        <v>5</v>
      </c>
      <c r="X42" s="21"/>
      <c r="Y42" s="71">
        <v>8</v>
      </c>
      <c r="Z42" s="72">
        <v>6</v>
      </c>
      <c r="AA42" s="21"/>
      <c r="AB42" s="71">
        <v>9</v>
      </c>
      <c r="AC42" s="72">
        <v>5</v>
      </c>
      <c r="AD42" s="6"/>
      <c r="AE42" s="71" t="s">
        <v>185</v>
      </c>
      <c r="AF42" s="12" t="s">
        <v>66</v>
      </c>
      <c r="AG42" s="12" t="s">
        <v>182</v>
      </c>
      <c r="AH42" s="12" t="s">
        <v>50</v>
      </c>
      <c r="AI42" s="12" t="s">
        <v>62</v>
      </c>
      <c r="AJ42" s="11"/>
      <c r="AK42" s="11"/>
      <c r="AL42" s="11"/>
      <c r="AM42" s="28"/>
      <c r="AN42" s="32">
        <f t="shared" si="1"/>
        <v>1.43642</v>
      </c>
      <c r="AO42" s="11">
        <f t="shared" si="2"/>
        <v>2.05613</v>
      </c>
      <c r="AP42" s="11">
        <f t="shared" si="3"/>
        <v>0.69771700000000003</v>
      </c>
      <c r="AQ42" s="11">
        <f t="shared" si="4"/>
        <v>1.2530699999999999</v>
      </c>
      <c r="AR42" s="11" t="str">
        <f t="shared" si="5"/>
        <v/>
      </c>
      <c r="AS42" s="11" t="str">
        <f t="shared" si="6"/>
        <v/>
      </c>
      <c r="AT42" s="11" t="str">
        <f t="shared" si="7"/>
        <v/>
      </c>
      <c r="AU42" s="11" t="str">
        <f t="shared" si="8"/>
        <v/>
      </c>
      <c r="AV42" s="26">
        <f t="shared" si="9"/>
        <v>1.0315270000000005</v>
      </c>
      <c r="AW42" s="7"/>
    </row>
    <row r="43" spans="1:49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1" t="s">
        <v>80</v>
      </c>
      <c r="P43" s="72">
        <v>5.1354899999999999</v>
      </c>
      <c r="Q43" s="21"/>
      <c r="R43" s="71">
        <v>8</v>
      </c>
      <c r="S43" s="70">
        <v>7</v>
      </c>
      <c r="T43" s="72">
        <v>5.1354899999999999</v>
      </c>
      <c r="U43" s="21"/>
      <c r="V43" s="71">
        <v>9</v>
      </c>
      <c r="W43" s="72">
        <v>6</v>
      </c>
      <c r="X43" s="21"/>
      <c r="Y43" s="71">
        <v>8</v>
      </c>
      <c r="Z43" s="72">
        <v>7</v>
      </c>
      <c r="AA43" s="21"/>
      <c r="AB43" s="71">
        <v>9</v>
      </c>
      <c r="AC43" s="72">
        <v>6</v>
      </c>
      <c r="AD43" s="6"/>
      <c r="AE43" s="71" t="s">
        <v>80</v>
      </c>
      <c r="AF43" s="12" t="s">
        <v>177</v>
      </c>
      <c r="AG43" s="12" t="s">
        <v>183</v>
      </c>
      <c r="AH43" s="12" t="s">
        <v>179</v>
      </c>
      <c r="AI43" s="12" t="s">
        <v>67</v>
      </c>
      <c r="AJ43" s="12" t="s">
        <v>73</v>
      </c>
      <c r="AK43" s="11"/>
      <c r="AL43" s="11"/>
      <c r="AM43" s="28"/>
      <c r="AN43" s="32">
        <f t="shared" si="1"/>
        <v>1.6304799999999999</v>
      </c>
      <c r="AO43" s="11">
        <f t="shared" si="2"/>
        <v>0.298375</v>
      </c>
      <c r="AP43" s="11">
        <f t="shared" si="3"/>
        <v>1.51257</v>
      </c>
      <c r="AQ43" s="11">
        <f t="shared" si="4"/>
        <v>2.71394</v>
      </c>
      <c r="AR43" s="11">
        <f t="shared" si="5"/>
        <v>1.27721</v>
      </c>
      <c r="AS43" s="11" t="str">
        <f t="shared" si="6"/>
        <v/>
      </c>
      <c r="AT43" s="11" t="str">
        <f t="shared" si="7"/>
        <v/>
      </c>
      <c r="AU43" s="11" t="str">
        <f t="shared" si="8"/>
        <v/>
      </c>
      <c r="AV43" s="26">
        <f t="shared" si="9"/>
        <v>2.297085</v>
      </c>
      <c r="AW43" s="7"/>
    </row>
    <row r="44" spans="1:49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1" t="s">
        <v>81</v>
      </c>
      <c r="P44" s="72">
        <v>0.58925799999999995</v>
      </c>
      <c r="Q44" s="21"/>
      <c r="R44" s="73">
        <v>8</v>
      </c>
      <c r="S44" s="75">
        <v>9</v>
      </c>
      <c r="T44" s="74">
        <v>0.58925799999999995</v>
      </c>
      <c r="U44" s="21"/>
      <c r="V44" s="71">
        <v>9</v>
      </c>
      <c r="W44" s="72">
        <v>7</v>
      </c>
      <c r="X44" s="21"/>
      <c r="Y44" s="71">
        <v>8</v>
      </c>
      <c r="Z44" s="72">
        <v>9</v>
      </c>
      <c r="AA44" s="21"/>
      <c r="AB44" s="71">
        <v>9</v>
      </c>
      <c r="AC44" s="72">
        <v>7</v>
      </c>
      <c r="AD44" s="6"/>
      <c r="AE44" s="71" t="s">
        <v>81</v>
      </c>
      <c r="AF44" s="12" t="s">
        <v>69</v>
      </c>
      <c r="AG44" s="12" t="s">
        <v>75</v>
      </c>
      <c r="AH44" s="12" t="s">
        <v>181</v>
      </c>
      <c r="AI44" s="12" t="s">
        <v>51</v>
      </c>
      <c r="AJ44" s="12" t="s">
        <v>167</v>
      </c>
      <c r="AK44" s="12" t="s">
        <v>59</v>
      </c>
      <c r="AL44" s="12" t="s">
        <v>175</v>
      </c>
      <c r="AM44" s="86" t="s">
        <v>76</v>
      </c>
      <c r="AN44" s="32">
        <f t="shared" si="1"/>
        <v>1.02755</v>
      </c>
      <c r="AO44" s="11">
        <f t="shared" si="2"/>
        <v>-0.102337</v>
      </c>
      <c r="AP44" s="11">
        <f t="shared" si="3"/>
        <v>1.9492400000000001</v>
      </c>
      <c r="AQ44" s="11">
        <f t="shared" si="4"/>
        <v>2.6892900000000002</v>
      </c>
      <c r="AR44" s="11">
        <f t="shared" si="5"/>
        <v>-0.45832600000000001</v>
      </c>
      <c r="AS44" s="11">
        <f t="shared" si="6"/>
        <v>2.1325099999999998E-3</v>
      </c>
      <c r="AT44" s="11">
        <f t="shared" si="7"/>
        <v>0.372228</v>
      </c>
      <c r="AU44" s="11">
        <f t="shared" si="8"/>
        <v>-0.75407999999999997</v>
      </c>
      <c r="AV44" s="26">
        <f t="shared" si="9"/>
        <v>4.1364395100000007</v>
      </c>
      <c r="AW44" s="7"/>
    </row>
    <row r="45" spans="1:49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3" t="s">
        <v>167</v>
      </c>
      <c r="P45" s="74">
        <v>-0.45832600000000001</v>
      </c>
      <c r="Q45" s="21"/>
      <c r="R45" s="79">
        <v>9</v>
      </c>
      <c r="S45" s="80">
        <v>8</v>
      </c>
      <c r="T45" s="81">
        <v>-0.45832600000000001</v>
      </c>
      <c r="U45" s="21"/>
      <c r="V45" s="73">
        <v>9</v>
      </c>
      <c r="W45" s="74">
        <v>8</v>
      </c>
      <c r="X45" s="21"/>
      <c r="Y45" s="73">
        <v>9</v>
      </c>
      <c r="Z45" s="74">
        <v>8</v>
      </c>
      <c r="AA45" s="21"/>
      <c r="AB45" s="73">
        <v>9</v>
      </c>
      <c r="AC45" s="74">
        <v>8</v>
      </c>
      <c r="AD45" s="6"/>
      <c r="AE45" s="73" t="s">
        <v>167</v>
      </c>
      <c r="AF45" s="85" t="s">
        <v>180</v>
      </c>
      <c r="AG45" s="85" t="s">
        <v>178</v>
      </c>
      <c r="AH45" s="85" t="s">
        <v>81</v>
      </c>
      <c r="AI45" s="85" t="s">
        <v>174</v>
      </c>
      <c r="AJ45" s="85" t="s">
        <v>183</v>
      </c>
      <c r="AK45" s="85" t="s">
        <v>68</v>
      </c>
      <c r="AL45" s="30"/>
      <c r="AM45" s="31"/>
      <c r="AN45" s="33">
        <f t="shared" si="1"/>
        <v>1.06334</v>
      </c>
      <c r="AO45" s="30">
        <f t="shared" si="2"/>
        <v>1.34493</v>
      </c>
      <c r="AP45" s="30">
        <f t="shared" si="3"/>
        <v>0.58925799999999995</v>
      </c>
      <c r="AQ45" s="30">
        <f t="shared" si="4"/>
        <v>-1.2144200000000001</v>
      </c>
      <c r="AR45" s="30">
        <f t="shared" si="5"/>
        <v>0.298375</v>
      </c>
      <c r="AS45" s="30">
        <f t="shared" si="6"/>
        <v>4.2601699999999996</v>
      </c>
      <c r="AT45" s="30" t="str">
        <f t="shared" si="7"/>
        <v/>
      </c>
      <c r="AU45" s="30" t="str">
        <f t="shared" si="8"/>
        <v/>
      </c>
      <c r="AV45" s="26">
        <f t="shared" si="9"/>
        <v>6.7999789999999987</v>
      </c>
      <c r="AW45" s="7"/>
    </row>
    <row r="46" spans="1:49" ht="15.75" thickBo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10"/>
    </row>
    <row r="47" spans="1:49" ht="15.75" thickBot="1"/>
    <row r="48" spans="1:49" ht="15.75" thickBot="1">
      <c r="A48" s="2"/>
      <c r="B48" s="24"/>
      <c r="C48" s="25">
        <v>0</v>
      </c>
      <c r="D48" s="25">
        <v>1</v>
      </c>
      <c r="E48" s="25">
        <v>2</v>
      </c>
      <c r="F48" s="25">
        <v>3</v>
      </c>
      <c r="G48" s="25">
        <v>4</v>
      </c>
      <c r="H48" s="25">
        <v>5</v>
      </c>
      <c r="I48" s="25">
        <v>6</v>
      </c>
      <c r="J48" s="25">
        <v>7</v>
      </c>
      <c r="K48" s="25">
        <v>8</v>
      </c>
      <c r="L48" s="26">
        <v>9</v>
      </c>
      <c r="M48" s="3"/>
      <c r="N48" s="3"/>
      <c r="O48" s="64"/>
      <c r="P48" s="64"/>
      <c r="Q48" s="64"/>
      <c r="R48" s="79">
        <v>0</v>
      </c>
      <c r="S48" s="80">
        <v>2</v>
      </c>
      <c r="T48" s="81">
        <v>-2.7940100000000001</v>
      </c>
      <c r="U48" s="64"/>
      <c r="V48" s="76">
        <v>2</v>
      </c>
      <c r="W48" s="78">
        <v>0</v>
      </c>
      <c r="X48" s="64"/>
      <c r="Y48" s="64"/>
      <c r="Z48" s="64"/>
      <c r="AA48" s="64"/>
      <c r="AB48" s="64"/>
      <c r="AC48" s="64"/>
      <c r="AD48" s="3"/>
      <c r="AE48" s="88" t="s">
        <v>43</v>
      </c>
      <c r="AF48" s="25"/>
      <c r="AG48" s="3"/>
      <c r="AH48" s="3"/>
      <c r="AI48" s="25"/>
      <c r="AJ48" s="25"/>
      <c r="AK48" s="25"/>
      <c r="AL48" s="25"/>
      <c r="AM48" s="26"/>
      <c r="AN48" s="82" t="str">
        <f t="shared" ref="AN48:AO48" si="10">IF(ISERROR(VLOOKUP(AF48,$O$2:$P$45,2,FALSE)),"",VLOOKUP(AF48,$O$2:$P$45,2,FALSE))</f>
        <v/>
      </c>
      <c r="AO48" s="82" t="str">
        <f t="shared" si="10"/>
        <v/>
      </c>
      <c r="AP48" s="82" t="str">
        <f>IF(ISERROR(VLOOKUP(AH48,$O$2:$P$45,2,FALSE)),"",VLOOKUP(AH48,$O$2:$P$45,2,FALSE))</f>
        <v/>
      </c>
      <c r="AQ48" s="82" t="str">
        <f t="shared" ref="AQ48" si="11">IF(ISERROR(VLOOKUP(AI48,$O$2:$P$45,2,FALSE)),"",VLOOKUP(AI48,$O$2:$P$45,2,FALSE))</f>
        <v/>
      </c>
      <c r="AR48" s="82" t="str">
        <f t="shared" ref="AR48" si="12">IF(ISERROR(VLOOKUP(AJ48,$O$2:$P$45,2,FALSE)),"",VLOOKUP(AJ48,$O$2:$P$45,2,FALSE))</f>
        <v/>
      </c>
      <c r="AS48" s="82" t="str">
        <f t="shared" ref="AS48" si="13">IF(ISERROR(VLOOKUP(AK48,$O$2:$P$45,2,FALSE)),"",VLOOKUP(AK48,$O$2:$P$45,2,FALSE))</f>
        <v/>
      </c>
      <c r="AT48" s="82" t="str">
        <f t="shared" ref="AT48" si="14">IF(ISERROR(VLOOKUP(AL48,$O$2:$P$45,2,FALSE)),"",VLOOKUP(AL48,$O$2:$P$45,2,FALSE))</f>
        <v/>
      </c>
      <c r="AU48" s="82" t="str">
        <f>IF(ISERROR(VLOOKUP(AM48,$O$2:$P$45,2,FALSE)),"",VLOOKUP(AM48,$O$2:$P$45,2,FALSE))</f>
        <v/>
      </c>
      <c r="AV48" s="26">
        <f>SUM(AN48:AU48)-VLOOKUP(AE48,$O$2:$P$45,2)</f>
        <v>2.7940100000000001</v>
      </c>
      <c r="AW48" s="4"/>
    </row>
    <row r="49" spans="1:49" ht="15.75" thickBot="1">
      <c r="A49" s="5"/>
      <c r="B49" s="27">
        <v>0</v>
      </c>
      <c r="C49" s="11"/>
      <c r="D49" s="11"/>
      <c r="E49" s="11">
        <v>1</v>
      </c>
      <c r="F49" s="11"/>
      <c r="G49" s="11"/>
      <c r="H49" s="11"/>
      <c r="I49" s="11"/>
      <c r="J49" s="11"/>
      <c r="K49" s="11"/>
      <c r="L49" s="28"/>
      <c r="M49" s="6"/>
      <c r="N49" s="6"/>
      <c r="O49" s="21"/>
      <c r="P49" s="21"/>
      <c r="Q49" s="21"/>
      <c r="R49" s="71">
        <v>1</v>
      </c>
      <c r="S49" s="70">
        <v>4</v>
      </c>
      <c r="T49" s="72">
        <v>0.89321300000000003</v>
      </c>
      <c r="U49" s="21"/>
      <c r="V49" s="76">
        <v>3</v>
      </c>
      <c r="W49" s="78">
        <v>2</v>
      </c>
      <c r="X49" s="21"/>
      <c r="Y49" s="21"/>
      <c r="Z49" s="21"/>
      <c r="AA49" s="21"/>
      <c r="AB49" s="21"/>
      <c r="AC49" s="21"/>
      <c r="AD49" s="6"/>
      <c r="AE49" s="71" t="s">
        <v>166</v>
      </c>
      <c r="AF49" s="12" t="s">
        <v>60</v>
      </c>
      <c r="AG49" s="12" t="s">
        <v>176</v>
      </c>
      <c r="AH49" s="12" t="s">
        <v>79</v>
      </c>
      <c r="AI49" s="11"/>
      <c r="AJ49" s="11"/>
      <c r="AK49" s="11"/>
      <c r="AL49" s="11"/>
      <c r="AM49" s="28"/>
      <c r="AN49" s="32">
        <f t="shared" ref="AN49:AN84" si="15">IF(ISERROR(VLOOKUP(AF49,$O$2:$P$45,2,FALSE)),"",VLOOKUP(AF49,$O$2:$P$45,2,FALSE))</f>
        <v>-0.40024500000000002</v>
      </c>
      <c r="AO49" s="32">
        <f t="shared" ref="AO49:AO84" si="16">IF(ISERROR(VLOOKUP(AG49,$O$2:$P$45,2,FALSE)),"",VLOOKUP(AG49,$O$2:$P$45,2,FALSE))</f>
        <v>3.2065199999999998</v>
      </c>
      <c r="AP49" s="32">
        <f t="shared" ref="AP49:AP84" si="17">IF(ISERROR(VLOOKUP(AH49,$O$2:$P$45,2,FALSE)),"",VLOOKUP(AH49,$O$2:$P$45,2,FALSE))</f>
        <v>1.7462800000000001</v>
      </c>
      <c r="AQ49" s="32" t="str">
        <f t="shared" ref="AQ49:AQ84" si="18">IF(ISERROR(VLOOKUP(AI49,$O$2:$P$45,2,FALSE)),"",VLOOKUP(AI49,$O$2:$P$45,2,FALSE))</f>
        <v/>
      </c>
      <c r="AR49" s="32" t="str">
        <f t="shared" ref="AR49:AR84" si="19">IF(ISERROR(VLOOKUP(AJ49,$O$2:$P$45,2,FALSE)),"",VLOOKUP(AJ49,$O$2:$P$45,2,FALSE))</f>
        <v/>
      </c>
      <c r="AS49" s="32" t="str">
        <f t="shared" ref="AS49:AS84" si="20">IF(ISERROR(VLOOKUP(AK49,$O$2:$P$45,2,FALSE)),"",VLOOKUP(AK49,$O$2:$P$45,2,FALSE))</f>
        <v/>
      </c>
      <c r="AT49" s="32" t="str">
        <f t="shared" ref="AT49:AT84" si="21">IF(ISERROR(VLOOKUP(AL49,$O$2:$P$45,2,FALSE)),"",VLOOKUP(AL49,$O$2:$P$45,2,FALSE))</f>
        <v/>
      </c>
      <c r="AU49" s="32" t="str">
        <f t="shared" ref="AU49:AU84" si="22">IF(ISERROR(VLOOKUP(AM49,$O$2:$P$45,2,FALSE)),"",VLOOKUP(AM49,$O$2:$P$45,2,FALSE))</f>
        <v/>
      </c>
      <c r="AV49" s="26">
        <f t="shared" ref="AV49:AV84" si="23">SUM(AN49:AU49)-VLOOKUP(AE49,$O$2:$P$45,2)</f>
        <v>3.6593419999999997</v>
      </c>
      <c r="AW49" s="7"/>
    </row>
    <row r="50" spans="1:49" ht="15.75" thickBot="1">
      <c r="A50" s="5"/>
      <c r="B50" s="27">
        <v>1</v>
      </c>
      <c r="C50" s="11"/>
      <c r="D50" s="11"/>
      <c r="E50" s="11"/>
      <c r="F50" s="11"/>
      <c r="G50" s="11">
        <v>1</v>
      </c>
      <c r="H50" s="11">
        <v>1</v>
      </c>
      <c r="I50" s="11"/>
      <c r="J50" s="11"/>
      <c r="K50" s="11">
        <v>1</v>
      </c>
      <c r="L50" s="28">
        <v>1</v>
      </c>
      <c r="M50" s="6"/>
      <c r="N50" s="6"/>
      <c r="O50" s="21"/>
      <c r="P50" s="21"/>
      <c r="Q50" s="21"/>
      <c r="R50" s="71">
        <v>1</v>
      </c>
      <c r="S50" s="70">
        <v>5</v>
      </c>
      <c r="T50" s="72">
        <v>-1.19068</v>
      </c>
      <c r="U50" s="21"/>
      <c r="V50" s="71">
        <v>3</v>
      </c>
      <c r="W50" s="72">
        <v>4</v>
      </c>
      <c r="X50" s="21"/>
      <c r="Y50" s="21"/>
      <c r="Z50" s="21"/>
      <c r="AA50" s="21"/>
      <c r="AB50" s="21"/>
      <c r="AC50" s="21"/>
      <c r="AD50" s="6"/>
      <c r="AE50" s="71" t="s">
        <v>173</v>
      </c>
      <c r="AF50" s="12" t="s">
        <v>169</v>
      </c>
      <c r="AG50" s="12" t="s">
        <v>49</v>
      </c>
      <c r="AH50" s="12" t="s">
        <v>184</v>
      </c>
      <c r="AI50" s="12" t="s">
        <v>55</v>
      </c>
      <c r="AJ50" s="6"/>
      <c r="AK50" s="11"/>
      <c r="AL50" s="11"/>
      <c r="AM50" s="28"/>
      <c r="AN50" s="32">
        <f t="shared" si="15"/>
        <v>3.7700200000000001</v>
      </c>
      <c r="AO50" s="32">
        <f t="shared" si="16"/>
        <v>0.67444899999999997</v>
      </c>
      <c r="AP50" s="32">
        <f t="shared" si="17"/>
        <v>1.1647000000000001</v>
      </c>
      <c r="AQ50" s="32">
        <f t="shared" si="18"/>
        <v>0.27466800000000002</v>
      </c>
      <c r="AR50" s="32" t="str">
        <f t="shared" si="19"/>
        <v/>
      </c>
      <c r="AS50" s="32" t="str">
        <f t="shared" si="20"/>
        <v/>
      </c>
      <c r="AT50" s="32" t="str">
        <f t="shared" si="21"/>
        <v/>
      </c>
      <c r="AU50" s="32" t="str">
        <f t="shared" si="22"/>
        <v/>
      </c>
      <c r="AV50" s="26">
        <f t="shared" si="23"/>
        <v>7.0745170000000002</v>
      </c>
      <c r="AW50" s="7"/>
    </row>
    <row r="51" spans="1:49" ht="15.75" thickBot="1">
      <c r="A51" s="5"/>
      <c r="B51" s="27">
        <v>2</v>
      </c>
      <c r="C51" s="11"/>
      <c r="D51" s="52">
        <v>1</v>
      </c>
      <c r="E51" s="11"/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28">
        <v>1</v>
      </c>
      <c r="M51" s="6"/>
      <c r="N51" s="6"/>
      <c r="O51" s="21"/>
      <c r="P51" s="21"/>
      <c r="Q51" s="21"/>
      <c r="R51" s="71">
        <v>1</v>
      </c>
      <c r="S51" s="70">
        <v>8</v>
      </c>
      <c r="T51" s="72">
        <v>-1.2144200000000001</v>
      </c>
      <c r="U51" s="21"/>
      <c r="V51" s="71">
        <v>3</v>
      </c>
      <c r="W51" s="72">
        <v>7</v>
      </c>
      <c r="X51" s="21"/>
      <c r="Y51" s="21"/>
      <c r="Z51" s="21"/>
      <c r="AA51" s="21"/>
      <c r="AB51" s="21"/>
      <c r="AC51" s="21"/>
      <c r="AD51" s="6"/>
      <c r="AE51" s="71" t="s">
        <v>174</v>
      </c>
      <c r="AF51" s="12" t="s">
        <v>180</v>
      </c>
      <c r="AG51" s="12" t="s">
        <v>178</v>
      </c>
      <c r="AH51" s="12" t="s">
        <v>167</v>
      </c>
      <c r="AI51" s="12" t="s">
        <v>183</v>
      </c>
      <c r="AJ51" s="12" t="s">
        <v>68</v>
      </c>
      <c r="AK51" s="6"/>
      <c r="AL51" s="11"/>
      <c r="AM51" s="28"/>
      <c r="AN51" s="32">
        <f t="shared" si="15"/>
        <v>1.06334</v>
      </c>
      <c r="AO51" s="32">
        <f t="shared" si="16"/>
        <v>1.34493</v>
      </c>
      <c r="AP51" s="32">
        <f t="shared" si="17"/>
        <v>-0.45832600000000001</v>
      </c>
      <c r="AQ51" s="32">
        <f t="shared" si="18"/>
        <v>0.298375</v>
      </c>
      <c r="AR51" s="32">
        <f t="shared" si="19"/>
        <v>4.2601699999999996</v>
      </c>
      <c r="AS51" s="32" t="str">
        <f t="shared" si="20"/>
        <v/>
      </c>
      <c r="AT51" s="32" t="str">
        <f t="shared" si="21"/>
        <v/>
      </c>
      <c r="AU51" s="32" t="str">
        <f t="shared" si="22"/>
        <v/>
      </c>
      <c r="AV51" s="26">
        <f t="shared" si="23"/>
        <v>7.7229089999999996</v>
      </c>
      <c r="AW51" s="7"/>
    </row>
    <row r="52" spans="1:49" ht="15.75" thickBot="1">
      <c r="A52" s="5"/>
      <c r="B52" s="27">
        <v>3</v>
      </c>
      <c r="C52" s="11"/>
      <c r="D52" s="11"/>
      <c r="E52" s="11"/>
      <c r="F52" s="11"/>
      <c r="G52" s="11"/>
      <c r="H52" s="11">
        <v>1</v>
      </c>
      <c r="I52" s="11"/>
      <c r="J52" s="11"/>
      <c r="K52" s="11"/>
      <c r="L52" s="28">
        <v>1</v>
      </c>
      <c r="M52" s="6"/>
      <c r="N52" s="6"/>
      <c r="O52" s="21"/>
      <c r="P52" s="21"/>
      <c r="Q52" s="21"/>
      <c r="R52" s="73">
        <v>1</v>
      </c>
      <c r="S52" s="75">
        <v>9</v>
      </c>
      <c r="T52" s="74">
        <v>0.372228</v>
      </c>
      <c r="U52" s="21"/>
      <c r="V52" s="73">
        <v>3</v>
      </c>
      <c r="W52" s="74">
        <v>8</v>
      </c>
      <c r="X52" s="21"/>
      <c r="Y52" s="21"/>
      <c r="Z52" s="21"/>
      <c r="AA52" s="21"/>
      <c r="AB52" s="21"/>
      <c r="AC52" s="21"/>
      <c r="AD52" s="6"/>
      <c r="AE52" s="71" t="s">
        <v>175</v>
      </c>
      <c r="AF52" s="12" t="s">
        <v>69</v>
      </c>
      <c r="AG52" s="12" t="s">
        <v>75</v>
      </c>
      <c r="AH52" s="12" t="s">
        <v>181</v>
      </c>
      <c r="AI52" s="12" t="s">
        <v>51</v>
      </c>
      <c r="AJ52" s="12" t="s">
        <v>81</v>
      </c>
      <c r="AK52" s="12" t="s">
        <v>59</v>
      </c>
      <c r="AL52" s="12" t="s">
        <v>76</v>
      </c>
      <c r="AM52" s="28"/>
      <c r="AN52" s="32">
        <f t="shared" si="15"/>
        <v>1.02755</v>
      </c>
      <c r="AO52" s="32">
        <f t="shared" si="16"/>
        <v>-0.102337</v>
      </c>
      <c r="AP52" s="32">
        <f t="shared" si="17"/>
        <v>1.9492400000000001</v>
      </c>
      <c r="AQ52" s="32">
        <f t="shared" si="18"/>
        <v>2.6892900000000002</v>
      </c>
      <c r="AR52" s="32">
        <f t="shared" si="19"/>
        <v>0.58925799999999995</v>
      </c>
      <c r="AS52" s="32">
        <f t="shared" si="20"/>
        <v>2.1325099999999998E-3</v>
      </c>
      <c r="AT52" s="32">
        <f t="shared" si="21"/>
        <v>-0.75407999999999997</v>
      </c>
      <c r="AU52" s="32" t="str">
        <f t="shared" si="22"/>
        <v/>
      </c>
      <c r="AV52" s="26">
        <f t="shared" si="23"/>
        <v>5.0288255100000008</v>
      </c>
      <c r="AW52" s="7"/>
    </row>
    <row r="53" spans="1:49" ht="15.75" thickBot="1">
      <c r="A53" s="5"/>
      <c r="B53" s="27">
        <v>4</v>
      </c>
      <c r="C53" s="11"/>
      <c r="D53" s="11"/>
      <c r="E53" s="11"/>
      <c r="F53" s="11">
        <v>1</v>
      </c>
      <c r="G53" s="11"/>
      <c r="H53" s="11">
        <v>1</v>
      </c>
      <c r="I53" s="11">
        <v>1</v>
      </c>
      <c r="J53" s="11">
        <v>1</v>
      </c>
      <c r="K53" s="11">
        <v>1</v>
      </c>
      <c r="L53" s="28">
        <v>1</v>
      </c>
      <c r="M53" s="6"/>
      <c r="N53" s="6"/>
      <c r="O53" s="21"/>
      <c r="P53" s="21"/>
      <c r="Q53" s="21"/>
      <c r="R53" s="71">
        <v>2</v>
      </c>
      <c r="S53" s="70">
        <v>3</v>
      </c>
      <c r="T53" s="72">
        <v>1.7033499999999999</v>
      </c>
      <c r="U53" s="21"/>
      <c r="V53" s="76">
        <v>4</v>
      </c>
      <c r="W53" s="78">
        <v>1</v>
      </c>
      <c r="X53" s="21"/>
      <c r="Y53" s="21"/>
      <c r="Z53" s="21"/>
      <c r="AA53" s="21"/>
      <c r="AB53" s="21"/>
      <c r="AC53" s="21"/>
      <c r="AD53" s="6"/>
      <c r="AE53" s="71" t="s">
        <v>48</v>
      </c>
      <c r="AF53" s="12" t="s">
        <v>163</v>
      </c>
      <c r="AG53" s="12" t="s">
        <v>164</v>
      </c>
      <c r="AH53" s="12" t="s">
        <v>162</v>
      </c>
      <c r="AI53" s="11"/>
      <c r="AJ53" s="11"/>
      <c r="AK53" s="11"/>
      <c r="AL53" s="11"/>
      <c r="AM53" s="28"/>
      <c r="AN53" s="32">
        <f t="shared" si="15"/>
        <v>0.91126399999999996</v>
      </c>
      <c r="AO53" s="32">
        <f t="shared" si="16"/>
        <v>3.18228</v>
      </c>
      <c r="AP53" s="32">
        <f t="shared" si="17"/>
        <v>4.3769900000000002</v>
      </c>
      <c r="AQ53" s="32" t="str">
        <f t="shared" si="18"/>
        <v/>
      </c>
      <c r="AR53" s="32" t="str">
        <f t="shared" si="19"/>
        <v/>
      </c>
      <c r="AS53" s="32" t="str">
        <f t="shared" si="20"/>
        <v/>
      </c>
      <c r="AT53" s="32" t="str">
        <f t="shared" si="21"/>
        <v/>
      </c>
      <c r="AU53" s="32" t="str">
        <f t="shared" si="22"/>
        <v/>
      </c>
      <c r="AV53" s="26">
        <f t="shared" si="23"/>
        <v>6.7671840000000003</v>
      </c>
      <c r="AW53" s="7"/>
    </row>
    <row r="54" spans="1:49" ht="15.75" thickBot="1">
      <c r="A54" s="5"/>
      <c r="B54" s="27">
        <v>5</v>
      </c>
      <c r="C54" s="11"/>
      <c r="D54" s="11"/>
      <c r="E54" s="11"/>
      <c r="F54" s="11"/>
      <c r="G54" s="11"/>
      <c r="H54" s="11"/>
      <c r="I54" s="11">
        <v>1</v>
      </c>
      <c r="J54" s="11">
        <v>1</v>
      </c>
      <c r="K54" s="11">
        <v>1</v>
      </c>
      <c r="L54" s="28">
        <v>1</v>
      </c>
      <c r="M54" s="6"/>
      <c r="N54" s="6"/>
      <c r="O54" s="21"/>
      <c r="P54" s="21"/>
      <c r="Q54" s="21"/>
      <c r="R54" s="71">
        <v>2</v>
      </c>
      <c r="S54" s="70">
        <v>4</v>
      </c>
      <c r="T54" s="72">
        <v>3.2065199999999998</v>
      </c>
      <c r="U54" s="21"/>
      <c r="V54" s="71">
        <v>4</v>
      </c>
      <c r="W54" s="72">
        <v>2</v>
      </c>
      <c r="X54" s="21"/>
      <c r="Y54" s="21"/>
      <c r="Z54" s="21"/>
      <c r="AA54" s="21"/>
      <c r="AB54" s="21"/>
      <c r="AC54" s="21"/>
      <c r="AD54" s="6"/>
      <c r="AE54" s="71" t="s">
        <v>176</v>
      </c>
      <c r="AF54" s="12" t="s">
        <v>166</v>
      </c>
      <c r="AG54" s="12" t="s">
        <v>79</v>
      </c>
      <c r="AH54" s="11"/>
      <c r="AI54" s="11"/>
      <c r="AJ54" s="11"/>
      <c r="AK54" s="11"/>
      <c r="AL54" s="11"/>
      <c r="AM54" s="28"/>
      <c r="AN54" s="32">
        <f t="shared" si="15"/>
        <v>0.89321300000000003</v>
      </c>
      <c r="AO54" s="32">
        <f t="shared" si="16"/>
        <v>1.7462800000000001</v>
      </c>
      <c r="AP54" s="32" t="str">
        <f t="shared" si="17"/>
        <v/>
      </c>
      <c r="AQ54" s="32" t="str">
        <f t="shared" si="18"/>
        <v/>
      </c>
      <c r="AR54" s="32" t="str">
        <f t="shared" si="19"/>
        <v/>
      </c>
      <c r="AS54" s="32" t="str">
        <f t="shared" si="20"/>
        <v/>
      </c>
      <c r="AT54" s="32" t="str">
        <f t="shared" si="21"/>
        <v/>
      </c>
      <c r="AU54" s="32" t="str">
        <f t="shared" si="22"/>
        <v/>
      </c>
      <c r="AV54" s="26">
        <f t="shared" si="23"/>
        <v>-0.56702699999999995</v>
      </c>
      <c r="AW54" s="7"/>
    </row>
    <row r="55" spans="1:49" ht="15.75" thickBot="1">
      <c r="A55" s="5"/>
      <c r="B55" s="27">
        <v>6</v>
      </c>
      <c r="C55" s="11"/>
      <c r="D55" s="11"/>
      <c r="E55" s="11"/>
      <c r="F55" s="11"/>
      <c r="G55" s="11"/>
      <c r="H55" s="11"/>
      <c r="I55" s="11"/>
      <c r="J55" s="11">
        <v>1</v>
      </c>
      <c r="K55" s="11"/>
      <c r="L55" s="28">
        <v>1</v>
      </c>
      <c r="M55" s="6"/>
      <c r="N55" s="6"/>
      <c r="O55" s="21"/>
      <c r="P55" s="21"/>
      <c r="Q55" s="21"/>
      <c r="R55" s="71">
        <v>2</v>
      </c>
      <c r="S55" s="70">
        <v>5</v>
      </c>
      <c r="T55" s="72">
        <v>0.67444899999999997</v>
      </c>
      <c r="U55" s="21"/>
      <c r="V55" s="73">
        <v>4</v>
      </c>
      <c r="W55" s="74">
        <v>8</v>
      </c>
      <c r="X55" s="21"/>
      <c r="Y55" s="21"/>
      <c r="Z55" s="21"/>
      <c r="AA55" s="21"/>
      <c r="AB55" s="21"/>
      <c r="AC55" s="21"/>
      <c r="AD55" s="6"/>
      <c r="AE55" s="71" t="s">
        <v>49</v>
      </c>
      <c r="AF55" s="12" t="s">
        <v>169</v>
      </c>
      <c r="AG55" s="12" t="s">
        <v>173</v>
      </c>
      <c r="AH55" s="12" t="s">
        <v>184</v>
      </c>
      <c r="AI55" s="12" t="s">
        <v>55</v>
      </c>
      <c r="AJ55" s="11"/>
      <c r="AK55" s="11"/>
      <c r="AL55" s="11"/>
      <c r="AM55" s="28"/>
      <c r="AN55" s="32">
        <f t="shared" si="15"/>
        <v>3.7700200000000001</v>
      </c>
      <c r="AO55" s="32">
        <f t="shared" si="16"/>
        <v>-1.19068</v>
      </c>
      <c r="AP55" s="32">
        <f t="shared" si="17"/>
        <v>1.1647000000000001</v>
      </c>
      <c r="AQ55" s="32">
        <f t="shared" si="18"/>
        <v>0.27466800000000002</v>
      </c>
      <c r="AR55" s="32" t="str">
        <f t="shared" si="19"/>
        <v/>
      </c>
      <c r="AS55" s="32" t="str">
        <f t="shared" si="20"/>
        <v/>
      </c>
      <c r="AT55" s="32" t="str">
        <f t="shared" si="21"/>
        <v/>
      </c>
      <c r="AU55" s="32" t="str">
        <f t="shared" si="22"/>
        <v/>
      </c>
      <c r="AV55" s="26">
        <f t="shared" si="23"/>
        <v>3.3442590000000001</v>
      </c>
      <c r="AW55" s="7"/>
    </row>
    <row r="56" spans="1:49" ht="15.75" thickBot="1">
      <c r="A56" s="5"/>
      <c r="B56" s="27">
        <v>7</v>
      </c>
      <c r="C56" s="11"/>
      <c r="D56" s="11"/>
      <c r="E56" s="11"/>
      <c r="F56" s="11">
        <v>1</v>
      </c>
      <c r="G56" s="11"/>
      <c r="H56" s="11"/>
      <c r="I56" s="11">
        <v>1</v>
      </c>
      <c r="J56" s="11"/>
      <c r="K56" s="11">
        <v>1</v>
      </c>
      <c r="L56" s="28">
        <v>1</v>
      </c>
      <c r="M56" s="6"/>
      <c r="N56" s="6"/>
      <c r="O56" s="21"/>
      <c r="P56" s="21"/>
      <c r="Q56" s="21"/>
      <c r="R56" s="71">
        <v>2</v>
      </c>
      <c r="S56" s="70">
        <v>6</v>
      </c>
      <c r="T56" s="72">
        <v>0.69771700000000003</v>
      </c>
      <c r="U56" s="21"/>
      <c r="V56" s="76">
        <v>5</v>
      </c>
      <c r="W56" s="78">
        <v>1</v>
      </c>
      <c r="X56" s="21"/>
      <c r="Y56" s="21"/>
      <c r="Z56" s="21"/>
      <c r="AA56" s="21"/>
      <c r="AB56" s="21"/>
      <c r="AC56" s="21"/>
      <c r="AD56" s="6"/>
      <c r="AE56" s="71" t="s">
        <v>50</v>
      </c>
      <c r="AF56" s="12" t="s">
        <v>66</v>
      </c>
      <c r="AG56" s="12" t="s">
        <v>185</v>
      </c>
      <c r="AH56" s="12" t="s">
        <v>182</v>
      </c>
      <c r="AI56" s="12" t="s">
        <v>62</v>
      </c>
      <c r="AJ56" s="11"/>
      <c r="AK56" s="11"/>
      <c r="AL56" s="11"/>
      <c r="AM56" s="28"/>
      <c r="AN56" s="32">
        <f t="shared" si="15"/>
        <v>1.43642</v>
      </c>
      <c r="AO56" s="32">
        <f t="shared" si="16"/>
        <v>4.41181</v>
      </c>
      <c r="AP56" s="32">
        <f t="shared" si="17"/>
        <v>2.05613</v>
      </c>
      <c r="AQ56" s="32">
        <f t="shared" si="18"/>
        <v>1.2530699999999999</v>
      </c>
      <c r="AR56" s="32" t="str">
        <f t="shared" si="19"/>
        <v/>
      </c>
      <c r="AS56" s="32" t="str">
        <f t="shared" si="20"/>
        <v/>
      </c>
      <c r="AT56" s="32" t="str">
        <f t="shared" si="21"/>
        <v/>
      </c>
      <c r="AU56" s="32" t="str">
        <f t="shared" si="22"/>
        <v/>
      </c>
      <c r="AV56" s="26">
        <f t="shared" si="23"/>
        <v>8.4597129999999989</v>
      </c>
      <c r="AW56" s="7"/>
    </row>
    <row r="57" spans="1:49" ht="15.75" thickBot="1">
      <c r="A57" s="5"/>
      <c r="B57" s="27">
        <v>8</v>
      </c>
      <c r="C57" s="11"/>
      <c r="D57" s="11"/>
      <c r="E57" s="11"/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/>
      <c r="L57" s="28">
        <v>1</v>
      </c>
      <c r="M57" s="6"/>
      <c r="N57" s="6"/>
      <c r="O57" s="21"/>
      <c r="P57" s="21"/>
      <c r="Q57" s="21"/>
      <c r="R57" s="71">
        <v>2</v>
      </c>
      <c r="S57" s="70">
        <v>7</v>
      </c>
      <c r="T57" s="72">
        <v>1.6304799999999999</v>
      </c>
      <c r="U57" s="21"/>
      <c r="V57" s="71">
        <v>5</v>
      </c>
      <c r="W57" s="72">
        <v>2</v>
      </c>
      <c r="X57" s="21"/>
      <c r="Y57" s="21"/>
      <c r="Z57" s="21"/>
      <c r="AA57" s="21"/>
      <c r="AB57" s="21"/>
      <c r="AC57" s="21"/>
      <c r="AD57" s="6"/>
      <c r="AE57" s="71" t="s">
        <v>177</v>
      </c>
      <c r="AF57" s="12" t="s">
        <v>179</v>
      </c>
      <c r="AG57" s="12" t="s">
        <v>67</v>
      </c>
      <c r="AH57" s="12" t="s">
        <v>73</v>
      </c>
      <c r="AI57" s="12" t="s">
        <v>80</v>
      </c>
      <c r="AJ57" s="11"/>
      <c r="AK57" s="11"/>
      <c r="AL57" s="11"/>
      <c r="AM57" s="28"/>
      <c r="AN57" s="32">
        <f t="shared" si="15"/>
        <v>1.51257</v>
      </c>
      <c r="AO57" s="32">
        <f t="shared" si="16"/>
        <v>2.71394</v>
      </c>
      <c r="AP57" s="32">
        <f t="shared" si="17"/>
        <v>1.27721</v>
      </c>
      <c r="AQ57" s="32">
        <f t="shared" si="18"/>
        <v>5.1354899999999999</v>
      </c>
      <c r="AR57" s="32" t="str">
        <f t="shared" si="19"/>
        <v/>
      </c>
      <c r="AS57" s="32" t="str">
        <f t="shared" si="20"/>
        <v/>
      </c>
      <c r="AT57" s="32" t="str">
        <f t="shared" si="21"/>
        <v/>
      </c>
      <c r="AU57" s="32" t="str">
        <f t="shared" si="22"/>
        <v/>
      </c>
      <c r="AV57" s="26">
        <f t="shared" si="23"/>
        <v>9.0087299999999999</v>
      </c>
      <c r="AW57" s="7"/>
    </row>
    <row r="58" spans="1:49" ht="15.75" thickBot="1">
      <c r="A58" s="5"/>
      <c r="B58" s="29">
        <v>9</v>
      </c>
      <c r="C58" s="30"/>
      <c r="D58" s="30"/>
      <c r="E58" s="30"/>
      <c r="F58" s="30"/>
      <c r="G58" s="30"/>
      <c r="H58" s="30"/>
      <c r="I58" s="30"/>
      <c r="J58" s="30"/>
      <c r="K58" s="30">
        <v>1</v>
      </c>
      <c r="L58" s="31"/>
      <c r="M58" s="6"/>
      <c r="N58" s="6"/>
      <c r="O58" s="21"/>
      <c r="P58" s="21"/>
      <c r="Q58" s="21"/>
      <c r="R58" s="71">
        <v>2</v>
      </c>
      <c r="S58" s="70">
        <v>8</v>
      </c>
      <c r="T58" s="72">
        <v>1.34493</v>
      </c>
      <c r="U58" s="21"/>
      <c r="V58" s="71">
        <v>5</v>
      </c>
      <c r="W58" s="72">
        <v>3</v>
      </c>
      <c r="X58" s="21"/>
      <c r="Y58" s="21"/>
      <c r="Z58" s="21"/>
      <c r="AA58" s="21"/>
      <c r="AB58" s="21"/>
      <c r="AC58" s="21"/>
      <c r="AD58" s="6"/>
      <c r="AE58" s="71" t="s">
        <v>178</v>
      </c>
      <c r="AF58" s="12" t="s">
        <v>174</v>
      </c>
      <c r="AG58" s="12" t="s">
        <v>183</v>
      </c>
      <c r="AH58" s="12" t="s">
        <v>167</v>
      </c>
      <c r="AI58" s="12" t="s">
        <v>68</v>
      </c>
      <c r="AJ58" s="12" t="s">
        <v>180</v>
      </c>
      <c r="AK58" s="11"/>
      <c r="AL58" s="11"/>
      <c r="AM58" s="28"/>
      <c r="AN58" s="32">
        <f t="shared" si="15"/>
        <v>-1.2144200000000001</v>
      </c>
      <c r="AO58" s="32">
        <f t="shared" si="16"/>
        <v>0.298375</v>
      </c>
      <c r="AP58" s="32">
        <f t="shared" si="17"/>
        <v>-0.45832600000000001</v>
      </c>
      <c r="AQ58" s="32">
        <f t="shared" si="18"/>
        <v>4.2601699999999996</v>
      </c>
      <c r="AR58" s="32">
        <f t="shared" si="19"/>
        <v>1.06334</v>
      </c>
      <c r="AS58" s="32" t="str">
        <f t="shared" si="20"/>
        <v/>
      </c>
      <c r="AT58" s="32" t="str">
        <f t="shared" si="21"/>
        <v/>
      </c>
      <c r="AU58" s="32" t="str">
        <f t="shared" si="22"/>
        <v/>
      </c>
      <c r="AV58" s="26">
        <f t="shared" si="23"/>
        <v>2.604209</v>
      </c>
      <c r="AW58" s="7"/>
    </row>
    <row r="59" spans="1:49" ht="15.75" thickBot="1">
      <c r="A59" s="5" t="s">
        <v>170</v>
      </c>
      <c r="B59" s="6"/>
      <c r="C59" s="6">
        <v>0</v>
      </c>
      <c r="D59" s="6"/>
      <c r="E59" s="6">
        <v>2</v>
      </c>
      <c r="F59" s="6">
        <v>3</v>
      </c>
      <c r="G59" s="6">
        <v>4</v>
      </c>
      <c r="H59" s="6">
        <v>5</v>
      </c>
      <c r="I59" s="6">
        <v>6</v>
      </c>
      <c r="J59" s="6">
        <v>7</v>
      </c>
      <c r="K59" s="6">
        <v>8</v>
      </c>
      <c r="L59" s="6">
        <v>9</v>
      </c>
      <c r="M59" s="6"/>
      <c r="N59" s="6"/>
      <c r="O59" s="21"/>
      <c r="P59" s="21"/>
      <c r="Q59" s="21"/>
      <c r="R59" s="73">
        <v>2</v>
      </c>
      <c r="S59" s="75">
        <v>9</v>
      </c>
      <c r="T59" s="74">
        <v>2.6892900000000002</v>
      </c>
      <c r="U59" s="21"/>
      <c r="V59" s="71">
        <v>5</v>
      </c>
      <c r="W59" s="72">
        <v>4</v>
      </c>
      <c r="X59" s="21"/>
      <c r="Y59" s="21"/>
      <c r="Z59" s="21"/>
      <c r="AA59" s="21"/>
      <c r="AB59" s="21"/>
      <c r="AC59" s="21"/>
      <c r="AD59" s="6"/>
      <c r="AE59" s="71" t="s">
        <v>51</v>
      </c>
      <c r="AF59" s="12" t="s">
        <v>69</v>
      </c>
      <c r="AG59" s="12" t="s">
        <v>75</v>
      </c>
      <c r="AH59" s="12" t="s">
        <v>181</v>
      </c>
      <c r="AI59" s="12" t="s">
        <v>81</v>
      </c>
      <c r="AJ59" s="12" t="s">
        <v>59</v>
      </c>
      <c r="AK59" s="12" t="s">
        <v>175</v>
      </c>
      <c r="AL59" s="12" t="s">
        <v>76</v>
      </c>
      <c r="AM59" s="28"/>
      <c r="AN59" s="32">
        <f t="shared" si="15"/>
        <v>1.02755</v>
      </c>
      <c r="AO59" s="32">
        <f t="shared" si="16"/>
        <v>-0.102337</v>
      </c>
      <c r="AP59" s="32">
        <f t="shared" si="17"/>
        <v>1.9492400000000001</v>
      </c>
      <c r="AQ59" s="32">
        <f t="shared" si="18"/>
        <v>0.58925799999999995</v>
      </c>
      <c r="AR59" s="32">
        <f t="shared" si="19"/>
        <v>2.1325099999999998E-3</v>
      </c>
      <c r="AS59" s="32">
        <f t="shared" si="20"/>
        <v>0.372228</v>
      </c>
      <c r="AT59" s="32">
        <f t="shared" si="21"/>
        <v>-0.75407999999999997</v>
      </c>
      <c r="AU59" s="32" t="str">
        <f t="shared" si="22"/>
        <v/>
      </c>
      <c r="AV59" s="26">
        <f t="shared" si="23"/>
        <v>0.39470150999999953</v>
      </c>
      <c r="AW59" s="7"/>
    </row>
    <row r="60" spans="1:49" ht="15.75" thickBot="1">
      <c r="A60" s="5"/>
      <c r="B60" s="6"/>
      <c r="C60" s="6">
        <v>0</v>
      </c>
      <c r="E60" s="6">
        <v>2</v>
      </c>
      <c r="F60" s="6">
        <v>3</v>
      </c>
      <c r="G60" s="6">
        <v>4</v>
      </c>
      <c r="H60" s="6">
        <v>5</v>
      </c>
      <c r="I60" s="6">
        <v>6</v>
      </c>
      <c r="J60" s="6">
        <v>7</v>
      </c>
      <c r="K60" s="6">
        <v>8</v>
      </c>
      <c r="L60" s="6">
        <v>9</v>
      </c>
      <c r="M60" s="6"/>
      <c r="N60" s="6"/>
      <c r="O60" s="21"/>
      <c r="P60" s="21"/>
      <c r="Q60" s="21"/>
      <c r="R60" s="71">
        <v>3</v>
      </c>
      <c r="S60" s="70">
        <v>5</v>
      </c>
      <c r="T60" s="72">
        <v>0.27466800000000002</v>
      </c>
      <c r="U60" s="21"/>
      <c r="V60" s="73">
        <v>5</v>
      </c>
      <c r="W60" s="74">
        <v>8</v>
      </c>
      <c r="X60" s="21"/>
      <c r="Y60" s="21"/>
      <c r="Z60" s="21"/>
      <c r="AA60" s="21"/>
      <c r="AB60" s="21"/>
      <c r="AC60" s="21"/>
      <c r="AD60" s="6"/>
      <c r="AE60" s="71" t="s">
        <v>55</v>
      </c>
      <c r="AF60" s="12" t="s">
        <v>169</v>
      </c>
      <c r="AG60" s="12" t="s">
        <v>173</v>
      </c>
      <c r="AH60" s="12" t="s">
        <v>49</v>
      </c>
      <c r="AI60" s="12" t="s">
        <v>184</v>
      </c>
      <c r="AJ60" s="11"/>
      <c r="AK60" s="11"/>
      <c r="AL60" s="11"/>
      <c r="AM60" s="28"/>
      <c r="AN60" s="32">
        <f t="shared" si="15"/>
        <v>3.7700200000000001</v>
      </c>
      <c r="AO60" s="32">
        <f t="shared" si="16"/>
        <v>-1.19068</v>
      </c>
      <c r="AP60" s="32">
        <f t="shared" si="17"/>
        <v>0.67444899999999997</v>
      </c>
      <c r="AQ60" s="32">
        <f t="shared" si="18"/>
        <v>1.1647000000000001</v>
      </c>
      <c r="AR60" s="32" t="str">
        <f t="shared" si="19"/>
        <v/>
      </c>
      <c r="AS60" s="32" t="str">
        <f t="shared" si="20"/>
        <v/>
      </c>
      <c r="AT60" s="32" t="str">
        <f t="shared" si="21"/>
        <v/>
      </c>
      <c r="AU60" s="32" t="str">
        <f t="shared" si="22"/>
        <v/>
      </c>
      <c r="AV60" s="26">
        <f t="shared" si="23"/>
        <v>4.143821</v>
      </c>
      <c r="AW60" s="7"/>
    </row>
    <row r="61" spans="1:49" ht="15.75" thickBot="1">
      <c r="A61" s="5"/>
      <c r="B61" s="6"/>
      <c r="C61" s="6"/>
      <c r="D61" s="6"/>
      <c r="E61" s="6">
        <v>1</v>
      </c>
      <c r="F61" s="6"/>
      <c r="G61" s="6"/>
      <c r="H61" s="6"/>
      <c r="I61" s="6"/>
      <c r="J61" s="6"/>
      <c r="K61" s="6"/>
      <c r="L61" s="6"/>
      <c r="M61" s="6"/>
      <c r="N61" s="6"/>
      <c r="O61" s="21"/>
      <c r="P61" s="21"/>
      <c r="Q61" s="21"/>
      <c r="R61" s="73">
        <v>3</v>
      </c>
      <c r="S61" s="75">
        <v>9</v>
      </c>
      <c r="T61" s="74">
        <v>2.1325099999999998E-3</v>
      </c>
      <c r="U61" s="21"/>
      <c r="V61" s="76">
        <v>6</v>
      </c>
      <c r="W61" s="78">
        <v>2</v>
      </c>
      <c r="X61" s="21"/>
      <c r="Y61" s="21"/>
      <c r="Z61" s="21"/>
      <c r="AA61" s="21"/>
      <c r="AB61" s="21"/>
      <c r="AC61" s="21"/>
      <c r="AD61" s="6"/>
      <c r="AE61" s="71" t="s">
        <v>59</v>
      </c>
      <c r="AF61" s="12" t="s">
        <v>69</v>
      </c>
      <c r="AG61" s="12" t="s">
        <v>75</v>
      </c>
      <c r="AH61" s="12" t="s">
        <v>181</v>
      </c>
      <c r="AI61" s="12" t="s">
        <v>51</v>
      </c>
      <c r="AJ61" s="12" t="s">
        <v>81</v>
      </c>
      <c r="AK61" s="12" t="s">
        <v>175</v>
      </c>
      <c r="AL61" s="12" t="s">
        <v>76</v>
      </c>
      <c r="AM61" s="28"/>
      <c r="AN61" s="32">
        <f t="shared" si="15"/>
        <v>1.02755</v>
      </c>
      <c r="AO61" s="32">
        <f t="shared" si="16"/>
        <v>-0.102337</v>
      </c>
      <c r="AP61" s="32">
        <f t="shared" si="17"/>
        <v>1.9492400000000001</v>
      </c>
      <c r="AQ61" s="32">
        <f t="shared" si="18"/>
        <v>2.6892900000000002</v>
      </c>
      <c r="AR61" s="32">
        <f t="shared" si="19"/>
        <v>0.58925799999999995</v>
      </c>
      <c r="AS61" s="32">
        <f t="shared" si="20"/>
        <v>0.372228</v>
      </c>
      <c r="AT61" s="32">
        <f t="shared" si="21"/>
        <v>-0.75407999999999997</v>
      </c>
      <c r="AU61" s="32" t="str">
        <f t="shared" si="22"/>
        <v/>
      </c>
      <c r="AV61" s="26">
        <f t="shared" si="23"/>
        <v>5.7690164900000003</v>
      </c>
      <c r="AW61" s="7"/>
    </row>
    <row r="62" spans="1:49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1"/>
      <c r="P62" s="21"/>
      <c r="Q62" s="21"/>
      <c r="R62" s="71">
        <v>4</v>
      </c>
      <c r="S62" s="70">
        <v>3</v>
      </c>
      <c r="T62" s="72">
        <v>4.3769900000000002</v>
      </c>
      <c r="U62" s="21"/>
      <c r="V62" s="71">
        <v>6</v>
      </c>
      <c r="W62" s="72">
        <v>4</v>
      </c>
      <c r="X62" s="21"/>
      <c r="Y62" s="21"/>
      <c r="Z62" s="21"/>
      <c r="AA62" s="21"/>
      <c r="AB62" s="21"/>
      <c r="AC62" s="21"/>
      <c r="AD62" s="6"/>
      <c r="AE62" s="71" t="s">
        <v>162</v>
      </c>
      <c r="AF62" s="12" t="s">
        <v>163</v>
      </c>
      <c r="AG62" s="12" t="s">
        <v>164</v>
      </c>
      <c r="AH62" s="12" t="s">
        <v>48</v>
      </c>
      <c r="AI62" s="11"/>
      <c r="AJ62" s="11"/>
      <c r="AK62" s="11"/>
      <c r="AL62" s="11"/>
      <c r="AM62" s="28"/>
      <c r="AN62" s="32">
        <f t="shared" si="15"/>
        <v>0.91126399999999996</v>
      </c>
      <c r="AO62" s="32">
        <f t="shared" si="16"/>
        <v>3.18228</v>
      </c>
      <c r="AP62" s="32">
        <f t="shared" si="17"/>
        <v>1.7033499999999999</v>
      </c>
      <c r="AQ62" s="32" t="str">
        <f t="shared" si="18"/>
        <v/>
      </c>
      <c r="AR62" s="32" t="str">
        <f t="shared" si="19"/>
        <v/>
      </c>
      <c r="AS62" s="32" t="str">
        <f t="shared" si="20"/>
        <v/>
      </c>
      <c r="AT62" s="32" t="str">
        <f t="shared" si="21"/>
        <v/>
      </c>
      <c r="AU62" s="32" t="str">
        <f t="shared" si="22"/>
        <v/>
      </c>
      <c r="AV62" s="26">
        <f t="shared" si="23"/>
        <v>1.4199039999999998</v>
      </c>
      <c r="AW62" s="7"/>
    </row>
    <row r="63" spans="1:49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1"/>
      <c r="P63" s="21"/>
      <c r="Q63" s="21"/>
      <c r="R63" s="71">
        <v>4</v>
      </c>
      <c r="S63" s="70">
        <v>5</v>
      </c>
      <c r="T63" s="72">
        <v>3.7700200000000001</v>
      </c>
      <c r="U63" s="21"/>
      <c r="V63" s="71">
        <v>6</v>
      </c>
      <c r="W63" s="72">
        <v>5</v>
      </c>
      <c r="X63" s="21"/>
      <c r="Y63" s="21"/>
      <c r="Z63" s="21"/>
      <c r="AA63" s="21"/>
      <c r="AB63" s="21"/>
      <c r="AC63" s="21"/>
      <c r="AD63" s="6"/>
      <c r="AE63" s="71" t="s">
        <v>169</v>
      </c>
      <c r="AF63" s="12" t="s">
        <v>173</v>
      </c>
      <c r="AG63" s="12" t="s">
        <v>49</v>
      </c>
      <c r="AH63" s="12" t="s">
        <v>184</v>
      </c>
      <c r="AI63" s="12" t="s">
        <v>55</v>
      </c>
      <c r="AJ63" s="11"/>
      <c r="AK63" s="11"/>
      <c r="AL63" s="11"/>
      <c r="AM63" s="28"/>
      <c r="AN63" s="32">
        <f t="shared" si="15"/>
        <v>-1.19068</v>
      </c>
      <c r="AO63" s="32">
        <f t="shared" si="16"/>
        <v>0.67444899999999997</v>
      </c>
      <c r="AP63" s="32">
        <f t="shared" si="17"/>
        <v>1.1647000000000001</v>
      </c>
      <c r="AQ63" s="32">
        <f t="shared" si="18"/>
        <v>0.27466800000000002</v>
      </c>
      <c r="AR63" s="32" t="str">
        <f t="shared" si="19"/>
        <v/>
      </c>
      <c r="AS63" s="32" t="str">
        <f t="shared" si="20"/>
        <v/>
      </c>
      <c r="AT63" s="32" t="str">
        <f t="shared" si="21"/>
        <v/>
      </c>
      <c r="AU63" s="32" t="str">
        <f t="shared" si="22"/>
        <v/>
      </c>
      <c r="AV63" s="26">
        <f t="shared" si="23"/>
        <v>-2.8468830000000001</v>
      </c>
      <c r="AW63" s="7"/>
    </row>
    <row r="64" spans="1:49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1"/>
      <c r="P64" s="21"/>
      <c r="Q64" s="21"/>
      <c r="R64" s="71">
        <v>4</v>
      </c>
      <c r="S64" s="70">
        <v>6</v>
      </c>
      <c r="T64" s="72">
        <v>1.2530699999999999</v>
      </c>
      <c r="U64" s="21"/>
      <c r="V64" s="71">
        <v>6</v>
      </c>
      <c r="W64" s="72">
        <v>7</v>
      </c>
      <c r="X64" s="21"/>
      <c r="Y64" s="21"/>
      <c r="Z64" s="21"/>
      <c r="AA64" s="21"/>
      <c r="AB64" s="21"/>
      <c r="AC64" s="21"/>
      <c r="AD64" s="6"/>
      <c r="AE64" s="71" t="s">
        <v>62</v>
      </c>
      <c r="AF64" s="12" t="s">
        <v>66</v>
      </c>
      <c r="AG64" s="12" t="s">
        <v>185</v>
      </c>
      <c r="AH64" s="12" t="s">
        <v>182</v>
      </c>
      <c r="AI64" s="12" t="s">
        <v>50</v>
      </c>
      <c r="AJ64" s="11"/>
      <c r="AK64" s="11"/>
      <c r="AL64" s="11"/>
      <c r="AM64" s="28"/>
      <c r="AN64" s="32">
        <f t="shared" si="15"/>
        <v>1.43642</v>
      </c>
      <c r="AO64" s="32">
        <f t="shared" si="16"/>
        <v>4.41181</v>
      </c>
      <c r="AP64" s="32">
        <f t="shared" si="17"/>
        <v>2.05613</v>
      </c>
      <c r="AQ64" s="32">
        <f t="shared" si="18"/>
        <v>0.69771700000000003</v>
      </c>
      <c r="AR64" s="32" t="str">
        <f t="shared" si="19"/>
        <v/>
      </c>
      <c r="AS64" s="32" t="str">
        <f t="shared" si="20"/>
        <v/>
      </c>
      <c r="AT64" s="32" t="str">
        <f t="shared" si="21"/>
        <v/>
      </c>
      <c r="AU64" s="32" t="str">
        <f t="shared" si="22"/>
        <v/>
      </c>
      <c r="AV64" s="26">
        <f t="shared" si="23"/>
        <v>7.3490070000000012</v>
      </c>
      <c r="AW64" s="7"/>
    </row>
    <row r="65" spans="1:49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1"/>
      <c r="P65" s="21"/>
      <c r="Q65" s="21"/>
      <c r="R65" s="71">
        <v>4</v>
      </c>
      <c r="S65" s="70">
        <v>7</v>
      </c>
      <c r="T65" s="72">
        <v>1.51257</v>
      </c>
      <c r="U65" s="21"/>
      <c r="V65" s="73">
        <v>6</v>
      </c>
      <c r="W65" s="74">
        <v>8</v>
      </c>
      <c r="X65" s="21"/>
      <c r="Y65" s="21"/>
      <c r="Z65" s="21"/>
      <c r="AA65" s="21"/>
      <c r="AB65" s="21"/>
      <c r="AC65" s="21"/>
      <c r="AD65" s="6"/>
      <c r="AE65" s="71" t="s">
        <v>179</v>
      </c>
      <c r="AF65" s="12" t="s">
        <v>177</v>
      </c>
      <c r="AG65" s="12" t="s">
        <v>67</v>
      </c>
      <c r="AH65" s="12" t="s">
        <v>73</v>
      </c>
      <c r="AI65" s="12" t="s">
        <v>80</v>
      </c>
      <c r="AJ65" s="11"/>
      <c r="AK65" s="11"/>
      <c r="AL65" s="11"/>
      <c r="AM65" s="28"/>
      <c r="AN65" s="32">
        <f t="shared" si="15"/>
        <v>1.6304799999999999</v>
      </c>
      <c r="AO65" s="32">
        <f t="shared" si="16"/>
        <v>2.71394</v>
      </c>
      <c r="AP65" s="32">
        <f t="shared" si="17"/>
        <v>1.27721</v>
      </c>
      <c r="AQ65" s="32">
        <f t="shared" si="18"/>
        <v>5.1354899999999999</v>
      </c>
      <c r="AR65" s="32" t="str">
        <f t="shared" si="19"/>
        <v/>
      </c>
      <c r="AS65" s="32" t="str">
        <f t="shared" si="20"/>
        <v/>
      </c>
      <c r="AT65" s="32" t="str">
        <f t="shared" si="21"/>
        <v/>
      </c>
      <c r="AU65" s="32" t="str">
        <f t="shared" si="22"/>
        <v/>
      </c>
      <c r="AV65" s="26">
        <f t="shared" si="23"/>
        <v>9.2445500000000003</v>
      </c>
      <c r="AW65" s="7"/>
    </row>
    <row r="66" spans="1:49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1"/>
      <c r="P66" s="21"/>
      <c r="Q66" s="21"/>
      <c r="R66" s="71">
        <v>4</v>
      </c>
      <c r="S66" s="70">
        <v>8</v>
      </c>
      <c r="T66" s="72">
        <v>1.06334</v>
      </c>
      <c r="U66" s="21"/>
      <c r="V66" s="76">
        <v>7</v>
      </c>
      <c r="W66" s="78">
        <v>2</v>
      </c>
      <c r="X66" s="21"/>
      <c r="Y66" s="21"/>
      <c r="Z66" s="21"/>
      <c r="AA66" s="21"/>
      <c r="AB66" s="21"/>
      <c r="AC66" s="21"/>
      <c r="AD66" s="6"/>
      <c r="AE66" s="71" t="s">
        <v>180</v>
      </c>
      <c r="AF66" s="12" t="s">
        <v>178</v>
      </c>
      <c r="AG66" s="12" t="s">
        <v>167</v>
      </c>
      <c r="AH66" s="12" t="s">
        <v>174</v>
      </c>
      <c r="AI66" s="12" t="s">
        <v>183</v>
      </c>
      <c r="AJ66" s="12" t="s">
        <v>68</v>
      </c>
      <c r="AK66" s="12" t="s">
        <v>79</v>
      </c>
      <c r="AL66" s="11"/>
      <c r="AM66" s="28"/>
      <c r="AN66" s="32">
        <f t="shared" si="15"/>
        <v>1.34493</v>
      </c>
      <c r="AO66" s="32">
        <f t="shared" si="16"/>
        <v>-0.45832600000000001</v>
      </c>
      <c r="AP66" s="32">
        <f t="shared" si="17"/>
        <v>-1.2144200000000001</v>
      </c>
      <c r="AQ66" s="32">
        <f t="shared" si="18"/>
        <v>0.298375</v>
      </c>
      <c r="AR66" s="32">
        <f t="shared" si="19"/>
        <v>4.2601699999999996</v>
      </c>
      <c r="AS66" s="32">
        <f t="shared" si="20"/>
        <v>1.7462800000000001</v>
      </c>
      <c r="AT66" s="32" t="str">
        <f t="shared" si="21"/>
        <v/>
      </c>
      <c r="AU66" s="32" t="str">
        <f t="shared" si="22"/>
        <v/>
      </c>
      <c r="AV66" s="26">
        <f t="shared" si="23"/>
        <v>4.9136689999999987</v>
      </c>
      <c r="AW66" s="7"/>
    </row>
    <row r="67" spans="1:49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1"/>
      <c r="P67" s="21"/>
      <c r="Q67" s="21"/>
      <c r="R67" s="73">
        <v>4</v>
      </c>
      <c r="S67" s="75">
        <v>9</v>
      </c>
      <c r="T67" s="74">
        <v>1.9492400000000001</v>
      </c>
      <c r="U67" s="21"/>
      <c r="V67" s="71">
        <v>7</v>
      </c>
      <c r="W67" s="72">
        <v>4</v>
      </c>
      <c r="X67" s="21"/>
      <c r="Y67" s="21"/>
      <c r="Z67" s="21"/>
      <c r="AA67" s="21"/>
      <c r="AB67" s="21"/>
      <c r="AC67" s="21"/>
      <c r="AD67" s="6"/>
      <c r="AE67" s="71" t="s">
        <v>181</v>
      </c>
      <c r="AF67" s="12" t="s">
        <v>69</v>
      </c>
      <c r="AG67" s="12" t="s">
        <v>75</v>
      </c>
      <c r="AH67" s="12" t="s">
        <v>51</v>
      </c>
      <c r="AI67" s="12" t="s">
        <v>81</v>
      </c>
      <c r="AJ67" s="12" t="s">
        <v>59</v>
      </c>
      <c r="AK67" s="12" t="s">
        <v>175</v>
      </c>
      <c r="AL67" s="12" t="s">
        <v>76</v>
      </c>
      <c r="AM67" s="28"/>
      <c r="AN67" s="32">
        <f t="shared" si="15"/>
        <v>1.02755</v>
      </c>
      <c r="AO67" s="32">
        <f t="shared" si="16"/>
        <v>-0.102337</v>
      </c>
      <c r="AP67" s="32">
        <f t="shared" si="17"/>
        <v>2.6892900000000002</v>
      </c>
      <c r="AQ67" s="32">
        <f t="shared" si="18"/>
        <v>0.58925799999999995</v>
      </c>
      <c r="AR67" s="32">
        <f t="shared" si="19"/>
        <v>2.1325099999999998E-3</v>
      </c>
      <c r="AS67" s="32">
        <f t="shared" si="20"/>
        <v>0.372228</v>
      </c>
      <c r="AT67" s="32">
        <f t="shared" si="21"/>
        <v>-0.75407999999999997</v>
      </c>
      <c r="AU67" s="32" t="str">
        <f t="shared" si="22"/>
        <v/>
      </c>
      <c r="AV67" s="26">
        <f t="shared" si="23"/>
        <v>1.8748015099999997</v>
      </c>
      <c r="AW67" s="7"/>
    </row>
    <row r="68" spans="1:49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1"/>
      <c r="P68" s="21"/>
      <c r="Q68" s="21"/>
      <c r="R68" s="71">
        <v>5</v>
      </c>
      <c r="S68" s="70">
        <v>6</v>
      </c>
      <c r="T68" s="72">
        <v>1.43642</v>
      </c>
      <c r="U68" s="21"/>
      <c r="V68" s="71">
        <v>7</v>
      </c>
      <c r="W68" s="72">
        <v>5</v>
      </c>
      <c r="X68" s="21"/>
      <c r="Y68" s="21"/>
      <c r="Z68" s="21"/>
      <c r="AA68" s="21"/>
      <c r="AB68" s="21"/>
      <c r="AC68" s="21"/>
      <c r="AD68" s="6"/>
      <c r="AE68" s="71" t="s">
        <v>66</v>
      </c>
      <c r="AF68" s="12" t="s">
        <v>185</v>
      </c>
      <c r="AG68" s="12" t="s">
        <v>182</v>
      </c>
      <c r="AH68" s="12" t="s">
        <v>50</v>
      </c>
      <c r="AI68" s="12" t="s">
        <v>62</v>
      </c>
      <c r="AJ68" s="11"/>
      <c r="AK68" s="11"/>
      <c r="AL68" s="11"/>
      <c r="AM68" s="28"/>
      <c r="AN68" s="32">
        <f t="shared" si="15"/>
        <v>4.41181</v>
      </c>
      <c r="AO68" s="32">
        <f t="shared" si="16"/>
        <v>2.05613</v>
      </c>
      <c r="AP68" s="32">
        <f t="shared" si="17"/>
        <v>0.69771700000000003</v>
      </c>
      <c r="AQ68" s="32">
        <f t="shared" si="18"/>
        <v>1.2530699999999999</v>
      </c>
      <c r="AR68" s="32" t="str">
        <f t="shared" si="19"/>
        <v/>
      </c>
      <c r="AS68" s="32" t="str">
        <f t="shared" si="20"/>
        <v/>
      </c>
      <c r="AT68" s="32" t="str">
        <f t="shared" si="21"/>
        <v/>
      </c>
      <c r="AU68" s="32" t="str">
        <f t="shared" si="22"/>
        <v/>
      </c>
      <c r="AV68" s="26">
        <f t="shared" si="23"/>
        <v>6.9823070000000005</v>
      </c>
      <c r="AW68" s="7"/>
    </row>
    <row r="69" spans="1:49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1"/>
      <c r="P69" s="21"/>
      <c r="Q69" s="21"/>
      <c r="R69" s="71">
        <v>5</v>
      </c>
      <c r="S69" s="70">
        <v>7</v>
      </c>
      <c r="T69" s="72">
        <v>2.71394</v>
      </c>
      <c r="U69" s="21"/>
      <c r="V69" s="71">
        <v>7</v>
      </c>
      <c r="W69" s="72">
        <v>6</v>
      </c>
      <c r="X69" s="21"/>
      <c r="Y69" s="21"/>
      <c r="Z69" s="21"/>
      <c r="AA69" s="21"/>
      <c r="AB69" s="21"/>
      <c r="AC69" s="21"/>
      <c r="AD69" s="6"/>
      <c r="AE69" s="71" t="s">
        <v>67</v>
      </c>
      <c r="AF69" s="12" t="s">
        <v>177</v>
      </c>
      <c r="AG69" s="12" t="s">
        <v>179</v>
      </c>
      <c r="AH69" s="12" t="s">
        <v>73</v>
      </c>
      <c r="AI69" s="12" t="s">
        <v>80</v>
      </c>
      <c r="AJ69" s="11"/>
      <c r="AK69" s="11"/>
      <c r="AL69" s="11"/>
      <c r="AM69" s="28"/>
      <c r="AN69" s="32">
        <f t="shared" si="15"/>
        <v>1.6304799999999999</v>
      </c>
      <c r="AO69" s="32">
        <f t="shared" si="16"/>
        <v>1.51257</v>
      </c>
      <c r="AP69" s="32">
        <f t="shared" si="17"/>
        <v>1.27721</v>
      </c>
      <c r="AQ69" s="32">
        <f t="shared" si="18"/>
        <v>5.1354899999999999</v>
      </c>
      <c r="AR69" s="32" t="str">
        <f t="shared" si="19"/>
        <v/>
      </c>
      <c r="AS69" s="32" t="str">
        <f t="shared" si="20"/>
        <v/>
      </c>
      <c r="AT69" s="32" t="str">
        <f t="shared" si="21"/>
        <v/>
      </c>
      <c r="AU69" s="32" t="str">
        <f t="shared" si="22"/>
        <v/>
      </c>
      <c r="AV69" s="26">
        <f t="shared" si="23"/>
        <v>6.8418099999999997</v>
      </c>
      <c r="AW69" s="7"/>
    </row>
    <row r="70" spans="1:49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1"/>
      <c r="P70" s="21"/>
      <c r="Q70" s="21"/>
      <c r="R70" s="71">
        <v>5</v>
      </c>
      <c r="S70" s="70">
        <v>8</v>
      </c>
      <c r="T70" s="72">
        <v>4.2601699999999996</v>
      </c>
      <c r="U70" s="21"/>
      <c r="V70" s="73">
        <v>7</v>
      </c>
      <c r="W70" s="74">
        <v>8</v>
      </c>
      <c r="X70" s="21"/>
      <c r="Y70" s="21"/>
      <c r="Z70" s="21"/>
      <c r="AA70" s="21"/>
      <c r="AB70" s="21"/>
      <c r="AC70" s="21"/>
      <c r="AD70" s="6"/>
      <c r="AE70" s="71" t="s">
        <v>68</v>
      </c>
      <c r="AF70" s="12" t="s">
        <v>180</v>
      </c>
      <c r="AG70" s="12" t="s">
        <v>178</v>
      </c>
      <c r="AH70" s="12" t="s">
        <v>167</v>
      </c>
      <c r="AI70" s="12" t="s">
        <v>184</v>
      </c>
      <c r="AJ70" s="12" t="s">
        <v>174</v>
      </c>
      <c r="AK70" s="12" t="s">
        <v>183</v>
      </c>
      <c r="AL70" s="11"/>
      <c r="AM70" s="28"/>
      <c r="AN70" s="32">
        <f t="shared" si="15"/>
        <v>1.06334</v>
      </c>
      <c r="AO70" s="32">
        <f t="shared" si="16"/>
        <v>1.34493</v>
      </c>
      <c r="AP70" s="32">
        <f t="shared" si="17"/>
        <v>-0.45832600000000001</v>
      </c>
      <c r="AQ70" s="32">
        <f t="shared" si="18"/>
        <v>1.1647000000000001</v>
      </c>
      <c r="AR70" s="32">
        <f t="shared" si="19"/>
        <v>-1.2144200000000001</v>
      </c>
      <c r="AS70" s="32">
        <f t="shared" si="20"/>
        <v>0.298375</v>
      </c>
      <c r="AT70" s="32" t="str">
        <f t="shared" si="21"/>
        <v/>
      </c>
      <c r="AU70" s="32" t="str">
        <f t="shared" si="22"/>
        <v/>
      </c>
      <c r="AV70" s="26">
        <f t="shared" si="23"/>
        <v>-2.0615709999999994</v>
      </c>
      <c r="AW70" s="7"/>
    </row>
    <row r="71" spans="1:49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1"/>
      <c r="P71" s="21"/>
      <c r="Q71" s="21"/>
      <c r="R71" s="73">
        <v>5</v>
      </c>
      <c r="S71" s="75">
        <v>9</v>
      </c>
      <c r="T71" s="74">
        <v>1.02755</v>
      </c>
      <c r="U71" s="21"/>
      <c r="V71" s="76">
        <v>8</v>
      </c>
      <c r="W71" s="78">
        <v>1</v>
      </c>
      <c r="X71" s="21"/>
      <c r="Y71" s="21"/>
      <c r="Z71" s="21"/>
      <c r="AA71" s="21"/>
      <c r="AB71" s="21"/>
      <c r="AC71" s="21"/>
      <c r="AD71" s="6"/>
      <c r="AE71" s="71" t="s">
        <v>69</v>
      </c>
      <c r="AF71" s="12" t="s">
        <v>75</v>
      </c>
      <c r="AG71" s="12" t="s">
        <v>181</v>
      </c>
      <c r="AH71" s="12" t="s">
        <v>51</v>
      </c>
      <c r="AI71" s="12" t="s">
        <v>81</v>
      </c>
      <c r="AJ71" s="12" t="s">
        <v>59</v>
      </c>
      <c r="AK71" s="12" t="s">
        <v>175</v>
      </c>
      <c r="AL71" s="12" t="s">
        <v>76</v>
      </c>
      <c r="AM71" s="28"/>
      <c r="AN71" s="32">
        <f t="shared" si="15"/>
        <v>-0.102337</v>
      </c>
      <c r="AO71" s="32">
        <f t="shared" si="16"/>
        <v>1.9492400000000001</v>
      </c>
      <c r="AP71" s="32">
        <f t="shared" si="17"/>
        <v>2.6892900000000002</v>
      </c>
      <c r="AQ71" s="32">
        <f t="shared" si="18"/>
        <v>0.58925799999999995</v>
      </c>
      <c r="AR71" s="32">
        <f t="shared" si="19"/>
        <v>2.1325099999999998E-3</v>
      </c>
      <c r="AS71" s="32">
        <f t="shared" si="20"/>
        <v>0.372228</v>
      </c>
      <c r="AT71" s="32">
        <f t="shared" si="21"/>
        <v>-0.75407999999999997</v>
      </c>
      <c r="AU71" s="32" t="str">
        <f t="shared" si="22"/>
        <v/>
      </c>
      <c r="AV71" s="26">
        <f t="shared" si="23"/>
        <v>3.7181815100000009</v>
      </c>
      <c r="AW71" s="7"/>
    </row>
    <row r="72" spans="1:49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1"/>
      <c r="P72" s="21"/>
      <c r="Q72" s="21"/>
      <c r="R72" s="76">
        <v>6</v>
      </c>
      <c r="S72" s="77">
        <v>7</v>
      </c>
      <c r="T72" s="78">
        <v>1.27721</v>
      </c>
      <c r="U72" s="21"/>
      <c r="V72" s="71">
        <v>8</v>
      </c>
      <c r="W72" s="72">
        <v>2</v>
      </c>
      <c r="X72" s="21"/>
      <c r="Y72" s="21"/>
      <c r="Z72" s="21"/>
      <c r="AA72" s="21"/>
      <c r="AB72" s="21"/>
      <c r="AC72" s="21"/>
      <c r="AD72" s="6"/>
      <c r="AE72" s="71" t="s">
        <v>73</v>
      </c>
      <c r="AF72" s="12" t="s">
        <v>177</v>
      </c>
      <c r="AG72" s="12" t="s">
        <v>179</v>
      </c>
      <c r="AH72" s="12" t="s">
        <v>67</v>
      </c>
      <c r="AI72" s="12" t="s">
        <v>182</v>
      </c>
      <c r="AJ72" s="12" t="s">
        <v>80</v>
      </c>
      <c r="AK72" s="11"/>
      <c r="AL72" s="11"/>
      <c r="AM72" s="28"/>
      <c r="AN72" s="32">
        <f t="shared" si="15"/>
        <v>1.6304799999999999</v>
      </c>
      <c r="AO72" s="32">
        <f t="shared" si="16"/>
        <v>1.51257</v>
      </c>
      <c r="AP72" s="32">
        <f t="shared" si="17"/>
        <v>2.71394</v>
      </c>
      <c r="AQ72" s="32">
        <f t="shared" si="18"/>
        <v>2.05613</v>
      </c>
      <c r="AR72" s="32">
        <f t="shared" si="19"/>
        <v>5.1354899999999999</v>
      </c>
      <c r="AS72" s="32" t="str">
        <f t="shared" si="20"/>
        <v/>
      </c>
      <c r="AT72" s="32" t="str">
        <f t="shared" si="21"/>
        <v/>
      </c>
      <c r="AU72" s="32" t="str">
        <f t="shared" si="22"/>
        <v/>
      </c>
      <c r="AV72" s="26">
        <f t="shared" si="23"/>
        <v>11.7714</v>
      </c>
      <c r="AW72" s="7"/>
    </row>
    <row r="73" spans="1:49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1"/>
      <c r="P73" s="21"/>
      <c r="Q73" s="21"/>
      <c r="R73" s="73">
        <v>6</v>
      </c>
      <c r="S73" s="75">
        <v>9</v>
      </c>
      <c r="T73" s="74">
        <v>-0.102337</v>
      </c>
      <c r="U73" s="21"/>
      <c r="V73" s="71">
        <v>8</v>
      </c>
      <c r="W73" s="72">
        <v>4</v>
      </c>
      <c r="X73" s="21"/>
      <c r="Y73" s="21"/>
      <c r="Z73" s="21"/>
      <c r="AA73" s="21"/>
      <c r="AB73" s="21"/>
      <c r="AC73" s="21"/>
      <c r="AD73" s="6"/>
      <c r="AE73" s="71" t="s">
        <v>75</v>
      </c>
      <c r="AF73" s="12" t="s">
        <v>69</v>
      </c>
      <c r="AG73" s="12" t="s">
        <v>181</v>
      </c>
      <c r="AH73" s="12" t="s">
        <v>51</v>
      </c>
      <c r="AI73" s="12" t="s">
        <v>81</v>
      </c>
      <c r="AJ73" s="12" t="s">
        <v>59</v>
      </c>
      <c r="AK73" s="12" t="s">
        <v>175</v>
      </c>
      <c r="AL73" s="12" t="s">
        <v>76</v>
      </c>
      <c r="AM73" s="28"/>
      <c r="AN73" s="32">
        <f t="shared" si="15"/>
        <v>1.02755</v>
      </c>
      <c r="AO73" s="32">
        <f t="shared" si="16"/>
        <v>1.9492400000000001</v>
      </c>
      <c r="AP73" s="32">
        <f t="shared" si="17"/>
        <v>2.6892900000000002</v>
      </c>
      <c r="AQ73" s="32">
        <f t="shared" si="18"/>
        <v>0.58925799999999995</v>
      </c>
      <c r="AR73" s="32">
        <f t="shared" si="19"/>
        <v>2.1325099999999998E-3</v>
      </c>
      <c r="AS73" s="32">
        <f t="shared" si="20"/>
        <v>0.372228</v>
      </c>
      <c r="AT73" s="32">
        <f t="shared" si="21"/>
        <v>-0.75407999999999997</v>
      </c>
      <c r="AU73" s="32" t="str">
        <f t="shared" si="22"/>
        <v/>
      </c>
      <c r="AV73" s="26">
        <f t="shared" si="23"/>
        <v>5.977955510000001</v>
      </c>
      <c r="AW73" s="7"/>
    </row>
    <row r="74" spans="1:49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1"/>
      <c r="P74" s="21"/>
      <c r="Q74" s="21"/>
      <c r="R74" s="76">
        <v>7</v>
      </c>
      <c r="S74" s="77">
        <v>3</v>
      </c>
      <c r="T74" s="78">
        <v>0.91126399999999996</v>
      </c>
      <c r="U74" s="21"/>
      <c r="V74" s="71">
        <v>8</v>
      </c>
      <c r="W74" s="72">
        <v>5</v>
      </c>
      <c r="X74" s="21"/>
      <c r="Y74" s="21"/>
      <c r="Z74" s="21"/>
      <c r="AA74" s="21"/>
      <c r="AB74" s="21"/>
      <c r="AC74" s="21"/>
      <c r="AD74" s="6"/>
      <c r="AE74" s="71" t="s">
        <v>163</v>
      </c>
      <c r="AF74" s="12" t="s">
        <v>164</v>
      </c>
      <c r="AG74" s="12" t="s">
        <v>48</v>
      </c>
      <c r="AH74" s="12" t="s">
        <v>162</v>
      </c>
      <c r="AI74" s="11"/>
      <c r="AJ74" s="11"/>
      <c r="AK74" s="11"/>
      <c r="AL74" s="11"/>
      <c r="AM74" s="28"/>
      <c r="AN74" s="32">
        <f t="shared" si="15"/>
        <v>3.18228</v>
      </c>
      <c r="AO74" s="32">
        <f t="shared" si="16"/>
        <v>1.7033499999999999</v>
      </c>
      <c r="AP74" s="32">
        <f t="shared" si="17"/>
        <v>4.3769900000000002</v>
      </c>
      <c r="AQ74" s="32" t="str">
        <f t="shared" si="18"/>
        <v/>
      </c>
      <c r="AR74" s="32" t="str">
        <f t="shared" si="19"/>
        <v/>
      </c>
      <c r="AS74" s="32" t="str">
        <f t="shared" si="20"/>
        <v/>
      </c>
      <c r="AT74" s="32" t="str">
        <f t="shared" si="21"/>
        <v/>
      </c>
      <c r="AU74" s="32" t="str">
        <f t="shared" si="22"/>
        <v/>
      </c>
      <c r="AV74" s="26">
        <f t="shared" si="23"/>
        <v>8.3513560000000009</v>
      </c>
      <c r="AW74" s="7"/>
    </row>
    <row r="75" spans="1:49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1"/>
      <c r="P75" s="21"/>
      <c r="Q75" s="21"/>
      <c r="R75" s="71">
        <v>7</v>
      </c>
      <c r="S75" s="70">
        <v>6</v>
      </c>
      <c r="T75" s="72">
        <v>2.05613</v>
      </c>
      <c r="U75" s="21"/>
      <c r="V75" s="71">
        <v>8</v>
      </c>
      <c r="W75" s="72">
        <v>7</v>
      </c>
      <c r="X75" s="21"/>
      <c r="Y75" s="21"/>
      <c r="Z75" s="21"/>
      <c r="AA75" s="21"/>
      <c r="AB75" s="21"/>
      <c r="AC75" s="21"/>
      <c r="AD75" s="6"/>
      <c r="AE75" s="71" t="s">
        <v>182</v>
      </c>
      <c r="AF75" s="12" t="s">
        <v>66</v>
      </c>
      <c r="AG75" s="12" t="s">
        <v>185</v>
      </c>
      <c r="AH75" s="12" t="s">
        <v>50</v>
      </c>
      <c r="AI75" s="12" t="s">
        <v>73</v>
      </c>
      <c r="AJ75" s="12" t="s">
        <v>62</v>
      </c>
      <c r="AK75" s="11"/>
      <c r="AL75" s="11"/>
      <c r="AM75" s="28"/>
      <c r="AN75" s="32">
        <f t="shared" si="15"/>
        <v>1.43642</v>
      </c>
      <c r="AO75" s="32">
        <f t="shared" si="16"/>
        <v>4.41181</v>
      </c>
      <c r="AP75" s="32">
        <f t="shared" si="17"/>
        <v>0.69771700000000003</v>
      </c>
      <c r="AQ75" s="32">
        <f t="shared" si="18"/>
        <v>1.27721</v>
      </c>
      <c r="AR75" s="32">
        <f t="shared" si="19"/>
        <v>1.2530699999999999</v>
      </c>
      <c r="AS75" s="32" t="str">
        <f t="shared" si="20"/>
        <v/>
      </c>
      <c r="AT75" s="32" t="str">
        <f t="shared" si="21"/>
        <v/>
      </c>
      <c r="AU75" s="32" t="str">
        <f t="shared" si="22"/>
        <v/>
      </c>
      <c r="AV75" s="26">
        <f t="shared" si="23"/>
        <v>7.0200969999999998</v>
      </c>
      <c r="AW75" s="7"/>
    </row>
    <row r="76" spans="1:49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1"/>
      <c r="P76" s="21"/>
      <c r="Q76" s="21"/>
      <c r="R76" s="71">
        <v>7</v>
      </c>
      <c r="S76" s="70">
        <v>8</v>
      </c>
      <c r="T76" s="72">
        <v>0.298375</v>
      </c>
      <c r="U76" s="21"/>
      <c r="V76" s="73">
        <v>8</v>
      </c>
      <c r="W76" s="74">
        <v>9</v>
      </c>
      <c r="X76" s="21"/>
      <c r="Y76" s="21"/>
      <c r="Z76" s="21"/>
      <c r="AA76" s="21"/>
      <c r="AB76" s="21"/>
      <c r="AC76" s="21"/>
      <c r="AD76" s="6"/>
      <c r="AE76" s="71" t="s">
        <v>183</v>
      </c>
      <c r="AF76" s="12" t="s">
        <v>180</v>
      </c>
      <c r="AG76" s="12" t="s">
        <v>178</v>
      </c>
      <c r="AH76" s="12" t="s">
        <v>167</v>
      </c>
      <c r="AI76" s="12" t="s">
        <v>174</v>
      </c>
      <c r="AJ76" s="12" t="s">
        <v>80</v>
      </c>
      <c r="AK76" s="12" t="s">
        <v>68</v>
      </c>
      <c r="AL76" s="11"/>
      <c r="AM76" s="28"/>
      <c r="AN76" s="32">
        <f t="shared" si="15"/>
        <v>1.06334</v>
      </c>
      <c r="AO76" s="32">
        <f t="shared" si="16"/>
        <v>1.34493</v>
      </c>
      <c r="AP76" s="32">
        <f t="shared" si="17"/>
        <v>-0.45832600000000001</v>
      </c>
      <c r="AQ76" s="32">
        <f t="shared" si="18"/>
        <v>-1.2144200000000001</v>
      </c>
      <c r="AR76" s="32">
        <f t="shared" si="19"/>
        <v>5.1354899999999999</v>
      </c>
      <c r="AS76" s="32">
        <f t="shared" si="20"/>
        <v>4.2601699999999996</v>
      </c>
      <c r="AT76" s="32" t="str">
        <f t="shared" si="21"/>
        <v/>
      </c>
      <c r="AU76" s="32" t="str">
        <f t="shared" si="22"/>
        <v/>
      </c>
      <c r="AV76" s="26">
        <f t="shared" si="23"/>
        <v>9.8328089999999992</v>
      </c>
      <c r="AW76" s="7"/>
    </row>
    <row r="77" spans="1:49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1"/>
      <c r="P77" s="21"/>
      <c r="Q77" s="21"/>
      <c r="R77" s="73">
        <v>7</v>
      </c>
      <c r="S77" s="75">
        <v>9</v>
      </c>
      <c r="T77" s="74">
        <v>-0.75407999999999997</v>
      </c>
      <c r="U77" s="21"/>
      <c r="V77" s="76">
        <v>9</v>
      </c>
      <c r="W77" s="78">
        <v>1</v>
      </c>
      <c r="X77" s="21"/>
      <c r="Y77" s="21"/>
      <c r="Z77" s="21"/>
      <c r="AA77" s="21"/>
      <c r="AB77" s="21"/>
      <c r="AC77" s="21"/>
      <c r="AD77" s="6"/>
      <c r="AE77" s="71" t="s">
        <v>76</v>
      </c>
      <c r="AF77" s="12" t="s">
        <v>69</v>
      </c>
      <c r="AG77" s="12" t="s">
        <v>75</v>
      </c>
      <c r="AH77" s="12" t="s">
        <v>181</v>
      </c>
      <c r="AI77" s="12" t="s">
        <v>51</v>
      </c>
      <c r="AJ77" s="12" t="s">
        <v>81</v>
      </c>
      <c r="AK77" s="12" t="s">
        <v>59</v>
      </c>
      <c r="AL77" s="12" t="s">
        <v>175</v>
      </c>
      <c r="AM77" s="28"/>
      <c r="AN77" s="32">
        <f t="shared" si="15"/>
        <v>1.02755</v>
      </c>
      <c r="AO77" s="32">
        <f t="shared" si="16"/>
        <v>-0.102337</v>
      </c>
      <c r="AP77" s="32">
        <f t="shared" si="17"/>
        <v>1.9492400000000001</v>
      </c>
      <c r="AQ77" s="32">
        <f t="shared" si="18"/>
        <v>2.6892900000000002</v>
      </c>
      <c r="AR77" s="32">
        <f t="shared" si="19"/>
        <v>0.58925799999999995</v>
      </c>
      <c r="AS77" s="32">
        <f t="shared" si="20"/>
        <v>2.1325099999999998E-3</v>
      </c>
      <c r="AT77" s="32">
        <f t="shared" si="21"/>
        <v>0.372228</v>
      </c>
      <c r="AU77" s="32" t="str">
        <f t="shared" si="22"/>
        <v/>
      </c>
      <c r="AV77" s="26">
        <f t="shared" si="23"/>
        <v>7.2814415100000005</v>
      </c>
      <c r="AW77" s="7"/>
    </row>
    <row r="78" spans="1:49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1"/>
      <c r="P78" s="21"/>
      <c r="Q78" s="21"/>
      <c r="R78" s="71">
        <v>8</v>
      </c>
      <c r="S78" s="70">
        <v>3</v>
      </c>
      <c r="T78" s="72">
        <v>3.18228</v>
      </c>
      <c r="U78" s="21"/>
      <c r="V78" s="71">
        <v>9</v>
      </c>
      <c r="W78" s="72">
        <v>2</v>
      </c>
      <c r="X78" s="21"/>
      <c r="Y78" s="21"/>
      <c r="Z78" s="21"/>
      <c r="AA78" s="21"/>
      <c r="AB78" s="21"/>
      <c r="AC78" s="21"/>
      <c r="AD78" s="6"/>
      <c r="AE78" s="71" t="s">
        <v>164</v>
      </c>
      <c r="AF78" s="12" t="s">
        <v>163</v>
      </c>
      <c r="AG78" s="12" t="s">
        <v>48</v>
      </c>
      <c r="AH78" s="12" t="s">
        <v>162</v>
      </c>
      <c r="AI78" s="11"/>
      <c r="AJ78" s="11"/>
      <c r="AK78" s="11"/>
      <c r="AL78" s="11"/>
      <c r="AM78" s="28"/>
      <c r="AN78" s="32">
        <f t="shared" si="15"/>
        <v>0.91126399999999996</v>
      </c>
      <c r="AO78" s="32">
        <f t="shared" si="16"/>
        <v>1.7033499999999999</v>
      </c>
      <c r="AP78" s="32">
        <f t="shared" si="17"/>
        <v>4.3769900000000002</v>
      </c>
      <c r="AQ78" s="32" t="str">
        <f t="shared" si="18"/>
        <v/>
      </c>
      <c r="AR78" s="32" t="str">
        <f t="shared" si="19"/>
        <v/>
      </c>
      <c r="AS78" s="32" t="str">
        <f t="shared" si="20"/>
        <v/>
      </c>
      <c r="AT78" s="32" t="str">
        <f t="shared" si="21"/>
        <v/>
      </c>
      <c r="AU78" s="32" t="str">
        <f t="shared" si="22"/>
        <v/>
      </c>
      <c r="AV78" s="26">
        <f t="shared" si="23"/>
        <v>3.8093240000000006</v>
      </c>
      <c r="AW78" s="7"/>
    </row>
    <row r="79" spans="1:49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1"/>
      <c r="P79" s="21"/>
      <c r="Q79" s="21"/>
      <c r="R79" s="71">
        <v>8</v>
      </c>
      <c r="S79" s="70">
        <v>4</v>
      </c>
      <c r="T79" s="72">
        <v>1.7462800000000001</v>
      </c>
      <c r="U79" s="21"/>
      <c r="V79" s="71">
        <v>9</v>
      </c>
      <c r="W79" s="72">
        <v>3</v>
      </c>
      <c r="X79" s="21"/>
      <c r="Y79" s="21"/>
      <c r="Z79" s="21"/>
      <c r="AA79" s="21"/>
      <c r="AB79" s="21"/>
      <c r="AC79" s="21"/>
      <c r="AD79" s="6"/>
      <c r="AE79" s="71" t="s">
        <v>79</v>
      </c>
      <c r="AF79" s="12" t="s">
        <v>176</v>
      </c>
      <c r="AG79" s="12" t="s">
        <v>166</v>
      </c>
      <c r="AH79" s="12" t="s">
        <v>180</v>
      </c>
      <c r="AI79" s="11"/>
      <c r="AJ79" s="11"/>
      <c r="AK79" s="11"/>
      <c r="AL79" s="11"/>
      <c r="AM79" s="28"/>
      <c r="AN79" s="32">
        <f t="shared" si="15"/>
        <v>3.2065199999999998</v>
      </c>
      <c r="AO79" s="32">
        <f t="shared" si="16"/>
        <v>0.89321300000000003</v>
      </c>
      <c r="AP79" s="32">
        <f t="shared" si="17"/>
        <v>1.06334</v>
      </c>
      <c r="AQ79" s="32" t="str">
        <f t="shared" si="18"/>
        <v/>
      </c>
      <c r="AR79" s="32" t="str">
        <f t="shared" si="19"/>
        <v/>
      </c>
      <c r="AS79" s="32" t="str">
        <f t="shared" si="20"/>
        <v/>
      </c>
      <c r="AT79" s="32" t="str">
        <f t="shared" si="21"/>
        <v/>
      </c>
      <c r="AU79" s="32" t="str">
        <f t="shared" si="22"/>
        <v/>
      </c>
      <c r="AV79" s="26">
        <f t="shared" si="23"/>
        <v>3.4167929999999997</v>
      </c>
      <c r="AW79" s="7"/>
    </row>
    <row r="80" spans="1:49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1"/>
      <c r="P80" s="21"/>
      <c r="Q80" s="21"/>
      <c r="R80" s="71">
        <v>8</v>
      </c>
      <c r="S80" s="70">
        <v>5</v>
      </c>
      <c r="T80" s="72">
        <v>1.1647000000000001</v>
      </c>
      <c r="U80" s="21"/>
      <c r="V80" s="71">
        <v>9</v>
      </c>
      <c r="W80" s="72">
        <v>4</v>
      </c>
      <c r="X80" s="21"/>
      <c r="Y80" s="21"/>
      <c r="Z80" s="21"/>
      <c r="AA80" s="21"/>
      <c r="AB80" s="21"/>
      <c r="AC80" s="21"/>
      <c r="AD80" s="6"/>
      <c r="AE80" s="71" t="s">
        <v>184</v>
      </c>
      <c r="AF80" s="12" t="s">
        <v>169</v>
      </c>
      <c r="AG80" s="12" t="s">
        <v>173</v>
      </c>
      <c r="AH80" s="12" t="s">
        <v>49</v>
      </c>
      <c r="AI80" s="12" t="s">
        <v>68</v>
      </c>
      <c r="AJ80" s="12" t="s">
        <v>55</v>
      </c>
      <c r="AK80" s="11"/>
      <c r="AL80" s="11"/>
      <c r="AM80" s="28"/>
      <c r="AN80" s="32">
        <f t="shared" si="15"/>
        <v>3.7700200000000001</v>
      </c>
      <c r="AO80" s="32">
        <f t="shared" si="16"/>
        <v>-1.19068</v>
      </c>
      <c r="AP80" s="32">
        <f t="shared" si="17"/>
        <v>0.67444899999999997</v>
      </c>
      <c r="AQ80" s="32">
        <f t="shared" si="18"/>
        <v>4.2601699999999996</v>
      </c>
      <c r="AR80" s="32">
        <f t="shared" si="19"/>
        <v>0.27466800000000002</v>
      </c>
      <c r="AS80" s="32" t="str">
        <f t="shared" si="20"/>
        <v/>
      </c>
      <c r="AT80" s="32" t="str">
        <f t="shared" si="21"/>
        <v/>
      </c>
      <c r="AU80" s="32" t="str">
        <f t="shared" si="22"/>
        <v/>
      </c>
      <c r="AV80" s="26">
        <f t="shared" si="23"/>
        <v>6.6239270000000001</v>
      </c>
      <c r="AW80" s="7"/>
    </row>
    <row r="81" spans="1:49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1"/>
      <c r="P81" s="21"/>
      <c r="Q81" s="21"/>
      <c r="R81" s="71">
        <v>8</v>
      </c>
      <c r="S81" s="70">
        <v>6</v>
      </c>
      <c r="T81" s="72">
        <v>4.41181</v>
      </c>
      <c r="U81" s="21"/>
      <c r="V81" s="71">
        <v>9</v>
      </c>
      <c r="W81" s="72">
        <v>5</v>
      </c>
      <c r="X81" s="21"/>
      <c r="Y81" s="21"/>
      <c r="Z81" s="21"/>
      <c r="AA81" s="21"/>
      <c r="AB81" s="21"/>
      <c r="AC81" s="21"/>
      <c r="AD81" s="6"/>
      <c r="AE81" s="71" t="s">
        <v>185</v>
      </c>
      <c r="AF81" s="12" t="s">
        <v>66</v>
      </c>
      <c r="AG81" s="12" t="s">
        <v>182</v>
      </c>
      <c r="AH81" s="12" t="s">
        <v>50</v>
      </c>
      <c r="AI81" s="12" t="s">
        <v>62</v>
      </c>
      <c r="AJ81" s="11"/>
      <c r="AK81" s="11"/>
      <c r="AL81" s="11"/>
      <c r="AM81" s="28"/>
      <c r="AN81" s="32">
        <f t="shared" si="15"/>
        <v>1.43642</v>
      </c>
      <c r="AO81" s="32">
        <f t="shared" si="16"/>
        <v>2.05613</v>
      </c>
      <c r="AP81" s="32">
        <f t="shared" si="17"/>
        <v>0.69771700000000003</v>
      </c>
      <c r="AQ81" s="32">
        <f t="shared" si="18"/>
        <v>1.2530699999999999</v>
      </c>
      <c r="AR81" s="32" t="str">
        <f t="shared" si="19"/>
        <v/>
      </c>
      <c r="AS81" s="32" t="str">
        <f t="shared" si="20"/>
        <v/>
      </c>
      <c r="AT81" s="32" t="str">
        <f t="shared" si="21"/>
        <v/>
      </c>
      <c r="AU81" s="32" t="str">
        <f t="shared" si="22"/>
        <v/>
      </c>
      <c r="AV81" s="26">
        <f t="shared" si="23"/>
        <v>1.0315270000000005</v>
      </c>
      <c r="AW81" s="7"/>
    </row>
    <row r="82" spans="1:49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1"/>
      <c r="P82" s="21"/>
      <c r="Q82" s="21"/>
      <c r="R82" s="71">
        <v>8</v>
      </c>
      <c r="S82" s="70">
        <v>7</v>
      </c>
      <c r="T82" s="72">
        <v>5.1354899999999999</v>
      </c>
      <c r="U82" s="21"/>
      <c r="V82" s="71">
        <v>9</v>
      </c>
      <c r="W82" s="72">
        <v>6</v>
      </c>
      <c r="X82" s="21"/>
      <c r="Y82" s="21"/>
      <c r="Z82" s="21"/>
      <c r="AA82" s="21"/>
      <c r="AB82" s="21"/>
      <c r="AC82" s="21"/>
      <c r="AD82" s="6"/>
      <c r="AE82" s="71" t="s">
        <v>80</v>
      </c>
      <c r="AF82" s="12" t="s">
        <v>177</v>
      </c>
      <c r="AG82" s="12" t="s">
        <v>183</v>
      </c>
      <c r="AH82" s="12" t="s">
        <v>179</v>
      </c>
      <c r="AI82" s="12" t="s">
        <v>67</v>
      </c>
      <c r="AJ82" s="12" t="s">
        <v>73</v>
      </c>
      <c r="AK82" s="11"/>
      <c r="AL82" s="11"/>
      <c r="AM82" s="28"/>
      <c r="AN82" s="32">
        <f t="shared" si="15"/>
        <v>1.6304799999999999</v>
      </c>
      <c r="AO82" s="32">
        <f t="shared" si="16"/>
        <v>0.298375</v>
      </c>
      <c r="AP82" s="32">
        <f t="shared" si="17"/>
        <v>1.51257</v>
      </c>
      <c r="AQ82" s="32">
        <f t="shared" si="18"/>
        <v>2.71394</v>
      </c>
      <c r="AR82" s="32">
        <f t="shared" si="19"/>
        <v>1.27721</v>
      </c>
      <c r="AS82" s="32" t="str">
        <f t="shared" si="20"/>
        <v/>
      </c>
      <c r="AT82" s="32" t="str">
        <f t="shared" si="21"/>
        <v/>
      </c>
      <c r="AU82" s="32" t="str">
        <f t="shared" si="22"/>
        <v/>
      </c>
      <c r="AV82" s="26">
        <f t="shared" si="23"/>
        <v>2.297085</v>
      </c>
      <c r="AW82" s="7"/>
    </row>
    <row r="83" spans="1:49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1"/>
      <c r="P83" s="21"/>
      <c r="Q83" s="21"/>
      <c r="R83" s="73">
        <v>8</v>
      </c>
      <c r="S83" s="75">
        <v>9</v>
      </c>
      <c r="T83" s="74">
        <v>0.58925799999999995</v>
      </c>
      <c r="U83" s="21"/>
      <c r="V83" s="71">
        <v>9</v>
      </c>
      <c r="W83" s="72">
        <v>7</v>
      </c>
      <c r="X83" s="21"/>
      <c r="Y83" s="21"/>
      <c r="Z83" s="21"/>
      <c r="AA83" s="21"/>
      <c r="AB83" s="21"/>
      <c r="AC83" s="21"/>
      <c r="AD83" s="6"/>
      <c r="AE83" s="71" t="s">
        <v>81</v>
      </c>
      <c r="AF83" s="12" t="s">
        <v>69</v>
      </c>
      <c r="AG83" s="12" t="s">
        <v>75</v>
      </c>
      <c r="AH83" s="12" t="s">
        <v>181</v>
      </c>
      <c r="AI83" s="12" t="s">
        <v>51</v>
      </c>
      <c r="AJ83" s="12" t="s">
        <v>167</v>
      </c>
      <c r="AK83" s="12" t="s">
        <v>59</v>
      </c>
      <c r="AL83" s="12" t="s">
        <v>175</v>
      </c>
      <c r="AM83" s="86" t="s">
        <v>76</v>
      </c>
      <c r="AN83" s="32">
        <f t="shared" si="15"/>
        <v>1.02755</v>
      </c>
      <c r="AO83" s="32">
        <f t="shared" si="16"/>
        <v>-0.102337</v>
      </c>
      <c r="AP83" s="32">
        <f t="shared" si="17"/>
        <v>1.9492400000000001</v>
      </c>
      <c r="AQ83" s="32">
        <f t="shared" si="18"/>
        <v>2.6892900000000002</v>
      </c>
      <c r="AR83" s="32">
        <f t="shared" si="19"/>
        <v>-0.45832600000000001</v>
      </c>
      <c r="AS83" s="32">
        <f t="shared" si="20"/>
        <v>2.1325099999999998E-3</v>
      </c>
      <c r="AT83" s="32">
        <f t="shared" si="21"/>
        <v>0.372228</v>
      </c>
      <c r="AU83" s="32">
        <f t="shared" si="22"/>
        <v>-0.75407999999999997</v>
      </c>
      <c r="AV83" s="26">
        <f t="shared" si="23"/>
        <v>4.1364395100000007</v>
      </c>
      <c r="AW83" s="7"/>
    </row>
    <row r="84" spans="1:49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1"/>
      <c r="P84" s="21"/>
      <c r="Q84" s="21"/>
      <c r="R84" s="79">
        <v>9</v>
      </c>
      <c r="S84" s="80">
        <v>8</v>
      </c>
      <c r="T84" s="81">
        <v>-0.45832600000000001</v>
      </c>
      <c r="U84" s="21"/>
      <c r="V84" s="73">
        <v>9</v>
      </c>
      <c r="W84" s="74">
        <v>8</v>
      </c>
      <c r="X84" s="21"/>
      <c r="Y84" s="21"/>
      <c r="Z84" s="21"/>
      <c r="AA84" s="21"/>
      <c r="AB84" s="21"/>
      <c r="AC84" s="21"/>
      <c r="AD84" s="6"/>
      <c r="AE84" s="73" t="s">
        <v>167</v>
      </c>
      <c r="AF84" s="85" t="s">
        <v>180</v>
      </c>
      <c r="AG84" s="85" t="s">
        <v>178</v>
      </c>
      <c r="AH84" s="85" t="s">
        <v>81</v>
      </c>
      <c r="AI84" s="85" t="s">
        <v>174</v>
      </c>
      <c r="AJ84" s="85" t="s">
        <v>183</v>
      </c>
      <c r="AK84" s="85" t="s">
        <v>68</v>
      </c>
      <c r="AL84" s="30"/>
      <c r="AM84" s="31"/>
      <c r="AN84" s="32">
        <f t="shared" si="15"/>
        <v>1.06334</v>
      </c>
      <c r="AO84" s="32">
        <f t="shared" si="16"/>
        <v>1.34493</v>
      </c>
      <c r="AP84" s="32">
        <f t="shared" si="17"/>
        <v>0.58925799999999995</v>
      </c>
      <c r="AQ84" s="32">
        <f t="shared" si="18"/>
        <v>-1.2144200000000001</v>
      </c>
      <c r="AR84" s="32">
        <f t="shared" si="19"/>
        <v>0.298375</v>
      </c>
      <c r="AS84" s="32">
        <f t="shared" si="20"/>
        <v>4.2601699999999996</v>
      </c>
      <c r="AT84" s="32" t="str">
        <f t="shared" si="21"/>
        <v/>
      </c>
      <c r="AU84" s="32" t="str">
        <f t="shared" si="22"/>
        <v/>
      </c>
      <c r="AV84" s="26">
        <f t="shared" si="23"/>
        <v>6.7999789999999987</v>
      </c>
      <c r="AW84" s="7"/>
    </row>
    <row r="85" spans="1:49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7"/>
    </row>
    <row r="86" spans="1:49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7"/>
    </row>
    <row r="87" spans="1:49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7"/>
    </row>
    <row r="88" spans="1:49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7"/>
    </row>
    <row r="89" spans="1:49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7"/>
    </row>
    <row r="90" spans="1:49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7"/>
    </row>
    <row r="91" spans="1:49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7"/>
    </row>
    <row r="92" spans="1:49" ht="15.75" thickBot="1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10"/>
    </row>
    <row r="93" spans="1:49" ht="15.75" thickBot="1"/>
    <row r="94" spans="1:49" ht="15.75" thickBot="1">
      <c r="A94" s="2"/>
      <c r="B94" s="24"/>
      <c r="C94" s="25">
        <v>0</v>
      </c>
      <c r="D94" s="25">
        <v>1</v>
      </c>
      <c r="E94" s="25">
        <v>2</v>
      </c>
      <c r="F94" s="25">
        <v>3</v>
      </c>
      <c r="G94" s="25">
        <v>4</v>
      </c>
      <c r="H94" s="25">
        <v>5</v>
      </c>
      <c r="I94" s="25">
        <v>6</v>
      </c>
      <c r="J94" s="25">
        <v>7</v>
      </c>
      <c r="K94" s="25">
        <v>8</v>
      </c>
      <c r="L94" s="26">
        <v>9</v>
      </c>
      <c r="M94" s="3"/>
      <c r="N94" s="3"/>
      <c r="O94" s="64"/>
      <c r="P94" s="64"/>
      <c r="Q94" s="64"/>
      <c r="R94" s="76">
        <v>1</v>
      </c>
      <c r="S94" s="77">
        <v>4</v>
      </c>
      <c r="T94" s="78">
        <v>0.89321300000000003</v>
      </c>
      <c r="U94" s="64"/>
      <c r="V94" s="76">
        <v>3</v>
      </c>
      <c r="W94" s="78">
        <v>2</v>
      </c>
      <c r="X94" s="64"/>
      <c r="Y94" s="64"/>
      <c r="Z94" s="64"/>
      <c r="AA94" s="64"/>
      <c r="AB94" s="64"/>
      <c r="AC94" s="64"/>
      <c r="AD94" s="3"/>
      <c r="AE94" s="76" t="s">
        <v>166</v>
      </c>
      <c r="AF94" s="84" t="s">
        <v>60</v>
      </c>
      <c r="AG94" s="84" t="s">
        <v>176</v>
      </c>
      <c r="AH94" s="84" t="s">
        <v>79</v>
      </c>
      <c r="AI94" s="25"/>
      <c r="AJ94" s="25"/>
      <c r="AK94" s="25"/>
      <c r="AL94" s="25"/>
      <c r="AM94" s="26"/>
      <c r="AN94" s="82">
        <f t="shared" ref="AN94:AN129" si="24">IF(ISERROR(VLOOKUP(AF94,$O$2:$P$45,2,FALSE)),"",VLOOKUP(AF94,$O$2:$P$45,2,FALSE))</f>
        <v>-0.40024500000000002</v>
      </c>
      <c r="AO94" s="82">
        <f t="shared" ref="AO94:AO129" si="25">IF(ISERROR(VLOOKUP(AG94,$O$2:$P$45,2,FALSE)),"",VLOOKUP(AG94,$O$2:$P$45,2,FALSE))</f>
        <v>3.2065199999999998</v>
      </c>
      <c r="AP94" s="82">
        <f t="shared" ref="AP94:AP129" si="26">IF(ISERROR(VLOOKUP(AH94,$O$2:$P$45,2,FALSE)),"",VLOOKUP(AH94,$O$2:$P$45,2,FALSE))</f>
        <v>1.7462800000000001</v>
      </c>
      <c r="AQ94" s="82" t="str">
        <f t="shared" ref="AQ94:AQ129" si="27">IF(ISERROR(VLOOKUP(AI94,$O$2:$P$45,2,FALSE)),"",VLOOKUP(AI94,$O$2:$P$45,2,FALSE))</f>
        <v/>
      </c>
      <c r="AR94" s="82" t="str">
        <f t="shared" ref="AR94:AR129" si="28">IF(ISERROR(VLOOKUP(AJ94,$O$2:$P$45,2,FALSE)),"",VLOOKUP(AJ94,$O$2:$P$45,2,FALSE))</f>
        <v/>
      </c>
      <c r="AS94" s="82" t="str">
        <f t="shared" ref="AS94:AS129" si="29">IF(ISERROR(VLOOKUP(AK94,$O$2:$P$45,2,FALSE)),"",VLOOKUP(AK94,$O$2:$P$45,2,FALSE))</f>
        <v/>
      </c>
      <c r="AT94" s="82" t="str">
        <f t="shared" ref="AT94:AT129" si="30">IF(ISERROR(VLOOKUP(AL94,$O$2:$P$45,2,FALSE)),"",VLOOKUP(AL94,$O$2:$P$45,2,FALSE))</f>
        <v/>
      </c>
      <c r="AU94" s="82" t="str">
        <f t="shared" ref="AU94:AU129" si="31">IF(ISERROR(VLOOKUP(AM94,$O$2:$P$45,2,FALSE)),"",VLOOKUP(AM94,$O$2:$P$45,2,FALSE))</f>
        <v/>
      </c>
      <c r="AV94" s="26">
        <f t="shared" ref="AV94:AV129" si="32">SUM(AN94:AU94)-VLOOKUP(AE94,$O$2:$P$45,2)</f>
        <v>3.6593419999999997</v>
      </c>
      <c r="AW94" s="4"/>
    </row>
    <row r="95" spans="1:49" ht="15.75" thickBot="1">
      <c r="A95" s="5"/>
      <c r="B95" s="27">
        <v>0</v>
      </c>
      <c r="C95" s="11"/>
      <c r="D95" s="11"/>
      <c r="E95" s="52">
        <v>1</v>
      </c>
      <c r="F95" s="11"/>
      <c r="G95" s="11"/>
      <c r="H95" s="11"/>
      <c r="I95" s="11"/>
      <c r="J95" s="11"/>
      <c r="K95" s="11"/>
      <c r="L95" s="28"/>
      <c r="M95" s="6"/>
      <c r="N95" s="6"/>
      <c r="O95" s="21"/>
      <c r="P95" s="21"/>
      <c r="Q95" s="21"/>
      <c r="R95" s="71">
        <v>1</v>
      </c>
      <c r="S95" s="70">
        <v>5</v>
      </c>
      <c r="T95" s="72">
        <v>-1.19068</v>
      </c>
      <c r="U95" s="21"/>
      <c r="V95" s="71">
        <v>3</v>
      </c>
      <c r="W95" s="72">
        <v>4</v>
      </c>
      <c r="X95" s="21"/>
      <c r="Y95" s="21"/>
      <c r="Z95" s="21"/>
      <c r="AA95" s="21"/>
      <c r="AB95" s="21"/>
      <c r="AC95" s="21"/>
      <c r="AD95" s="6"/>
      <c r="AE95" s="71" t="s">
        <v>173</v>
      </c>
      <c r="AF95" s="12" t="s">
        <v>169</v>
      </c>
      <c r="AG95" s="12" t="s">
        <v>49</v>
      </c>
      <c r="AH95" s="12" t="s">
        <v>184</v>
      </c>
      <c r="AI95" s="12" t="s">
        <v>55</v>
      </c>
      <c r="AJ95" s="6"/>
      <c r="AK95" s="11"/>
      <c r="AL95" s="11"/>
      <c r="AM95" s="28"/>
      <c r="AN95" s="32">
        <f t="shared" si="24"/>
        <v>3.7700200000000001</v>
      </c>
      <c r="AO95" s="32">
        <f t="shared" si="25"/>
        <v>0.67444899999999997</v>
      </c>
      <c r="AP95" s="32">
        <f t="shared" si="26"/>
        <v>1.1647000000000001</v>
      </c>
      <c r="AQ95" s="32">
        <f t="shared" si="27"/>
        <v>0.27466800000000002</v>
      </c>
      <c r="AR95" s="32" t="str">
        <f t="shared" si="28"/>
        <v/>
      </c>
      <c r="AS95" s="32" t="str">
        <f t="shared" si="29"/>
        <v/>
      </c>
      <c r="AT95" s="32" t="str">
        <f t="shared" si="30"/>
        <v/>
      </c>
      <c r="AU95" s="32" t="str">
        <f t="shared" si="31"/>
        <v/>
      </c>
      <c r="AV95" s="26">
        <f t="shared" si="32"/>
        <v>7.0745170000000002</v>
      </c>
      <c r="AW95" s="7"/>
    </row>
    <row r="96" spans="1:49" ht="15.75" thickBot="1">
      <c r="A96" s="5"/>
      <c r="B96" s="27">
        <v>1</v>
      </c>
      <c r="C96" s="11"/>
      <c r="D96" s="11"/>
      <c r="E96" s="11"/>
      <c r="F96" s="11"/>
      <c r="G96" s="11">
        <v>1</v>
      </c>
      <c r="H96" s="11">
        <v>1</v>
      </c>
      <c r="I96" s="11"/>
      <c r="J96" s="11"/>
      <c r="K96" s="11">
        <v>1</v>
      </c>
      <c r="L96" s="28">
        <v>1</v>
      </c>
      <c r="M96" s="6"/>
      <c r="N96" s="6"/>
      <c r="O96" s="21"/>
      <c r="P96" s="21"/>
      <c r="Q96" s="21"/>
      <c r="R96" s="71">
        <v>1</v>
      </c>
      <c r="S96" s="70">
        <v>8</v>
      </c>
      <c r="T96" s="72">
        <v>-1.2144200000000001</v>
      </c>
      <c r="U96" s="21"/>
      <c r="V96" s="71">
        <v>3</v>
      </c>
      <c r="W96" s="72">
        <v>7</v>
      </c>
      <c r="X96" s="21"/>
      <c r="Y96" s="21"/>
      <c r="Z96" s="21"/>
      <c r="AA96" s="21"/>
      <c r="AB96" s="21"/>
      <c r="AC96" s="21"/>
      <c r="AD96" s="6"/>
      <c r="AE96" s="71" t="s">
        <v>174</v>
      </c>
      <c r="AF96" s="12" t="s">
        <v>180</v>
      </c>
      <c r="AG96" s="12" t="s">
        <v>178</v>
      </c>
      <c r="AH96" s="12" t="s">
        <v>167</v>
      </c>
      <c r="AI96" s="12" t="s">
        <v>183</v>
      </c>
      <c r="AJ96" s="12" t="s">
        <v>68</v>
      </c>
      <c r="AK96" s="6"/>
      <c r="AL96" s="11"/>
      <c r="AM96" s="28"/>
      <c r="AN96" s="32">
        <f t="shared" si="24"/>
        <v>1.06334</v>
      </c>
      <c r="AO96" s="32">
        <f t="shared" si="25"/>
        <v>1.34493</v>
      </c>
      <c r="AP96" s="32">
        <f t="shared" si="26"/>
        <v>-0.45832600000000001</v>
      </c>
      <c r="AQ96" s="32">
        <f t="shared" si="27"/>
        <v>0.298375</v>
      </c>
      <c r="AR96" s="32">
        <f t="shared" si="28"/>
        <v>4.2601699999999996</v>
      </c>
      <c r="AS96" s="32" t="str">
        <f t="shared" si="29"/>
        <v/>
      </c>
      <c r="AT96" s="32" t="str">
        <f t="shared" si="30"/>
        <v/>
      </c>
      <c r="AU96" s="32" t="str">
        <f t="shared" si="31"/>
        <v/>
      </c>
      <c r="AV96" s="26">
        <f t="shared" si="32"/>
        <v>7.7229089999999996</v>
      </c>
      <c r="AW96" s="7"/>
    </row>
    <row r="97" spans="1:49" ht="15.75" thickBot="1">
      <c r="A97" s="5"/>
      <c r="B97" s="27">
        <v>2</v>
      </c>
      <c r="C97" s="11"/>
      <c r="D97" s="52">
        <v>1</v>
      </c>
      <c r="E97" s="11"/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28">
        <v>1</v>
      </c>
      <c r="M97" s="6"/>
      <c r="N97" s="6"/>
      <c r="O97" s="21"/>
      <c r="P97" s="21"/>
      <c r="Q97" s="21"/>
      <c r="R97" s="73">
        <v>1</v>
      </c>
      <c r="S97" s="75">
        <v>9</v>
      </c>
      <c r="T97" s="74">
        <v>0.372228</v>
      </c>
      <c r="U97" s="21"/>
      <c r="V97" s="73">
        <v>3</v>
      </c>
      <c r="W97" s="74">
        <v>8</v>
      </c>
      <c r="X97" s="21"/>
      <c r="Y97" s="21"/>
      <c r="Z97" s="21"/>
      <c r="AA97" s="21"/>
      <c r="AB97" s="21"/>
      <c r="AC97" s="21"/>
      <c r="AD97" s="6"/>
      <c r="AE97" s="71" t="s">
        <v>175</v>
      </c>
      <c r="AF97" s="12" t="s">
        <v>69</v>
      </c>
      <c r="AG97" s="12" t="s">
        <v>75</v>
      </c>
      <c r="AH97" s="12" t="s">
        <v>181</v>
      </c>
      <c r="AI97" s="12" t="s">
        <v>51</v>
      </c>
      <c r="AJ97" s="12" t="s">
        <v>81</v>
      </c>
      <c r="AK97" s="12" t="s">
        <v>59</v>
      </c>
      <c r="AL97" s="12" t="s">
        <v>76</v>
      </c>
      <c r="AM97" s="28"/>
      <c r="AN97" s="32">
        <f t="shared" si="24"/>
        <v>1.02755</v>
      </c>
      <c r="AO97" s="32">
        <f t="shared" si="25"/>
        <v>-0.102337</v>
      </c>
      <c r="AP97" s="32">
        <f t="shared" si="26"/>
        <v>1.9492400000000001</v>
      </c>
      <c r="AQ97" s="32">
        <f t="shared" si="27"/>
        <v>2.6892900000000002</v>
      </c>
      <c r="AR97" s="32">
        <f t="shared" si="28"/>
        <v>0.58925799999999995</v>
      </c>
      <c r="AS97" s="32">
        <f t="shared" si="29"/>
        <v>2.1325099999999998E-3</v>
      </c>
      <c r="AT97" s="32">
        <f t="shared" si="30"/>
        <v>-0.75407999999999997</v>
      </c>
      <c r="AU97" s="32" t="str">
        <f t="shared" si="31"/>
        <v/>
      </c>
      <c r="AV97" s="26">
        <f t="shared" si="32"/>
        <v>5.0288255100000008</v>
      </c>
      <c r="AW97" s="7"/>
    </row>
    <row r="98" spans="1:49" ht="15.75" thickBot="1">
      <c r="A98" s="5"/>
      <c r="B98" s="27">
        <v>3</v>
      </c>
      <c r="C98" s="11"/>
      <c r="D98" s="11"/>
      <c r="E98" s="11"/>
      <c r="F98" s="11"/>
      <c r="G98" s="11"/>
      <c r="H98" s="11">
        <v>1</v>
      </c>
      <c r="I98" s="11"/>
      <c r="J98" s="11"/>
      <c r="K98" s="11"/>
      <c r="L98" s="28">
        <v>1</v>
      </c>
      <c r="M98" s="6"/>
      <c r="N98" s="6"/>
      <c r="O98" s="21"/>
      <c r="P98" s="21"/>
      <c r="Q98" s="21"/>
      <c r="R98" s="71">
        <v>2</v>
      </c>
      <c r="S98" s="70">
        <v>3</v>
      </c>
      <c r="T98" s="72">
        <v>1.7033499999999999</v>
      </c>
      <c r="U98" s="21"/>
      <c r="V98" s="76">
        <v>4</v>
      </c>
      <c r="W98" s="78">
        <v>1</v>
      </c>
      <c r="X98" s="21"/>
      <c r="Y98" s="21"/>
      <c r="Z98" s="21"/>
      <c r="AA98" s="21"/>
      <c r="AB98" s="21"/>
      <c r="AC98" s="21"/>
      <c r="AD98" s="6"/>
      <c r="AE98" s="71" t="s">
        <v>48</v>
      </c>
      <c r="AF98" s="12" t="s">
        <v>163</v>
      </c>
      <c r="AG98" s="12" t="s">
        <v>164</v>
      </c>
      <c r="AH98" s="12" t="s">
        <v>162</v>
      </c>
      <c r="AI98" s="11"/>
      <c r="AJ98" s="11"/>
      <c r="AK98" s="11"/>
      <c r="AL98" s="11"/>
      <c r="AM98" s="28"/>
      <c r="AN98" s="32">
        <f t="shared" si="24"/>
        <v>0.91126399999999996</v>
      </c>
      <c r="AO98" s="32">
        <f t="shared" si="25"/>
        <v>3.18228</v>
      </c>
      <c r="AP98" s="32">
        <f t="shared" si="26"/>
        <v>4.3769900000000002</v>
      </c>
      <c r="AQ98" s="32" t="str">
        <f t="shared" si="27"/>
        <v/>
      </c>
      <c r="AR98" s="32" t="str">
        <f t="shared" si="28"/>
        <v/>
      </c>
      <c r="AS98" s="32" t="str">
        <f t="shared" si="29"/>
        <v/>
      </c>
      <c r="AT98" s="32" t="str">
        <f t="shared" si="30"/>
        <v/>
      </c>
      <c r="AU98" s="32" t="str">
        <f t="shared" si="31"/>
        <v/>
      </c>
      <c r="AV98" s="26">
        <f t="shared" si="32"/>
        <v>6.7671840000000003</v>
      </c>
      <c r="AW98" s="7"/>
    </row>
    <row r="99" spans="1:49" ht="15.75" thickBot="1">
      <c r="A99" s="5"/>
      <c r="B99" s="27">
        <v>4</v>
      </c>
      <c r="C99" s="11"/>
      <c r="D99" s="11"/>
      <c r="E99" s="11"/>
      <c r="F99" s="11">
        <v>1</v>
      </c>
      <c r="G99" s="11"/>
      <c r="H99" s="11">
        <v>1</v>
      </c>
      <c r="I99" s="11">
        <v>1</v>
      </c>
      <c r="J99" s="11">
        <v>1</v>
      </c>
      <c r="K99" s="11">
        <v>1</v>
      </c>
      <c r="L99" s="28">
        <v>1</v>
      </c>
      <c r="M99" s="6"/>
      <c r="N99" s="6"/>
      <c r="O99" s="21"/>
      <c r="P99" s="21"/>
      <c r="Q99" s="21"/>
      <c r="R99" s="71">
        <v>2</v>
      </c>
      <c r="S99" s="70">
        <v>4</v>
      </c>
      <c r="T99" s="72">
        <v>3.2065199999999998</v>
      </c>
      <c r="U99" s="21"/>
      <c r="V99" s="71">
        <v>4</v>
      </c>
      <c r="W99" s="72">
        <v>2</v>
      </c>
      <c r="X99" s="21"/>
      <c r="Y99" s="21"/>
      <c r="Z99" s="21"/>
      <c r="AA99" s="21"/>
      <c r="AB99" s="21"/>
      <c r="AC99" s="21"/>
      <c r="AD99" s="6"/>
      <c r="AE99" s="71" t="s">
        <v>176</v>
      </c>
      <c r="AF99" s="12" t="s">
        <v>166</v>
      </c>
      <c r="AG99" s="12" t="s">
        <v>79</v>
      </c>
      <c r="AH99" s="11"/>
      <c r="AI99" s="11"/>
      <c r="AJ99" s="11"/>
      <c r="AK99" s="11"/>
      <c r="AL99" s="11"/>
      <c r="AM99" s="28"/>
      <c r="AN99" s="32">
        <f t="shared" si="24"/>
        <v>0.89321300000000003</v>
      </c>
      <c r="AO99" s="32">
        <f t="shared" si="25"/>
        <v>1.7462800000000001</v>
      </c>
      <c r="AP99" s="32" t="str">
        <f t="shared" si="26"/>
        <v/>
      </c>
      <c r="AQ99" s="32" t="str">
        <f t="shared" si="27"/>
        <v/>
      </c>
      <c r="AR99" s="32" t="str">
        <f t="shared" si="28"/>
        <v/>
      </c>
      <c r="AS99" s="32" t="str">
        <f t="shared" si="29"/>
        <v/>
      </c>
      <c r="AT99" s="32" t="str">
        <f t="shared" si="30"/>
        <v/>
      </c>
      <c r="AU99" s="32" t="str">
        <f t="shared" si="31"/>
        <v/>
      </c>
      <c r="AV99" s="26">
        <f t="shared" si="32"/>
        <v>-0.56702699999999995</v>
      </c>
      <c r="AW99" s="7"/>
    </row>
    <row r="100" spans="1:49" ht="15.75" thickBot="1">
      <c r="A100" s="5"/>
      <c r="B100" s="27">
        <v>5</v>
      </c>
      <c r="C100" s="11"/>
      <c r="D100" s="11"/>
      <c r="E100" s="11"/>
      <c r="F100" s="11"/>
      <c r="G100" s="11"/>
      <c r="H100" s="11"/>
      <c r="I100" s="11">
        <v>1</v>
      </c>
      <c r="J100" s="11">
        <v>1</v>
      </c>
      <c r="K100" s="11">
        <v>1</v>
      </c>
      <c r="L100" s="28">
        <v>1</v>
      </c>
      <c r="M100" s="6"/>
      <c r="N100" s="6"/>
      <c r="O100" s="21"/>
      <c r="P100" s="21"/>
      <c r="Q100" s="21"/>
      <c r="R100" s="71">
        <v>2</v>
      </c>
      <c r="S100" s="70">
        <v>5</v>
      </c>
      <c r="T100" s="72">
        <v>0.67444899999999997</v>
      </c>
      <c r="U100" s="21"/>
      <c r="V100" s="73">
        <v>4</v>
      </c>
      <c r="W100" s="74">
        <v>8</v>
      </c>
      <c r="X100" s="21"/>
      <c r="Y100" s="21"/>
      <c r="Z100" s="21"/>
      <c r="AA100" s="21"/>
      <c r="AB100" s="21"/>
      <c r="AC100" s="21"/>
      <c r="AD100" s="6"/>
      <c r="AE100" s="71" t="s">
        <v>49</v>
      </c>
      <c r="AF100" s="12" t="s">
        <v>169</v>
      </c>
      <c r="AG100" s="12" t="s">
        <v>173</v>
      </c>
      <c r="AH100" s="12" t="s">
        <v>184</v>
      </c>
      <c r="AI100" s="12" t="s">
        <v>55</v>
      </c>
      <c r="AJ100" s="11"/>
      <c r="AK100" s="11"/>
      <c r="AL100" s="11"/>
      <c r="AM100" s="28"/>
      <c r="AN100" s="32">
        <f t="shared" si="24"/>
        <v>3.7700200000000001</v>
      </c>
      <c r="AO100" s="32">
        <f t="shared" si="25"/>
        <v>-1.19068</v>
      </c>
      <c r="AP100" s="32">
        <f t="shared" si="26"/>
        <v>1.1647000000000001</v>
      </c>
      <c r="AQ100" s="32">
        <f t="shared" si="27"/>
        <v>0.27466800000000002</v>
      </c>
      <c r="AR100" s="32" t="str">
        <f t="shared" si="28"/>
        <v/>
      </c>
      <c r="AS100" s="32" t="str">
        <f t="shared" si="29"/>
        <v/>
      </c>
      <c r="AT100" s="32" t="str">
        <f t="shared" si="30"/>
        <v/>
      </c>
      <c r="AU100" s="32" t="str">
        <f t="shared" si="31"/>
        <v/>
      </c>
      <c r="AV100" s="26">
        <f t="shared" si="32"/>
        <v>3.3442590000000001</v>
      </c>
      <c r="AW100" s="7"/>
    </row>
    <row r="101" spans="1:49" ht="15.75" thickBot="1">
      <c r="A101" s="5"/>
      <c r="B101" s="27">
        <v>6</v>
      </c>
      <c r="C101" s="11"/>
      <c r="D101" s="11"/>
      <c r="E101" s="11"/>
      <c r="F101" s="11"/>
      <c r="G101" s="11"/>
      <c r="H101" s="11"/>
      <c r="I101" s="11"/>
      <c r="J101" s="11">
        <v>1</v>
      </c>
      <c r="K101" s="11"/>
      <c r="L101" s="28">
        <v>1</v>
      </c>
      <c r="M101" s="6"/>
      <c r="N101" s="6"/>
      <c r="O101" s="21"/>
      <c r="P101" s="21"/>
      <c r="Q101" s="21"/>
      <c r="R101" s="71">
        <v>2</v>
      </c>
      <c r="S101" s="70">
        <v>6</v>
      </c>
      <c r="T101" s="72">
        <v>0.69771700000000003</v>
      </c>
      <c r="U101" s="21"/>
      <c r="V101" s="76">
        <v>5</v>
      </c>
      <c r="W101" s="78">
        <v>1</v>
      </c>
      <c r="X101" s="21"/>
      <c r="Y101" s="21"/>
      <c r="Z101" s="21"/>
      <c r="AA101" s="21"/>
      <c r="AB101" s="21"/>
      <c r="AC101" s="21"/>
      <c r="AD101" s="6"/>
      <c r="AE101" s="71" t="s">
        <v>50</v>
      </c>
      <c r="AF101" s="12" t="s">
        <v>66</v>
      </c>
      <c r="AG101" s="12" t="s">
        <v>185</v>
      </c>
      <c r="AH101" s="12" t="s">
        <v>182</v>
      </c>
      <c r="AI101" s="12" t="s">
        <v>62</v>
      </c>
      <c r="AJ101" s="11"/>
      <c r="AK101" s="11"/>
      <c r="AL101" s="11"/>
      <c r="AM101" s="28"/>
      <c r="AN101" s="32">
        <f t="shared" si="24"/>
        <v>1.43642</v>
      </c>
      <c r="AO101" s="32">
        <f t="shared" si="25"/>
        <v>4.41181</v>
      </c>
      <c r="AP101" s="32">
        <f t="shared" si="26"/>
        <v>2.05613</v>
      </c>
      <c r="AQ101" s="32">
        <f t="shared" si="27"/>
        <v>1.2530699999999999</v>
      </c>
      <c r="AR101" s="32" t="str">
        <f t="shared" si="28"/>
        <v/>
      </c>
      <c r="AS101" s="32" t="str">
        <f t="shared" si="29"/>
        <v/>
      </c>
      <c r="AT101" s="32" t="str">
        <f t="shared" si="30"/>
        <v/>
      </c>
      <c r="AU101" s="32" t="str">
        <f t="shared" si="31"/>
        <v/>
      </c>
      <c r="AV101" s="26">
        <f t="shared" si="32"/>
        <v>8.4597129999999989</v>
      </c>
      <c r="AW101" s="7"/>
    </row>
    <row r="102" spans="1:49" ht="15.75" thickBot="1">
      <c r="A102" s="5"/>
      <c r="B102" s="27">
        <v>7</v>
      </c>
      <c r="C102" s="11"/>
      <c r="D102" s="11"/>
      <c r="E102" s="11"/>
      <c r="F102" s="11">
        <v>1</v>
      </c>
      <c r="G102" s="11"/>
      <c r="H102" s="11"/>
      <c r="I102" s="11">
        <v>1</v>
      </c>
      <c r="J102" s="11"/>
      <c r="K102" s="11">
        <v>1</v>
      </c>
      <c r="L102" s="28">
        <v>1</v>
      </c>
      <c r="M102" s="6"/>
      <c r="N102" s="6"/>
      <c r="O102" s="21"/>
      <c r="P102" s="21"/>
      <c r="Q102" s="21"/>
      <c r="R102" s="71">
        <v>2</v>
      </c>
      <c r="S102" s="70">
        <v>7</v>
      </c>
      <c r="T102" s="72">
        <v>1.6304799999999999</v>
      </c>
      <c r="U102" s="21"/>
      <c r="V102" s="71">
        <v>5</v>
      </c>
      <c r="W102" s="72">
        <v>2</v>
      </c>
      <c r="X102" s="21"/>
      <c r="Y102" s="21"/>
      <c r="Z102" s="21"/>
      <c r="AA102" s="21"/>
      <c r="AB102" s="21"/>
      <c r="AC102" s="21"/>
      <c r="AD102" s="6"/>
      <c r="AE102" s="71" t="s">
        <v>177</v>
      </c>
      <c r="AF102" s="12" t="s">
        <v>179</v>
      </c>
      <c r="AG102" s="12" t="s">
        <v>67</v>
      </c>
      <c r="AH102" s="12" t="s">
        <v>73</v>
      </c>
      <c r="AI102" s="12" t="s">
        <v>80</v>
      </c>
      <c r="AJ102" s="11"/>
      <c r="AK102" s="11"/>
      <c r="AL102" s="11"/>
      <c r="AM102" s="28"/>
      <c r="AN102" s="32">
        <f t="shared" si="24"/>
        <v>1.51257</v>
      </c>
      <c r="AO102" s="32">
        <f t="shared" si="25"/>
        <v>2.71394</v>
      </c>
      <c r="AP102" s="32">
        <f t="shared" si="26"/>
        <v>1.27721</v>
      </c>
      <c r="AQ102" s="32">
        <f t="shared" si="27"/>
        <v>5.1354899999999999</v>
      </c>
      <c r="AR102" s="32" t="str">
        <f t="shared" si="28"/>
        <v/>
      </c>
      <c r="AS102" s="32" t="str">
        <f t="shared" si="29"/>
        <v/>
      </c>
      <c r="AT102" s="32" t="str">
        <f t="shared" si="30"/>
        <v/>
      </c>
      <c r="AU102" s="32" t="str">
        <f t="shared" si="31"/>
        <v/>
      </c>
      <c r="AV102" s="26">
        <f t="shared" si="32"/>
        <v>9.0087299999999999</v>
      </c>
      <c r="AW102" s="7"/>
    </row>
    <row r="103" spans="1:49" ht="15.75" thickBot="1">
      <c r="A103" s="5"/>
      <c r="B103" s="27">
        <v>8</v>
      </c>
      <c r="C103" s="11"/>
      <c r="D103" s="11"/>
      <c r="E103" s="11"/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/>
      <c r="L103" s="28">
        <v>1</v>
      </c>
      <c r="M103" s="6"/>
      <c r="N103" s="6"/>
      <c r="O103" s="21"/>
      <c r="P103" s="21"/>
      <c r="Q103" s="21"/>
      <c r="R103" s="71">
        <v>2</v>
      </c>
      <c r="S103" s="70">
        <v>8</v>
      </c>
      <c r="T103" s="72">
        <v>1.34493</v>
      </c>
      <c r="U103" s="21"/>
      <c r="V103" s="71">
        <v>5</v>
      </c>
      <c r="W103" s="72">
        <v>3</v>
      </c>
      <c r="X103" s="21"/>
      <c r="Y103" s="21"/>
      <c r="Z103" s="21"/>
      <c r="AA103" s="21"/>
      <c r="AB103" s="21"/>
      <c r="AC103" s="21"/>
      <c r="AD103" s="6"/>
      <c r="AE103" s="71" t="s">
        <v>178</v>
      </c>
      <c r="AF103" s="12" t="s">
        <v>174</v>
      </c>
      <c r="AG103" s="12" t="s">
        <v>183</v>
      </c>
      <c r="AH103" s="12" t="s">
        <v>167</v>
      </c>
      <c r="AI103" s="12" t="s">
        <v>68</v>
      </c>
      <c r="AJ103" s="12" t="s">
        <v>180</v>
      </c>
      <c r="AK103" s="11"/>
      <c r="AL103" s="11"/>
      <c r="AM103" s="28"/>
      <c r="AN103" s="32">
        <f t="shared" si="24"/>
        <v>-1.2144200000000001</v>
      </c>
      <c r="AO103" s="32">
        <f t="shared" si="25"/>
        <v>0.298375</v>
      </c>
      <c r="AP103" s="32">
        <f t="shared" si="26"/>
        <v>-0.45832600000000001</v>
      </c>
      <c r="AQ103" s="32">
        <f t="shared" si="27"/>
        <v>4.2601699999999996</v>
      </c>
      <c r="AR103" s="32">
        <f t="shared" si="28"/>
        <v>1.06334</v>
      </c>
      <c r="AS103" s="32" t="str">
        <f t="shared" si="29"/>
        <v/>
      </c>
      <c r="AT103" s="32" t="str">
        <f t="shared" si="30"/>
        <v/>
      </c>
      <c r="AU103" s="32" t="str">
        <f t="shared" si="31"/>
        <v/>
      </c>
      <c r="AV103" s="26">
        <f t="shared" si="32"/>
        <v>2.604209</v>
      </c>
      <c r="AW103" s="7"/>
    </row>
    <row r="104" spans="1:49" ht="15.75" thickBot="1">
      <c r="A104" s="5"/>
      <c r="B104" s="29">
        <v>9</v>
      </c>
      <c r="C104" s="30"/>
      <c r="D104" s="30"/>
      <c r="E104" s="30"/>
      <c r="F104" s="30"/>
      <c r="G104" s="30"/>
      <c r="H104" s="30"/>
      <c r="I104" s="30"/>
      <c r="J104" s="30"/>
      <c r="K104" s="30">
        <v>1</v>
      </c>
      <c r="L104" s="31"/>
      <c r="M104" s="6"/>
      <c r="N104" s="6"/>
      <c r="O104" s="21"/>
      <c r="P104" s="21"/>
      <c r="Q104" s="21"/>
      <c r="R104" s="73">
        <v>2</v>
      </c>
      <c r="S104" s="75">
        <v>9</v>
      </c>
      <c r="T104" s="74">
        <v>2.6892900000000002</v>
      </c>
      <c r="U104" s="21"/>
      <c r="V104" s="71">
        <v>5</v>
      </c>
      <c r="W104" s="72">
        <v>4</v>
      </c>
      <c r="X104" s="21"/>
      <c r="Y104" s="21"/>
      <c r="Z104" s="21"/>
      <c r="AA104" s="21"/>
      <c r="AB104" s="21"/>
      <c r="AC104" s="21"/>
      <c r="AD104" s="6"/>
      <c r="AE104" s="71" t="s">
        <v>51</v>
      </c>
      <c r="AF104" s="12" t="s">
        <v>69</v>
      </c>
      <c r="AG104" s="12" t="s">
        <v>75</v>
      </c>
      <c r="AH104" s="12" t="s">
        <v>181</v>
      </c>
      <c r="AI104" s="12" t="s">
        <v>81</v>
      </c>
      <c r="AJ104" s="12" t="s">
        <v>59</v>
      </c>
      <c r="AK104" s="12" t="s">
        <v>175</v>
      </c>
      <c r="AL104" s="12" t="s">
        <v>76</v>
      </c>
      <c r="AM104" s="28"/>
      <c r="AN104" s="32">
        <f t="shared" si="24"/>
        <v>1.02755</v>
      </c>
      <c r="AO104" s="32">
        <f t="shared" si="25"/>
        <v>-0.102337</v>
      </c>
      <c r="AP104" s="32">
        <f t="shared" si="26"/>
        <v>1.9492400000000001</v>
      </c>
      <c r="AQ104" s="32">
        <f t="shared" si="27"/>
        <v>0.58925799999999995</v>
      </c>
      <c r="AR104" s="32">
        <f t="shared" si="28"/>
        <v>2.1325099999999998E-3</v>
      </c>
      <c r="AS104" s="32">
        <f t="shared" si="29"/>
        <v>0.372228</v>
      </c>
      <c r="AT104" s="32">
        <f t="shared" si="30"/>
        <v>-0.75407999999999997</v>
      </c>
      <c r="AU104" s="32" t="str">
        <f t="shared" si="31"/>
        <v/>
      </c>
      <c r="AV104" s="26">
        <f t="shared" si="32"/>
        <v>0.39470150999999953</v>
      </c>
      <c r="AW104" s="7"/>
    </row>
    <row r="105" spans="1:49" ht="15.75" thickBot="1">
      <c r="A105" s="5" t="s">
        <v>170</v>
      </c>
      <c r="B105" s="6"/>
      <c r="C105" s="6"/>
      <c r="D105" s="6"/>
      <c r="E105" s="6">
        <v>0</v>
      </c>
      <c r="F105" s="6">
        <v>3</v>
      </c>
      <c r="G105" s="6">
        <v>4</v>
      </c>
      <c r="H105" s="6">
        <v>5</v>
      </c>
      <c r="I105" s="6">
        <v>6</v>
      </c>
      <c r="J105" s="6">
        <v>7</v>
      </c>
      <c r="K105" s="6">
        <v>8</v>
      </c>
      <c r="L105" s="6">
        <v>9</v>
      </c>
      <c r="M105" s="6"/>
      <c r="N105" s="6"/>
      <c r="O105" s="21"/>
      <c r="P105" s="21"/>
      <c r="Q105" s="21"/>
      <c r="R105" s="71">
        <v>3</v>
      </c>
      <c r="S105" s="70">
        <v>5</v>
      </c>
      <c r="T105" s="72">
        <v>0.27466800000000002</v>
      </c>
      <c r="U105" s="21"/>
      <c r="V105" s="73">
        <v>5</v>
      </c>
      <c r="W105" s="74">
        <v>8</v>
      </c>
      <c r="X105" s="21"/>
      <c r="Y105" s="21"/>
      <c r="Z105" s="21"/>
      <c r="AA105" s="21"/>
      <c r="AB105" s="21"/>
      <c r="AC105" s="21"/>
      <c r="AD105" s="6"/>
      <c r="AE105" s="71" t="s">
        <v>55</v>
      </c>
      <c r="AF105" s="12" t="s">
        <v>169</v>
      </c>
      <c r="AG105" s="12" t="s">
        <v>173</v>
      </c>
      <c r="AH105" s="12" t="s">
        <v>49</v>
      </c>
      <c r="AI105" s="12" t="s">
        <v>184</v>
      </c>
      <c r="AJ105" s="11"/>
      <c r="AK105" s="11"/>
      <c r="AL105" s="11"/>
      <c r="AM105" s="28"/>
      <c r="AN105" s="32">
        <f t="shared" si="24"/>
        <v>3.7700200000000001</v>
      </c>
      <c r="AO105" s="32">
        <f t="shared" si="25"/>
        <v>-1.19068</v>
      </c>
      <c r="AP105" s="32">
        <f t="shared" si="26"/>
        <v>0.67444899999999997</v>
      </c>
      <c r="AQ105" s="32">
        <f t="shared" si="27"/>
        <v>1.1647000000000001</v>
      </c>
      <c r="AR105" s="32" t="str">
        <f t="shared" si="28"/>
        <v/>
      </c>
      <c r="AS105" s="32" t="str">
        <f t="shared" si="29"/>
        <v/>
      </c>
      <c r="AT105" s="32" t="str">
        <f t="shared" si="30"/>
        <v/>
      </c>
      <c r="AU105" s="32" t="str">
        <f t="shared" si="31"/>
        <v/>
      </c>
      <c r="AV105" s="26">
        <f t="shared" si="32"/>
        <v>4.143821</v>
      </c>
      <c r="AW105" s="7"/>
    </row>
    <row r="106" spans="1:49" ht="15.75" thickBot="1">
      <c r="A106" s="5"/>
      <c r="B106" s="6"/>
      <c r="C106" s="6"/>
      <c r="D106" s="6"/>
      <c r="E106" s="6">
        <v>2</v>
      </c>
      <c r="F106" s="6">
        <v>3</v>
      </c>
      <c r="G106" s="6">
        <v>4</v>
      </c>
      <c r="H106" s="6">
        <v>5</v>
      </c>
      <c r="I106" s="6">
        <v>6</v>
      </c>
      <c r="J106" s="6">
        <v>7</v>
      </c>
      <c r="K106" s="6">
        <v>8</v>
      </c>
      <c r="L106" s="6">
        <v>9</v>
      </c>
      <c r="M106" s="6"/>
      <c r="N106" s="6"/>
      <c r="O106" s="21"/>
      <c r="P106" s="21"/>
      <c r="Q106" s="21"/>
      <c r="R106" s="73">
        <v>3</v>
      </c>
      <c r="S106" s="75">
        <v>9</v>
      </c>
      <c r="T106" s="74">
        <v>2.1325099999999998E-3</v>
      </c>
      <c r="U106" s="21"/>
      <c r="V106" s="76">
        <v>6</v>
      </c>
      <c r="W106" s="78">
        <v>2</v>
      </c>
      <c r="X106" s="21"/>
      <c r="Y106" s="21"/>
      <c r="Z106" s="21"/>
      <c r="AA106" s="21"/>
      <c r="AB106" s="21"/>
      <c r="AC106" s="21"/>
      <c r="AD106" s="6"/>
      <c r="AE106" s="71" t="s">
        <v>59</v>
      </c>
      <c r="AF106" s="12" t="s">
        <v>69</v>
      </c>
      <c r="AG106" s="12" t="s">
        <v>75</v>
      </c>
      <c r="AH106" s="12" t="s">
        <v>181</v>
      </c>
      <c r="AI106" s="12" t="s">
        <v>51</v>
      </c>
      <c r="AJ106" s="12" t="s">
        <v>81</v>
      </c>
      <c r="AK106" s="12" t="s">
        <v>175</v>
      </c>
      <c r="AL106" s="12" t="s">
        <v>76</v>
      </c>
      <c r="AM106" s="28"/>
      <c r="AN106" s="32">
        <f t="shared" si="24"/>
        <v>1.02755</v>
      </c>
      <c r="AO106" s="32">
        <f t="shared" si="25"/>
        <v>-0.102337</v>
      </c>
      <c r="AP106" s="32">
        <f t="shared" si="26"/>
        <v>1.9492400000000001</v>
      </c>
      <c r="AQ106" s="32">
        <f t="shared" si="27"/>
        <v>2.6892900000000002</v>
      </c>
      <c r="AR106" s="32">
        <f t="shared" si="28"/>
        <v>0.58925799999999995</v>
      </c>
      <c r="AS106" s="32">
        <f t="shared" si="29"/>
        <v>0.372228</v>
      </c>
      <c r="AT106" s="32">
        <f t="shared" si="30"/>
        <v>-0.75407999999999997</v>
      </c>
      <c r="AU106" s="32" t="str">
        <f t="shared" si="31"/>
        <v/>
      </c>
      <c r="AV106" s="26">
        <f t="shared" si="32"/>
        <v>5.7690164900000003</v>
      </c>
      <c r="AW106" s="7"/>
    </row>
    <row r="107" spans="1:49" ht="15.75" thickBot="1">
      <c r="A107" s="5"/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21"/>
      <c r="P107" s="21"/>
      <c r="Q107" s="21"/>
      <c r="R107" s="71">
        <v>4</v>
      </c>
      <c r="S107" s="70">
        <v>3</v>
      </c>
      <c r="T107" s="72">
        <v>4.3769900000000002</v>
      </c>
      <c r="U107" s="21"/>
      <c r="V107" s="71">
        <v>6</v>
      </c>
      <c r="W107" s="72">
        <v>4</v>
      </c>
      <c r="X107" s="21"/>
      <c r="Y107" s="21"/>
      <c r="Z107" s="21"/>
      <c r="AA107" s="21"/>
      <c r="AB107" s="21"/>
      <c r="AC107" s="21"/>
      <c r="AD107" s="6"/>
      <c r="AE107" s="71" t="s">
        <v>162</v>
      </c>
      <c r="AF107" s="12" t="s">
        <v>163</v>
      </c>
      <c r="AG107" s="12" t="s">
        <v>164</v>
      </c>
      <c r="AH107" s="12" t="s">
        <v>48</v>
      </c>
      <c r="AI107" s="11"/>
      <c r="AJ107" s="11"/>
      <c r="AK107" s="11"/>
      <c r="AL107" s="11"/>
      <c r="AM107" s="28"/>
      <c r="AN107" s="32">
        <f t="shared" si="24"/>
        <v>0.91126399999999996</v>
      </c>
      <c r="AO107" s="32">
        <f t="shared" si="25"/>
        <v>3.18228</v>
      </c>
      <c r="AP107" s="32">
        <f t="shared" si="26"/>
        <v>1.7033499999999999</v>
      </c>
      <c r="AQ107" s="32" t="str">
        <f t="shared" si="27"/>
        <v/>
      </c>
      <c r="AR107" s="32" t="str">
        <f t="shared" si="28"/>
        <v/>
      </c>
      <c r="AS107" s="32" t="str">
        <f t="shared" si="29"/>
        <v/>
      </c>
      <c r="AT107" s="32" t="str">
        <f t="shared" si="30"/>
        <v/>
      </c>
      <c r="AU107" s="32" t="str">
        <f t="shared" si="31"/>
        <v/>
      </c>
      <c r="AV107" s="26">
        <f t="shared" si="32"/>
        <v>1.4199039999999998</v>
      </c>
      <c r="AW107" s="7"/>
    </row>
    <row r="108" spans="1:49" ht="15.75" thickBot="1">
      <c r="A108" s="5"/>
      <c r="B108" s="6"/>
      <c r="C108" s="6"/>
      <c r="D108" s="6"/>
      <c r="E108" s="6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21"/>
      <c r="P108" s="21"/>
      <c r="Q108" s="21"/>
      <c r="R108" s="71">
        <v>4</v>
      </c>
      <c r="S108" s="70">
        <v>5</v>
      </c>
      <c r="T108" s="72">
        <v>3.7700200000000001</v>
      </c>
      <c r="U108" s="21"/>
      <c r="V108" s="71">
        <v>6</v>
      </c>
      <c r="W108" s="72">
        <v>5</v>
      </c>
      <c r="X108" s="21"/>
      <c r="Y108" s="21"/>
      <c r="Z108" s="21"/>
      <c r="AA108" s="21"/>
      <c r="AB108" s="21"/>
      <c r="AC108" s="21"/>
      <c r="AD108" s="6"/>
      <c r="AE108" s="87" t="s">
        <v>169</v>
      </c>
      <c r="AF108" s="12" t="s">
        <v>173</v>
      </c>
      <c r="AG108" s="12" t="s">
        <v>49</v>
      </c>
      <c r="AH108" s="12" t="s">
        <v>184</v>
      </c>
      <c r="AI108" s="12" t="s">
        <v>55</v>
      </c>
      <c r="AJ108" s="11"/>
      <c r="AK108" s="11"/>
      <c r="AL108" s="11"/>
      <c r="AM108" s="28"/>
      <c r="AN108" s="32">
        <f t="shared" si="24"/>
        <v>-1.19068</v>
      </c>
      <c r="AO108" s="32">
        <f t="shared" si="25"/>
        <v>0.67444899999999997</v>
      </c>
      <c r="AP108" s="32">
        <f t="shared" si="26"/>
        <v>1.1647000000000001</v>
      </c>
      <c r="AQ108" s="32">
        <f t="shared" si="27"/>
        <v>0.27466800000000002</v>
      </c>
      <c r="AR108" s="32" t="str">
        <f t="shared" si="28"/>
        <v/>
      </c>
      <c r="AS108" s="32" t="str">
        <f t="shared" si="29"/>
        <v/>
      </c>
      <c r="AT108" s="32" t="str">
        <f t="shared" si="30"/>
        <v/>
      </c>
      <c r="AU108" s="32" t="str">
        <f t="shared" si="31"/>
        <v/>
      </c>
      <c r="AV108" s="26">
        <f t="shared" si="32"/>
        <v>-2.8468830000000001</v>
      </c>
      <c r="AW108" s="7"/>
    </row>
    <row r="109" spans="1:49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1"/>
      <c r="P109" s="21"/>
      <c r="Q109" s="21"/>
      <c r="R109" s="71">
        <v>4</v>
      </c>
      <c r="S109" s="70">
        <v>6</v>
      </c>
      <c r="T109" s="72">
        <v>1.2530699999999999</v>
      </c>
      <c r="U109" s="21"/>
      <c r="V109" s="71">
        <v>6</v>
      </c>
      <c r="W109" s="72">
        <v>7</v>
      </c>
      <c r="X109" s="21"/>
      <c r="Y109" s="21"/>
      <c r="Z109" s="21"/>
      <c r="AA109" s="21"/>
      <c r="AB109" s="21"/>
      <c r="AC109" s="21"/>
      <c r="AD109" s="6"/>
      <c r="AE109" s="71" t="s">
        <v>62</v>
      </c>
      <c r="AF109" s="12" t="s">
        <v>66</v>
      </c>
      <c r="AG109" s="12" t="s">
        <v>185</v>
      </c>
      <c r="AH109" s="12" t="s">
        <v>182</v>
      </c>
      <c r="AI109" s="12" t="s">
        <v>50</v>
      </c>
      <c r="AJ109" s="11"/>
      <c r="AK109" s="11"/>
      <c r="AL109" s="11"/>
      <c r="AM109" s="28"/>
      <c r="AN109" s="32">
        <f t="shared" si="24"/>
        <v>1.43642</v>
      </c>
      <c r="AO109" s="32">
        <f t="shared" si="25"/>
        <v>4.41181</v>
      </c>
      <c r="AP109" s="32">
        <f t="shared" si="26"/>
        <v>2.05613</v>
      </c>
      <c r="AQ109" s="32">
        <f t="shared" si="27"/>
        <v>0.69771700000000003</v>
      </c>
      <c r="AR109" s="32" t="str">
        <f t="shared" si="28"/>
        <v/>
      </c>
      <c r="AS109" s="32" t="str">
        <f t="shared" si="29"/>
        <v/>
      </c>
      <c r="AT109" s="32" t="str">
        <f t="shared" si="30"/>
        <v/>
      </c>
      <c r="AU109" s="32" t="str">
        <f t="shared" si="31"/>
        <v/>
      </c>
      <c r="AV109" s="26">
        <f t="shared" si="32"/>
        <v>7.3490070000000012</v>
      </c>
      <c r="AW109" s="7"/>
    </row>
    <row r="110" spans="1:49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1"/>
      <c r="P110" s="21"/>
      <c r="Q110" s="21"/>
      <c r="R110" s="71">
        <v>4</v>
      </c>
      <c r="S110" s="70">
        <v>7</v>
      </c>
      <c r="T110" s="72">
        <v>1.51257</v>
      </c>
      <c r="U110" s="21"/>
      <c r="V110" s="73">
        <v>6</v>
      </c>
      <c r="W110" s="74">
        <v>8</v>
      </c>
      <c r="X110" s="21"/>
      <c r="Y110" s="21"/>
      <c r="Z110" s="21"/>
      <c r="AA110" s="21"/>
      <c r="AB110" s="21"/>
      <c r="AC110" s="21"/>
      <c r="AD110" s="6"/>
      <c r="AE110" s="71" t="s">
        <v>179</v>
      </c>
      <c r="AF110" s="12" t="s">
        <v>177</v>
      </c>
      <c r="AG110" s="12" t="s">
        <v>67</v>
      </c>
      <c r="AH110" s="12" t="s">
        <v>73</v>
      </c>
      <c r="AI110" s="12" t="s">
        <v>80</v>
      </c>
      <c r="AJ110" s="11"/>
      <c r="AK110" s="11"/>
      <c r="AL110" s="11"/>
      <c r="AM110" s="28"/>
      <c r="AN110" s="32">
        <f t="shared" si="24"/>
        <v>1.6304799999999999</v>
      </c>
      <c r="AO110" s="32">
        <f t="shared" si="25"/>
        <v>2.71394</v>
      </c>
      <c r="AP110" s="32">
        <f t="shared" si="26"/>
        <v>1.27721</v>
      </c>
      <c r="AQ110" s="32">
        <f t="shared" si="27"/>
        <v>5.1354899999999999</v>
      </c>
      <c r="AR110" s="32" t="str">
        <f t="shared" si="28"/>
        <v/>
      </c>
      <c r="AS110" s="32" t="str">
        <f t="shared" si="29"/>
        <v/>
      </c>
      <c r="AT110" s="32" t="str">
        <f t="shared" si="30"/>
        <v/>
      </c>
      <c r="AU110" s="32" t="str">
        <f t="shared" si="31"/>
        <v/>
      </c>
      <c r="AV110" s="26">
        <f t="shared" si="32"/>
        <v>9.2445500000000003</v>
      </c>
      <c r="AW110" s="7"/>
    </row>
    <row r="111" spans="1:49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1"/>
      <c r="P111" s="21"/>
      <c r="Q111" s="21"/>
      <c r="R111" s="71">
        <v>4</v>
      </c>
      <c r="S111" s="70">
        <v>8</v>
      </c>
      <c r="T111" s="72">
        <v>1.06334</v>
      </c>
      <c r="U111" s="21"/>
      <c r="V111" s="76">
        <v>7</v>
      </c>
      <c r="W111" s="78">
        <v>2</v>
      </c>
      <c r="X111" s="21"/>
      <c r="Y111" s="21"/>
      <c r="Z111" s="21"/>
      <c r="AA111" s="21"/>
      <c r="AB111" s="21"/>
      <c r="AC111" s="21"/>
      <c r="AD111" s="6"/>
      <c r="AE111" s="71" t="s">
        <v>180</v>
      </c>
      <c r="AF111" s="12" t="s">
        <v>178</v>
      </c>
      <c r="AG111" s="12" t="s">
        <v>167</v>
      </c>
      <c r="AH111" s="12" t="s">
        <v>174</v>
      </c>
      <c r="AI111" s="12" t="s">
        <v>183</v>
      </c>
      <c r="AJ111" s="12" t="s">
        <v>68</v>
      </c>
      <c r="AK111" s="12" t="s">
        <v>79</v>
      </c>
      <c r="AL111" s="11"/>
      <c r="AM111" s="28"/>
      <c r="AN111" s="32">
        <f t="shared" si="24"/>
        <v>1.34493</v>
      </c>
      <c r="AO111" s="32">
        <f t="shared" si="25"/>
        <v>-0.45832600000000001</v>
      </c>
      <c r="AP111" s="32">
        <f t="shared" si="26"/>
        <v>-1.2144200000000001</v>
      </c>
      <c r="AQ111" s="32">
        <f t="shared" si="27"/>
        <v>0.298375</v>
      </c>
      <c r="AR111" s="32">
        <f t="shared" si="28"/>
        <v>4.2601699999999996</v>
      </c>
      <c r="AS111" s="32">
        <f t="shared" si="29"/>
        <v>1.7462800000000001</v>
      </c>
      <c r="AT111" s="32" t="str">
        <f t="shared" si="30"/>
        <v/>
      </c>
      <c r="AU111" s="32" t="str">
        <f t="shared" si="31"/>
        <v/>
      </c>
      <c r="AV111" s="26">
        <f t="shared" si="32"/>
        <v>4.9136689999999987</v>
      </c>
      <c r="AW111" s="7"/>
    </row>
    <row r="112" spans="1:49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1"/>
      <c r="P112" s="21"/>
      <c r="Q112" s="21"/>
      <c r="R112" s="73">
        <v>4</v>
      </c>
      <c r="S112" s="75">
        <v>9</v>
      </c>
      <c r="T112" s="74">
        <v>1.9492400000000001</v>
      </c>
      <c r="U112" s="21"/>
      <c r="V112" s="71">
        <v>7</v>
      </c>
      <c r="W112" s="72">
        <v>4</v>
      </c>
      <c r="X112" s="21"/>
      <c r="Y112" s="21"/>
      <c r="Z112" s="21"/>
      <c r="AA112" s="21"/>
      <c r="AB112" s="21"/>
      <c r="AC112" s="21"/>
      <c r="AD112" s="6"/>
      <c r="AE112" s="71" t="s">
        <v>181</v>
      </c>
      <c r="AF112" s="12" t="s">
        <v>69</v>
      </c>
      <c r="AG112" s="12" t="s">
        <v>75</v>
      </c>
      <c r="AH112" s="12" t="s">
        <v>51</v>
      </c>
      <c r="AI112" s="12" t="s">
        <v>81</v>
      </c>
      <c r="AJ112" s="12" t="s">
        <v>59</v>
      </c>
      <c r="AK112" s="12" t="s">
        <v>175</v>
      </c>
      <c r="AL112" s="12" t="s">
        <v>76</v>
      </c>
      <c r="AM112" s="28"/>
      <c r="AN112" s="32">
        <f t="shared" si="24"/>
        <v>1.02755</v>
      </c>
      <c r="AO112" s="32">
        <f t="shared" si="25"/>
        <v>-0.102337</v>
      </c>
      <c r="AP112" s="32">
        <f t="shared" si="26"/>
        <v>2.6892900000000002</v>
      </c>
      <c r="AQ112" s="32">
        <f t="shared" si="27"/>
        <v>0.58925799999999995</v>
      </c>
      <c r="AR112" s="32">
        <f t="shared" si="28"/>
        <v>2.1325099999999998E-3</v>
      </c>
      <c r="AS112" s="32">
        <f t="shared" si="29"/>
        <v>0.372228</v>
      </c>
      <c r="AT112" s="32">
        <f t="shared" si="30"/>
        <v>-0.75407999999999997</v>
      </c>
      <c r="AU112" s="32" t="str">
        <f t="shared" si="31"/>
        <v/>
      </c>
      <c r="AV112" s="26">
        <f t="shared" si="32"/>
        <v>1.8748015099999997</v>
      </c>
      <c r="AW112" s="7"/>
    </row>
    <row r="113" spans="1:49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1"/>
      <c r="P113" s="21"/>
      <c r="Q113" s="21"/>
      <c r="R113" s="71">
        <v>5</v>
      </c>
      <c r="S113" s="70">
        <v>6</v>
      </c>
      <c r="T113" s="72">
        <v>1.43642</v>
      </c>
      <c r="U113" s="21"/>
      <c r="V113" s="71">
        <v>7</v>
      </c>
      <c r="W113" s="72">
        <v>5</v>
      </c>
      <c r="X113" s="21"/>
      <c r="Y113" s="21"/>
      <c r="Z113" s="21"/>
      <c r="AA113" s="21"/>
      <c r="AB113" s="21"/>
      <c r="AC113" s="21"/>
      <c r="AD113" s="6"/>
      <c r="AE113" s="71" t="s">
        <v>66</v>
      </c>
      <c r="AF113" s="12" t="s">
        <v>185</v>
      </c>
      <c r="AG113" s="12" t="s">
        <v>182</v>
      </c>
      <c r="AH113" s="12" t="s">
        <v>50</v>
      </c>
      <c r="AI113" s="12" t="s">
        <v>62</v>
      </c>
      <c r="AJ113" s="11"/>
      <c r="AK113" s="11"/>
      <c r="AL113" s="11"/>
      <c r="AM113" s="28"/>
      <c r="AN113" s="32">
        <f t="shared" si="24"/>
        <v>4.41181</v>
      </c>
      <c r="AO113" s="32">
        <f t="shared" si="25"/>
        <v>2.05613</v>
      </c>
      <c r="AP113" s="32">
        <f t="shared" si="26"/>
        <v>0.69771700000000003</v>
      </c>
      <c r="AQ113" s="32">
        <f t="shared" si="27"/>
        <v>1.2530699999999999</v>
      </c>
      <c r="AR113" s="32" t="str">
        <f t="shared" si="28"/>
        <v/>
      </c>
      <c r="AS113" s="32" t="str">
        <f t="shared" si="29"/>
        <v/>
      </c>
      <c r="AT113" s="32" t="str">
        <f t="shared" si="30"/>
        <v/>
      </c>
      <c r="AU113" s="32" t="str">
        <f t="shared" si="31"/>
        <v/>
      </c>
      <c r="AV113" s="26">
        <f t="shared" si="32"/>
        <v>6.9823070000000005</v>
      </c>
      <c r="AW113" s="7"/>
    </row>
    <row r="114" spans="1:49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1"/>
      <c r="P114" s="21"/>
      <c r="Q114" s="21"/>
      <c r="R114" s="71">
        <v>5</v>
      </c>
      <c r="S114" s="70">
        <v>7</v>
      </c>
      <c r="T114" s="72">
        <v>2.71394</v>
      </c>
      <c r="U114" s="21"/>
      <c r="V114" s="71">
        <v>7</v>
      </c>
      <c r="W114" s="72">
        <v>6</v>
      </c>
      <c r="X114" s="21"/>
      <c r="Y114" s="21"/>
      <c r="Z114" s="21"/>
      <c r="AA114" s="21"/>
      <c r="AB114" s="21"/>
      <c r="AC114" s="21"/>
      <c r="AD114" s="6"/>
      <c r="AE114" s="71" t="s">
        <v>67</v>
      </c>
      <c r="AF114" s="12" t="s">
        <v>177</v>
      </c>
      <c r="AG114" s="12" t="s">
        <v>179</v>
      </c>
      <c r="AH114" s="12" t="s">
        <v>73</v>
      </c>
      <c r="AI114" s="12" t="s">
        <v>80</v>
      </c>
      <c r="AJ114" s="11"/>
      <c r="AK114" s="11"/>
      <c r="AL114" s="11"/>
      <c r="AM114" s="28"/>
      <c r="AN114" s="32">
        <f t="shared" si="24"/>
        <v>1.6304799999999999</v>
      </c>
      <c r="AO114" s="32">
        <f t="shared" si="25"/>
        <v>1.51257</v>
      </c>
      <c r="AP114" s="32">
        <f t="shared" si="26"/>
        <v>1.27721</v>
      </c>
      <c r="AQ114" s="32">
        <f t="shared" si="27"/>
        <v>5.1354899999999999</v>
      </c>
      <c r="AR114" s="32" t="str">
        <f t="shared" si="28"/>
        <v/>
      </c>
      <c r="AS114" s="32" t="str">
        <f t="shared" si="29"/>
        <v/>
      </c>
      <c r="AT114" s="32" t="str">
        <f t="shared" si="30"/>
        <v/>
      </c>
      <c r="AU114" s="32" t="str">
        <f t="shared" si="31"/>
        <v/>
      </c>
      <c r="AV114" s="26">
        <f t="shared" si="32"/>
        <v>6.8418099999999997</v>
      </c>
      <c r="AW114" s="7"/>
    </row>
    <row r="115" spans="1:49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1"/>
      <c r="P115" s="21"/>
      <c r="Q115" s="21"/>
      <c r="R115" s="71">
        <v>5</v>
      </c>
      <c r="S115" s="70">
        <v>8</v>
      </c>
      <c r="T115" s="72">
        <v>4.2601699999999996</v>
      </c>
      <c r="U115" s="21"/>
      <c r="V115" s="73">
        <v>7</v>
      </c>
      <c r="W115" s="74">
        <v>8</v>
      </c>
      <c r="X115" s="21"/>
      <c r="Y115" s="21"/>
      <c r="Z115" s="21"/>
      <c r="AA115" s="21"/>
      <c r="AB115" s="21"/>
      <c r="AC115" s="21"/>
      <c r="AD115" s="6"/>
      <c r="AE115" s="71" t="s">
        <v>68</v>
      </c>
      <c r="AF115" s="12" t="s">
        <v>180</v>
      </c>
      <c r="AG115" s="12" t="s">
        <v>178</v>
      </c>
      <c r="AH115" s="12" t="s">
        <v>167</v>
      </c>
      <c r="AI115" s="12" t="s">
        <v>184</v>
      </c>
      <c r="AJ115" s="12" t="s">
        <v>174</v>
      </c>
      <c r="AK115" s="12" t="s">
        <v>183</v>
      </c>
      <c r="AL115" s="11"/>
      <c r="AM115" s="28"/>
      <c r="AN115" s="32">
        <f t="shared" si="24"/>
        <v>1.06334</v>
      </c>
      <c r="AO115" s="32">
        <f t="shared" si="25"/>
        <v>1.34493</v>
      </c>
      <c r="AP115" s="32">
        <f t="shared" si="26"/>
        <v>-0.45832600000000001</v>
      </c>
      <c r="AQ115" s="32">
        <f>IF(ISERROR(VLOOKUP(AI115,$O$2:$P$45,2,FALSE)),"",VLOOKUP(AI115,$O$2:$P$45,2,FALSE))</f>
        <v>1.1647000000000001</v>
      </c>
      <c r="AR115" s="32">
        <f>IF(ISERROR(VLOOKUP(AJ115,$O$2:$P$45,2,FALSE)),"",VLOOKUP(AJ115,$O$2:$P$45,2,FALSE))</f>
        <v>-1.2144200000000001</v>
      </c>
      <c r="AS115" s="32">
        <f>IF(ISERROR(VLOOKUP(AK115,$O$2:$P$45,2,FALSE)),"",VLOOKUP(AK115,$O$2:$P$45,2,FALSE))</f>
        <v>0.298375</v>
      </c>
      <c r="AT115" s="32" t="str">
        <f t="shared" si="30"/>
        <v/>
      </c>
      <c r="AU115" s="32" t="str">
        <f t="shared" si="31"/>
        <v/>
      </c>
      <c r="AV115" s="26">
        <f t="shared" si="32"/>
        <v>-2.0615709999999994</v>
      </c>
      <c r="AW115" s="7"/>
    </row>
    <row r="116" spans="1:49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1"/>
      <c r="P116" s="21"/>
      <c r="Q116" s="21"/>
      <c r="R116" s="73">
        <v>5</v>
      </c>
      <c r="S116" s="75">
        <v>9</v>
      </c>
      <c r="T116" s="74">
        <v>1.02755</v>
      </c>
      <c r="U116" s="21"/>
      <c r="V116" s="76">
        <v>8</v>
      </c>
      <c r="W116" s="78">
        <v>1</v>
      </c>
      <c r="X116" s="21"/>
      <c r="Y116" s="21"/>
      <c r="Z116" s="21"/>
      <c r="AA116" s="21"/>
      <c r="AB116" s="21"/>
      <c r="AC116" s="21"/>
      <c r="AD116" s="6"/>
      <c r="AE116" s="71" t="s">
        <v>69</v>
      </c>
      <c r="AF116" s="12" t="s">
        <v>75</v>
      </c>
      <c r="AG116" s="12" t="s">
        <v>181</v>
      </c>
      <c r="AH116" s="12" t="s">
        <v>51</v>
      </c>
      <c r="AI116" s="12" t="s">
        <v>81</v>
      </c>
      <c r="AJ116" s="12" t="s">
        <v>59</v>
      </c>
      <c r="AK116" s="12" t="s">
        <v>175</v>
      </c>
      <c r="AL116" s="12" t="s">
        <v>76</v>
      </c>
      <c r="AM116" s="28"/>
      <c r="AN116" s="32">
        <f t="shared" si="24"/>
        <v>-0.102337</v>
      </c>
      <c r="AO116" s="32">
        <f t="shared" si="25"/>
        <v>1.9492400000000001</v>
      </c>
      <c r="AP116" s="32">
        <f t="shared" si="26"/>
        <v>2.6892900000000002</v>
      </c>
      <c r="AQ116" s="32">
        <f t="shared" si="27"/>
        <v>0.58925799999999995</v>
      </c>
      <c r="AR116" s="32">
        <f t="shared" si="28"/>
        <v>2.1325099999999998E-3</v>
      </c>
      <c r="AS116" s="32">
        <f t="shared" si="29"/>
        <v>0.372228</v>
      </c>
      <c r="AT116" s="32">
        <f t="shared" si="30"/>
        <v>-0.75407999999999997</v>
      </c>
      <c r="AU116" s="32" t="str">
        <f t="shared" si="31"/>
        <v/>
      </c>
      <c r="AV116" s="26">
        <f t="shared" si="32"/>
        <v>3.7181815100000009</v>
      </c>
      <c r="AW116" s="7"/>
    </row>
    <row r="117" spans="1:49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1"/>
      <c r="P117" s="21"/>
      <c r="Q117" s="21"/>
      <c r="R117" s="76">
        <v>6</v>
      </c>
      <c r="S117" s="77">
        <v>7</v>
      </c>
      <c r="T117" s="78">
        <v>1.27721</v>
      </c>
      <c r="U117" s="21"/>
      <c r="V117" s="71">
        <v>8</v>
      </c>
      <c r="W117" s="72">
        <v>2</v>
      </c>
      <c r="X117" s="21"/>
      <c r="Y117" s="21"/>
      <c r="Z117" s="21"/>
      <c r="AA117" s="21"/>
      <c r="AB117" s="21"/>
      <c r="AC117" s="21"/>
      <c r="AD117" s="6"/>
      <c r="AE117" s="71" t="s">
        <v>73</v>
      </c>
      <c r="AF117" s="12" t="s">
        <v>177</v>
      </c>
      <c r="AG117" s="12" t="s">
        <v>179</v>
      </c>
      <c r="AH117" s="12" t="s">
        <v>67</v>
      </c>
      <c r="AI117" s="12" t="s">
        <v>182</v>
      </c>
      <c r="AJ117" s="12" t="s">
        <v>80</v>
      </c>
      <c r="AK117" s="11"/>
      <c r="AL117" s="11"/>
      <c r="AM117" s="28"/>
      <c r="AN117" s="32">
        <f t="shared" si="24"/>
        <v>1.6304799999999999</v>
      </c>
      <c r="AO117" s="32">
        <f t="shared" si="25"/>
        <v>1.51257</v>
      </c>
      <c r="AP117" s="32">
        <f t="shared" si="26"/>
        <v>2.71394</v>
      </c>
      <c r="AQ117" s="32">
        <f t="shared" si="27"/>
        <v>2.05613</v>
      </c>
      <c r="AR117" s="32">
        <f t="shared" si="28"/>
        <v>5.1354899999999999</v>
      </c>
      <c r="AS117" s="32" t="str">
        <f t="shared" si="29"/>
        <v/>
      </c>
      <c r="AT117" s="32" t="str">
        <f t="shared" si="30"/>
        <v/>
      </c>
      <c r="AU117" s="32" t="str">
        <f t="shared" si="31"/>
        <v/>
      </c>
      <c r="AV117" s="26">
        <f t="shared" si="32"/>
        <v>11.7714</v>
      </c>
      <c r="AW117" s="7"/>
    </row>
    <row r="118" spans="1:49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1"/>
      <c r="P118" s="21"/>
      <c r="Q118" s="21"/>
      <c r="R118" s="73">
        <v>6</v>
      </c>
      <c r="S118" s="75">
        <v>9</v>
      </c>
      <c r="T118" s="74">
        <v>-0.102337</v>
      </c>
      <c r="U118" s="21"/>
      <c r="V118" s="71">
        <v>8</v>
      </c>
      <c r="W118" s="72">
        <v>4</v>
      </c>
      <c r="X118" s="21"/>
      <c r="Y118" s="21"/>
      <c r="Z118" s="21"/>
      <c r="AA118" s="21"/>
      <c r="AB118" s="21"/>
      <c r="AC118" s="21"/>
      <c r="AD118" s="6"/>
      <c r="AE118" s="71" t="s">
        <v>75</v>
      </c>
      <c r="AF118" s="12" t="s">
        <v>69</v>
      </c>
      <c r="AG118" s="12" t="s">
        <v>181</v>
      </c>
      <c r="AH118" s="12" t="s">
        <v>51</v>
      </c>
      <c r="AI118" s="12" t="s">
        <v>81</v>
      </c>
      <c r="AJ118" s="12" t="s">
        <v>59</v>
      </c>
      <c r="AK118" s="12" t="s">
        <v>175</v>
      </c>
      <c r="AL118" s="12" t="s">
        <v>76</v>
      </c>
      <c r="AM118" s="28"/>
      <c r="AN118" s="32">
        <f t="shared" si="24"/>
        <v>1.02755</v>
      </c>
      <c r="AO118" s="32">
        <f t="shared" si="25"/>
        <v>1.9492400000000001</v>
      </c>
      <c r="AP118" s="32">
        <f t="shared" si="26"/>
        <v>2.6892900000000002</v>
      </c>
      <c r="AQ118" s="32">
        <f t="shared" si="27"/>
        <v>0.58925799999999995</v>
      </c>
      <c r="AR118" s="32">
        <f t="shared" si="28"/>
        <v>2.1325099999999998E-3</v>
      </c>
      <c r="AS118" s="32">
        <f t="shared" si="29"/>
        <v>0.372228</v>
      </c>
      <c r="AT118" s="32">
        <f t="shared" si="30"/>
        <v>-0.75407999999999997</v>
      </c>
      <c r="AU118" s="32" t="str">
        <f t="shared" si="31"/>
        <v/>
      </c>
      <c r="AV118" s="26">
        <f t="shared" si="32"/>
        <v>5.977955510000001</v>
      </c>
      <c r="AW118" s="7"/>
    </row>
    <row r="119" spans="1:49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1"/>
      <c r="P119" s="21"/>
      <c r="Q119" s="21"/>
      <c r="R119" s="76">
        <v>7</v>
      </c>
      <c r="S119" s="77">
        <v>3</v>
      </c>
      <c r="T119" s="78">
        <v>0.91126399999999996</v>
      </c>
      <c r="U119" s="21"/>
      <c r="V119" s="71">
        <v>8</v>
      </c>
      <c r="W119" s="72">
        <v>5</v>
      </c>
      <c r="X119" s="21"/>
      <c r="Y119" s="21"/>
      <c r="Z119" s="21"/>
      <c r="AA119" s="21"/>
      <c r="AB119" s="21"/>
      <c r="AC119" s="21"/>
      <c r="AD119" s="6"/>
      <c r="AE119" s="71" t="s">
        <v>163</v>
      </c>
      <c r="AF119" s="12" t="s">
        <v>164</v>
      </c>
      <c r="AG119" s="12" t="s">
        <v>48</v>
      </c>
      <c r="AH119" s="12" t="s">
        <v>162</v>
      </c>
      <c r="AI119" s="11"/>
      <c r="AJ119" s="11"/>
      <c r="AK119" s="11"/>
      <c r="AL119" s="11"/>
      <c r="AM119" s="28"/>
      <c r="AN119" s="32">
        <f t="shared" si="24"/>
        <v>3.18228</v>
      </c>
      <c r="AO119" s="32">
        <f t="shared" si="25"/>
        <v>1.7033499999999999</v>
      </c>
      <c r="AP119" s="32">
        <f t="shared" si="26"/>
        <v>4.3769900000000002</v>
      </c>
      <c r="AQ119" s="32" t="str">
        <f t="shared" si="27"/>
        <v/>
      </c>
      <c r="AR119" s="32" t="str">
        <f t="shared" si="28"/>
        <v/>
      </c>
      <c r="AS119" s="32" t="str">
        <f t="shared" si="29"/>
        <v/>
      </c>
      <c r="AT119" s="32" t="str">
        <f t="shared" si="30"/>
        <v/>
      </c>
      <c r="AU119" s="32" t="str">
        <f t="shared" si="31"/>
        <v/>
      </c>
      <c r="AV119" s="26">
        <f t="shared" si="32"/>
        <v>8.3513560000000009</v>
      </c>
      <c r="AW119" s="7"/>
    </row>
    <row r="120" spans="1:49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1"/>
      <c r="P120" s="21"/>
      <c r="Q120" s="21"/>
      <c r="R120" s="71">
        <v>7</v>
      </c>
      <c r="S120" s="70">
        <v>6</v>
      </c>
      <c r="T120" s="72">
        <v>2.05613</v>
      </c>
      <c r="U120" s="21"/>
      <c r="V120" s="71">
        <v>8</v>
      </c>
      <c r="W120" s="72">
        <v>7</v>
      </c>
      <c r="X120" s="21"/>
      <c r="Y120" s="21"/>
      <c r="Z120" s="21"/>
      <c r="AA120" s="21"/>
      <c r="AB120" s="21"/>
      <c r="AC120" s="21"/>
      <c r="AD120" s="6"/>
      <c r="AE120" s="71" t="s">
        <v>182</v>
      </c>
      <c r="AF120" s="12" t="s">
        <v>66</v>
      </c>
      <c r="AG120" s="12" t="s">
        <v>185</v>
      </c>
      <c r="AH120" s="12" t="s">
        <v>50</v>
      </c>
      <c r="AI120" s="12" t="s">
        <v>73</v>
      </c>
      <c r="AJ120" s="12" t="s">
        <v>62</v>
      </c>
      <c r="AK120" s="11"/>
      <c r="AL120" s="11"/>
      <c r="AM120" s="28"/>
      <c r="AN120" s="32">
        <f t="shared" si="24"/>
        <v>1.43642</v>
      </c>
      <c r="AO120" s="32">
        <f t="shared" si="25"/>
        <v>4.41181</v>
      </c>
      <c r="AP120" s="32">
        <f t="shared" si="26"/>
        <v>0.69771700000000003</v>
      </c>
      <c r="AQ120" s="32">
        <f t="shared" si="27"/>
        <v>1.27721</v>
      </c>
      <c r="AR120" s="32">
        <f t="shared" si="28"/>
        <v>1.2530699999999999</v>
      </c>
      <c r="AS120" s="32" t="str">
        <f t="shared" si="29"/>
        <v/>
      </c>
      <c r="AT120" s="32" t="str">
        <f t="shared" si="30"/>
        <v/>
      </c>
      <c r="AU120" s="32" t="str">
        <f t="shared" si="31"/>
        <v/>
      </c>
      <c r="AV120" s="26">
        <f t="shared" si="32"/>
        <v>7.0200969999999998</v>
      </c>
      <c r="AW120" s="7"/>
    </row>
    <row r="121" spans="1:49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1"/>
      <c r="P121" s="21"/>
      <c r="Q121" s="21"/>
      <c r="R121" s="71">
        <v>7</v>
      </c>
      <c r="S121" s="70">
        <v>8</v>
      </c>
      <c r="T121" s="72">
        <v>0.298375</v>
      </c>
      <c r="U121" s="21"/>
      <c r="V121" s="73">
        <v>8</v>
      </c>
      <c r="W121" s="74">
        <v>9</v>
      </c>
      <c r="X121" s="21"/>
      <c r="Y121" s="21"/>
      <c r="Z121" s="21"/>
      <c r="AA121" s="21"/>
      <c r="AB121" s="21"/>
      <c r="AC121" s="21"/>
      <c r="AD121" s="6"/>
      <c r="AE121" s="71" t="s">
        <v>183</v>
      </c>
      <c r="AF121" s="12" t="s">
        <v>180</v>
      </c>
      <c r="AG121" s="12" t="s">
        <v>178</v>
      </c>
      <c r="AH121" s="12" t="s">
        <v>167</v>
      </c>
      <c r="AI121" s="12" t="s">
        <v>174</v>
      </c>
      <c r="AJ121" s="12" t="s">
        <v>80</v>
      </c>
      <c r="AK121" s="12" t="s">
        <v>68</v>
      </c>
      <c r="AL121" s="11"/>
      <c r="AM121" s="28"/>
      <c r="AN121" s="32">
        <f t="shared" si="24"/>
        <v>1.06334</v>
      </c>
      <c r="AO121" s="32">
        <f t="shared" si="25"/>
        <v>1.34493</v>
      </c>
      <c r="AP121" s="32">
        <f t="shared" si="26"/>
        <v>-0.45832600000000001</v>
      </c>
      <c r="AQ121" s="32">
        <f t="shared" si="27"/>
        <v>-1.2144200000000001</v>
      </c>
      <c r="AR121" s="32">
        <f t="shared" si="28"/>
        <v>5.1354899999999999</v>
      </c>
      <c r="AS121" s="32">
        <f t="shared" si="29"/>
        <v>4.2601699999999996</v>
      </c>
      <c r="AT121" s="32" t="str">
        <f t="shared" si="30"/>
        <v/>
      </c>
      <c r="AU121" s="32" t="str">
        <f t="shared" si="31"/>
        <v/>
      </c>
      <c r="AV121" s="26">
        <f t="shared" si="32"/>
        <v>9.8328089999999992</v>
      </c>
      <c r="AW121" s="7"/>
    </row>
    <row r="122" spans="1:49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1"/>
      <c r="P122" s="21"/>
      <c r="Q122" s="21"/>
      <c r="R122" s="73">
        <v>7</v>
      </c>
      <c r="S122" s="75">
        <v>9</v>
      </c>
      <c r="T122" s="74">
        <v>-0.75407999999999997</v>
      </c>
      <c r="U122" s="21"/>
      <c r="V122" s="76">
        <v>9</v>
      </c>
      <c r="W122" s="78">
        <v>1</v>
      </c>
      <c r="X122" s="21"/>
      <c r="Y122" s="21"/>
      <c r="Z122" s="21"/>
      <c r="AA122" s="21"/>
      <c r="AB122" s="21"/>
      <c r="AC122" s="21"/>
      <c r="AD122" s="6"/>
      <c r="AE122" s="71" t="s">
        <v>76</v>
      </c>
      <c r="AF122" s="12" t="s">
        <v>69</v>
      </c>
      <c r="AG122" s="12" t="s">
        <v>75</v>
      </c>
      <c r="AH122" s="12" t="s">
        <v>181</v>
      </c>
      <c r="AI122" s="12" t="s">
        <v>51</v>
      </c>
      <c r="AJ122" s="12" t="s">
        <v>81</v>
      </c>
      <c r="AK122" s="12" t="s">
        <v>59</v>
      </c>
      <c r="AL122" s="12" t="s">
        <v>175</v>
      </c>
      <c r="AM122" s="28"/>
      <c r="AN122" s="32">
        <f t="shared" si="24"/>
        <v>1.02755</v>
      </c>
      <c r="AO122" s="32">
        <f t="shared" si="25"/>
        <v>-0.102337</v>
      </c>
      <c r="AP122" s="32">
        <f t="shared" si="26"/>
        <v>1.9492400000000001</v>
      </c>
      <c r="AQ122" s="32">
        <f t="shared" si="27"/>
        <v>2.6892900000000002</v>
      </c>
      <c r="AR122" s="32">
        <f t="shared" si="28"/>
        <v>0.58925799999999995</v>
      </c>
      <c r="AS122" s="32">
        <f t="shared" si="29"/>
        <v>2.1325099999999998E-3</v>
      </c>
      <c r="AT122" s="32">
        <f t="shared" si="30"/>
        <v>0.372228</v>
      </c>
      <c r="AU122" s="32" t="str">
        <f t="shared" si="31"/>
        <v/>
      </c>
      <c r="AV122" s="26">
        <f t="shared" si="32"/>
        <v>7.2814415100000005</v>
      </c>
      <c r="AW122" s="7"/>
    </row>
    <row r="123" spans="1:49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1"/>
      <c r="P123" s="21"/>
      <c r="Q123" s="21"/>
      <c r="R123" s="71">
        <v>8</v>
      </c>
      <c r="S123" s="70">
        <v>3</v>
      </c>
      <c r="T123" s="72">
        <v>3.18228</v>
      </c>
      <c r="U123" s="21"/>
      <c r="V123" s="71">
        <v>9</v>
      </c>
      <c r="W123" s="72">
        <v>2</v>
      </c>
      <c r="X123" s="21"/>
      <c r="Y123" s="21"/>
      <c r="Z123" s="21"/>
      <c r="AA123" s="21"/>
      <c r="AB123" s="21"/>
      <c r="AC123" s="21"/>
      <c r="AD123" s="6"/>
      <c r="AE123" s="71" t="s">
        <v>164</v>
      </c>
      <c r="AF123" s="12" t="s">
        <v>163</v>
      </c>
      <c r="AG123" s="12" t="s">
        <v>48</v>
      </c>
      <c r="AH123" s="12" t="s">
        <v>162</v>
      </c>
      <c r="AI123" s="11"/>
      <c r="AJ123" s="11"/>
      <c r="AK123" s="11"/>
      <c r="AL123" s="11"/>
      <c r="AM123" s="28"/>
      <c r="AN123" s="32">
        <f t="shared" si="24"/>
        <v>0.91126399999999996</v>
      </c>
      <c r="AO123" s="32">
        <f t="shared" si="25"/>
        <v>1.7033499999999999</v>
      </c>
      <c r="AP123" s="32">
        <f t="shared" si="26"/>
        <v>4.3769900000000002</v>
      </c>
      <c r="AQ123" s="32" t="str">
        <f t="shared" si="27"/>
        <v/>
      </c>
      <c r="AR123" s="32" t="str">
        <f t="shared" si="28"/>
        <v/>
      </c>
      <c r="AS123" s="32" t="str">
        <f t="shared" si="29"/>
        <v/>
      </c>
      <c r="AT123" s="32" t="str">
        <f t="shared" si="30"/>
        <v/>
      </c>
      <c r="AU123" s="32" t="str">
        <f t="shared" si="31"/>
        <v/>
      </c>
      <c r="AV123" s="26">
        <f t="shared" si="32"/>
        <v>3.8093240000000006</v>
      </c>
      <c r="AW123" s="7"/>
    </row>
    <row r="124" spans="1:49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1"/>
      <c r="P124" s="21"/>
      <c r="Q124" s="21"/>
      <c r="R124" s="71">
        <v>8</v>
      </c>
      <c r="S124" s="70">
        <v>4</v>
      </c>
      <c r="T124" s="72">
        <v>1.7462800000000001</v>
      </c>
      <c r="U124" s="21"/>
      <c r="V124" s="71">
        <v>9</v>
      </c>
      <c r="W124" s="72">
        <v>3</v>
      </c>
      <c r="X124" s="21"/>
      <c r="Y124" s="21"/>
      <c r="Z124" s="21"/>
      <c r="AA124" s="21"/>
      <c r="AB124" s="21"/>
      <c r="AC124" s="21"/>
      <c r="AD124" s="6"/>
      <c r="AE124" s="71" t="s">
        <v>79</v>
      </c>
      <c r="AF124" s="12" t="s">
        <v>176</v>
      </c>
      <c r="AG124" s="12" t="s">
        <v>166</v>
      </c>
      <c r="AH124" s="12" t="s">
        <v>180</v>
      </c>
      <c r="AI124" s="11"/>
      <c r="AJ124" s="11"/>
      <c r="AK124" s="11"/>
      <c r="AL124" s="11"/>
      <c r="AM124" s="28"/>
      <c r="AN124" s="32">
        <f t="shared" si="24"/>
        <v>3.2065199999999998</v>
      </c>
      <c r="AO124" s="32">
        <f t="shared" si="25"/>
        <v>0.89321300000000003</v>
      </c>
      <c r="AP124" s="32">
        <f t="shared" si="26"/>
        <v>1.06334</v>
      </c>
      <c r="AQ124" s="32" t="str">
        <f t="shared" si="27"/>
        <v/>
      </c>
      <c r="AR124" s="32" t="str">
        <f t="shared" si="28"/>
        <v/>
      </c>
      <c r="AS124" s="32" t="str">
        <f t="shared" si="29"/>
        <v/>
      </c>
      <c r="AT124" s="32" t="str">
        <f t="shared" si="30"/>
        <v/>
      </c>
      <c r="AU124" s="32" t="str">
        <f t="shared" si="31"/>
        <v/>
      </c>
      <c r="AV124" s="26">
        <f t="shared" si="32"/>
        <v>3.4167929999999997</v>
      </c>
      <c r="AW124" s="7"/>
    </row>
    <row r="125" spans="1:49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1"/>
      <c r="P125" s="21"/>
      <c r="Q125" s="21"/>
      <c r="R125" s="71">
        <v>8</v>
      </c>
      <c r="S125" s="70">
        <v>5</v>
      </c>
      <c r="T125" s="72">
        <v>1.1647000000000001</v>
      </c>
      <c r="U125" s="21"/>
      <c r="V125" s="71">
        <v>9</v>
      </c>
      <c r="W125" s="72">
        <v>4</v>
      </c>
      <c r="X125" s="21"/>
      <c r="Y125" s="21"/>
      <c r="Z125" s="21"/>
      <c r="AA125" s="21"/>
      <c r="AB125" s="21"/>
      <c r="AC125" s="21"/>
      <c r="AD125" s="6"/>
      <c r="AE125" s="71" t="s">
        <v>184</v>
      </c>
      <c r="AF125" s="12" t="s">
        <v>169</v>
      </c>
      <c r="AG125" s="12" t="s">
        <v>173</v>
      </c>
      <c r="AH125" s="12" t="s">
        <v>49</v>
      </c>
      <c r="AI125" s="12" t="s">
        <v>68</v>
      </c>
      <c r="AJ125" s="12" t="s">
        <v>55</v>
      </c>
      <c r="AK125" s="11"/>
      <c r="AL125" s="11"/>
      <c r="AM125" s="28"/>
      <c r="AN125" s="32">
        <f t="shared" si="24"/>
        <v>3.7700200000000001</v>
      </c>
      <c r="AO125" s="32">
        <f t="shared" si="25"/>
        <v>-1.19068</v>
      </c>
      <c r="AP125" s="32">
        <f t="shared" si="26"/>
        <v>0.67444899999999997</v>
      </c>
      <c r="AQ125" s="32">
        <f t="shared" si="27"/>
        <v>4.2601699999999996</v>
      </c>
      <c r="AR125" s="32">
        <f t="shared" si="28"/>
        <v>0.27466800000000002</v>
      </c>
      <c r="AS125" s="32" t="str">
        <f t="shared" si="29"/>
        <v/>
      </c>
      <c r="AT125" s="32" t="str">
        <f t="shared" si="30"/>
        <v/>
      </c>
      <c r="AU125" s="32" t="str">
        <f t="shared" si="31"/>
        <v/>
      </c>
      <c r="AV125" s="26">
        <f t="shared" si="32"/>
        <v>6.6239270000000001</v>
      </c>
      <c r="AW125" s="7"/>
    </row>
    <row r="126" spans="1:49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1"/>
      <c r="P126" s="21"/>
      <c r="Q126" s="21"/>
      <c r="R126" s="71">
        <v>8</v>
      </c>
      <c r="S126" s="70">
        <v>6</v>
      </c>
      <c r="T126" s="72">
        <v>4.41181</v>
      </c>
      <c r="U126" s="21"/>
      <c r="V126" s="71">
        <v>9</v>
      </c>
      <c r="W126" s="72">
        <v>5</v>
      </c>
      <c r="X126" s="21"/>
      <c r="Y126" s="21"/>
      <c r="Z126" s="21"/>
      <c r="AA126" s="21"/>
      <c r="AB126" s="21"/>
      <c r="AC126" s="21"/>
      <c r="AD126" s="6"/>
      <c r="AE126" s="71" t="s">
        <v>185</v>
      </c>
      <c r="AF126" s="12" t="s">
        <v>66</v>
      </c>
      <c r="AG126" s="12" t="s">
        <v>182</v>
      </c>
      <c r="AH126" s="12" t="s">
        <v>50</v>
      </c>
      <c r="AI126" s="12" t="s">
        <v>62</v>
      </c>
      <c r="AJ126" s="11"/>
      <c r="AK126" s="11"/>
      <c r="AL126" s="11"/>
      <c r="AM126" s="28"/>
      <c r="AN126" s="32">
        <f t="shared" si="24"/>
        <v>1.43642</v>
      </c>
      <c r="AO126" s="32">
        <f t="shared" si="25"/>
        <v>2.05613</v>
      </c>
      <c r="AP126" s="32">
        <f t="shared" si="26"/>
        <v>0.69771700000000003</v>
      </c>
      <c r="AQ126" s="32">
        <f t="shared" si="27"/>
        <v>1.2530699999999999</v>
      </c>
      <c r="AR126" s="32" t="str">
        <f t="shared" si="28"/>
        <v/>
      </c>
      <c r="AS126" s="32" t="str">
        <f t="shared" si="29"/>
        <v/>
      </c>
      <c r="AT126" s="32" t="str">
        <f t="shared" si="30"/>
        <v/>
      </c>
      <c r="AU126" s="32" t="str">
        <f t="shared" si="31"/>
        <v/>
      </c>
      <c r="AV126" s="26">
        <f t="shared" si="32"/>
        <v>1.0315270000000005</v>
      </c>
      <c r="AW126" s="7"/>
    </row>
    <row r="127" spans="1:49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1"/>
      <c r="P127" s="21"/>
      <c r="Q127" s="21"/>
      <c r="R127" s="71">
        <v>8</v>
      </c>
      <c r="S127" s="70">
        <v>7</v>
      </c>
      <c r="T127" s="72">
        <v>5.1354899999999999</v>
      </c>
      <c r="U127" s="21"/>
      <c r="V127" s="71">
        <v>9</v>
      </c>
      <c r="W127" s="72">
        <v>6</v>
      </c>
      <c r="X127" s="21"/>
      <c r="Y127" s="21"/>
      <c r="Z127" s="21"/>
      <c r="AA127" s="21"/>
      <c r="AB127" s="21"/>
      <c r="AC127" s="21"/>
      <c r="AD127" s="6"/>
      <c r="AE127" s="71" t="s">
        <v>80</v>
      </c>
      <c r="AF127" s="12" t="s">
        <v>177</v>
      </c>
      <c r="AG127" s="12" t="s">
        <v>183</v>
      </c>
      <c r="AH127" s="12" t="s">
        <v>179</v>
      </c>
      <c r="AI127" s="12" t="s">
        <v>67</v>
      </c>
      <c r="AJ127" s="12" t="s">
        <v>73</v>
      </c>
      <c r="AK127" s="11"/>
      <c r="AL127" s="11"/>
      <c r="AM127" s="28"/>
      <c r="AN127" s="32">
        <f t="shared" si="24"/>
        <v>1.6304799999999999</v>
      </c>
      <c r="AO127" s="32">
        <f t="shared" si="25"/>
        <v>0.298375</v>
      </c>
      <c r="AP127" s="32">
        <f t="shared" si="26"/>
        <v>1.51257</v>
      </c>
      <c r="AQ127" s="32">
        <f t="shared" si="27"/>
        <v>2.71394</v>
      </c>
      <c r="AR127" s="32">
        <f t="shared" si="28"/>
        <v>1.27721</v>
      </c>
      <c r="AS127" s="32" t="str">
        <f t="shared" si="29"/>
        <v/>
      </c>
      <c r="AT127" s="32" t="str">
        <f t="shared" si="30"/>
        <v/>
      </c>
      <c r="AU127" s="32" t="str">
        <f t="shared" si="31"/>
        <v/>
      </c>
      <c r="AV127" s="26">
        <f t="shared" si="32"/>
        <v>2.297085</v>
      </c>
      <c r="AW127" s="7"/>
    </row>
    <row r="128" spans="1:49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1"/>
      <c r="P128" s="21"/>
      <c r="Q128" s="21"/>
      <c r="R128" s="73">
        <v>8</v>
      </c>
      <c r="S128" s="75">
        <v>9</v>
      </c>
      <c r="T128" s="74">
        <v>0.58925799999999995</v>
      </c>
      <c r="U128" s="21"/>
      <c r="V128" s="71">
        <v>9</v>
      </c>
      <c r="W128" s="72">
        <v>7</v>
      </c>
      <c r="X128" s="21"/>
      <c r="Y128" s="21"/>
      <c r="Z128" s="21"/>
      <c r="AA128" s="21"/>
      <c r="AB128" s="21"/>
      <c r="AC128" s="21"/>
      <c r="AD128" s="6"/>
      <c r="AE128" s="71" t="s">
        <v>81</v>
      </c>
      <c r="AF128" s="12" t="s">
        <v>69</v>
      </c>
      <c r="AG128" s="12" t="s">
        <v>75</v>
      </c>
      <c r="AH128" s="12" t="s">
        <v>181</v>
      </c>
      <c r="AI128" s="12" t="s">
        <v>51</v>
      </c>
      <c r="AJ128" s="12" t="s">
        <v>167</v>
      </c>
      <c r="AK128" s="12" t="s">
        <v>59</v>
      </c>
      <c r="AL128" s="12" t="s">
        <v>175</v>
      </c>
      <c r="AM128" s="86" t="s">
        <v>76</v>
      </c>
      <c r="AN128" s="32">
        <f t="shared" si="24"/>
        <v>1.02755</v>
      </c>
      <c r="AO128" s="32">
        <f t="shared" si="25"/>
        <v>-0.102337</v>
      </c>
      <c r="AP128" s="32">
        <f t="shared" si="26"/>
        <v>1.9492400000000001</v>
      </c>
      <c r="AQ128" s="32">
        <f t="shared" si="27"/>
        <v>2.6892900000000002</v>
      </c>
      <c r="AR128" s="32">
        <f t="shared" si="28"/>
        <v>-0.45832600000000001</v>
      </c>
      <c r="AS128" s="32">
        <f t="shared" si="29"/>
        <v>2.1325099999999998E-3</v>
      </c>
      <c r="AT128" s="32">
        <f t="shared" si="30"/>
        <v>0.372228</v>
      </c>
      <c r="AU128" s="32">
        <f t="shared" si="31"/>
        <v>-0.75407999999999997</v>
      </c>
      <c r="AV128" s="26">
        <f t="shared" si="32"/>
        <v>4.1364395100000007</v>
      </c>
      <c r="AW128" s="7"/>
    </row>
    <row r="129" spans="1:49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1"/>
      <c r="P129" s="21"/>
      <c r="Q129" s="21"/>
      <c r="R129" s="79">
        <v>9</v>
      </c>
      <c r="S129" s="80">
        <v>8</v>
      </c>
      <c r="T129" s="81">
        <v>-0.45832600000000001</v>
      </c>
      <c r="U129" s="21"/>
      <c r="V129" s="73">
        <v>9</v>
      </c>
      <c r="W129" s="74">
        <v>8</v>
      </c>
      <c r="X129" s="21"/>
      <c r="Y129" s="21"/>
      <c r="Z129" s="21"/>
      <c r="AA129" s="21"/>
      <c r="AB129" s="21"/>
      <c r="AC129" s="21"/>
      <c r="AD129" s="6"/>
      <c r="AE129" s="73" t="s">
        <v>167</v>
      </c>
      <c r="AF129" s="85" t="s">
        <v>180</v>
      </c>
      <c r="AG129" s="85" t="s">
        <v>178</v>
      </c>
      <c r="AH129" s="85" t="s">
        <v>81</v>
      </c>
      <c r="AI129" s="85" t="s">
        <v>174</v>
      </c>
      <c r="AJ129" s="85" t="s">
        <v>183</v>
      </c>
      <c r="AK129" s="85" t="s">
        <v>68</v>
      </c>
      <c r="AL129" s="30"/>
      <c r="AM129" s="31"/>
      <c r="AN129" s="32">
        <f t="shared" si="24"/>
        <v>1.06334</v>
      </c>
      <c r="AO129" s="32">
        <f t="shared" si="25"/>
        <v>1.34493</v>
      </c>
      <c r="AP129" s="32">
        <f t="shared" si="26"/>
        <v>0.58925799999999995</v>
      </c>
      <c r="AQ129" s="32">
        <f t="shared" si="27"/>
        <v>-1.2144200000000001</v>
      </c>
      <c r="AR129" s="32">
        <f t="shared" si="28"/>
        <v>0.298375</v>
      </c>
      <c r="AS129" s="32">
        <f t="shared" si="29"/>
        <v>4.2601699999999996</v>
      </c>
      <c r="AT129" s="32" t="str">
        <f t="shared" si="30"/>
        <v/>
      </c>
      <c r="AU129" s="32" t="str">
        <f t="shared" si="31"/>
        <v/>
      </c>
      <c r="AV129" s="26">
        <f t="shared" si="32"/>
        <v>6.7999789999999987</v>
      </c>
      <c r="AW129" s="7"/>
    </row>
    <row r="130" spans="1:49" ht="15.75" thickBot="1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10"/>
    </row>
    <row r="131" spans="1:49" ht="15.75" thickBo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 ht="15.75" thickBot="1">
      <c r="A132" s="2"/>
      <c r="B132" s="24"/>
      <c r="C132" s="25">
        <v>0</v>
      </c>
      <c r="D132" s="25">
        <v>1</v>
      </c>
      <c r="E132" s="25">
        <v>2</v>
      </c>
      <c r="F132" s="25">
        <v>3</v>
      </c>
      <c r="G132" s="25">
        <v>4</v>
      </c>
      <c r="H132" s="25">
        <v>5</v>
      </c>
      <c r="I132" s="25">
        <v>6</v>
      </c>
      <c r="J132" s="25">
        <v>7</v>
      </c>
      <c r="K132" s="25">
        <v>8</v>
      </c>
      <c r="L132" s="26">
        <v>9</v>
      </c>
      <c r="M132" s="3"/>
      <c r="N132" s="3"/>
      <c r="O132" s="64"/>
      <c r="P132" s="64"/>
      <c r="Q132" s="64"/>
      <c r="R132" s="76">
        <v>1</v>
      </c>
      <c r="S132" s="77">
        <v>4</v>
      </c>
      <c r="T132" s="78">
        <v>0.89321300000000003</v>
      </c>
      <c r="U132" s="64"/>
      <c r="V132" s="76">
        <v>3</v>
      </c>
      <c r="W132" s="78">
        <v>2</v>
      </c>
      <c r="X132" s="64"/>
      <c r="Y132" s="64"/>
      <c r="Z132" s="64"/>
      <c r="AA132" s="64"/>
      <c r="AB132" s="64"/>
      <c r="AC132" s="64"/>
      <c r="AD132" s="3"/>
      <c r="AE132" s="76" t="s">
        <v>166</v>
      </c>
      <c r="AF132" s="84" t="s">
        <v>60</v>
      </c>
      <c r="AG132" s="84" t="s">
        <v>176</v>
      </c>
      <c r="AH132" s="84" t="s">
        <v>79</v>
      </c>
      <c r="AI132" s="25"/>
      <c r="AJ132" s="25"/>
      <c r="AK132" s="25"/>
      <c r="AL132" s="25"/>
      <c r="AM132" s="26"/>
      <c r="AN132" s="82">
        <f t="shared" ref="AN132:AN162" si="33">IF(ISERROR(VLOOKUP(AF132,$O$2:$P$45,2,FALSE)),"",VLOOKUP(AF132,$O$2:$P$45,2,FALSE))</f>
        <v>-0.40024500000000002</v>
      </c>
      <c r="AO132" s="82">
        <f t="shared" ref="AO132:AO162" si="34">IF(ISERROR(VLOOKUP(AG132,$O$2:$P$45,2,FALSE)),"",VLOOKUP(AG132,$O$2:$P$45,2,FALSE))</f>
        <v>3.2065199999999998</v>
      </c>
      <c r="AP132" s="82">
        <f t="shared" ref="AP132:AP162" si="35">IF(ISERROR(VLOOKUP(AH132,$O$2:$P$45,2,FALSE)),"",VLOOKUP(AH132,$O$2:$P$45,2,FALSE))</f>
        <v>1.7462800000000001</v>
      </c>
      <c r="AQ132" s="82" t="str">
        <f t="shared" ref="AQ132:AQ162" si="36">IF(ISERROR(VLOOKUP(AI132,$O$2:$P$45,2,FALSE)),"",VLOOKUP(AI132,$O$2:$P$45,2,FALSE))</f>
        <v/>
      </c>
      <c r="AR132" s="82" t="str">
        <f t="shared" ref="AR132:AR162" si="37">IF(ISERROR(VLOOKUP(AJ132,$O$2:$P$45,2,FALSE)),"",VLOOKUP(AJ132,$O$2:$P$45,2,FALSE))</f>
        <v/>
      </c>
      <c r="AS132" s="82" t="str">
        <f t="shared" ref="AS132:AS162" si="38">IF(ISERROR(VLOOKUP(AK132,$O$2:$P$45,2,FALSE)),"",VLOOKUP(AK132,$O$2:$P$45,2,FALSE))</f>
        <v/>
      </c>
      <c r="AT132" s="82" t="str">
        <f t="shared" ref="AT132:AT162" si="39">IF(ISERROR(VLOOKUP(AL132,$O$2:$P$45,2,FALSE)),"",VLOOKUP(AL132,$O$2:$P$45,2,FALSE))</f>
        <v/>
      </c>
      <c r="AU132" s="82" t="str">
        <f t="shared" ref="AU132:AU162" si="40">IF(ISERROR(VLOOKUP(AM132,$O$2:$P$45,2,FALSE)),"",VLOOKUP(AM132,$O$2:$P$45,2,FALSE))</f>
        <v/>
      </c>
      <c r="AV132" s="26">
        <f t="shared" ref="AV132:AV162" si="41">SUM(AN132:AU132)-VLOOKUP(AE132,$O$2:$P$45,2)</f>
        <v>3.6593419999999997</v>
      </c>
      <c r="AW132" s="4"/>
    </row>
    <row r="133" spans="1:49" ht="15.75" thickBot="1">
      <c r="A133" s="5"/>
      <c r="B133" s="27">
        <v>0</v>
      </c>
      <c r="C133" s="11"/>
      <c r="D133" s="11"/>
      <c r="E133" s="52">
        <v>1</v>
      </c>
      <c r="F133" s="11"/>
      <c r="G133" s="11"/>
      <c r="H133" s="11"/>
      <c r="I133" s="11"/>
      <c r="J133" s="11"/>
      <c r="K133" s="11"/>
      <c r="L133" s="28"/>
      <c r="M133" s="6"/>
      <c r="N133" s="6"/>
      <c r="O133" s="21"/>
      <c r="P133" s="21"/>
      <c r="Q133" s="21"/>
      <c r="R133" s="71">
        <v>1</v>
      </c>
      <c r="S133" s="70">
        <v>8</v>
      </c>
      <c r="T133" s="72">
        <v>-1.2144200000000001</v>
      </c>
      <c r="U133" s="21"/>
      <c r="V133" s="71">
        <v>3</v>
      </c>
      <c r="W133" s="72">
        <v>4</v>
      </c>
      <c r="X133" s="21"/>
      <c r="Y133" s="21"/>
      <c r="Z133" s="21"/>
      <c r="AA133" s="21"/>
      <c r="AB133" s="21"/>
      <c r="AC133" s="21"/>
      <c r="AD133" s="6"/>
      <c r="AE133" s="71" t="s">
        <v>174</v>
      </c>
      <c r="AF133" s="12" t="s">
        <v>180</v>
      </c>
      <c r="AG133" s="12" t="s">
        <v>178</v>
      </c>
      <c r="AH133" s="12" t="s">
        <v>167</v>
      </c>
      <c r="AI133" s="12" t="s">
        <v>183</v>
      </c>
      <c r="AJ133" s="12" t="s">
        <v>68</v>
      </c>
      <c r="AK133" s="6"/>
      <c r="AL133" s="11"/>
      <c r="AM133" s="28"/>
      <c r="AN133" s="32">
        <f t="shared" si="33"/>
        <v>1.06334</v>
      </c>
      <c r="AO133" s="32">
        <f t="shared" si="34"/>
        <v>1.34493</v>
      </c>
      <c r="AP133" s="32">
        <f t="shared" si="35"/>
        <v>-0.45832600000000001</v>
      </c>
      <c r="AQ133" s="32">
        <f t="shared" si="36"/>
        <v>0.298375</v>
      </c>
      <c r="AR133" s="32">
        <f t="shared" si="37"/>
        <v>4.2601699999999996</v>
      </c>
      <c r="AS133" s="32" t="str">
        <f t="shared" si="38"/>
        <v/>
      </c>
      <c r="AT133" s="32" t="str">
        <f t="shared" si="39"/>
        <v/>
      </c>
      <c r="AU133" s="32" t="str">
        <f t="shared" si="40"/>
        <v/>
      </c>
      <c r="AV133" s="26">
        <f t="shared" si="41"/>
        <v>7.7229089999999996</v>
      </c>
      <c r="AW133" s="7"/>
    </row>
    <row r="134" spans="1:49" ht="15.75" thickBot="1">
      <c r="A134" s="5"/>
      <c r="B134" s="27">
        <v>1</v>
      </c>
      <c r="C134" s="11"/>
      <c r="D134" s="11"/>
      <c r="E134" s="11"/>
      <c r="F134" s="11"/>
      <c r="G134" s="11">
        <v>1</v>
      </c>
      <c r="H134" s="11"/>
      <c r="I134" s="11"/>
      <c r="J134" s="11"/>
      <c r="K134" s="11">
        <v>1</v>
      </c>
      <c r="L134" s="28">
        <v>1</v>
      </c>
      <c r="M134" s="6"/>
      <c r="N134" s="6"/>
      <c r="O134" s="21"/>
      <c r="P134" s="21"/>
      <c r="Q134" s="21"/>
      <c r="R134" s="73">
        <v>1</v>
      </c>
      <c r="S134" s="75">
        <v>9</v>
      </c>
      <c r="T134" s="74">
        <v>0.372228</v>
      </c>
      <c r="U134" s="21"/>
      <c r="V134" s="71">
        <v>3</v>
      </c>
      <c r="W134" s="72">
        <v>7</v>
      </c>
      <c r="X134" s="21"/>
      <c r="Y134" s="21"/>
      <c r="Z134" s="21"/>
      <c r="AA134" s="21"/>
      <c r="AB134" s="21"/>
      <c r="AC134" s="21"/>
      <c r="AD134" s="6"/>
      <c r="AE134" s="71" t="s">
        <v>175</v>
      </c>
      <c r="AF134" s="12" t="s">
        <v>69</v>
      </c>
      <c r="AG134" s="12" t="s">
        <v>75</v>
      </c>
      <c r="AH134" s="12" t="s">
        <v>181</v>
      </c>
      <c r="AI134" s="12" t="s">
        <v>51</v>
      </c>
      <c r="AJ134" s="12" t="s">
        <v>81</v>
      </c>
      <c r="AK134" s="12" t="s">
        <v>59</v>
      </c>
      <c r="AL134" s="12" t="s">
        <v>76</v>
      </c>
      <c r="AM134" s="28"/>
      <c r="AN134" s="32">
        <f t="shared" si="33"/>
        <v>1.02755</v>
      </c>
      <c r="AO134" s="32">
        <f t="shared" si="34"/>
        <v>-0.102337</v>
      </c>
      <c r="AP134" s="32">
        <f t="shared" si="35"/>
        <v>1.9492400000000001</v>
      </c>
      <c r="AQ134" s="32">
        <f t="shared" si="36"/>
        <v>2.6892900000000002</v>
      </c>
      <c r="AR134" s="32">
        <f t="shared" si="37"/>
        <v>0.58925799999999995</v>
      </c>
      <c r="AS134" s="32">
        <f t="shared" si="38"/>
        <v>2.1325099999999998E-3</v>
      </c>
      <c r="AT134" s="32">
        <f t="shared" si="39"/>
        <v>-0.75407999999999997</v>
      </c>
      <c r="AU134" s="32" t="str">
        <f t="shared" si="40"/>
        <v/>
      </c>
      <c r="AV134" s="26">
        <f t="shared" si="41"/>
        <v>5.0288255100000008</v>
      </c>
      <c r="AW134" s="7"/>
    </row>
    <row r="135" spans="1:49" ht="15.75" thickBot="1">
      <c r="A135" s="5"/>
      <c r="B135" s="27">
        <v>2</v>
      </c>
      <c r="C135" s="11"/>
      <c r="D135" s="52">
        <v>1</v>
      </c>
      <c r="E135" s="11"/>
      <c r="F135" s="11">
        <v>1</v>
      </c>
      <c r="G135" s="11">
        <v>1</v>
      </c>
      <c r="H135" s="11"/>
      <c r="I135" s="11">
        <v>1</v>
      </c>
      <c r="J135" s="11">
        <v>1</v>
      </c>
      <c r="K135" s="11">
        <v>1</v>
      </c>
      <c r="L135" s="28">
        <v>1</v>
      </c>
      <c r="M135" s="6"/>
      <c r="N135" s="6"/>
      <c r="O135" s="21"/>
      <c r="P135" s="21"/>
      <c r="Q135" s="21"/>
      <c r="R135" s="71">
        <v>2</v>
      </c>
      <c r="S135" s="70">
        <v>3</v>
      </c>
      <c r="T135" s="72">
        <v>1.7033499999999999</v>
      </c>
      <c r="U135" s="21"/>
      <c r="V135" s="73">
        <v>3</v>
      </c>
      <c r="W135" s="74">
        <v>8</v>
      </c>
      <c r="X135" s="21"/>
      <c r="Y135" s="21"/>
      <c r="Z135" s="21"/>
      <c r="AA135" s="21"/>
      <c r="AB135" s="21"/>
      <c r="AC135" s="21"/>
      <c r="AD135" s="6"/>
      <c r="AE135" s="71" t="s">
        <v>48</v>
      </c>
      <c r="AF135" s="12" t="s">
        <v>163</v>
      </c>
      <c r="AG135" s="12" t="s">
        <v>164</v>
      </c>
      <c r="AH135" s="12" t="s">
        <v>162</v>
      </c>
      <c r="AI135" s="11"/>
      <c r="AJ135" s="11"/>
      <c r="AK135" s="11"/>
      <c r="AL135" s="11"/>
      <c r="AM135" s="28"/>
      <c r="AN135" s="32">
        <f t="shared" si="33"/>
        <v>0.91126399999999996</v>
      </c>
      <c r="AO135" s="32">
        <f t="shared" si="34"/>
        <v>3.18228</v>
      </c>
      <c r="AP135" s="32">
        <f t="shared" si="35"/>
        <v>4.3769900000000002</v>
      </c>
      <c r="AQ135" s="32" t="str">
        <f t="shared" si="36"/>
        <v/>
      </c>
      <c r="AR135" s="32" t="str">
        <f t="shared" si="37"/>
        <v/>
      </c>
      <c r="AS135" s="32" t="str">
        <f t="shared" si="38"/>
        <v/>
      </c>
      <c r="AT135" s="32" t="str">
        <f t="shared" si="39"/>
        <v/>
      </c>
      <c r="AU135" s="32" t="str">
        <f t="shared" si="40"/>
        <v/>
      </c>
      <c r="AV135" s="26">
        <f t="shared" si="41"/>
        <v>6.7671840000000003</v>
      </c>
      <c r="AW135" s="7"/>
    </row>
    <row r="136" spans="1:49" ht="15.75" thickBot="1">
      <c r="A136" s="5"/>
      <c r="B136" s="27">
        <v>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28">
        <v>1</v>
      </c>
      <c r="M136" s="6"/>
      <c r="N136" s="6"/>
      <c r="O136" s="21"/>
      <c r="P136" s="21"/>
      <c r="Q136" s="21"/>
      <c r="R136" s="71">
        <v>2</v>
      </c>
      <c r="S136" s="70">
        <v>4</v>
      </c>
      <c r="T136" s="72">
        <v>3.2065199999999998</v>
      </c>
      <c r="U136" s="21"/>
      <c r="V136" s="76">
        <v>4</v>
      </c>
      <c r="W136" s="78">
        <v>1</v>
      </c>
      <c r="X136" s="21"/>
      <c r="Y136" s="21"/>
      <c r="Z136" s="21"/>
      <c r="AA136" s="21"/>
      <c r="AB136" s="21"/>
      <c r="AC136" s="21"/>
      <c r="AD136" s="6"/>
      <c r="AE136" s="90" t="s">
        <v>176</v>
      </c>
      <c r="AF136" s="12" t="s">
        <v>166</v>
      </c>
      <c r="AG136" s="12" t="s">
        <v>79</v>
      </c>
      <c r="AH136" s="11"/>
      <c r="AI136" s="11"/>
      <c r="AJ136" s="11"/>
      <c r="AK136" s="11"/>
      <c r="AL136" s="11"/>
      <c r="AM136" s="28"/>
      <c r="AN136" s="32">
        <f t="shared" si="33"/>
        <v>0.89321300000000003</v>
      </c>
      <c r="AO136" s="32">
        <f t="shared" si="34"/>
        <v>1.7462800000000001</v>
      </c>
      <c r="AP136" s="32" t="str">
        <f t="shared" si="35"/>
        <v/>
      </c>
      <c r="AQ136" s="32" t="str">
        <f t="shared" si="36"/>
        <v/>
      </c>
      <c r="AR136" s="32" t="str">
        <f t="shared" si="37"/>
        <v/>
      </c>
      <c r="AS136" s="32" t="str">
        <f t="shared" si="38"/>
        <v/>
      </c>
      <c r="AT136" s="32" t="str">
        <f t="shared" si="39"/>
        <v/>
      </c>
      <c r="AU136" s="32" t="str">
        <f t="shared" si="40"/>
        <v/>
      </c>
      <c r="AV136" s="26">
        <f t="shared" si="41"/>
        <v>-0.56702699999999995</v>
      </c>
      <c r="AW136" s="7"/>
    </row>
    <row r="137" spans="1:49" ht="15.75" thickBot="1">
      <c r="A137" s="5"/>
      <c r="B137" s="27">
        <v>4</v>
      </c>
      <c r="C137" s="11"/>
      <c r="D137" s="11"/>
      <c r="E137" s="11"/>
      <c r="F137" s="11">
        <v>1</v>
      </c>
      <c r="G137" s="11"/>
      <c r="H137" s="52">
        <v>1</v>
      </c>
      <c r="I137" s="11">
        <v>1</v>
      </c>
      <c r="J137" s="11">
        <v>1</v>
      </c>
      <c r="K137" s="11">
        <v>1</v>
      </c>
      <c r="L137" s="28">
        <v>1</v>
      </c>
      <c r="M137" s="6"/>
      <c r="N137" s="6"/>
      <c r="O137" s="21"/>
      <c r="P137" s="21"/>
      <c r="Q137" s="21"/>
      <c r="R137" s="71">
        <v>2</v>
      </c>
      <c r="S137" s="70">
        <v>6</v>
      </c>
      <c r="T137" s="72">
        <v>0.69771700000000003</v>
      </c>
      <c r="U137" s="21"/>
      <c r="V137" s="71">
        <v>4</v>
      </c>
      <c r="W137" s="72">
        <v>2</v>
      </c>
      <c r="X137" s="21"/>
      <c r="Y137" s="21"/>
      <c r="Z137" s="21"/>
      <c r="AA137" s="21"/>
      <c r="AB137" s="21"/>
      <c r="AC137" s="21"/>
      <c r="AD137" s="6"/>
      <c r="AE137" s="71" t="s">
        <v>50</v>
      </c>
      <c r="AF137" s="12" t="s">
        <v>66</v>
      </c>
      <c r="AG137" s="12" t="s">
        <v>185</v>
      </c>
      <c r="AH137" s="12" t="s">
        <v>182</v>
      </c>
      <c r="AI137" s="12" t="s">
        <v>62</v>
      </c>
      <c r="AJ137" s="11"/>
      <c r="AK137" s="11"/>
      <c r="AL137" s="11"/>
      <c r="AM137" s="28"/>
      <c r="AN137" s="32">
        <f t="shared" si="33"/>
        <v>1.43642</v>
      </c>
      <c r="AO137" s="32">
        <f t="shared" si="34"/>
        <v>4.41181</v>
      </c>
      <c r="AP137" s="32">
        <f t="shared" si="35"/>
        <v>2.05613</v>
      </c>
      <c r="AQ137" s="32">
        <f t="shared" si="36"/>
        <v>1.2530699999999999</v>
      </c>
      <c r="AR137" s="32" t="str">
        <f t="shared" si="37"/>
        <v/>
      </c>
      <c r="AS137" s="32" t="str">
        <f t="shared" si="38"/>
        <v/>
      </c>
      <c r="AT137" s="32" t="str">
        <f t="shared" si="39"/>
        <v/>
      </c>
      <c r="AU137" s="32" t="str">
        <f t="shared" si="40"/>
        <v/>
      </c>
      <c r="AV137" s="26">
        <f t="shared" si="41"/>
        <v>8.4597129999999989</v>
      </c>
      <c r="AW137" s="7"/>
    </row>
    <row r="138" spans="1:49" ht="15.75" thickBot="1">
      <c r="A138" s="5"/>
      <c r="B138" s="27">
        <v>5</v>
      </c>
      <c r="C138" s="11"/>
      <c r="D138" s="11"/>
      <c r="E138" s="11"/>
      <c r="F138" s="11"/>
      <c r="G138" s="11"/>
      <c r="H138" s="11"/>
      <c r="I138" s="11">
        <v>1</v>
      </c>
      <c r="J138" s="11">
        <v>1</v>
      </c>
      <c r="K138" s="11">
        <v>1</v>
      </c>
      <c r="L138" s="28">
        <v>1</v>
      </c>
      <c r="M138" s="6"/>
      <c r="N138" s="6"/>
      <c r="O138" s="21"/>
      <c r="P138" s="21"/>
      <c r="Q138" s="21"/>
      <c r="R138" s="71">
        <v>2</v>
      </c>
      <c r="S138" s="70">
        <v>7</v>
      </c>
      <c r="T138" s="72">
        <v>1.6304799999999999</v>
      </c>
      <c r="U138" s="21"/>
      <c r="V138" s="73">
        <v>4</v>
      </c>
      <c r="W138" s="74">
        <v>8</v>
      </c>
      <c r="X138" s="21"/>
      <c r="Y138" s="21"/>
      <c r="Z138" s="21"/>
      <c r="AA138" s="21"/>
      <c r="AB138" s="21"/>
      <c r="AC138" s="21"/>
      <c r="AD138" s="6"/>
      <c r="AE138" s="71" t="s">
        <v>177</v>
      </c>
      <c r="AF138" s="12" t="s">
        <v>179</v>
      </c>
      <c r="AG138" s="12" t="s">
        <v>67</v>
      </c>
      <c r="AH138" s="12" t="s">
        <v>73</v>
      </c>
      <c r="AI138" s="12" t="s">
        <v>80</v>
      </c>
      <c r="AJ138" s="11"/>
      <c r="AK138" s="11"/>
      <c r="AL138" s="11"/>
      <c r="AM138" s="28"/>
      <c r="AN138" s="32">
        <f t="shared" si="33"/>
        <v>1.51257</v>
      </c>
      <c r="AO138" s="32">
        <f t="shared" si="34"/>
        <v>2.71394</v>
      </c>
      <c r="AP138" s="32">
        <f t="shared" si="35"/>
        <v>1.27721</v>
      </c>
      <c r="AQ138" s="32">
        <f t="shared" si="36"/>
        <v>5.1354899999999999</v>
      </c>
      <c r="AR138" s="32" t="str">
        <f t="shared" si="37"/>
        <v/>
      </c>
      <c r="AS138" s="32" t="str">
        <f t="shared" si="38"/>
        <v/>
      </c>
      <c r="AT138" s="32" t="str">
        <f t="shared" si="39"/>
        <v/>
      </c>
      <c r="AU138" s="32" t="str">
        <f t="shared" si="40"/>
        <v/>
      </c>
      <c r="AV138" s="26">
        <f t="shared" si="41"/>
        <v>9.0087299999999999</v>
      </c>
      <c r="AW138" s="7"/>
    </row>
    <row r="139" spans="1:49" ht="15.75" thickBot="1">
      <c r="A139" s="5"/>
      <c r="B139" s="27">
        <v>6</v>
      </c>
      <c r="C139" s="11"/>
      <c r="D139" s="11"/>
      <c r="E139" s="11"/>
      <c r="F139" s="11"/>
      <c r="G139" s="11"/>
      <c r="H139" s="11"/>
      <c r="I139" s="11"/>
      <c r="J139" s="11">
        <v>1</v>
      </c>
      <c r="K139" s="11"/>
      <c r="L139" s="28">
        <v>1</v>
      </c>
      <c r="M139" s="6"/>
      <c r="N139" s="6"/>
      <c r="O139" s="21"/>
      <c r="P139" s="21"/>
      <c r="Q139" s="21"/>
      <c r="R139" s="71">
        <v>2</v>
      </c>
      <c r="S139" s="70">
        <v>8</v>
      </c>
      <c r="T139" s="72">
        <v>1.34493</v>
      </c>
      <c r="U139" s="21"/>
      <c r="V139" s="76">
        <v>6</v>
      </c>
      <c r="W139" s="78">
        <v>2</v>
      </c>
      <c r="X139" s="21"/>
      <c r="Y139" s="21"/>
      <c r="Z139" s="21"/>
      <c r="AA139" s="21"/>
      <c r="AB139" s="21"/>
      <c r="AC139" s="21"/>
      <c r="AD139" s="6"/>
      <c r="AE139" s="71" t="s">
        <v>178</v>
      </c>
      <c r="AF139" s="12" t="s">
        <v>174</v>
      </c>
      <c r="AG139" s="12" t="s">
        <v>183</v>
      </c>
      <c r="AH139" s="12" t="s">
        <v>167</v>
      </c>
      <c r="AI139" s="12" t="s">
        <v>68</v>
      </c>
      <c r="AJ139" s="12" t="s">
        <v>180</v>
      </c>
      <c r="AK139" s="11"/>
      <c r="AL139" s="11"/>
      <c r="AM139" s="28"/>
      <c r="AN139" s="32">
        <f t="shared" si="33"/>
        <v>-1.2144200000000001</v>
      </c>
      <c r="AO139" s="32">
        <f t="shared" si="34"/>
        <v>0.298375</v>
      </c>
      <c r="AP139" s="32">
        <f t="shared" si="35"/>
        <v>-0.45832600000000001</v>
      </c>
      <c r="AQ139" s="32">
        <f t="shared" si="36"/>
        <v>4.2601699999999996</v>
      </c>
      <c r="AR139" s="32">
        <f t="shared" si="37"/>
        <v>1.06334</v>
      </c>
      <c r="AS139" s="32" t="str">
        <f t="shared" si="38"/>
        <v/>
      </c>
      <c r="AT139" s="32" t="str">
        <f t="shared" si="39"/>
        <v/>
      </c>
      <c r="AU139" s="32" t="str">
        <f t="shared" si="40"/>
        <v/>
      </c>
      <c r="AV139" s="26">
        <f t="shared" si="41"/>
        <v>2.604209</v>
      </c>
      <c r="AW139" s="7"/>
    </row>
    <row r="140" spans="1:49" ht="15.75" thickBot="1">
      <c r="A140" s="5"/>
      <c r="B140" s="27">
        <v>7</v>
      </c>
      <c r="C140" s="11"/>
      <c r="D140" s="11"/>
      <c r="E140" s="11"/>
      <c r="F140" s="11">
        <v>1</v>
      </c>
      <c r="G140" s="11"/>
      <c r="H140" s="11"/>
      <c r="I140" s="11">
        <v>1</v>
      </c>
      <c r="J140" s="11"/>
      <c r="K140" s="11">
        <v>1</v>
      </c>
      <c r="L140" s="28">
        <v>1</v>
      </c>
      <c r="M140" s="6"/>
      <c r="N140" s="6"/>
      <c r="O140" s="21"/>
      <c r="P140" s="21"/>
      <c r="Q140" s="21"/>
      <c r="R140" s="73">
        <v>2</v>
      </c>
      <c r="S140" s="75">
        <v>9</v>
      </c>
      <c r="T140" s="74">
        <v>2.6892900000000002</v>
      </c>
      <c r="U140" s="21"/>
      <c r="V140" s="71">
        <v>6</v>
      </c>
      <c r="W140" s="72">
        <v>4</v>
      </c>
      <c r="X140" s="21"/>
      <c r="Y140" s="21"/>
      <c r="Z140" s="21"/>
      <c r="AA140" s="21"/>
      <c r="AB140" s="21"/>
      <c r="AC140" s="21"/>
      <c r="AD140" s="6"/>
      <c r="AE140" s="71" t="s">
        <v>51</v>
      </c>
      <c r="AF140" s="12" t="s">
        <v>69</v>
      </c>
      <c r="AG140" s="12" t="s">
        <v>75</v>
      </c>
      <c r="AH140" s="12" t="s">
        <v>181</v>
      </c>
      <c r="AI140" s="12" t="s">
        <v>81</v>
      </c>
      <c r="AJ140" s="12" t="s">
        <v>59</v>
      </c>
      <c r="AK140" s="12" t="s">
        <v>175</v>
      </c>
      <c r="AL140" s="12" t="s">
        <v>76</v>
      </c>
      <c r="AM140" s="28"/>
      <c r="AN140" s="32">
        <f t="shared" si="33"/>
        <v>1.02755</v>
      </c>
      <c r="AO140" s="32">
        <f t="shared" si="34"/>
        <v>-0.102337</v>
      </c>
      <c r="AP140" s="32">
        <f t="shared" si="35"/>
        <v>1.9492400000000001</v>
      </c>
      <c r="AQ140" s="32">
        <f t="shared" si="36"/>
        <v>0.58925799999999995</v>
      </c>
      <c r="AR140" s="32">
        <f t="shared" si="37"/>
        <v>2.1325099999999998E-3</v>
      </c>
      <c r="AS140" s="32">
        <f t="shared" si="38"/>
        <v>0.372228</v>
      </c>
      <c r="AT140" s="32">
        <f t="shared" si="39"/>
        <v>-0.75407999999999997</v>
      </c>
      <c r="AU140" s="32" t="str">
        <f t="shared" si="40"/>
        <v/>
      </c>
      <c r="AV140" s="26">
        <f t="shared" si="41"/>
        <v>0.39470150999999953</v>
      </c>
      <c r="AW140" s="7"/>
    </row>
    <row r="141" spans="1:49" ht="15.75" thickBot="1">
      <c r="A141" s="5"/>
      <c r="B141" s="27">
        <v>8</v>
      </c>
      <c r="C141" s="11"/>
      <c r="D141" s="11"/>
      <c r="E141" s="11"/>
      <c r="F141" s="11">
        <v>1</v>
      </c>
      <c r="G141" s="11">
        <v>1</v>
      </c>
      <c r="H141" s="11"/>
      <c r="I141" s="11">
        <v>1</v>
      </c>
      <c r="J141" s="11">
        <v>1</v>
      </c>
      <c r="K141" s="11"/>
      <c r="L141" s="28">
        <v>1</v>
      </c>
      <c r="M141" s="6"/>
      <c r="N141" s="6"/>
      <c r="O141" s="21"/>
      <c r="P141" s="21"/>
      <c r="Q141" s="21"/>
      <c r="R141" s="73">
        <v>3</v>
      </c>
      <c r="S141" s="75">
        <v>9</v>
      </c>
      <c r="T141" s="74">
        <v>2.1325099999999998E-3</v>
      </c>
      <c r="U141" s="21"/>
      <c r="V141" s="71">
        <v>6</v>
      </c>
      <c r="W141" s="72">
        <v>5</v>
      </c>
      <c r="X141" s="21"/>
      <c r="Y141" s="21"/>
      <c r="Z141" s="21"/>
      <c r="AA141" s="21"/>
      <c r="AB141" s="21"/>
      <c r="AC141" s="21"/>
      <c r="AD141" s="6"/>
      <c r="AE141" s="71" t="s">
        <v>59</v>
      </c>
      <c r="AF141" s="12" t="s">
        <v>69</v>
      </c>
      <c r="AG141" s="12" t="s">
        <v>75</v>
      </c>
      <c r="AH141" s="12" t="s">
        <v>181</v>
      </c>
      <c r="AI141" s="12" t="s">
        <v>51</v>
      </c>
      <c r="AJ141" s="12" t="s">
        <v>81</v>
      </c>
      <c r="AK141" s="12" t="s">
        <v>175</v>
      </c>
      <c r="AL141" s="12" t="s">
        <v>76</v>
      </c>
      <c r="AM141" s="28"/>
      <c r="AN141" s="32">
        <f t="shared" si="33"/>
        <v>1.02755</v>
      </c>
      <c r="AO141" s="32">
        <f t="shared" si="34"/>
        <v>-0.102337</v>
      </c>
      <c r="AP141" s="32">
        <f t="shared" si="35"/>
        <v>1.9492400000000001</v>
      </c>
      <c r="AQ141" s="32">
        <f t="shared" si="36"/>
        <v>2.6892900000000002</v>
      </c>
      <c r="AR141" s="32">
        <f t="shared" si="37"/>
        <v>0.58925799999999995</v>
      </c>
      <c r="AS141" s="32">
        <f t="shared" si="38"/>
        <v>0.372228</v>
      </c>
      <c r="AT141" s="32">
        <f t="shared" si="39"/>
        <v>-0.75407999999999997</v>
      </c>
      <c r="AU141" s="32" t="str">
        <f t="shared" si="40"/>
        <v/>
      </c>
      <c r="AV141" s="26">
        <f t="shared" si="41"/>
        <v>5.7690164900000003</v>
      </c>
      <c r="AW141" s="7"/>
    </row>
    <row r="142" spans="1:49" ht="15.75" thickBot="1">
      <c r="A142" s="5"/>
      <c r="B142" s="29">
        <v>9</v>
      </c>
      <c r="C142" s="30"/>
      <c r="D142" s="30"/>
      <c r="E142" s="30"/>
      <c r="F142" s="30"/>
      <c r="G142" s="30"/>
      <c r="H142" s="30"/>
      <c r="I142" s="30"/>
      <c r="J142" s="30"/>
      <c r="K142" s="30">
        <v>1</v>
      </c>
      <c r="L142" s="31"/>
      <c r="M142" s="6"/>
      <c r="N142" s="6"/>
      <c r="O142" s="21"/>
      <c r="P142" s="21"/>
      <c r="Q142" s="21"/>
      <c r="R142" s="71">
        <v>4</v>
      </c>
      <c r="S142" s="70">
        <v>3</v>
      </c>
      <c r="T142" s="72">
        <v>4.3769900000000002</v>
      </c>
      <c r="U142" s="21"/>
      <c r="V142" s="71">
        <v>6</v>
      </c>
      <c r="W142" s="72">
        <v>7</v>
      </c>
      <c r="X142" s="21"/>
      <c r="Y142" s="21"/>
      <c r="Z142" s="21"/>
      <c r="AA142" s="21"/>
      <c r="AB142" s="21"/>
      <c r="AC142" s="21"/>
      <c r="AD142" s="6"/>
      <c r="AE142" s="71" t="s">
        <v>162</v>
      </c>
      <c r="AF142" s="12" t="s">
        <v>163</v>
      </c>
      <c r="AG142" s="12" t="s">
        <v>164</v>
      </c>
      <c r="AH142" s="12" t="s">
        <v>48</v>
      </c>
      <c r="AI142" s="11"/>
      <c r="AJ142" s="11"/>
      <c r="AK142" s="11"/>
      <c r="AL142" s="11"/>
      <c r="AM142" s="28"/>
      <c r="AN142" s="32">
        <f t="shared" si="33"/>
        <v>0.91126399999999996</v>
      </c>
      <c r="AO142" s="32">
        <f t="shared" si="34"/>
        <v>3.18228</v>
      </c>
      <c r="AP142" s="32">
        <f t="shared" si="35"/>
        <v>1.7033499999999999</v>
      </c>
      <c r="AQ142" s="32" t="str">
        <f t="shared" si="36"/>
        <v/>
      </c>
      <c r="AR142" s="32" t="str">
        <f t="shared" si="37"/>
        <v/>
      </c>
      <c r="AS142" s="32" t="str">
        <f t="shared" si="38"/>
        <v/>
      </c>
      <c r="AT142" s="32" t="str">
        <f t="shared" si="39"/>
        <v/>
      </c>
      <c r="AU142" s="32" t="str">
        <f t="shared" si="40"/>
        <v/>
      </c>
      <c r="AV142" s="26">
        <f t="shared" si="41"/>
        <v>1.4199039999999998</v>
      </c>
      <c r="AW142" s="7"/>
    </row>
    <row r="143" spans="1:49" ht="15.75" thickBot="1">
      <c r="A143" s="5" t="s">
        <v>170</v>
      </c>
      <c r="B143" s="6"/>
      <c r="C143" s="6"/>
      <c r="D143" s="6"/>
      <c r="E143" s="6">
        <v>0</v>
      </c>
      <c r="F143" s="6">
        <v>3</v>
      </c>
      <c r="G143" s="6">
        <v>4</v>
      </c>
      <c r="H143" s="6"/>
      <c r="I143" s="6">
        <v>6</v>
      </c>
      <c r="J143" s="6">
        <v>7</v>
      </c>
      <c r="K143" s="6">
        <v>8</v>
      </c>
      <c r="L143" s="6">
        <v>9</v>
      </c>
      <c r="M143" s="6"/>
      <c r="N143" s="6"/>
      <c r="O143" s="21"/>
      <c r="P143" s="21"/>
      <c r="Q143" s="21"/>
      <c r="R143" s="71">
        <v>4</v>
      </c>
      <c r="S143" s="70">
        <v>6</v>
      </c>
      <c r="T143" s="72">
        <v>1.2530699999999999</v>
      </c>
      <c r="U143" s="21"/>
      <c r="V143" s="73">
        <v>6</v>
      </c>
      <c r="W143" s="74">
        <v>8</v>
      </c>
      <c r="X143" s="21"/>
      <c r="Y143" s="21"/>
      <c r="Z143" s="21"/>
      <c r="AA143" s="21"/>
      <c r="AB143" s="21"/>
      <c r="AC143" s="21"/>
      <c r="AD143" s="6"/>
      <c r="AE143" s="71" t="s">
        <v>62</v>
      </c>
      <c r="AF143" s="12" t="s">
        <v>66</v>
      </c>
      <c r="AG143" s="12" t="s">
        <v>185</v>
      </c>
      <c r="AH143" s="12" t="s">
        <v>182</v>
      </c>
      <c r="AI143" s="12" t="s">
        <v>50</v>
      </c>
      <c r="AJ143" s="11"/>
      <c r="AK143" s="11"/>
      <c r="AL143" s="11"/>
      <c r="AM143" s="28"/>
      <c r="AN143" s="32">
        <f t="shared" si="33"/>
        <v>1.43642</v>
      </c>
      <c r="AO143" s="32">
        <f t="shared" si="34"/>
        <v>4.41181</v>
      </c>
      <c r="AP143" s="32">
        <f t="shared" si="35"/>
        <v>2.05613</v>
      </c>
      <c r="AQ143" s="32">
        <f t="shared" si="36"/>
        <v>0.69771700000000003</v>
      </c>
      <c r="AR143" s="32" t="str">
        <f t="shared" si="37"/>
        <v/>
      </c>
      <c r="AS143" s="32" t="str">
        <f t="shared" si="38"/>
        <v/>
      </c>
      <c r="AT143" s="32" t="str">
        <f t="shared" si="39"/>
        <v/>
      </c>
      <c r="AU143" s="32" t="str">
        <f t="shared" si="40"/>
        <v/>
      </c>
      <c r="AV143" s="26">
        <f t="shared" si="41"/>
        <v>7.3490070000000012</v>
      </c>
      <c r="AW143" s="7"/>
    </row>
    <row r="144" spans="1:49" ht="15.75" thickBot="1">
      <c r="A144" s="5"/>
      <c r="B144" s="6"/>
      <c r="C144" s="6"/>
      <c r="D144" s="6"/>
      <c r="E144" s="6">
        <v>2</v>
      </c>
      <c r="F144" s="6">
        <v>3</v>
      </c>
      <c r="G144" s="6">
        <v>4</v>
      </c>
      <c r="H144" s="6"/>
      <c r="I144" s="6">
        <v>6</v>
      </c>
      <c r="J144" s="6">
        <v>7</v>
      </c>
      <c r="K144" s="6">
        <v>8</v>
      </c>
      <c r="L144" s="6">
        <v>9</v>
      </c>
      <c r="M144" s="6"/>
      <c r="N144" s="6"/>
      <c r="O144" s="21"/>
      <c r="P144" s="21"/>
      <c r="Q144" s="21"/>
      <c r="R144" s="71">
        <v>4</v>
      </c>
      <c r="S144" s="70">
        <v>7</v>
      </c>
      <c r="T144" s="72">
        <v>1.51257</v>
      </c>
      <c r="U144" s="21"/>
      <c r="V144" s="76">
        <v>7</v>
      </c>
      <c r="W144" s="78">
        <v>2</v>
      </c>
      <c r="X144" s="21"/>
      <c r="Y144" s="21"/>
      <c r="Z144" s="21"/>
      <c r="AA144" s="21"/>
      <c r="AB144" s="21"/>
      <c r="AC144" s="21"/>
      <c r="AD144" s="6"/>
      <c r="AE144" s="71" t="s">
        <v>179</v>
      </c>
      <c r="AF144" s="12" t="s">
        <v>177</v>
      </c>
      <c r="AG144" s="12" t="s">
        <v>67</v>
      </c>
      <c r="AH144" s="12" t="s">
        <v>73</v>
      </c>
      <c r="AI144" s="12" t="s">
        <v>80</v>
      </c>
      <c r="AJ144" s="11"/>
      <c r="AK144" s="11"/>
      <c r="AL144" s="11"/>
      <c r="AM144" s="28"/>
      <c r="AN144" s="32">
        <f t="shared" si="33"/>
        <v>1.6304799999999999</v>
      </c>
      <c r="AO144" s="32">
        <f t="shared" si="34"/>
        <v>2.71394</v>
      </c>
      <c r="AP144" s="32">
        <f t="shared" si="35"/>
        <v>1.27721</v>
      </c>
      <c r="AQ144" s="32">
        <f t="shared" si="36"/>
        <v>5.1354899999999999</v>
      </c>
      <c r="AR144" s="32" t="str">
        <f t="shared" si="37"/>
        <v/>
      </c>
      <c r="AS144" s="32" t="str">
        <f t="shared" si="38"/>
        <v/>
      </c>
      <c r="AT144" s="32" t="str">
        <f t="shared" si="39"/>
        <v/>
      </c>
      <c r="AU144" s="32" t="str">
        <f t="shared" si="40"/>
        <v/>
      </c>
      <c r="AV144" s="26">
        <f t="shared" si="41"/>
        <v>9.2445500000000003</v>
      </c>
      <c r="AW144" s="7"/>
    </row>
    <row r="145" spans="1:49" ht="15.75" thickBot="1">
      <c r="A145" s="5"/>
      <c r="B145" s="6"/>
      <c r="C145" s="6"/>
      <c r="D145" s="6"/>
      <c r="E145" s="6">
        <v>1</v>
      </c>
      <c r="F145" s="6"/>
      <c r="G145" s="6">
        <v>5</v>
      </c>
      <c r="H145" s="6"/>
      <c r="I145" s="6"/>
      <c r="J145" s="6"/>
      <c r="K145" s="6"/>
      <c r="L145" s="6"/>
      <c r="M145" s="6"/>
      <c r="N145" s="6"/>
      <c r="O145" s="21"/>
      <c r="P145" s="21"/>
      <c r="Q145" s="21"/>
      <c r="R145" s="71">
        <v>4</v>
      </c>
      <c r="S145" s="70">
        <v>8</v>
      </c>
      <c r="T145" s="72">
        <v>1.06334</v>
      </c>
      <c r="U145" s="21"/>
      <c r="V145" s="71">
        <v>7</v>
      </c>
      <c r="W145" s="72">
        <v>4</v>
      </c>
      <c r="X145" s="21"/>
      <c r="Y145" s="21"/>
      <c r="Z145" s="21"/>
      <c r="AA145" s="21"/>
      <c r="AB145" s="21"/>
      <c r="AC145" s="21"/>
      <c r="AD145" s="6"/>
      <c r="AE145" s="71" t="s">
        <v>180</v>
      </c>
      <c r="AF145" s="12" t="s">
        <v>178</v>
      </c>
      <c r="AG145" s="12" t="s">
        <v>167</v>
      </c>
      <c r="AH145" s="12" t="s">
        <v>174</v>
      </c>
      <c r="AI145" s="12" t="s">
        <v>183</v>
      </c>
      <c r="AJ145" s="12" t="s">
        <v>68</v>
      </c>
      <c r="AK145" s="12" t="s">
        <v>79</v>
      </c>
      <c r="AL145" s="11"/>
      <c r="AM145" s="28"/>
      <c r="AN145" s="32">
        <f t="shared" si="33"/>
        <v>1.34493</v>
      </c>
      <c r="AO145" s="32">
        <f t="shared" si="34"/>
        <v>-0.45832600000000001</v>
      </c>
      <c r="AP145" s="32">
        <f t="shared" si="35"/>
        <v>-1.2144200000000001</v>
      </c>
      <c r="AQ145" s="32">
        <f t="shared" si="36"/>
        <v>0.298375</v>
      </c>
      <c r="AR145" s="32">
        <f t="shared" si="37"/>
        <v>4.2601699999999996</v>
      </c>
      <c r="AS145" s="32">
        <f t="shared" si="38"/>
        <v>1.7462800000000001</v>
      </c>
      <c r="AT145" s="32" t="str">
        <f t="shared" si="39"/>
        <v/>
      </c>
      <c r="AU145" s="32" t="str">
        <f t="shared" si="40"/>
        <v/>
      </c>
      <c r="AV145" s="26">
        <f t="shared" si="41"/>
        <v>4.9136689999999987</v>
      </c>
      <c r="AW145" s="7"/>
    </row>
    <row r="146" spans="1:49" ht="15.75" thickBot="1">
      <c r="A146" s="5"/>
      <c r="B146" s="6"/>
      <c r="C146" s="6"/>
      <c r="D146" s="6"/>
      <c r="E146" s="6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21"/>
      <c r="P146" s="21"/>
      <c r="Q146" s="21"/>
      <c r="R146" s="73">
        <v>4</v>
      </c>
      <c r="S146" s="75">
        <v>9</v>
      </c>
      <c r="T146" s="74">
        <v>1.9492400000000001</v>
      </c>
      <c r="U146" s="21"/>
      <c r="V146" s="71">
        <v>7</v>
      </c>
      <c r="W146" s="72">
        <v>5</v>
      </c>
      <c r="X146" s="21"/>
      <c r="Y146" s="21"/>
      <c r="Z146" s="21"/>
      <c r="AA146" s="21"/>
      <c r="AB146" s="21"/>
      <c r="AC146" s="21"/>
      <c r="AD146" s="6"/>
      <c r="AE146" s="71" t="s">
        <v>181</v>
      </c>
      <c r="AF146" s="12" t="s">
        <v>69</v>
      </c>
      <c r="AG146" s="12" t="s">
        <v>75</v>
      </c>
      <c r="AH146" s="12" t="s">
        <v>51</v>
      </c>
      <c r="AI146" s="12" t="s">
        <v>81</v>
      </c>
      <c r="AJ146" s="12" t="s">
        <v>59</v>
      </c>
      <c r="AK146" s="12" t="s">
        <v>175</v>
      </c>
      <c r="AL146" s="12" t="s">
        <v>76</v>
      </c>
      <c r="AM146" s="28"/>
      <c r="AN146" s="32">
        <f t="shared" si="33"/>
        <v>1.02755</v>
      </c>
      <c r="AO146" s="32">
        <f t="shared" si="34"/>
        <v>-0.102337</v>
      </c>
      <c r="AP146" s="32">
        <f t="shared" si="35"/>
        <v>2.6892900000000002</v>
      </c>
      <c r="AQ146" s="32">
        <f t="shared" si="36"/>
        <v>0.58925799999999995</v>
      </c>
      <c r="AR146" s="32">
        <f t="shared" si="37"/>
        <v>2.1325099999999998E-3</v>
      </c>
      <c r="AS146" s="32">
        <f t="shared" si="38"/>
        <v>0.372228</v>
      </c>
      <c r="AT146" s="32">
        <f t="shared" si="39"/>
        <v>-0.75407999999999997</v>
      </c>
      <c r="AU146" s="32" t="str">
        <f t="shared" si="40"/>
        <v/>
      </c>
      <c r="AV146" s="26">
        <f t="shared" si="41"/>
        <v>1.8748015099999997</v>
      </c>
      <c r="AW146" s="7"/>
    </row>
    <row r="147" spans="1:49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1"/>
      <c r="P147" s="21"/>
      <c r="Q147" s="21"/>
      <c r="R147" s="71">
        <v>5</v>
      </c>
      <c r="S147" s="70">
        <v>6</v>
      </c>
      <c r="T147" s="72">
        <v>1.43642</v>
      </c>
      <c r="U147" s="21"/>
      <c r="V147" s="71">
        <v>7</v>
      </c>
      <c r="W147" s="72">
        <v>6</v>
      </c>
      <c r="X147" s="21"/>
      <c r="Y147" s="21"/>
      <c r="Z147" s="21"/>
      <c r="AA147" s="21"/>
      <c r="AB147" s="21"/>
      <c r="AC147" s="21"/>
      <c r="AD147" s="6"/>
      <c r="AE147" s="71" t="s">
        <v>66</v>
      </c>
      <c r="AF147" s="12" t="s">
        <v>185</v>
      </c>
      <c r="AG147" s="12" t="s">
        <v>182</v>
      </c>
      <c r="AH147" s="12" t="s">
        <v>50</v>
      </c>
      <c r="AI147" s="12" t="s">
        <v>62</v>
      </c>
      <c r="AJ147" s="11"/>
      <c r="AK147" s="11"/>
      <c r="AL147" s="11"/>
      <c r="AM147" s="28"/>
      <c r="AN147" s="32">
        <f t="shared" si="33"/>
        <v>4.41181</v>
      </c>
      <c r="AO147" s="32">
        <f t="shared" si="34"/>
        <v>2.05613</v>
      </c>
      <c r="AP147" s="32">
        <f t="shared" si="35"/>
        <v>0.69771700000000003</v>
      </c>
      <c r="AQ147" s="32">
        <f t="shared" si="36"/>
        <v>1.2530699999999999</v>
      </c>
      <c r="AR147" s="32" t="str">
        <f t="shared" si="37"/>
        <v/>
      </c>
      <c r="AS147" s="32" t="str">
        <f t="shared" si="38"/>
        <v/>
      </c>
      <c r="AT147" s="32" t="str">
        <f t="shared" si="39"/>
        <v/>
      </c>
      <c r="AU147" s="32" t="str">
        <f t="shared" si="40"/>
        <v/>
      </c>
      <c r="AV147" s="26">
        <f t="shared" si="41"/>
        <v>6.9823070000000005</v>
      </c>
      <c r="AW147" s="7"/>
    </row>
    <row r="148" spans="1:49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1"/>
      <c r="P148" s="21"/>
      <c r="Q148" s="21"/>
      <c r="R148" s="71">
        <v>5</v>
      </c>
      <c r="S148" s="70">
        <v>7</v>
      </c>
      <c r="T148" s="72">
        <v>2.71394</v>
      </c>
      <c r="U148" s="21"/>
      <c r="V148" s="73">
        <v>7</v>
      </c>
      <c r="W148" s="74">
        <v>8</v>
      </c>
      <c r="X148" s="21"/>
      <c r="Y148" s="21"/>
      <c r="Z148" s="21"/>
      <c r="AA148" s="21"/>
      <c r="AB148" s="21"/>
      <c r="AC148" s="21"/>
      <c r="AD148" s="6"/>
      <c r="AE148" s="71" t="s">
        <v>67</v>
      </c>
      <c r="AF148" s="12" t="s">
        <v>177</v>
      </c>
      <c r="AG148" s="12" t="s">
        <v>179</v>
      </c>
      <c r="AH148" s="12" t="s">
        <v>73</v>
      </c>
      <c r="AI148" s="12" t="s">
        <v>80</v>
      </c>
      <c r="AJ148" s="11"/>
      <c r="AK148" s="11"/>
      <c r="AL148" s="11"/>
      <c r="AM148" s="28"/>
      <c r="AN148" s="32">
        <f t="shared" si="33"/>
        <v>1.6304799999999999</v>
      </c>
      <c r="AO148" s="32">
        <f t="shared" si="34"/>
        <v>1.51257</v>
      </c>
      <c r="AP148" s="32">
        <f t="shared" si="35"/>
        <v>1.27721</v>
      </c>
      <c r="AQ148" s="32">
        <f t="shared" si="36"/>
        <v>5.1354899999999999</v>
      </c>
      <c r="AR148" s="32" t="str">
        <f t="shared" si="37"/>
        <v/>
      </c>
      <c r="AS148" s="32" t="str">
        <f t="shared" si="38"/>
        <v/>
      </c>
      <c r="AT148" s="32" t="str">
        <f t="shared" si="39"/>
        <v/>
      </c>
      <c r="AU148" s="32" t="str">
        <f t="shared" si="40"/>
        <v/>
      </c>
      <c r="AV148" s="26">
        <f t="shared" si="41"/>
        <v>6.8418099999999997</v>
      </c>
      <c r="AW148" s="7"/>
    </row>
    <row r="149" spans="1:49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1"/>
      <c r="P149" s="21"/>
      <c r="Q149" s="21"/>
      <c r="R149" s="71">
        <v>5</v>
      </c>
      <c r="S149" s="70">
        <v>8</v>
      </c>
      <c r="T149" s="72">
        <v>4.2601699999999996</v>
      </c>
      <c r="U149" s="21"/>
      <c r="V149" s="76">
        <v>8</v>
      </c>
      <c r="W149" s="78">
        <v>1</v>
      </c>
      <c r="X149" s="21"/>
      <c r="Y149" s="21"/>
      <c r="Z149" s="21"/>
      <c r="AA149" s="21"/>
      <c r="AB149" s="21"/>
      <c r="AC149" s="21"/>
      <c r="AD149" s="6"/>
      <c r="AE149" s="89" t="s">
        <v>68</v>
      </c>
      <c r="AF149" s="12" t="s">
        <v>180</v>
      </c>
      <c r="AG149" s="12" t="s">
        <v>178</v>
      </c>
      <c r="AH149" s="12" t="s">
        <v>167</v>
      </c>
      <c r="AI149" s="12" t="s">
        <v>174</v>
      </c>
      <c r="AJ149" s="12" t="s">
        <v>183</v>
      </c>
      <c r="AK149" s="83" t="s">
        <v>79</v>
      </c>
      <c r="AM149" s="28"/>
      <c r="AN149" s="32">
        <f t="shared" si="33"/>
        <v>1.06334</v>
      </c>
      <c r="AO149" s="32">
        <f t="shared" si="34"/>
        <v>1.34493</v>
      </c>
      <c r="AP149" s="32">
        <f t="shared" si="35"/>
        <v>-0.45832600000000001</v>
      </c>
      <c r="AQ149" s="32">
        <f t="shared" si="36"/>
        <v>-1.2144200000000001</v>
      </c>
      <c r="AR149" s="32">
        <f t="shared" si="37"/>
        <v>0.298375</v>
      </c>
      <c r="AS149" s="32">
        <f t="shared" si="38"/>
        <v>1.7462800000000001</v>
      </c>
      <c r="AT149" s="32" t="str">
        <f t="shared" si="39"/>
        <v/>
      </c>
      <c r="AU149" s="32" t="str">
        <f t="shared" si="40"/>
        <v/>
      </c>
      <c r="AV149" s="26">
        <f t="shared" si="41"/>
        <v>-1.4799909999999996</v>
      </c>
      <c r="AW149" s="7"/>
    </row>
    <row r="150" spans="1:49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1"/>
      <c r="P150" s="21"/>
      <c r="Q150" s="21"/>
      <c r="R150" s="73">
        <v>5</v>
      </c>
      <c r="S150" s="75">
        <v>9</v>
      </c>
      <c r="T150" s="74">
        <v>1.02755</v>
      </c>
      <c r="U150" s="21"/>
      <c r="V150" s="71">
        <v>8</v>
      </c>
      <c r="W150" s="72">
        <v>2</v>
      </c>
      <c r="X150" s="21"/>
      <c r="Y150" s="21"/>
      <c r="Z150" s="21"/>
      <c r="AA150" s="21"/>
      <c r="AB150" s="21"/>
      <c r="AC150" s="21"/>
      <c r="AD150" s="6"/>
      <c r="AE150" s="71" t="s">
        <v>69</v>
      </c>
      <c r="AF150" s="12" t="s">
        <v>75</v>
      </c>
      <c r="AG150" s="12" t="s">
        <v>181</v>
      </c>
      <c r="AH150" s="12" t="s">
        <v>51</v>
      </c>
      <c r="AI150" s="12" t="s">
        <v>81</v>
      </c>
      <c r="AJ150" s="12" t="s">
        <v>59</v>
      </c>
      <c r="AK150" s="12" t="s">
        <v>175</v>
      </c>
      <c r="AL150" s="12" t="s">
        <v>76</v>
      </c>
      <c r="AM150" s="28"/>
      <c r="AN150" s="32">
        <f t="shared" si="33"/>
        <v>-0.102337</v>
      </c>
      <c r="AO150" s="32">
        <f t="shared" si="34"/>
        <v>1.9492400000000001</v>
      </c>
      <c r="AP150" s="32">
        <f t="shared" si="35"/>
        <v>2.6892900000000002</v>
      </c>
      <c r="AQ150" s="32">
        <f t="shared" si="36"/>
        <v>0.58925799999999995</v>
      </c>
      <c r="AR150" s="32">
        <f t="shared" si="37"/>
        <v>2.1325099999999998E-3</v>
      </c>
      <c r="AS150" s="32">
        <f t="shared" si="38"/>
        <v>0.372228</v>
      </c>
      <c r="AT150" s="32">
        <f t="shared" si="39"/>
        <v>-0.75407999999999997</v>
      </c>
      <c r="AU150" s="32" t="str">
        <f t="shared" si="40"/>
        <v/>
      </c>
      <c r="AV150" s="26">
        <f t="shared" si="41"/>
        <v>3.7181815100000009</v>
      </c>
      <c r="AW150" s="7"/>
    </row>
    <row r="151" spans="1:49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1"/>
      <c r="P151" s="21"/>
      <c r="Q151" s="21"/>
      <c r="R151" s="76">
        <v>6</v>
      </c>
      <c r="S151" s="77">
        <v>7</v>
      </c>
      <c r="T151" s="78">
        <v>1.27721</v>
      </c>
      <c r="U151" s="21"/>
      <c r="V151" s="71">
        <v>8</v>
      </c>
      <c r="W151" s="72">
        <v>4</v>
      </c>
      <c r="X151" s="21"/>
      <c r="Y151" s="21"/>
      <c r="Z151" s="21"/>
      <c r="AA151" s="21"/>
      <c r="AB151" s="21"/>
      <c r="AC151" s="21"/>
      <c r="AD151" s="6"/>
      <c r="AE151" s="71" t="s">
        <v>73</v>
      </c>
      <c r="AF151" s="12" t="s">
        <v>177</v>
      </c>
      <c r="AG151" s="12" t="s">
        <v>179</v>
      </c>
      <c r="AH151" s="12" t="s">
        <v>67</v>
      </c>
      <c r="AI151" s="12" t="s">
        <v>182</v>
      </c>
      <c r="AJ151" s="12" t="s">
        <v>80</v>
      </c>
      <c r="AK151" s="11"/>
      <c r="AL151" s="11"/>
      <c r="AM151" s="28"/>
      <c r="AN151" s="32">
        <f t="shared" si="33"/>
        <v>1.6304799999999999</v>
      </c>
      <c r="AO151" s="32">
        <f t="shared" si="34"/>
        <v>1.51257</v>
      </c>
      <c r="AP151" s="32">
        <f t="shared" si="35"/>
        <v>2.71394</v>
      </c>
      <c r="AQ151" s="32">
        <f t="shared" si="36"/>
        <v>2.05613</v>
      </c>
      <c r="AR151" s="32">
        <f t="shared" si="37"/>
        <v>5.1354899999999999</v>
      </c>
      <c r="AS151" s="32" t="str">
        <f t="shared" si="38"/>
        <v/>
      </c>
      <c r="AT151" s="32" t="str">
        <f t="shared" si="39"/>
        <v/>
      </c>
      <c r="AU151" s="32" t="str">
        <f t="shared" si="40"/>
        <v/>
      </c>
      <c r="AV151" s="26">
        <f t="shared" si="41"/>
        <v>11.7714</v>
      </c>
      <c r="AW151" s="7"/>
    </row>
    <row r="152" spans="1:49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1"/>
      <c r="P152" s="21"/>
      <c r="Q152" s="21"/>
      <c r="R152" s="73">
        <v>6</v>
      </c>
      <c r="S152" s="75">
        <v>9</v>
      </c>
      <c r="T152" s="74">
        <v>-0.102337</v>
      </c>
      <c r="U152" s="21"/>
      <c r="V152" s="71">
        <v>8</v>
      </c>
      <c r="W152" s="72">
        <v>5</v>
      </c>
      <c r="X152" s="21"/>
      <c r="Y152" s="21"/>
      <c r="Z152" s="21"/>
      <c r="AA152" s="21"/>
      <c r="AB152" s="21"/>
      <c r="AC152" s="21"/>
      <c r="AD152" s="6"/>
      <c r="AE152" s="71" t="s">
        <v>75</v>
      </c>
      <c r="AF152" s="12" t="s">
        <v>69</v>
      </c>
      <c r="AG152" s="12" t="s">
        <v>181</v>
      </c>
      <c r="AH152" s="12" t="s">
        <v>51</v>
      </c>
      <c r="AI152" s="12" t="s">
        <v>81</v>
      </c>
      <c r="AJ152" s="12" t="s">
        <v>59</v>
      </c>
      <c r="AK152" s="12" t="s">
        <v>175</v>
      </c>
      <c r="AL152" s="12" t="s">
        <v>76</v>
      </c>
      <c r="AM152" s="28"/>
      <c r="AN152" s="32">
        <f t="shared" si="33"/>
        <v>1.02755</v>
      </c>
      <c r="AO152" s="32">
        <f t="shared" si="34"/>
        <v>1.9492400000000001</v>
      </c>
      <c r="AP152" s="32">
        <f t="shared" si="35"/>
        <v>2.6892900000000002</v>
      </c>
      <c r="AQ152" s="32">
        <f t="shared" si="36"/>
        <v>0.58925799999999995</v>
      </c>
      <c r="AR152" s="32">
        <f t="shared" si="37"/>
        <v>2.1325099999999998E-3</v>
      </c>
      <c r="AS152" s="32">
        <f t="shared" si="38"/>
        <v>0.372228</v>
      </c>
      <c r="AT152" s="32">
        <f t="shared" si="39"/>
        <v>-0.75407999999999997</v>
      </c>
      <c r="AU152" s="32" t="str">
        <f t="shared" si="40"/>
        <v/>
      </c>
      <c r="AV152" s="26">
        <f t="shared" si="41"/>
        <v>5.977955510000001</v>
      </c>
      <c r="AW152" s="7"/>
    </row>
    <row r="153" spans="1:49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1"/>
      <c r="P153" s="21"/>
      <c r="Q153" s="21"/>
      <c r="R153" s="76">
        <v>7</v>
      </c>
      <c r="S153" s="77">
        <v>3</v>
      </c>
      <c r="T153" s="78">
        <v>0.91126399999999996</v>
      </c>
      <c r="U153" s="21"/>
      <c r="V153" s="71">
        <v>8</v>
      </c>
      <c r="W153" s="72">
        <v>7</v>
      </c>
      <c r="X153" s="21"/>
      <c r="Y153" s="21"/>
      <c r="Z153" s="21"/>
      <c r="AA153" s="21"/>
      <c r="AB153" s="21"/>
      <c r="AC153" s="21"/>
      <c r="AD153" s="6"/>
      <c r="AE153" s="71" t="s">
        <v>163</v>
      </c>
      <c r="AF153" s="12" t="s">
        <v>164</v>
      </c>
      <c r="AG153" s="12" t="s">
        <v>48</v>
      </c>
      <c r="AH153" s="12" t="s">
        <v>162</v>
      </c>
      <c r="AI153" s="11"/>
      <c r="AJ153" s="11"/>
      <c r="AK153" s="11"/>
      <c r="AL153" s="11"/>
      <c r="AM153" s="28"/>
      <c r="AN153" s="32">
        <f t="shared" si="33"/>
        <v>3.18228</v>
      </c>
      <c r="AO153" s="32">
        <f t="shared" si="34"/>
        <v>1.7033499999999999</v>
      </c>
      <c r="AP153" s="32">
        <f t="shared" si="35"/>
        <v>4.3769900000000002</v>
      </c>
      <c r="AQ153" s="32" t="str">
        <f t="shared" si="36"/>
        <v/>
      </c>
      <c r="AR153" s="32" t="str">
        <f t="shared" si="37"/>
        <v/>
      </c>
      <c r="AS153" s="32" t="str">
        <f t="shared" si="38"/>
        <v/>
      </c>
      <c r="AT153" s="32" t="str">
        <f t="shared" si="39"/>
        <v/>
      </c>
      <c r="AU153" s="32" t="str">
        <f t="shared" si="40"/>
        <v/>
      </c>
      <c r="AV153" s="26">
        <f t="shared" si="41"/>
        <v>8.3513560000000009</v>
      </c>
      <c r="AW153" s="7"/>
    </row>
    <row r="154" spans="1:49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1"/>
      <c r="P154" s="21"/>
      <c r="Q154" s="21"/>
      <c r="R154" s="71">
        <v>7</v>
      </c>
      <c r="S154" s="70">
        <v>6</v>
      </c>
      <c r="T154" s="72">
        <v>2.05613</v>
      </c>
      <c r="U154" s="21"/>
      <c r="V154" s="73">
        <v>8</v>
      </c>
      <c r="W154" s="74">
        <v>9</v>
      </c>
      <c r="X154" s="21"/>
      <c r="Y154" s="21"/>
      <c r="Z154" s="21"/>
      <c r="AA154" s="21"/>
      <c r="AB154" s="21"/>
      <c r="AC154" s="21"/>
      <c r="AD154" s="6"/>
      <c r="AE154" s="71" t="s">
        <v>182</v>
      </c>
      <c r="AF154" s="12" t="s">
        <v>66</v>
      </c>
      <c r="AG154" s="12" t="s">
        <v>185</v>
      </c>
      <c r="AH154" s="12" t="s">
        <v>50</v>
      </c>
      <c r="AI154" s="12" t="s">
        <v>73</v>
      </c>
      <c r="AJ154" s="12" t="s">
        <v>62</v>
      </c>
      <c r="AK154" s="11"/>
      <c r="AL154" s="11"/>
      <c r="AM154" s="28"/>
      <c r="AN154" s="32">
        <f t="shared" si="33"/>
        <v>1.43642</v>
      </c>
      <c r="AO154" s="32">
        <f t="shared" si="34"/>
        <v>4.41181</v>
      </c>
      <c r="AP154" s="32">
        <f t="shared" si="35"/>
        <v>0.69771700000000003</v>
      </c>
      <c r="AQ154" s="32">
        <f t="shared" si="36"/>
        <v>1.27721</v>
      </c>
      <c r="AR154" s="32">
        <f t="shared" si="37"/>
        <v>1.2530699999999999</v>
      </c>
      <c r="AS154" s="32" t="str">
        <f t="shared" si="38"/>
        <v/>
      </c>
      <c r="AT154" s="32" t="str">
        <f t="shared" si="39"/>
        <v/>
      </c>
      <c r="AU154" s="32" t="str">
        <f t="shared" si="40"/>
        <v/>
      </c>
      <c r="AV154" s="26">
        <f t="shared" si="41"/>
        <v>7.0200969999999998</v>
      </c>
      <c r="AW154" s="7"/>
    </row>
    <row r="155" spans="1:49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1"/>
      <c r="P155" s="21"/>
      <c r="Q155" s="21"/>
      <c r="R155" s="71">
        <v>7</v>
      </c>
      <c r="S155" s="70">
        <v>8</v>
      </c>
      <c r="T155" s="72">
        <v>0.298375</v>
      </c>
      <c r="U155" s="21"/>
      <c r="V155" s="76">
        <v>9</v>
      </c>
      <c r="W155" s="78">
        <v>1</v>
      </c>
      <c r="X155" s="21"/>
      <c r="Y155" s="21"/>
      <c r="Z155" s="21"/>
      <c r="AA155" s="21"/>
      <c r="AB155" s="21"/>
      <c r="AC155" s="21"/>
      <c r="AD155" s="6"/>
      <c r="AE155" s="71" t="s">
        <v>183</v>
      </c>
      <c r="AF155" s="12" t="s">
        <v>180</v>
      </c>
      <c r="AG155" s="12" t="s">
        <v>178</v>
      </c>
      <c r="AH155" s="12" t="s">
        <v>167</v>
      </c>
      <c r="AI155" s="12" t="s">
        <v>174</v>
      </c>
      <c r="AJ155" s="12" t="s">
        <v>80</v>
      </c>
      <c r="AK155" s="12" t="s">
        <v>68</v>
      </c>
      <c r="AL155" s="11"/>
      <c r="AM155" s="28"/>
      <c r="AN155" s="32">
        <f t="shared" si="33"/>
        <v>1.06334</v>
      </c>
      <c r="AO155" s="32">
        <f t="shared" si="34"/>
        <v>1.34493</v>
      </c>
      <c r="AP155" s="32">
        <f t="shared" si="35"/>
        <v>-0.45832600000000001</v>
      </c>
      <c r="AQ155" s="32">
        <f t="shared" si="36"/>
        <v>-1.2144200000000001</v>
      </c>
      <c r="AR155" s="32">
        <f t="shared" si="37"/>
        <v>5.1354899999999999</v>
      </c>
      <c r="AS155" s="32">
        <f t="shared" si="38"/>
        <v>4.2601699999999996</v>
      </c>
      <c r="AT155" s="32" t="str">
        <f t="shared" si="39"/>
        <v/>
      </c>
      <c r="AU155" s="32" t="str">
        <f t="shared" si="40"/>
        <v/>
      </c>
      <c r="AV155" s="26">
        <f t="shared" si="41"/>
        <v>9.8328089999999992</v>
      </c>
      <c r="AW155" s="7"/>
    </row>
    <row r="156" spans="1:49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1"/>
      <c r="P156" s="21"/>
      <c r="Q156" s="21"/>
      <c r="R156" s="73">
        <v>7</v>
      </c>
      <c r="S156" s="75">
        <v>9</v>
      </c>
      <c r="T156" s="74">
        <v>-0.75407999999999997</v>
      </c>
      <c r="U156" s="21"/>
      <c r="V156" s="71">
        <v>9</v>
      </c>
      <c r="W156" s="72">
        <v>2</v>
      </c>
      <c r="X156" s="21"/>
      <c r="Y156" s="21"/>
      <c r="Z156" s="21"/>
      <c r="AA156" s="21"/>
      <c r="AB156" s="21"/>
      <c r="AC156" s="21"/>
      <c r="AD156" s="6"/>
      <c r="AE156" s="71" t="s">
        <v>76</v>
      </c>
      <c r="AF156" s="12" t="s">
        <v>69</v>
      </c>
      <c r="AG156" s="12" t="s">
        <v>75</v>
      </c>
      <c r="AH156" s="12" t="s">
        <v>181</v>
      </c>
      <c r="AI156" s="12" t="s">
        <v>51</v>
      </c>
      <c r="AJ156" s="12" t="s">
        <v>81</v>
      </c>
      <c r="AK156" s="12" t="s">
        <v>59</v>
      </c>
      <c r="AL156" s="12" t="s">
        <v>175</v>
      </c>
      <c r="AM156" s="28"/>
      <c r="AN156" s="32">
        <f t="shared" si="33"/>
        <v>1.02755</v>
      </c>
      <c r="AO156" s="32">
        <f t="shared" si="34"/>
        <v>-0.102337</v>
      </c>
      <c r="AP156" s="32">
        <f t="shared" si="35"/>
        <v>1.9492400000000001</v>
      </c>
      <c r="AQ156" s="32">
        <f t="shared" si="36"/>
        <v>2.6892900000000002</v>
      </c>
      <c r="AR156" s="32">
        <f t="shared" si="37"/>
        <v>0.58925799999999995</v>
      </c>
      <c r="AS156" s="32">
        <f t="shared" si="38"/>
        <v>2.1325099999999998E-3</v>
      </c>
      <c r="AT156" s="32">
        <f t="shared" si="39"/>
        <v>0.372228</v>
      </c>
      <c r="AU156" s="32" t="str">
        <f t="shared" si="40"/>
        <v/>
      </c>
      <c r="AV156" s="26">
        <f t="shared" si="41"/>
        <v>7.2814415100000005</v>
      </c>
      <c r="AW156" s="7"/>
    </row>
    <row r="157" spans="1:49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1"/>
      <c r="P157" s="21"/>
      <c r="Q157" s="21"/>
      <c r="R157" s="71">
        <v>8</v>
      </c>
      <c r="S157" s="70">
        <v>3</v>
      </c>
      <c r="T157" s="72">
        <v>3.18228</v>
      </c>
      <c r="U157" s="21"/>
      <c r="V157" s="71">
        <v>9</v>
      </c>
      <c r="W157" s="72">
        <v>3</v>
      </c>
      <c r="X157" s="21"/>
      <c r="Y157" s="21"/>
      <c r="Z157" s="21"/>
      <c r="AA157" s="21"/>
      <c r="AB157" s="21"/>
      <c r="AC157" s="21"/>
      <c r="AD157" s="6"/>
      <c r="AE157" s="71" t="s">
        <v>164</v>
      </c>
      <c r="AF157" s="12" t="s">
        <v>163</v>
      </c>
      <c r="AG157" s="12" t="s">
        <v>48</v>
      </c>
      <c r="AH157" s="12" t="s">
        <v>162</v>
      </c>
      <c r="AI157" s="11"/>
      <c r="AJ157" s="11"/>
      <c r="AK157" s="11"/>
      <c r="AL157" s="11"/>
      <c r="AM157" s="28"/>
      <c r="AN157" s="32">
        <f t="shared" si="33"/>
        <v>0.91126399999999996</v>
      </c>
      <c r="AO157" s="32">
        <f t="shared" si="34"/>
        <v>1.7033499999999999</v>
      </c>
      <c r="AP157" s="32">
        <f t="shared" si="35"/>
        <v>4.3769900000000002</v>
      </c>
      <c r="AQ157" s="32" t="str">
        <f t="shared" si="36"/>
        <v/>
      </c>
      <c r="AR157" s="32" t="str">
        <f t="shared" si="37"/>
        <v/>
      </c>
      <c r="AS157" s="32" t="str">
        <f t="shared" si="38"/>
        <v/>
      </c>
      <c r="AT157" s="32" t="str">
        <f t="shared" si="39"/>
        <v/>
      </c>
      <c r="AU157" s="32" t="str">
        <f t="shared" si="40"/>
        <v/>
      </c>
      <c r="AV157" s="26">
        <f t="shared" si="41"/>
        <v>3.8093240000000006</v>
      </c>
      <c r="AW157" s="7"/>
    </row>
    <row r="158" spans="1:49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1"/>
      <c r="P158" s="21"/>
      <c r="Q158" s="21"/>
      <c r="R158" s="71">
        <v>8</v>
      </c>
      <c r="S158" s="70">
        <v>4</v>
      </c>
      <c r="T158" s="72">
        <v>1.7462800000000001</v>
      </c>
      <c r="U158" s="21"/>
      <c r="V158" s="71">
        <v>9</v>
      </c>
      <c r="W158" s="72">
        <v>4</v>
      </c>
      <c r="X158" s="21"/>
      <c r="Y158" s="21"/>
      <c r="Z158" s="21"/>
      <c r="AA158" s="21"/>
      <c r="AB158" s="21"/>
      <c r="AC158" s="21"/>
      <c r="AD158" s="6"/>
      <c r="AE158" s="71" t="s">
        <v>79</v>
      </c>
      <c r="AF158" s="12" t="s">
        <v>176</v>
      </c>
      <c r="AG158" s="12" t="s">
        <v>166</v>
      </c>
      <c r="AH158" s="12" t="s">
        <v>180</v>
      </c>
      <c r="AI158" s="11"/>
      <c r="AJ158" s="11"/>
      <c r="AK158" s="11"/>
      <c r="AL158" s="11"/>
      <c r="AM158" s="28"/>
      <c r="AN158" s="32">
        <f t="shared" si="33"/>
        <v>3.2065199999999998</v>
      </c>
      <c r="AO158" s="32">
        <f t="shared" si="34"/>
        <v>0.89321300000000003</v>
      </c>
      <c r="AP158" s="32">
        <f t="shared" si="35"/>
        <v>1.06334</v>
      </c>
      <c r="AQ158" s="32" t="str">
        <f t="shared" si="36"/>
        <v/>
      </c>
      <c r="AR158" s="32" t="str">
        <f t="shared" si="37"/>
        <v/>
      </c>
      <c r="AS158" s="32" t="str">
        <f t="shared" si="38"/>
        <v/>
      </c>
      <c r="AT158" s="32" t="str">
        <f t="shared" si="39"/>
        <v/>
      </c>
      <c r="AU158" s="32" t="str">
        <f t="shared" si="40"/>
        <v/>
      </c>
      <c r="AV158" s="26">
        <f t="shared" si="41"/>
        <v>3.4167929999999997</v>
      </c>
      <c r="AW158" s="7"/>
    </row>
    <row r="159" spans="1:49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1"/>
      <c r="P159" s="21"/>
      <c r="Q159" s="21"/>
      <c r="R159" s="71">
        <v>8</v>
      </c>
      <c r="S159" s="70">
        <v>6</v>
      </c>
      <c r="T159" s="72">
        <v>4.41181</v>
      </c>
      <c r="U159" s="21"/>
      <c r="V159" s="71">
        <v>9</v>
      </c>
      <c r="W159" s="72">
        <v>5</v>
      </c>
      <c r="X159" s="21"/>
      <c r="Y159" s="21"/>
      <c r="Z159" s="21"/>
      <c r="AA159" s="21"/>
      <c r="AB159" s="21"/>
      <c r="AC159" s="21"/>
      <c r="AD159" s="6"/>
      <c r="AE159" s="71" t="s">
        <v>185</v>
      </c>
      <c r="AF159" s="12" t="s">
        <v>66</v>
      </c>
      <c r="AG159" s="12" t="s">
        <v>182</v>
      </c>
      <c r="AH159" s="12" t="s">
        <v>50</v>
      </c>
      <c r="AI159" s="12" t="s">
        <v>62</v>
      </c>
      <c r="AJ159" s="11"/>
      <c r="AK159" s="11"/>
      <c r="AL159" s="11"/>
      <c r="AM159" s="28"/>
      <c r="AN159" s="32">
        <f t="shared" si="33"/>
        <v>1.43642</v>
      </c>
      <c r="AO159" s="32">
        <f t="shared" si="34"/>
        <v>2.05613</v>
      </c>
      <c r="AP159" s="32">
        <f t="shared" si="35"/>
        <v>0.69771700000000003</v>
      </c>
      <c r="AQ159" s="32">
        <f t="shared" si="36"/>
        <v>1.2530699999999999</v>
      </c>
      <c r="AR159" s="32" t="str">
        <f t="shared" si="37"/>
        <v/>
      </c>
      <c r="AS159" s="32" t="str">
        <f t="shared" si="38"/>
        <v/>
      </c>
      <c r="AT159" s="32" t="str">
        <f t="shared" si="39"/>
        <v/>
      </c>
      <c r="AU159" s="32" t="str">
        <f t="shared" si="40"/>
        <v/>
      </c>
      <c r="AV159" s="26">
        <f t="shared" si="41"/>
        <v>1.0315270000000005</v>
      </c>
      <c r="AW159" s="7"/>
    </row>
    <row r="160" spans="1:49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1"/>
      <c r="P160" s="21"/>
      <c r="Q160" s="21"/>
      <c r="R160" s="71">
        <v>8</v>
      </c>
      <c r="S160" s="70">
        <v>7</v>
      </c>
      <c r="T160" s="72">
        <v>5.1354899999999999</v>
      </c>
      <c r="U160" s="21"/>
      <c r="V160" s="71">
        <v>9</v>
      </c>
      <c r="W160" s="72">
        <v>6</v>
      </c>
      <c r="X160" s="21"/>
      <c r="Y160" s="21"/>
      <c r="Z160" s="21"/>
      <c r="AA160" s="21"/>
      <c r="AB160" s="21"/>
      <c r="AC160" s="21"/>
      <c r="AD160" s="6"/>
      <c r="AE160" s="71" t="s">
        <v>80</v>
      </c>
      <c r="AF160" s="12" t="s">
        <v>177</v>
      </c>
      <c r="AG160" s="12" t="s">
        <v>183</v>
      </c>
      <c r="AH160" s="12" t="s">
        <v>179</v>
      </c>
      <c r="AI160" s="12" t="s">
        <v>67</v>
      </c>
      <c r="AJ160" s="12" t="s">
        <v>73</v>
      </c>
      <c r="AK160" s="11"/>
      <c r="AL160" s="11"/>
      <c r="AM160" s="28"/>
      <c r="AN160" s="32">
        <f t="shared" si="33"/>
        <v>1.6304799999999999</v>
      </c>
      <c r="AO160" s="32">
        <f t="shared" si="34"/>
        <v>0.298375</v>
      </c>
      <c r="AP160" s="32">
        <f t="shared" si="35"/>
        <v>1.51257</v>
      </c>
      <c r="AQ160" s="32">
        <f t="shared" si="36"/>
        <v>2.71394</v>
      </c>
      <c r="AR160" s="32">
        <f t="shared" si="37"/>
        <v>1.27721</v>
      </c>
      <c r="AS160" s="32" t="str">
        <f t="shared" si="38"/>
        <v/>
      </c>
      <c r="AT160" s="32" t="str">
        <f t="shared" si="39"/>
        <v/>
      </c>
      <c r="AU160" s="32" t="str">
        <f t="shared" si="40"/>
        <v/>
      </c>
      <c r="AV160" s="26">
        <f t="shared" si="41"/>
        <v>2.297085</v>
      </c>
      <c r="AW160" s="7"/>
    </row>
    <row r="161" spans="1:49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1"/>
      <c r="P161" s="21"/>
      <c r="Q161" s="21"/>
      <c r="R161" s="73">
        <v>8</v>
      </c>
      <c r="S161" s="75">
        <v>9</v>
      </c>
      <c r="T161" s="74">
        <v>0.58925799999999995</v>
      </c>
      <c r="U161" s="21"/>
      <c r="V161" s="71">
        <v>9</v>
      </c>
      <c r="W161" s="72">
        <v>7</v>
      </c>
      <c r="X161" s="21"/>
      <c r="Y161" s="21"/>
      <c r="Z161" s="21"/>
      <c r="AA161" s="21"/>
      <c r="AB161" s="21"/>
      <c r="AC161" s="21"/>
      <c r="AD161" s="6"/>
      <c r="AE161" s="71" t="s">
        <v>81</v>
      </c>
      <c r="AF161" s="12" t="s">
        <v>69</v>
      </c>
      <c r="AG161" s="12" t="s">
        <v>75</v>
      </c>
      <c r="AH161" s="12" t="s">
        <v>181</v>
      </c>
      <c r="AI161" s="12" t="s">
        <v>51</v>
      </c>
      <c r="AJ161" s="12" t="s">
        <v>167</v>
      </c>
      <c r="AK161" s="12" t="s">
        <v>59</v>
      </c>
      <c r="AL161" s="12" t="s">
        <v>175</v>
      </c>
      <c r="AM161" s="86" t="s">
        <v>76</v>
      </c>
      <c r="AN161" s="32">
        <f t="shared" si="33"/>
        <v>1.02755</v>
      </c>
      <c r="AO161" s="32">
        <f t="shared" si="34"/>
        <v>-0.102337</v>
      </c>
      <c r="AP161" s="32">
        <f t="shared" si="35"/>
        <v>1.9492400000000001</v>
      </c>
      <c r="AQ161" s="32">
        <f t="shared" si="36"/>
        <v>2.6892900000000002</v>
      </c>
      <c r="AR161" s="32">
        <f t="shared" si="37"/>
        <v>-0.45832600000000001</v>
      </c>
      <c r="AS161" s="32">
        <f t="shared" si="38"/>
        <v>2.1325099999999998E-3</v>
      </c>
      <c r="AT161" s="32">
        <f t="shared" si="39"/>
        <v>0.372228</v>
      </c>
      <c r="AU161" s="32">
        <f t="shared" si="40"/>
        <v>-0.75407999999999997</v>
      </c>
      <c r="AV161" s="26">
        <f t="shared" si="41"/>
        <v>4.1364395100000007</v>
      </c>
      <c r="AW161" s="7"/>
    </row>
    <row r="162" spans="1:49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1"/>
      <c r="P162" s="21"/>
      <c r="Q162" s="21"/>
      <c r="R162" s="79">
        <v>9</v>
      </c>
      <c r="S162" s="80">
        <v>8</v>
      </c>
      <c r="T162" s="81">
        <v>-0.45832600000000001</v>
      </c>
      <c r="U162" s="21"/>
      <c r="V162" s="73">
        <v>9</v>
      </c>
      <c r="W162" s="74">
        <v>8</v>
      </c>
      <c r="X162" s="21"/>
      <c r="Y162" s="21"/>
      <c r="Z162" s="21"/>
      <c r="AA162" s="21"/>
      <c r="AB162" s="21"/>
      <c r="AC162" s="21"/>
      <c r="AD162" s="6"/>
      <c r="AE162" s="73" t="s">
        <v>167</v>
      </c>
      <c r="AF162" s="85" t="s">
        <v>180</v>
      </c>
      <c r="AG162" s="85" t="s">
        <v>178</v>
      </c>
      <c r="AH162" s="85" t="s">
        <v>81</v>
      </c>
      <c r="AI162" s="85" t="s">
        <v>174</v>
      </c>
      <c r="AJ162" s="85" t="s">
        <v>183</v>
      </c>
      <c r="AK162" s="85" t="s">
        <v>68</v>
      </c>
      <c r="AL162" s="30"/>
      <c r="AM162" s="31"/>
      <c r="AN162" s="32">
        <f t="shared" si="33"/>
        <v>1.06334</v>
      </c>
      <c r="AO162" s="32">
        <f t="shared" si="34"/>
        <v>1.34493</v>
      </c>
      <c r="AP162" s="32">
        <f t="shared" si="35"/>
        <v>0.58925799999999995</v>
      </c>
      <c r="AQ162" s="32">
        <f t="shared" si="36"/>
        <v>-1.2144200000000001</v>
      </c>
      <c r="AR162" s="32">
        <f t="shared" si="37"/>
        <v>0.298375</v>
      </c>
      <c r="AS162" s="32">
        <f t="shared" si="38"/>
        <v>4.2601699999999996</v>
      </c>
      <c r="AT162" s="32" t="str">
        <f t="shared" si="39"/>
        <v/>
      </c>
      <c r="AU162" s="32" t="str">
        <f t="shared" si="40"/>
        <v/>
      </c>
      <c r="AV162" s="26">
        <f t="shared" si="41"/>
        <v>6.7999789999999987</v>
      </c>
      <c r="AW162" s="7"/>
    </row>
    <row r="163" spans="1:49" ht="15.75" thickBot="1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10"/>
    </row>
    <row r="164" spans="1:49" ht="15.75" thickBo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6"/>
      <c r="AE164" s="6"/>
      <c r="AF164" s="6"/>
      <c r="AG164" s="6"/>
      <c r="AH164" s="6"/>
      <c r="AI164" s="13"/>
      <c r="AJ164" s="13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 ht="15.75" thickBot="1">
      <c r="A165" s="2"/>
      <c r="B165" s="24"/>
      <c r="C165" s="25">
        <v>0</v>
      </c>
      <c r="D165" s="25">
        <v>1</v>
      </c>
      <c r="E165" s="25">
        <v>2</v>
      </c>
      <c r="F165" s="25">
        <v>3</v>
      </c>
      <c r="G165" s="25">
        <v>4</v>
      </c>
      <c r="H165" s="25">
        <v>5</v>
      </c>
      <c r="I165" s="25">
        <v>6</v>
      </c>
      <c r="J165" s="25">
        <v>7</v>
      </c>
      <c r="K165" s="25">
        <v>8</v>
      </c>
      <c r="L165" s="26">
        <v>9</v>
      </c>
      <c r="M165" s="3"/>
      <c r="N165" s="3"/>
      <c r="O165" s="64"/>
      <c r="P165" s="64"/>
      <c r="Q165" s="64"/>
      <c r="R165" s="76">
        <v>1</v>
      </c>
      <c r="S165" s="77">
        <v>4</v>
      </c>
      <c r="T165" s="78">
        <v>0.89321300000000003</v>
      </c>
      <c r="U165" s="64"/>
      <c r="V165" s="76">
        <v>3</v>
      </c>
      <c r="W165" s="78">
        <v>2</v>
      </c>
      <c r="X165" s="64"/>
      <c r="Y165" s="64"/>
      <c r="Z165" s="64"/>
      <c r="AA165" s="64"/>
      <c r="AB165" s="64"/>
      <c r="AC165" s="64"/>
      <c r="AD165" s="3"/>
      <c r="AE165" s="76" t="s">
        <v>166</v>
      </c>
      <c r="AF165" s="84" t="s">
        <v>176</v>
      </c>
      <c r="AG165" s="93"/>
      <c r="AH165" s="93"/>
      <c r="AI165" s="93"/>
      <c r="AJ165" s="93"/>
      <c r="AK165" s="3"/>
      <c r="AL165" s="25"/>
      <c r="AM165" s="26"/>
      <c r="AN165" s="82">
        <f t="shared" ref="AN165:AN188" si="42">IF(ISERROR(VLOOKUP(AF165,$O$2:$P$45,2,FALSE)),"",VLOOKUP(AF165,$O$2:$P$45,2,FALSE))</f>
        <v>3.2065199999999998</v>
      </c>
      <c r="AO165" s="82" t="str">
        <f t="shared" ref="AO165:AO188" si="43">IF(ISERROR(VLOOKUP(AG165,$O$2:$P$45,2,FALSE)),"",VLOOKUP(AG165,$O$2:$P$45,2,FALSE))</f>
        <v/>
      </c>
      <c r="AP165" s="82" t="str">
        <f t="shared" ref="AP165:AP188" si="44">IF(ISERROR(VLOOKUP(AH165,$O$2:$P$45,2,FALSE)),"",VLOOKUP(AH165,$O$2:$P$45,2,FALSE))</f>
        <v/>
      </c>
      <c r="AQ165" s="82" t="str">
        <f>IF(ISERROR(VLOOKUP(AI165,$O$2:$P$45,2,FALSE)),"",VLOOKUP(AI165,$O$2:$P$45,2,FALSE))</f>
        <v/>
      </c>
      <c r="AR165" s="82" t="str">
        <f>IF(ISERROR(VLOOKUP(AJ165,$O$2:$P$45,2,FALSE)),"",VLOOKUP(AJ165,$O$2:$P$45,2,FALSE))</f>
        <v/>
      </c>
      <c r="AS165" s="82" t="str">
        <f>IF(ISERROR(VLOOKUP(AK165,$O$2:$P$45,2,FALSE)),"",VLOOKUP(AK165,$O$2:$P$45,2,FALSE))</f>
        <v/>
      </c>
      <c r="AT165" s="82" t="str">
        <f>IF(ISERROR(VLOOKUP(AL165,$O$2:$P$45,2,FALSE)),"",VLOOKUP(AL165,$O$2:$P$45,2,FALSE))</f>
        <v/>
      </c>
      <c r="AU165" s="82" t="str">
        <f t="shared" ref="AU165:AU188" si="45">IF(ISERROR(VLOOKUP(AM165,$O$2:$P$45,2,FALSE)),"",VLOOKUP(AM165,$O$2:$P$45,2,FALSE))</f>
        <v/>
      </c>
      <c r="AV165" s="26">
        <f t="shared" ref="AV165:AV188" si="46">SUM(AN165:AU165)-VLOOKUP(AE165,$O$2:$P$45,2)</f>
        <v>2.313307</v>
      </c>
      <c r="AW165" s="4"/>
    </row>
    <row r="166" spans="1:49" ht="15.75" thickBot="1">
      <c r="A166" s="5"/>
      <c r="B166" s="27">
        <v>0</v>
      </c>
      <c r="C166" s="11"/>
      <c r="D166" s="11"/>
      <c r="E166" s="52">
        <v>1</v>
      </c>
      <c r="F166" s="11"/>
      <c r="G166" s="11"/>
      <c r="H166" s="11"/>
      <c r="I166" s="11"/>
      <c r="J166" s="11"/>
      <c r="K166" s="11"/>
      <c r="L166" s="28"/>
      <c r="M166" s="6"/>
      <c r="N166" s="6"/>
      <c r="O166" s="21"/>
      <c r="P166" s="21"/>
      <c r="Q166" s="21"/>
      <c r="R166" s="73">
        <v>1</v>
      </c>
      <c r="S166" s="75">
        <v>9</v>
      </c>
      <c r="T166" s="74">
        <v>0.372228</v>
      </c>
      <c r="U166" s="21"/>
      <c r="V166" s="71">
        <v>3</v>
      </c>
      <c r="W166" s="72">
        <v>4</v>
      </c>
      <c r="X166" s="21"/>
      <c r="Y166" s="21"/>
      <c r="Z166" s="21"/>
      <c r="AA166" s="21"/>
      <c r="AB166" s="21"/>
      <c r="AC166" s="21"/>
      <c r="AD166" s="6"/>
      <c r="AE166" s="71" t="s">
        <v>175</v>
      </c>
      <c r="AF166" s="12" t="s">
        <v>69</v>
      </c>
      <c r="AG166" s="12" t="s">
        <v>75</v>
      </c>
      <c r="AH166" s="12" t="s">
        <v>181</v>
      </c>
      <c r="AI166" s="12" t="s">
        <v>51</v>
      </c>
      <c r="AJ166" s="12" t="s">
        <v>81</v>
      </c>
      <c r="AK166" s="12" t="s">
        <v>59</v>
      </c>
      <c r="AL166" s="12" t="s">
        <v>76</v>
      </c>
      <c r="AM166" s="28"/>
      <c r="AN166" s="32">
        <f t="shared" si="42"/>
        <v>1.02755</v>
      </c>
      <c r="AO166" s="32">
        <f t="shared" si="43"/>
        <v>-0.102337</v>
      </c>
      <c r="AP166" s="32">
        <f t="shared" si="44"/>
        <v>1.9492400000000001</v>
      </c>
      <c r="AQ166" s="32">
        <f t="shared" ref="AQ166:AQ188" si="47">IF(ISERROR(VLOOKUP(AI166,$O$2:$P$45,2,FALSE)),"",VLOOKUP(AI166,$O$2:$P$45,2,FALSE))</f>
        <v>2.6892900000000002</v>
      </c>
      <c r="AR166" s="32">
        <f t="shared" ref="AR166:AR188" si="48">IF(ISERROR(VLOOKUP(AJ166,$O$2:$P$45,2,FALSE)),"",VLOOKUP(AJ166,$O$2:$P$45,2,FALSE))</f>
        <v>0.58925799999999995</v>
      </c>
      <c r="AS166" s="32">
        <f t="shared" ref="AS166:AS188" si="49">IF(ISERROR(VLOOKUP(AK166,$O$2:$P$45,2,FALSE)),"",VLOOKUP(AK166,$O$2:$P$45,2,FALSE))</f>
        <v>2.1325099999999998E-3</v>
      </c>
      <c r="AT166" s="32">
        <f t="shared" ref="AT166:AT188" si="50">IF(ISERROR(VLOOKUP(AL166,$O$2:$P$45,2,FALSE)),"",VLOOKUP(AL166,$O$2:$P$45,2,FALSE))</f>
        <v>-0.75407999999999997</v>
      </c>
      <c r="AU166" s="32" t="str">
        <f t="shared" si="45"/>
        <v/>
      </c>
      <c r="AV166" s="26">
        <f t="shared" si="46"/>
        <v>5.0288255100000008</v>
      </c>
      <c r="AW166" s="7"/>
    </row>
    <row r="167" spans="1:49" ht="15.75" thickBot="1">
      <c r="A167" s="5"/>
      <c r="B167" s="27">
        <v>1</v>
      </c>
      <c r="C167" s="11"/>
      <c r="D167" s="11"/>
      <c r="E167" s="11"/>
      <c r="F167" s="11"/>
      <c r="G167" s="11">
        <v>1</v>
      </c>
      <c r="H167" s="11"/>
      <c r="I167" s="11"/>
      <c r="J167" s="11"/>
      <c r="K167" s="11"/>
      <c r="L167" s="28">
        <v>1</v>
      </c>
      <c r="M167" s="6"/>
      <c r="N167" s="6"/>
      <c r="O167" s="21"/>
      <c r="P167" s="21"/>
      <c r="Q167" s="21"/>
      <c r="R167" s="71">
        <v>2</v>
      </c>
      <c r="S167" s="70">
        <v>3</v>
      </c>
      <c r="T167" s="72">
        <v>1.7033499999999999</v>
      </c>
      <c r="U167" s="21"/>
      <c r="V167" s="71">
        <v>3</v>
      </c>
      <c r="W167" s="72">
        <v>7</v>
      </c>
      <c r="X167" s="21"/>
      <c r="Y167" s="21"/>
      <c r="Z167" s="21"/>
      <c r="AA167" s="21"/>
      <c r="AB167" s="21"/>
      <c r="AC167" s="21"/>
      <c r="AD167" s="6"/>
      <c r="AE167" s="71" t="s">
        <v>48</v>
      </c>
      <c r="AF167" s="12" t="s">
        <v>163</v>
      </c>
      <c r="AG167" s="12" t="s">
        <v>164</v>
      </c>
      <c r="AH167" s="12" t="s">
        <v>162</v>
      </c>
      <c r="AI167" s="11"/>
      <c r="AJ167" s="11"/>
      <c r="AK167" s="11"/>
      <c r="AL167" s="11"/>
      <c r="AM167" s="28"/>
      <c r="AN167" s="32">
        <f t="shared" si="42"/>
        <v>0.91126399999999996</v>
      </c>
      <c r="AO167" s="32">
        <f t="shared" si="43"/>
        <v>3.18228</v>
      </c>
      <c r="AP167" s="32">
        <f t="shared" si="44"/>
        <v>4.3769900000000002</v>
      </c>
      <c r="AQ167" s="32" t="str">
        <f t="shared" si="47"/>
        <v/>
      </c>
      <c r="AR167" s="32" t="str">
        <f t="shared" si="48"/>
        <v/>
      </c>
      <c r="AS167" s="32" t="str">
        <f t="shared" si="49"/>
        <v/>
      </c>
      <c r="AT167" s="32" t="str">
        <f t="shared" si="50"/>
        <v/>
      </c>
      <c r="AU167" s="32" t="str">
        <f t="shared" si="45"/>
        <v/>
      </c>
      <c r="AV167" s="26">
        <f t="shared" si="46"/>
        <v>6.7671840000000003</v>
      </c>
      <c r="AW167" s="7"/>
    </row>
    <row r="168" spans="1:49" ht="15.75" thickBot="1">
      <c r="A168" s="5"/>
      <c r="B168" s="27">
        <v>2</v>
      </c>
      <c r="C168" s="11"/>
      <c r="D168" s="52">
        <v>1</v>
      </c>
      <c r="E168" s="11"/>
      <c r="F168" s="11">
        <v>1</v>
      </c>
      <c r="G168" s="11">
        <v>1</v>
      </c>
      <c r="H168" s="11"/>
      <c r="I168" s="11">
        <v>1</v>
      </c>
      <c r="J168" s="11">
        <v>1</v>
      </c>
      <c r="K168" s="11"/>
      <c r="L168" s="28">
        <v>1</v>
      </c>
      <c r="M168" s="6"/>
      <c r="N168" s="6"/>
      <c r="O168" s="21"/>
      <c r="P168" s="21"/>
      <c r="Q168" s="21"/>
      <c r="R168" s="71">
        <v>2</v>
      </c>
      <c r="S168" s="70">
        <v>4</v>
      </c>
      <c r="T168" s="72">
        <v>3.2065199999999998</v>
      </c>
      <c r="U168" s="21"/>
      <c r="V168" s="73">
        <v>3</v>
      </c>
      <c r="W168" s="74">
        <v>8</v>
      </c>
      <c r="X168" s="21"/>
      <c r="Y168" s="21"/>
      <c r="Z168" s="21"/>
      <c r="AA168" s="21"/>
      <c r="AB168" s="21"/>
      <c r="AC168" s="21"/>
      <c r="AD168" s="6"/>
      <c r="AE168" s="89" t="s">
        <v>176</v>
      </c>
      <c r="AF168" s="12" t="s">
        <v>166</v>
      </c>
      <c r="AG168" s="11"/>
      <c r="AI168" s="11"/>
      <c r="AJ168" s="11"/>
      <c r="AK168" s="11"/>
      <c r="AL168" s="11"/>
      <c r="AM168" s="28"/>
      <c r="AN168" s="32">
        <f t="shared" ref="AN168" si="51">IF(ISERROR(VLOOKUP(AF168,$O$2:$P$45,2,FALSE)),"",VLOOKUP(AF168,$O$2:$P$45,2,FALSE))</f>
        <v>0.89321300000000003</v>
      </c>
      <c r="AO168" s="32" t="str">
        <f t="shared" ref="AO168" si="52">IF(ISERROR(VLOOKUP(AG168,$O$2:$P$45,2,FALSE)),"",VLOOKUP(AG168,$O$2:$P$45,2,FALSE))</f>
        <v/>
      </c>
      <c r="AP168" s="32" t="str">
        <f t="shared" ref="AP168" si="53">IF(ISERROR(VLOOKUP(AH168,$O$2:$P$45,2,FALSE)),"",VLOOKUP(AH168,$O$2:$P$45,2,FALSE))</f>
        <v/>
      </c>
      <c r="AQ168" s="32" t="str">
        <f t="shared" ref="AQ168" si="54">IF(ISERROR(VLOOKUP(AI168,$O$2:$P$45,2,FALSE)),"",VLOOKUP(AI168,$O$2:$P$45,2,FALSE))</f>
        <v/>
      </c>
      <c r="AR168" s="32" t="str">
        <f t="shared" ref="AR168" si="55">IF(ISERROR(VLOOKUP(AJ168,$O$2:$P$45,2,FALSE)),"",VLOOKUP(AJ168,$O$2:$P$45,2,FALSE))</f>
        <v/>
      </c>
      <c r="AS168" s="32" t="str">
        <f t="shared" si="49"/>
        <v/>
      </c>
      <c r="AT168" s="32" t="str">
        <f t="shared" si="50"/>
        <v/>
      </c>
      <c r="AU168" s="32" t="str">
        <f t="shared" si="45"/>
        <v/>
      </c>
      <c r="AV168" s="26">
        <f t="shared" si="46"/>
        <v>-2.313307</v>
      </c>
      <c r="AW168" s="7"/>
    </row>
    <row r="169" spans="1:49" ht="15.75" thickBot="1">
      <c r="A169" s="5"/>
      <c r="B169" s="27">
        <v>3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28">
        <v>1</v>
      </c>
      <c r="M169" s="6"/>
      <c r="N169" s="6"/>
      <c r="O169" s="21"/>
      <c r="P169" s="21"/>
      <c r="Q169" s="21"/>
      <c r="R169" s="71">
        <v>2</v>
      </c>
      <c r="S169" s="70">
        <v>6</v>
      </c>
      <c r="T169" s="72">
        <v>0.69771700000000003</v>
      </c>
      <c r="U169" s="21"/>
      <c r="V169" s="76">
        <v>4</v>
      </c>
      <c r="W169" s="78">
        <v>1</v>
      </c>
      <c r="X169" s="21"/>
      <c r="Y169" s="21"/>
      <c r="Z169" s="21"/>
      <c r="AA169" s="21"/>
      <c r="AB169" s="21"/>
      <c r="AC169" s="21"/>
      <c r="AD169" s="6"/>
      <c r="AE169" s="71" t="s">
        <v>50</v>
      </c>
      <c r="AF169" s="12" t="s">
        <v>66</v>
      </c>
      <c r="AG169" s="12" t="s">
        <v>185</v>
      </c>
      <c r="AH169" s="12" t="s">
        <v>182</v>
      </c>
      <c r="AI169" s="12" t="s">
        <v>62</v>
      </c>
      <c r="AJ169" s="11"/>
      <c r="AK169" s="11"/>
      <c r="AL169" s="11"/>
      <c r="AM169" s="28"/>
      <c r="AN169" s="32">
        <f t="shared" si="42"/>
        <v>1.43642</v>
      </c>
      <c r="AO169" s="32">
        <f t="shared" si="43"/>
        <v>4.41181</v>
      </c>
      <c r="AP169" s="32">
        <f t="shared" si="44"/>
        <v>2.05613</v>
      </c>
      <c r="AQ169" s="32">
        <f t="shared" si="47"/>
        <v>1.2530699999999999</v>
      </c>
      <c r="AR169" s="32" t="str">
        <f t="shared" si="48"/>
        <v/>
      </c>
      <c r="AS169" s="32" t="str">
        <f t="shared" si="49"/>
        <v/>
      </c>
      <c r="AT169" s="32" t="str">
        <f t="shared" si="50"/>
        <v/>
      </c>
      <c r="AU169" s="32" t="str">
        <f t="shared" si="45"/>
        <v/>
      </c>
      <c r="AV169" s="26">
        <f t="shared" si="46"/>
        <v>8.4597129999999989</v>
      </c>
      <c r="AW169" s="7"/>
    </row>
    <row r="170" spans="1:49" ht="15.75" thickBot="1">
      <c r="A170" s="5"/>
      <c r="B170" s="27">
        <v>4</v>
      </c>
      <c r="C170" s="11"/>
      <c r="D170" s="11"/>
      <c r="E170" s="11"/>
      <c r="F170" s="11">
        <v>1</v>
      </c>
      <c r="G170" s="11"/>
      <c r="H170" s="52">
        <v>1</v>
      </c>
      <c r="I170" s="11">
        <v>1</v>
      </c>
      <c r="J170" s="11">
        <v>1</v>
      </c>
      <c r="K170" s="11"/>
      <c r="L170" s="28">
        <v>1</v>
      </c>
      <c r="M170" s="6"/>
      <c r="N170" s="6"/>
      <c r="O170" s="21"/>
      <c r="P170" s="21"/>
      <c r="Q170" s="21"/>
      <c r="R170" s="71">
        <v>2</v>
      </c>
      <c r="S170" s="70">
        <v>7</v>
      </c>
      <c r="T170" s="72">
        <v>1.6304799999999999</v>
      </c>
      <c r="U170" s="21"/>
      <c r="V170" s="71">
        <v>4</v>
      </c>
      <c r="W170" s="72">
        <v>2</v>
      </c>
      <c r="X170" s="21"/>
      <c r="Y170" s="21"/>
      <c r="Z170" s="21"/>
      <c r="AA170" s="21"/>
      <c r="AB170" s="21"/>
      <c r="AC170" s="21"/>
      <c r="AD170" s="6"/>
      <c r="AE170" s="71" t="s">
        <v>177</v>
      </c>
      <c r="AF170" s="12" t="s">
        <v>179</v>
      </c>
      <c r="AG170" s="12" t="s">
        <v>67</v>
      </c>
      <c r="AH170" s="12" t="s">
        <v>73</v>
      </c>
      <c r="AI170" s="12" t="s">
        <v>80</v>
      </c>
      <c r="AJ170" s="11"/>
      <c r="AK170" s="11"/>
      <c r="AL170" s="11"/>
      <c r="AM170" s="28"/>
      <c r="AN170" s="32">
        <f t="shared" si="42"/>
        <v>1.51257</v>
      </c>
      <c r="AO170" s="32">
        <f t="shared" si="43"/>
        <v>2.71394</v>
      </c>
      <c r="AP170" s="32">
        <f t="shared" si="44"/>
        <v>1.27721</v>
      </c>
      <c r="AQ170" s="32">
        <f t="shared" si="47"/>
        <v>5.1354899999999999</v>
      </c>
      <c r="AR170" s="32" t="str">
        <f t="shared" si="48"/>
        <v/>
      </c>
      <c r="AS170" s="32" t="str">
        <f t="shared" si="49"/>
        <v/>
      </c>
      <c r="AT170" s="32" t="str">
        <f t="shared" si="50"/>
        <v/>
      </c>
      <c r="AU170" s="32" t="str">
        <f t="shared" si="45"/>
        <v/>
      </c>
      <c r="AV170" s="26">
        <f t="shared" si="46"/>
        <v>9.0087299999999999</v>
      </c>
      <c r="AW170" s="7"/>
    </row>
    <row r="171" spans="1:49" ht="15.75" thickBot="1">
      <c r="A171" s="5"/>
      <c r="B171" s="27">
        <v>5</v>
      </c>
      <c r="C171" s="11"/>
      <c r="D171" s="11"/>
      <c r="E171" s="11"/>
      <c r="F171" s="11"/>
      <c r="G171" s="11"/>
      <c r="H171" s="11"/>
      <c r="I171" s="11">
        <v>1</v>
      </c>
      <c r="J171" s="11">
        <v>1</v>
      </c>
      <c r="K171" s="52">
        <v>1</v>
      </c>
      <c r="L171" s="28">
        <v>1</v>
      </c>
      <c r="M171" s="6"/>
      <c r="N171" s="6"/>
      <c r="O171" s="21"/>
      <c r="P171" s="21"/>
      <c r="Q171" s="21"/>
      <c r="R171" s="73">
        <v>2</v>
      </c>
      <c r="S171" s="75">
        <v>9</v>
      </c>
      <c r="T171" s="74">
        <v>2.6892900000000002</v>
      </c>
      <c r="U171" s="21"/>
      <c r="V171" s="76">
        <v>6</v>
      </c>
      <c r="W171" s="78">
        <v>2</v>
      </c>
      <c r="X171" s="21"/>
      <c r="Y171" s="21"/>
      <c r="Z171" s="21"/>
      <c r="AA171" s="21"/>
      <c r="AB171" s="21"/>
      <c r="AC171" s="21"/>
      <c r="AD171" s="6"/>
      <c r="AE171" s="71" t="s">
        <v>51</v>
      </c>
      <c r="AF171" s="12" t="s">
        <v>69</v>
      </c>
      <c r="AG171" s="12" t="s">
        <v>75</v>
      </c>
      <c r="AH171" s="12" t="s">
        <v>181</v>
      </c>
      <c r="AI171" s="12" t="s">
        <v>81</v>
      </c>
      <c r="AJ171" s="12" t="s">
        <v>59</v>
      </c>
      <c r="AK171" s="12" t="s">
        <v>175</v>
      </c>
      <c r="AL171" s="12" t="s">
        <v>76</v>
      </c>
      <c r="AM171" s="28"/>
      <c r="AN171" s="32">
        <f t="shared" si="42"/>
        <v>1.02755</v>
      </c>
      <c r="AO171" s="32">
        <f t="shared" si="43"/>
        <v>-0.102337</v>
      </c>
      <c r="AP171" s="32">
        <f t="shared" si="44"/>
        <v>1.9492400000000001</v>
      </c>
      <c r="AQ171" s="32">
        <f t="shared" si="47"/>
        <v>0.58925799999999995</v>
      </c>
      <c r="AR171" s="32">
        <f t="shared" si="48"/>
        <v>2.1325099999999998E-3</v>
      </c>
      <c r="AS171" s="32">
        <f t="shared" si="49"/>
        <v>0.372228</v>
      </c>
      <c r="AT171" s="32">
        <f t="shared" si="50"/>
        <v>-0.75407999999999997</v>
      </c>
      <c r="AU171" s="32" t="str">
        <f t="shared" si="45"/>
        <v/>
      </c>
      <c r="AV171" s="26">
        <f t="shared" si="46"/>
        <v>0.39470150999999953</v>
      </c>
      <c r="AW171" s="7"/>
    </row>
    <row r="172" spans="1:49" ht="15.75" thickBot="1">
      <c r="A172" s="5"/>
      <c r="B172" s="27">
        <v>6</v>
      </c>
      <c r="C172" s="11"/>
      <c r="D172" s="11"/>
      <c r="E172" s="11"/>
      <c r="F172" s="11"/>
      <c r="G172" s="11"/>
      <c r="H172" s="11"/>
      <c r="I172" s="11"/>
      <c r="J172" s="11">
        <v>1</v>
      </c>
      <c r="K172" s="11"/>
      <c r="L172" s="28">
        <v>1</v>
      </c>
      <c r="M172" s="6"/>
      <c r="N172" s="6"/>
      <c r="O172" s="21"/>
      <c r="P172" s="21"/>
      <c r="Q172" s="21"/>
      <c r="R172" s="73">
        <v>3</v>
      </c>
      <c r="S172" s="75">
        <v>9</v>
      </c>
      <c r="T172" s="74">
        <v>2.1325099999999998E-3</v>
      </c>
      <c r="U172" s="21"/>
      <c r="V172" s="71">
        <v>6</v>
      </c>
      <c r="W172" s="72">
        <v>4</v>
      </c>
      <c r="X172" s="21"/>
      <c r="Y172" s="21"/>
      <c r="Z172" s="21"/>
      <c r="AA172" s="21"/>
      <c r="AB172" s="21"/>
      <c r="AC172" s="21"/>
      <c r="AD172" s="6"/>
      <c r="AE172" s="71" t="s">
        <v>59</v>
      </c>
      <c r="AF172" s="12" t="s">
        <v>69</v>
      </c>
      <c r="AG172" s="12" t="s">
        <v>75</v>
      </c>
      <c r="AH172" s="12" t="s">
        <v>181</v>
      </c>
      <c r="AI172" s="12" t="s">
        <v>51</v>
      </c>
      <c r="AJ172" s="12" t="s">
        <v>81</v>
      </c>
      <c r="AK172" s="12" t="s">
        <v>175</v>
      </c>
      <c r="AL172" s="12" t="s">
        <v>76</v>
      </c>
      <c r="AM172" s="28"/>
      <c r="AN172" s="32">
        <f t="shared" si="42"/>
        <v>1.02755</v>
      </c>
      <c r="AO172" s="32">
        <f t="shared" si="43"/>
        <v>-0.102337</v>
      </c>
      <c r="AP172" s="32">
        <f t="shared" si="44"/>
        <v>1.9492400000000001</v>
      </c>
      <c r="AQ172" s="32">
        <f t="shared" si="47"/>
        <v>2.6892900000000002</v>
      </c>
      <c r="AR172" s="32">
        <f t="shared" si="48"/>
        <v>0.58925799999999995</v>
      </c>
      <c r="AS172" s="32">
        <f t="shared" si="49"/>
        <v>0.372228</v>
      </c>
      <c r="AT172" s="32">
        <f t="shared" si="50"/>
        <v>-0.75407999999999997</v>
      </c>
      <c r="AU172" s="32" t="str">
        <f t="shared" si="45"/>
        <v/>
      </c>
      <c r="AV172" s="26">
        <f t="shared" si="46"/>
        <v>5.7690164900000003</v>
      </c>
      <c r="AW172" s="7"/>
    </row>
    <row r="173" spans="1:49" ht="15.75" thickBot="1">
      <c r="A173" s="5"/>
      <c r="B173" s="27">
        <v>7</v>
      </c>
      <c r="C173" s="11"/>
      <c r="D173" s="11"/>
      <c r="E173" s="11"/>
      <c r="F173" s="11">
        <v>1</v>
      </c>
      <c r="G173" s="11"/>
      <c r="H173" s="11"/>
      <c r="I173" s="11">
        <v>1</v>
      </c>
      <c r="J173" s="11"/>
      <c r="K173" s="11"/>
      <c r="L173" s="28">
        <v>1</v>
      </c>
      <c r="M173" s="6"/>
      <c r="N173" s="6"/>
      <c r="O173" s="21"/>
      <c r="P173" s="21"/>
      <c r="Q173" s="21"/>
      <c r="R173" s="71">
        <v>4</v>
      </c>
      <c r="S173" s="70">
        <v>3</v>
      </c>
      <c r="T173" s="72">
        <v>4.3769900000000002</v>
      </c>
      <c r="U173" s="21"/>
      <c r="V173" s="71">
        <v>6</v>
      </c>
      <c r="W173" s="72">
        <v>5</v>
      </c>
      <c r="X173" s="21"/>
      <c r="Y173" s="21"/>
      <c r="Z173" s="21"/>
      <c r="AA173" s="21"/>
      <c r="AB173" s="21"/>
      <c r="AC173" s="21"/>
      <c r="AD173" s="6"/>
      <c r="AE173" s="71" t="s">
        <v>162</v>
      </c>
      <c r="AF173" s="12" t="s">
        <v>163</v>
      </c>
      <c r="AG173" s="12" t="s">
        <v>164</v>
      </c>
      <c r="AH173" s="12" t="s">
        <v>48</v>
      </c>
      <c r="AI173" s="11"/>
      <c r="AJ173" s="11"/>
      <c r="AK173" s="11"/>
      <c r="AL173" s="11"/>
      <c r="AM173" s="28"/>
      <c r="AN173" s="32">
        <f t="shared" si="42"/>
        <v>0.91126399999999996</v>
      </c>
      <c r="AO173" s="32">
        <f t="shared" si="43"/>
        <v>3.18228</v>
      </c>
      <c r="AP173" s="32">
        <f t="shared" si="44"/>
        <v>1.7033499999999999</v>
      </c>
      <c r="AQ173" s="32" t="str">
        <f t="shared" si="47"/>
        <v/>
      </c>
      <c r="AR173" s="32" t="str">
        <f t="shared" si="48"/>
        <v/>
      </c>
      <c r="AS173" s="32" t="str">
        <f t="shared" si="49"/>
        <v/>
      </c>
      <c r="AT173" s="32" t="str">
        <f t="shared" si="50"/>
        <v/>
      </c>
      <c r="AU173" s="32" t="str">
        <f t="shared" si="45"/>
        <v/>
      </c>
      <c r="AV173" s="26">
        <f t="shared" si="46"/>
        <v>1.4199039999999998</v>
      </c>
      <c r="AW173" s="7"/>
    </row>
    <row r="174" spans="1:49" ht="15.75" thickBot="1">
      <c r="A174" s="5"/>
      <c r="B174" s="27">
        <v>8</v>
      </c>
      <c r="C174" s="11"/>
      <c r="D174" s="11"/>
      <c r="E174" s="11"/>
      <c r="F174" s="11">
        <v>1</v>
      </c>
      <c r="G174" s="11"/>
      <c r="H174" s="11"/>
      <c r="I174" s="11">
        <v>1</v>
      </c>
      <c r="J174" s="11">
        <v>1</v>
      </c>
      <c r="K174" s="11"/>
      <c r="L174" s="28">
        <v>1</v>
      </c>
      <c r="M174" s="6"/>
      <c r="N174" s="6"/>
      <c r="O174" s="21"/>
      <c r="P174" s="21"/>
      <c r="Q174" s="21"/>
      <c r="R174" s="71">
        <v>4</v>
      </c>
      <c r="S174" s="70">
        <v>6</v>
      </c>
      <c r="T174" s="72">
        <v>1.2530699999999999</v>
      </c>
      <c r="U174" s="21"/>
      <c r="V174" s="71">
        <v>6</v>
      </c>
      <c r="W174" s="72">
        <v>7</v>
      </c>
      <c r="X174" s="21"/>
      <c r="Y174" s="21"/>
      <c r="Z174" s="21"/>
      <c r="AA174" s="21"/>
      <c r="AB174" s="21"/>
      <c r="AC174" s="21"/>
      <c r="AD174" s="6"/>
      <c r="AE174" s="71" t="s">
        <v>62</v>
      </c>
      <c r="AF174" s="12" t="s">
        <v>66</v>
      </c>
      <c r="AG174" s="12" t="s">
        <v>185</v>
      </c>
      <c r="AH174" s="12" t="s">
        <v>182</v>
      </c>
      <c r="AI174" s="12" t="s">
        <v>50</v>
      </c>
      <c r="AJ174" s="11"/>
      <c r="AK174" s="11"/>
      <c r="AL174" s="11"/>
      <c r="AM174" s="28"/>
      <c r="AN174" s="32">
        <f t="shared" si="42"/>
        <v>1.43642</v>
      </c>
      <c r="AO174" s="32">
        <f t="shared" si="43"/>
        <v>4.41181</v>
      </c>
      <c r="AP174" s="32">
        <f t="shared" si="44"/>
        <v>2.05613</v>
      </c>
      <c r="AQ174" s="32">
        <f t="shared" si="47"/>
        <v>0.69771700000000003</v>
      </c>
      <c r="AR174" s="32" t="str">
        <f t="shared" si="48"/>
        <v/>
      </c>
      <c r="AS174" s="32" t="str">
        <f t="shared" si="49"/>
        <v/>
      </c>
      <c r="AT174" s="32" t="str">
        <f t="shared" si="50"/>
        <v/>
      </c>
      <c r="AU174" s="32" t="str">
        <f t="shared" si="45"/>
        <v/>
      </c>
      <c r="AV174" s="26">
        <f t="shared" si="46"/>
        <v>7.3490070000000012</v>
      </c>
      <c r="AW174" s="7"/>
    </row>
    <row r="175" spans="1:49" ht="15.75" thickBot="1">
      <c r="A175" s="5"/>
      <c r="B175" s="29">
        <v>9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1"/>
      <c r="M175" s="6"/>
      <c r="N175" s="6"/>
      <c r="O175" s="21"/>
      <c r="P175" s="21"/>
      <c r="Q175" s="21"/>
      <c r="R175" s="71">
        <v>4</v>
      </c>
      <c r="S175" s="70">
        <v>7</v>
      </c>
      <c r="T175" s="72">
        <v>1.51257</v>
      </c>
      <c r="U175" s="21"/>
      <c r="V175" s="73">
        <v>6</v>
      </c>
      <c r="W175" s="74">
        <v>8</v>
      </c>
      <c r="X175" s="21"/>
      <c r="Y175" s="21"/>
      <c r="Z175" s="21"/>
      <c r="AA175" s="21"/>
      <c r="AB175" s="21"/>
      <c r="AC175" s="21"/>
      <c r="AD175" s="6"/>
      <c r="AE175" s="71" t="s">
        <v>179</v>
      </c>
      <c r="AF175" s="12" t="s">
        <v>177</v>
      </c>
      <c r="AG175" s="12" t="s">
        <v>67</v>
      </c>
      <c r="AH175" s="12" t="s">
        <v>73</v>
      </c>
      <c r="AI175" s="12" t="s">
        <v>80</v>
      </c>
      <c r="AJ175" s="11"/>
      <c r="AK175" s="11"/>
      <c r="AL175" s="11"/>
      <c r="AM175" s="28"/>
      <c r="AN175" s="32">
        <f t="shared" si="42"/>
        <v>1.6304799999999999</v>
      </c>
      <c r="AO175" s="32">
        <f t="shared" si="43"/>
        <v>2.71394</v>
      </c>
      <c r="AP175" s="32">
        <f t="shared" si="44"/>
        <v>1.27721</v>
      </c>
      <c r="AQ175" s="32">
        <f t="shared" si="47"/>
        <v>5.1354899999999999</v>
      </c>
      <c r="AR175" s="32" t="str">
        <f t="shared" si="48"/>
        <v/>
      </c>
      <c r="AS175" s="32" t="str">
        <f t="shared" si="49"/>
        <v/>
      </c>
      <c r="AT175" s="32" t="str">
        <f t="shared" si="50"/>
        <v/>
      </c>
      <c r="AU175" s="32" t="str">
        <f t="shared" si="45"/>
        <v/>
      </c>
      <c r="AV175" s="26">
        <f t="shared" si="46"/>
        <v>9.2445500000000003</v>
      </c>
      <c r="AW175" s="7"/>
    </row>
    <row r="176" spans="1:49" ht="15.75" thickBot="1">
      <c r="A176" s="5" t="s">
        <v>170</v>
      </c>
      <c r="B176" s="6"/>
      <c r="C176" s="6"/>
      <c r="D176" s="6"/>
      <c r="E176" s="6">
        <v>0</v>
      </c>
      <c r="F176" s="6">
        <v>3</v>
      </c>
      <c r="G176" s="6">
        <v>4</v>
      </c>
      <c r="H176" s="6"/>
      <c r="I176" s="6">
        <v>6</v>
      </c>
      <c r="J176" s="6">
        <v>7</v>
      </c>
      <c r="K176" s="6"/>
      <c r="L176" s="6">
        <v>9</v>
      </c>
      <c r="M176" s="6"/>
      <c r="N176" s="6"/>
      <c r="O176" s="21"/>
      <c r="P176" s="21"/>
      <c r="Q176" s="21"/>
      <c r="R176" s="73">
        <v>4</v>
      </c>
      <c r="S176" s="75">
        <v>9</v>
      </c>
      <c r="T176" s="74">
        <v>1.9492400000000001</v>
      </c>
      <c r="U176" s="21"/>
      <c r="V176" s="76">
        <v>7</v>
      </c>
      <c r="W176" s="78">
        <v>2</v>
      </c>
      <c r="X176" s="21"/>
      <c r="Y176" s="21"/>
      <c r="Z176" s="21"/>
      <c r="AA176" s="21"/>
      <c r="AB176" s="21"/>
      <c r="AC176" s="21"/>
      <c r="AD176" s="6"/>
      <c r="AE176" s="71" t="s">
        <v>181</v>
      </c>
      <c r="AF176" s="12" t="s">
        <v>69</v>
      </c>
      <c r="AG176" s="12" t="s">
        <v>75</v>
      </c>
      <c r="AH176" s="12" t="s">
        <v>51</v>
      </c>
      <c r="AI176" s="12" t="s">
        <v>81</v>
      </c>
      <c r="AJ176" s="12" t="s">
        <v>59</v>
      </c>
      <c r="AK176" s="12" t="s">
        <v>175</v>
      </c>
      <c r="AL176" s="12" t="s">
        <v>76</v>
      </c>
      <c r="AM176" s="28"/>
      <c r="AN176" s="32">
        <f t="shared" si="42"/>
        <v>1.02755</v>
      </c>
      <c r="AO176" s="32">
        <f t="shared" si="43"/>
        <v>-0.102337</v>
      </c>
      <c r="AP176" s="32">
        <f t="shared" si="44"/>
        <v>2.6892900000000002</v>
      </c>
      <c r="AQ176" s="32">
        <f t="shared" si="47"/>
        <v>0.58925799999999995</v>
      </c>
      <c r="AR176" s="32">
        <f t="shared" si="48"/>
        <v>2.1325099999999998E-3</v>
      </c>
      <c r="AS176" s="32">
        <f t="shared" si="49"/>
        <v>0.372228</v>
      </c>
      <c r="AT176" s="32">
        <f t="shared" si="50"/>
        <v>-0.75407999999999997</v>
      </c>
      <c r="AU176" s="32" t="str">
        <f t="shared" si="45"/>
        <v/>
      </c>
      <c r="AV176" s="26">
        <f t="shared" si="46"/>
        <v>1.8748015099999997</v>
      </c>
      <c r="AW176" s="7"/>
    </row>
    <row r="177" spans="1:50" ht="15.75" thickBot="1">
      <c r="A177" s="5"/>
      <c r="B177" s="6"/>
      <c r="C177" s="6"/>
      <c r="D177" s="6"/>
      <c r="E177" s="6">
        <v>2</v>
      </c>
      <c r="F177" s="6">
        <v>3</v>
      </c>
      <c r="G177" s="6">
        <v>4</v>
      </c>
      <c r="H177" s="6"/>
      <c r="I177" s="6">
        <v>6</v>
      </c>
      <c r="J177" s="6">
        <v>7</v>
      </c>
      <c r="K177" s="6"/>
      <c r="L177" s="6">
        <v>9</v>
      </c>
      <c r="M177" s="6"/>
      <c r="N177" s="6"/>
      <c r="O177" s="21"/>
      <c r="P177" s="21"/>
      <c r="Q177" s="21"/>
      <c r="R177" s="71">
        <v>5</v>
      </c>
      <c r="S177" s="70">
        <v>6</v>
      </c>
      <c r="T177" s="72">
        <v>1.43642</v>
      </c>
      <c r="U177" s="21"/>
      <c r="V177" s="71">
        <v>7</v>
      </c>
      <c r="W177" s="72">
        <v>4</v>
      </c>
      <c r="X177" s="21"/>
      <c r="Y177" s="21"/>
      <c r="Z177" s="21"/>
      <c r="AA177" s="21"/>
      <c r="AB177" s="21"/>
      <c r="AC177" s="21"/>
      <c r="AD177" s="6"/>
      <c r="AE177" s="71" t="s">
        <v>66</v>
      </c>
      <c r="AF177" s="12" t="s">
        <v>185</v>
      </c>
      <c r="AG177" s="12" t="s">
        <v>182</v>
      </c>
      <c r="AH177" s="12" t="s">
        <v>50</v>
      </c>
      <c r="AI177" s="12" t="s">
        <v>62</v>
      </c>
      <c r="AJ177" s="11"/>
      <c r="AK177" s="11"/>
      <c r="AL177" s="11"/>
      <c r="AM177" s="28"/>
      <c r="AN177" s="32">
        <f t="shared" si="42"/>
        <v>4.41181</v>
      </c>
      <c r="AO177" s="32">
        <f t="shared" si="43"/>
        <v>2.05613</v>
      </c>
      <c r="AP177" s="32">
        <f t="shared" si="44"/>
        <v>0.69771700000000003</v>
      </c>
      <c r="AQ177" s="32">
        <f t="shared" si="47"/>
        <v>1.2530699999999999</v>
      </c>
      <c r="AR177" s="32" t="str">
        <f t="shared" si="48"/>
        <v/>
      </c>
      <c r="AS177" s="32" t="str">
        <f t="shared" si="49"/>
        <v/>
      </c>
      <c r="AT177" s="32" t="str">
        <f t="shared" si="50"/>
        <v/>
      </c>
      <c r="AU177" s="32" t="str">
        <f t="shared" si="45"/>
        <v/>
      </c>
      <c r="AV177" s="26">
        <f t="shared" si="46"/>
        <v>6.9823070000000005</v>
      </c>
      <c r="AW177" s="7"/>
    </row>
    <row r="178" spans="1:50" ht="15.75" thickBot="1">
      <c r="A178" s="5"/>
      <c r="B178" s="6"/>
      <c r="C178" s="6"/>
      <c r="D178" s="6"/>
      <c r="E178" s="6">
        <v>1</v>
      </c>
      <c r="F178" s="6"/>
      <c r="G178" s="6">
        <v>5</v>
      </c>
      <c r="H178" s="6"/>
      <c r="I178" s="6"/>
      <c r="J178" s="6"/>
      <c r="K178" s="6"/>
      <c r="L178" s="6"/>
      <c r="M178" s="6"/>
      <c r="N178" s="6"/>
      <c r="O178" s="21"/>
      <c r="P178" s="21"/>
      <c r="Q178" s="21"/>
      <c r="R178" s="71">
        <v>5</v>
      </c>
      <c r="S178" s="70">
        <v>7</v>
      </c>
      <c r="T178" s="72">
        <v>2.71394</v>
      </c>
      <c r="U178" s="21"/>
      <c r="V178" s="71">
        <v>7</v>
      </c>
      <c r="W178" s="72">
        <v>5</v>
      </c>
      <c r="X178" s="21"/>
      <c r="Y178" s="21"/>
      <c r="Z178" s="21"/>
      <c r="AA178" s="21"/>
      <c r="AB178" s="21"/>
      <c r="AC178" s="21"/>
      <c r="AD178" s="6"/>
      <c r="AE178" s="71" t="s">
        <v>67</v>
      </c>
      <c r="AF178" s="12" t="s">
        <v>177</v>
      </c>
      <c r="AG178" s="12" t="s">
        <v>179</v>
      </c>
      <c r="AH178" s="12" t="s">
        <v>73</v>
      </c>
      <c r="AI178" s="12" t="s">
        <v>80</v>
      </c>
      <c r="AJ178" s="11"/>
      <c r="AK178" s="11"/>
      <c r="AL178" s="11"/>
      <c r="AM178" s="28"/>
      <c r="AN178" s="32">
        <f t="shared" si="42"/>
        <v>1.6304799999999999</v>
      </c>
      <c r="AO178" s="32">
        <f t="shared" si="43"/>
        <v>1.51257</v>
      </c>
      <c r="AP178" s="32">
        <f t="shared" si="44"/>
        <v>1.27721</v>
      </c>
      <c r="AQ178" s="32">
        <f t="shared" si="47"/>
        <v>5.1354899999999999</v>
      </c>
      <c r="AR178" s="32" t="str">
        <f t="shared" si="48"/>
        <v/>
      </c>
      <c r="AS178" s="32" t="str">
        <f t="shared" si="49"/>
        <v/>
      </c>
      <c r="AT178" s="32" t="str">
        <f t="shared" si="50"/>
        <v/>
      </c>
      <c r="AU178" s="32" t="str">
        <f t="shared" si="45"/>
        <v/>
      </c>
      <c r="AV178" s="26">
        <f t="shared" si="46"/>
        <v>6.8418099999999997</v>
      </c>
      <c r="AW178" s="7"/>
    </row>
    <row r="179" spans="1:50" ht="15.75" thickBot="1">
      <c r="A179" s="5"/>
      <c r="B179" s="6"/>
      <c r="C179" s="6"/>
      <c r="D179" s="6"/>
      <c r="E179" s="6">
        <v>0</v>
      </c>
      <c r="F179" s="6"/>
      <c r="G179" s="6">
        <v>8</v>
      </c>
      <c r="H179" s="6"/>
      <c r="I179" s="6"/>
      <c r="J179" s="6"/>
      <c r="K179" s="6"/>
      <c r="L179" s="6"/>
      <c r="M179" s="6"/>
      <c r="N179" s="6"/>
      <c r="O179" s="21"/>
      <c r="P179" s="21"/>
      <c r="Q179" s="21"/>
      <c r="R179" s="73">
        <v>5</v>
      </c>
      <c r="S179" s="75">
        <v>9</v>
      </c>
      <c r="T179" s="74">
        <v>1.02755</v>
      </c>
      <c r="U179" s="21"/>
      <c r="V179" s="71">
        <v>7</v>
      </c>
      <c r="W179" s="72">
        <v>6</v>
      </c>
      <c r="X179" s="21"/>
      <c r="Y179" s="21"/>
      <c r="Z179" s="21"/>
      <c r="AA179" s="21"/>
      <c r="AB179" s="21"/>
      <c r="AC179" s="21"/>
      <c r="AD179" s="6"/>
      <c r="AE179" s="71" t="s">
        <v>69</v>
      </c>
      <c r="AF179" s="12" t="s">
        <v>75</v>
      </c>
      <c r="AG179" s="12" t="s">
        <v>181</v>
      </c>
      <c r="AH179" s="12" t="s">
        <v>51</v>
      </c>
      <c r="AI179" s="12" t="s">
        <v>81</v>
      </c>
      <c r="AJ179" s="12" t="s">
        <v>59</v>
      </c>
      <c r="AK179" s="12" t="s">
        <v>175</v>
      </c>
      <c r="AL179" s="12" t="s">
        <v>76</v>
      </c>
      <c r="AM179" s="28"/>
      <c r="AN179" s="32">
        <f t="shared" si="42"/>
        <v>-0.102337</v>
      </c>
      <c r="AO179" s="32">
        <f t="shared" si="43"/>
        <v>1.9492400000000001</v>
      </c>
      <c r="AP179" s="32">
        <f t="shared" si="44"/>
        <v>2.6892900000000002</v>
      </c>
      <c r="AQ179" s="32">
        <f t="shared" si="47"/>
        <v>0.58925799999999995</v>
      </c>
      <c r="AR179" s="32">
        <f t="shared" si="48"/>
        <v>2.1325099999999998E-3</v>
      </c>
      <c r="AS179" s="32">
        <f t="shared" si="49"/>
        <v>0.372228</v>
      </c>
      <c r="AT179" s="32">
        <f t="shared" si="50"/>
        <v>-0.75407999999999997</v>
      </c>
      <c r="AU179" s="32" t="str">
        <f t="shared" si="45"/>
        <v/>
      </c>
      <c r="AV179" s="26">
        <f t="shared" si="46"/>
        <v>3.7181815100000009</v>
      </c>
      <c r="AW179" s="7"/>
    </row>
    <row r="180" spans="1:50" ht="15.75" thickBo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1"/>
      <c r="P180" s="21"/>
      <c r="Q180" s="21"/>
      <c r="R180" s="76">
        <v>6</v>
      </c>
      <c r="S180" s="77">
        <v>7</v>
      </c>
      <c r="T180" s="78">
        <v>1.27721</v>
      </c>
      <c r="U180" s="21"/>
      <c r="V180" s="73">
        <v>7</v>
      </c>
      <c r="W180" s="74">
        <v>8</v>
      </c>
      <c r="X180" s="21"/>
      <c r="Y180" s="21"/>
      <c r="Z180" s="21"/>
      <c r="AA180" s="21"/>
      <c r="AB180" s="21"/>
      <c r="AC180" s="21"/>
      <c r="AD180" s="6"/>
      <c r="AE180" s="71" t="s">
        <v>73</v>
      </c>
      <c r="AF180" s="12" t="s">
        <v>177</v>
      </c>
      <c r="AG180" s="12" t="s">
        <v>179</v>
      </c>
      <c r="AH180" s="12" t="s">
        <v>67</v>
      </c>
      <c r="AI180" s="12" t="s">
        <v>182</v>
      </c>
      <c r="AJ180" s="12" t="s">
        <v>80</v>
      </c>
      <c r="AK180" s="11"/>
      <c r="AL180" s="11"/>
      <c r="AM180" s="28"/>
      <c r="AN180" s="32">
        <f t="shared" si="42"/>
        <v>1.6304799999999999</v>
      </c>
      <c r="AO180" s="32">
        <f t="shared" si="43"/>
        <v>1.51257</v>
      </c>
      <c r="AP180" s="32">
        <f t="shared" si="44"/>
        <v>2.71394</v>
      </c>
      <c r="AQ180" s="32">
        <f t="shared" si="47"/>
        <v>2.05613</v>
      </c>
      <c r="AR180" s="32">
        <f t="shared" si="48"/>
        <v>5.1354899999999999</v>
      </c>
      <c r="AS180" s="32" t="str">
        <f t="shared" si="49"/>
        <v/>
      </c>
      <c r="AT180" s="32" t="str">
        <f t="shared" si="50"/>
        <v/>
      </c>
      <c r="AU180" s="32" t="str">
        <f t="shared" si="45"/>
        <v/>
      </c>
      <c r="AV180" s="26">
        <f t="shared" si="46"/>
        <v>11.7714</v>
      </c>
      <c r="AW180" s="7"/>
    </row>
    <row r="181" spans="1:50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1"/>
      <c r="P181" s="21"/>
      <c r="Q181" s="21"/>
      <c r="R181" s="73">
        <v>6</v>
      </c>
      <c r="S181" s="75">
        <v>9</v>
      </c>
      <c r="T181" s="74">
        <v>-0.102337</v>
      </c>
      <c r="U181" s="21"/>
      <c r="V181" s="76">
        <v>9</v>
      </c>
      <c r="W181" s="78">
        <v>1</v>
      </c>
      <c r="X181" s="21"/>
      <c r="Y181" s="21"/>
      <c r="Z181" s="21"/>
      <c r="AA181" s="21"/>
      <c r="AB181" s="21"/>
      <c r="AC181" s="21"/>
      <c r="AD181" s="6"/>
      <c r="AE181" s="71" t="s">
        <v>75</v>
      </c>
      <c r="AF181" s="12" t="s">
        <v>69</v>
      </c>
      <c r="AG181" s="12" t="s">
        <v>181</v>
      </c>
      <c r="AH181" s="12" t="s">
        <v>51</v>
      </c>
      <c r="AI181" s="12" t="s">
        <v>81</v>
      </c>
      <c r="AJ181" s="12" t="s">
        <v>59</v>
      </c>
      <c r="AK181" s="12" t="s">
        <v>175</v>
      </c>
      <c r="AL181" s="12" t="s">
        <v>76</v>
      </c>
      <c r="AM181" s="28"/>
      <c r="AN181" s="32">
        <f t="shared" si="42"/>
        <v>1.02755</v>
      </c>
      <c r="AO181" s="32">
        <f t="shared" si="43"/>
        <v>1.9492400000000001</v>
      </c>
      <c r="AP181" s="32">
        <f t="shared" si="44"/>
        <v>2.6892900000000002</v>
      </c>
      <c r="AQ181" s="32">
        <f t="shared" si="47"/>
        <v>0.58925799999999995</v>
      </c>
      <c r="AR181" s="32">
        <f t="shared" si="48"/>
        <v>2.1325099999999998E-3</v>
      </c>
      <c r="AS181" s="32">
        <f t="shared" si="49"/>
        <v>0.372228</v>
      </c>
      <c r="AT181" s="32">
        <f t="shared" si="50"/>
        <v>-0.75407999999999997</v>
      </c>
      <c r="AU181" s="32" t="str">
        <f t="shared" si="45"/>
        <v/>
      </c>
      <c r="AV181" s="26">
        <f t="shared" si="46"/>
        <v>5.977955510000001</v>
      </c>
      <c r="AW181" s="7"/>
    </row>
    <row r="182" spans="1:50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1"/>
      <c r="P182" s="21"/>
      <c r="Q182" s="21"/>
      <c r="R182" s="76">
        <v>7</v>
      </c>
      <c r="S182" s="77">
        <v>3</v>
      </c>
      <c r="T182" s="78">
        <v>0.91126399999999996</v>
      </c>
      <c r="U182" s="21"/>
      <c r="V182" s="71">
        <v>9</v>
      </c>
      <c r="W182" s="72">
        <v>2</v>
      </c>
      <c r="X182" s="21"/>
      <c r="Y182" s="21"/>
      <c r="Z182" s="21"/>
      <c r="AA182" s="21"/>
      <c r="AB182" s="21"/>
      <c r="AC182" s="21"/>
      <c r="AD182" s="6"/>
      <c r="AE182" s="71" t="s">
        <v>163</v>
      </c>
      <c r="AF182" s="12" t="s">
        <v>164</v>
      </c>
      <c r="AG182" s="12" t="s">
        <v>48</v>
      </c>
      <c r="AH182" s="12" t="s">
        <v>162</v>
      </c>
      <c r="AI182" s="11"/>
      <c r="AJ182" s="11"/>
      <c r="AK182" s="11"/>
      <c r="AL182" s="11"/>
      <c r="AM182" s="28"/>
      <c r="AN182" s="32">
        <f t="shared" si="42"/>
        <v>3.18228</v>
      </c>
      <c r="AO182" s="32">
        <f t="shared" si="43"/>
        <v>1.7033499999999999</v>
      </c>
      <c r="AP182" s="32">
        <f t="shared" si="44"/>
        <v>4.3769900000000002</v>
      </c>
      <c r="AQ182" s="32" t="str">
        <f t="shared" si="47"/>
        <v/>
      </c>
      <c r="AR182" s="32" t="str">
        <f t="shared" si="48"/>
        <v/>
      </c>
      <c r="AS182" s="32" t="str">
        <f t="shared" si="49"/>
        <v/>
      </c>
      <c r="AT182" s="32" t="str">
        <f t="shared" si="50"/>
        <v/>
      </c>
      <c r="AU182" s="32" t="str">
        <f t="shared" si="45"/>
        <v/>
      </c>
      <c r="AV182" s="26">
        <f t="shared" si="46"/>
        <v>8.3513560000000009</v>
      </c>
      <c r="AW182" s="7"/>
    </row>
    <row r="183" spans="1:50" ht="15.75" thickBo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1"/>
      <c r="P183" s="21"/>
      <c r="Q183" s="21"/>
      <c r="R183" s="71">
        <v>7</v>
      </c>
      <c r="S183" s="70">
        <v>6</v>
      </c>
      <c r="T183" s="72">
        <v>2.05613</v>
      </c>
      <c r="U183" s="21"/>
      <c r="V183" s="71">
        <v>9</v>
      </c>
      <c r="W183" s="72">
        <v>3</v>
      </c>
      <c r="X183" s="21"/>
      <c r="Y183" s="21"/>
      <c r="Z183" s="21"/>
      <c r="AA183" s="21"/>
      <c r="AB183" s="21"/>
      <c r="AC183" s="21"/>
      <c r="AD183" s="6"/>
      <c r="AE183" s="71" t="s">
        <v>182</v>
      </c>
      <c r="AF183" s="12" t="s">
        <v>66</v>
      </c>
      <c r="AG183" s="12" t="s">
        <v>185</v>
      </c>
      <c r="AH183" s="12" t="s">
        <v>50</v>
      </c>
      <c r="AI183" s="12" t="s">
        <v>73</v>
      </c>
      <c r="AJ183" s="12" t="s">
        <v>62</v>
      </c>
      <c r="AK183" s="11"/>
      <c r="AL183" s="11"/>
      <c r="AM183" s="28"/>
      <c r="AN183" s="32">
        <f t="shared" si="42"/>
        <v>1.43642</v>
      </c>
      <c r="AO183" s="32">
        <f t="shared" si="43"/>
        <v>4.41181</v>
      </c>
      <c r="AP183" s="32">
        <f t="shared" si="44"/>
        <v>0.69771700000000003</v>
      </c>
      <c r="AQ183" s="32">
        <f t="shared" si="47"/>
        <v>1.27721</v>
      </c>
      <c r="AR183" s="32">
        <f t="shared" si="48"/>
        <v>1.2530699999999999</v>
      </c>
      <c r="AS183" s="32" t="str">
        <f t="shared" si="49"/>
        <v/>
      </c>
      <c r="AT183" s="32" t="str">
        <f t="shared" si="50"/>
        <v/>
      </c>
      <c r="AU183" s="32" t="str">
        <f t="shared" si="45"/>
        <v/>
      </c>
      <c r="AV183" s="26">
        <f t="shared" si="46"/>
        <v>7.0200969999999998</v>
      </c>
      <c r="AW183" s="7"/>
    </row>
    <row r="184" spans="1:50" ht="15.75" thickBo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1"/>
      <c r="P184" s="21"/>
      <c r="Q184" s="21"/>
      <c r="R184" s="73">
        <v>7</v>
      </c>
      <c r="S184" s="75">
        <v>9</v>
      </c>
      <c r="T184" s="74">
        <v>-0.75407999999999997</v>
      </c>
      <c r="U184" s="21"/>
      <c r="V184" s="71">
        <v>9</v>
      </c>
      <c r="W184" s="72">
        <v>4</v>
      </c>
      <c r="X184" s="21"/>
      <c r="Y184" s="21"/>
      <c r="Z184" s="21"/>
      <c r="AA184" s="21"/>
      <c r="AB184" s="21"/>
      <c r="AC184" s="21"/>
      <c r="AD184" s="6"/>
      <c r="AE184" s="71" t="s">
        <v>76</v>
      </c>
      <c r="AF184" s="12" t="s">
        <v>69</v>
      </c>
      <c r="AG184" s="12" t="s">
        <v>75</v>
      </c>
      <c r="AH184" s="12" t="s">
        <v>181</v>
      </c>
      <c r="AI184" s="12" t="s">
        <v>51</v>
      </c>
      <c r="AJ184" s="12" t="s">
        <v>81</v>
      </c>
      <c r="AK184" s="12" t="s">
        <v>59</v>
      </c>
      <c r="AL184" s="12" t="s">
        <v>175</v>
      </c>
      <c r="AM184" s="28"/>
      <c r="AN184" s="32">
        <f t="shared" si="42"/>
        <v>1.02755</v>
      </c>
      <c r="AO184" s="32">
        <f t="shared" si="43"/>
        <v>-0.102337</v>
      </c>
      <c r="AP184" s="32">
        <f t="shared" si="44"/>
        <v>1.9492400000000001</v>
      </c>
      <c r="AQ184" s="32">
        <f t="shared" si="47"/>
        <v>2.6892900000000002</v>
      </c>
      <c r="AR184" s="32">
        <f t="shared" si="48"/>
        <v>0.58925799999999995</v>
      </c>
      <c r="AS184" s="32">
        <f t="shared" si="49"/>
        <v>2.1325099999999998E-3</v>
      </c>
      <c r="AT184" s="32">
        <f t="shared" si="50"/>
        <v>0.372228</v>
      </c>
      <c r="AU184" s="32" t="str">
        <f t="shared" si="45"/>
        <v/>
      </c>
      <c r="AV184" s="26">
        <f t="shared" si="46"/>
        <v>7.2814415100000005</v>
      </c>
      <c r="AW184" s="7"/>
    </row>
    <row r="185" spans="1:50" ht="15.75" thickBo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1"/>
      <c r="P185" s="21"/>
      <c r="Q185" s="21"/>
      <c r="R185" s="71">
        <v>8</v>
      </c>
      <c r="S185" s="70">
        <v>3</v>
      </c>
      <c r="T185" s="72">
        <v>3.18228</v>
      </c>
      <c r="U185" s="21"/>
      <c r="V185" s="71">
        <v>9</v>
      </c>
      <c r="W185" s="72">
        <v>5</v>
      </c>
      <c r="X185" s="21"/>
      <c r="Y185" s="21"/>
      <c r="Z185" s="21"/>
      <c r="AA185" s="21"/>
      <c r="AB185" s="21"/>
      <c r="AC185" s="21"/>
      <c r="AD185" s="6"/>
      <c r="AE185" s="71" t="s">
        <v>164</v>
      </c>
      <c r="AF185" s="12" t="s">
        <v>163</v>
      </c>
      <c r="AG185" s="12" t="s">
        <v>48</v>
      </c>
      <c r="AH185" s="12" t="s">
        <v>162</v>
      </c>
      <c r="AI185" s="11"/>
      <c r="AJ185" s="11"/>
      <c r="AK185" s="11"/>
      <c r="AL185" s="11"/>
      <c r="AM185" s="28"/>
      <c r="AN185" s="32">
        <f t="shared" si="42"/>
        <v>0.91126399999999996</v>
      </c>
      <c r="AO185" s="32">
        <f t="shared" si="43"/>
        <v>1.7033499999999999</v>
      </c>
      <c r="AP185" s="32">
        <f t="shared" si="44"/>
        <v>4.3769900000000002</v>
      </c>
      <c r="AQ185" s="32" t="str">
        <f t="shared" si="47"/>
        <v/>
      </c>
      <c r="AR185" s="32" t="str">
        <f t="shared" si="48"/>
        <v/>
      </c>
      <c r="AS185" s="32" t="str">
        <f t="shared" si="49"/>
        <v/>
      </c>
      <c r="AT185" s="32" t="str">
        <f t="shared" si="50"/>
        <v/>
      </c>
      <c r="AU185" s="32" t="str">
        <f t="shared" si="45"/>
        <v/>
      </c>
      <c r="AV185" s="26">
        <f t="shared" si="46"/>
        <v>3.8093240000000006</v>
      </c>
      <c r="AW185" s="7"/>
    </row>
    <row r="186" spans="1:50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1"/>
      <c r="P186" s="21"/>
      <c r="Q186" s="21"/>
      <c r="R186" s="71">
        <v>8</v>
      </c>
      <c r="S186" s="70">
        <v>6</v>
      </c>
      <c r="T186" s="72">
        <v>4.41181</v>
      </c>
      <c r="U186" s="21"/>
      <c r="V186" s="71">
        <v>9</v>
      </c>
      <c r="W186" s="72">
        <v>6</v>
      </c>
      <c r="X186" s="21"/>
      <c r="Y186" s="21"/>
      <c r="Z186" s="21"/>
      <c r="AA186" s="21"/>
      <c r="AB186" s="21"/>
      <c r="AC186" s="21"/>
      <c r="AD186" s="6"/>
      <c r="AE186" s="71" t="s">
        <v>185</v>
      </c>
      <c r="AF186" s="12" t="s">
        <v>66</v>
      </c>
      <c r="AG186" s="12" t="s">
        <v>182</v>
      </c>
      <c r="AH186" s="12" t="s">
        <v>50</v>
      </c>
      <c r="AI186" s="12" t="s">
        <v>62</v>
      </c>
      <c r="AJ186" s="11"/>
      <c r="AK186" s="11"/>
      <c r="AL186" s="11"/>
      <c r="AM186" s="28"/>
      <c r="AN186" s="32">
        <f t="shared" si="42"/>
        <v>1.43642</v>
      </c>
      <c r="AO186" s="32">
        <f t="shared" si="43"/>
        <v>2.05613</v>
      </c>
      <c r="AP186" s="32">
        <f t="shared" si="44"/>
        <v>0.69771700000000003</v>
      </c>
      <c r="AQ186" s="32">
        <f t="shared" si="47"/>
        <v>1.2530699999999999</v>
      </c>
      <c r="AR186" s="32" t="str">
        <f t="shared" si="48"/>
        <v/>
      </c>
      <c r="AS186" s="32" t="str">
        <f t="shared" si="49"/>
        <v/>
      </c>
      <c r="AT186" s="32" t="str">
        <f t="shared" si="50"/>
        <v/>
      </c>
      <c r="AU186" s="32" t="str">
        <f t="shared" si="45"/>
        <v/>
      </c>
      <c r="AV186" s="26">
        <f t="shared" si="46"/>
        <v>1.0315270000000005</v>
      </c>
      <c r="AW186" s="7"/>
    </row>
    <row r="187" spans="1:50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1"/>
      <c r="P187" s="21"/>
      <c r="Q187" s="21"/>
      <c r="R187" s="71">
        <v>8</v>
      </c>
      <c r="S187" s="70">
        <v>7</v>
      </c>
      <c r="T187" s="72">
        <v>5.1354899999999999</v>
      </c>
      <c r="U187" s="21"/>
      <c r="V187" s="71">
        <v>9</v>
      </c>
      <c r="W187" s="72">
        <v>7</v>
      </c>
      <c r="X187" s="21"/>
      <c r="Y187" s="21"/>
      <c r="Z187" s="21"/>
      <c r="AA187" s="21"/>
      <c r="AB187" s="21"/>
      <c r="AC187" s="21"/>
      <c r="AD187" s="6"/>
      <c r="AE187" s="71" t="s">
        <v>80</v>
      </c>
      <c r="AF187" s="12" t="s">
        <v>177</v>
      </c>
      <c r="AG187" s="12" t="s">
        <v>183</v>
      </c>
      <c r="AH187" s="12" t="s">
        <v>179</v>
      </c>
      <c r="AI187" s="12" t="s">
        <v>67</v>
      </c>
      <c r="AJ187" s="12" t="s">
        <v>73</v>
      </c>
      <c r="AK187" s="11"/>
      <c r="AL187" s="11"/>
      <c r="AM187" s="28"/>
      <c r="AN187" s="32">
        <f t="shared" si="42"/>
        <v>1.6304799999999999</v>
      </c>
      <c r="AO187" s="32">
        <f t="shared" si="43"/>
        <v>0.298375</v>
      </c>
      <c r="AP187" s="32">
        <f t="shared" si="44"/>
        <v>1.51257</v>
      </c>
      <c r="AQ187" s="32">
        <f t="shared" si="47"/>
        <v>2.71394</v>
      </c>
      <c r="AR187" s="32">
        <f t="shared" si="48"/>
        <v>1.27721</v>
      </c>
      <c r="AS187" s="32" t="str">
        <f t="shared" si="49"/>
        <v/>
      </c>
      <c r="AT187" s="32" t="str">
        <f t="shared" si="50"/>
        <v/>
      </c>
      <c r="AU187" s="32" t="str">
        <f t="shared" si="45"/>
        <v/>
      </c>
      <c r="AV187" s="26">
        <f t="shared" si="46"/>
        <v>2.297085</v>
      </c>
      <c r="AW187" s="7"/>
    </row>
    <row r="188" spans="1:50" ht="15.75" thickBo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1"/>
      <c r="P188" s="21"/>
      <c r="Q188" s="21"/>
      <c r="R188" s="73">
        <v>8</v>
      </c>
      <c r="S188" s="75">
        <v>9</v>
      </c>
      <c r="T188" s="74">
        <v>0.58925799999999995</v>
      </c>
      <c r="U188" s="21"/>
      <c r="V188" s="73">
        <v>9</v>
      </c>
      <c r="W188" s="74">
        <v>8</v>
      </c>
      <c r="X188" s="21"/>
      <c r="Y188" s="21"/>
      <c r="Z188" s="21"/>
      <c r="AA188" s="21"/>
      <c r="AB188" s="21"/>
      <c r="AC188" s="21"/>
      <c r="AD188" s="6"/>
      <c r="AE188" s="71" t="s">
        <v>81</v>
      </c>
      <c r="AF188" s="12" t="s">
        <v>69</v>
      </c>
      <c r="AG188" s="12" t="s">
        <v>75</v>
      </c>
      <c r="AH188" s="12" t="s">
        <v>181</v>
      </c>
      <c r="AI188" s="12" t="s">
        <v>51</v>
      </c>
      <c r="AJ188" s="12" t="s">
        <v>167</v>
      </c>
      <c r="AK188" s="12" t="s">
        <v>59</v>
      </c>
      <c r="AL188" s="12" t="s">
        <v>175</v>
      </c>
      <c r="AM188" s="86" t="s">
        <v>76</v>
      </c>
      <c r="AN188" s="32">
        <f t="shared" si="42"/>
        <v>1.02755</v>
      </c>
      <c r="AO188" s="32">
        <f t="shared" si="43"/>
        <v>-0.102337</v>
      </c>
      <c r="AP188" s="32">
        <f t="shared" si="44"/>
        <v>1.9492400000000001</v>
      </c>
      <c r="AQ188" s="32">
        <f t="shared" si="47"/>
        <v>2.6892900000000002</v>
      </c>
      <c r="AR188" s="32">
        <f t="shared" si="48"/>
        <v>-0.45832600000000001</v>
      </c>
      <c r="AS188" s="32">
        <f t="shared" si="49"/>
        <v>2.1325099999999998E-3</v>
      </c>
      <c r="AT188" s="32">
        <f t="shared" si="50"/>
        <v>0.372228</v>
      </c>
      <c r="AU188" s="32">
        <f t="shared" si="45"/>
        <v>-0.75407999999999997</v>
      </c>
      <c r="AV188" s="26">
        <f t="shared" si="46"/>
        <v>4.1364395100000007</v>
      </c>
      <c r="AW188" s="7"/>
    </row>
    <row r="189" spans="1:50" ht="15.75" thickBot="1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10"/>
    </row>
    <row r="190" spans="1:50" ht="15.75" thickBo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5.75" thickBot="1">
      <c r="A191" s="2"/>
      <c r="B191" s="24"/>
      <c r="C191" s="25">
        <v>0</v>
      </c>
      <c r="D191" s="25">
        <v>1</v>
      </c>
      <c r="E191" s="25">
        <v>2</v>
      </c>
      <c r="F191" s="25">
        <v>3</v>
      </c>
      <c r="G191" s="25">
        <v>4</v>
      </c>
      <c r="H191" s="25">
        <v>5</v>
      </c>
      <c r="I191" s="25">
        <v>6</v>
      </c>
      <c r="J191" s="25">
        <v>7</v>
      </c>
      <c r="K191" s="25">
        <v>8</v>
      </c>
      <c r="L191" s="26">
        <v>9</v>
      </c>
      <c r="M191" s="3"/>
      <c r="N191" s="3"/>
      <c r="O191" s="64"/>
      <c r="P191" s="64"/>
      <c r="Q191" s="64"/>
      <c r="R191" s="79">
        <v>1</v>
      </c>
      <c r="S191" s="80">
        <v>9</v>
      </c>
      <c r="T191" s="81">
        <v>0.372228</v>
      </c>
      <c r="U191" s="64"/>
      <c r="V191" s="76">
        <v>3</v>
      </c>
      <c r="W191" s="78">
        <v>2</v>
      </c>
      <c r="X191" s="64"/>
      <c r="Y191" s="64"/>
      <c r="Z191" s="64"/>
      <c r="AA191" s="64"/>
      <c r="AB191" s="64"/>
      <c r="AC191" s="64"/>
      <c r="AD191" s="3"/>
      <c r="AE191" s="76" t="s">
        <v>175</v>
      </c>
      <c r="AF191" s="84" t="s">
        <v>69</v>
      </c>
      <c r="AG191" s="84" t="s">
        <v>75</v>
      </c>
      <c r="AH191" s="84" t="s">
        <v>181</v>
      </c>
      <c r="AI191" s="84" t="s">
        <v>51</v>
      </c>
      <c r="AJ191" s="84" t="s">
        <v>81</v>
      </c>
      <c r="AK191" s="84" t="s">
        <v>59</v>
      </c>
      <c r="AL191" s="84" t="s">
        <v>76</v>
      </c>
      <c r="AM191" s="26"/>
      <c r="AN191" s="82">
        <f t="shared" ref="AN191:AN212" si="56">IF(ISERROR(VLOOKUP(AF191,$O$2:$P$45,2,FALSE)),"",VLOOKUP(AF191,$O$2:$P$45,2,FALSE))</f>
        <v>1.02755</v>
      </c>
      <c r="AO191" s="82">
        <f t="shared" ref="AO191:AO212" si="57">IF(ISERROR(VLOOKUP(AG191,$O$2:$P$45,2,FALSE)),"",VLOOKUP(AG191,$O$2:$P$45,2,FALSE))</f>
        <v>-0.102337</v>
      </c>
      <c r="AP191" s="82">
        <f t="shared" ref="AP191:AP212" si="58">IF(ISERROR(VLOOKUP(AH191,$O$2:$P$45,2,FALSE)),"",VLOOKUP(AH191,$O$2:$P$45,2,FALSE))</f>
        <v>1.9492400000000001</v>
      </c>
      <c r="AQ191" s="82">
        <f t="shared" ref="AQ191:AQ212" si="59">IF(ISERROR(VLOOKUP(AI191,$O$2:$P$45,2,FALSE)),"",VLOOKUP(AI191,$O$2:$P$45,2,FALSE))</f>
        <v>2.6892900000000002</v>
      </c>
      <c r="AR191" s="82">
        <f t="shared" ref="AR191:AR212" si="60">IF(ISERROR(VLOOKUP(AJ191,$O$2:$P$45,2,FALSE)),"",VLOOKUP(AJ191,$O$2:$P$45,2,FALSE))</f>
        <v>0.58925799999999995</v>
      </c>
      <c r="AS191" s="82">
        <f t="shared" ref="AS191:AS212" si="61">IF(ISERROR(VLOOKUP(AK191,$O$2:$P$45,2,FALSE)),"",VLOOKUP(AK191,$O$2:$P$45,2,FALSE))</f>
        <v>2.1325099999999998E-3</v>
      </c>
      <c r="AT191" s="82">
        <f t="shared" ref="AT191:AT212" si="62">IF(ISERROR(VLOOKUP(AL191,$O$2:$P$45,2,FALSE)),"",VLOOKUP(AL191,$O$2:$P$45,2,FALSE))</f>
        <v>-0.75407999999999997</v>
      </c>
      <c r="AU191" s="82" t="str">
        <f t="shared" ref="AU191:AU212" si="63">IF(ISERROR(VLOOKUP(AM191,$O$2:$P$45,2,FALSE)),"",VLOOKUP(AM191,$O$2:$P$45,2,FALSE))</f>
        <v/>
      </c>
      <c r="AV191" s="26">
        <f t="shared" ref="AV191:AV212" si="64">SUM(AN191:AU191)-VLOOKUP(AE191,$O$2:$P$45,2)</f>
        <v>5.0288255100000008</v>
      </c>
      <c r="AW191" s="4"/>
      <c r="AX191" s="6"/>
    </row>
    <row r="192" spans="1:50" ht="15.75" thickBot="1">
      <c r="A192" s="5"/>
      <c r="B192" s="27">
        <v>0</v>
      </c>
      <c r="C192" s="11"/>
      <c r="D192" s="11"/>
      <c r="E192" s="52">
        <v>1</v>
      </c>
      <c r="F192" s="11"/>
      <c r="G192" s="11"/>
      <c r="H192" s="11"/>
      <c r="I192" s="11"/>
      <c r="J192" s="11"/>
      <c r="K192" s="11"/>
      <c r="L192" s="28"/>
      <c r="M192" s="6"/>
      <c r="N192" s="6"/>
      <c r="O192" s="21"/>
      <c r="P192" s="21"/>
      <c r="Q192" s="21"/>
      <c r="R192" s="71">
        <v>2</v>
      </c>
      <c r="S192" s="70">
        <v>3</v>
      </c>
      <c r="T192" s="72">
        <v>1.7033499999999999</v>
      </c>
      <c r="U192" s="21"/>
      <c r="V192" s="71">
        <v>3</v>
      </c>
      <c r="W192" s="72">
        <v>4</v>
      </c>
      <c r="X192" s="21"/>
      <c r="Y192" s="21"/>
      <c r="Z192" s="21"/>
      <c r="AA192" s="21"/>
      <c r="AB192" s="21"/>
      <c r="AC192" s="21"/>
      <c r="AD192" s="6"/>
      <c r="AE192" s="71" t="s">
        <v>48</v>
      </c>
      <c r="AF192" s="12" t="s">
        <v>163</v>
      </c>
      <c r="AG192" s="12" t="s">
        <v>164</v>
      </c>
      <c r="AH192" s="12" t="s">
        <v>162</v>
      </c>
      <c r="AI192" s="11"/>
      <c r="AJ192" s="11"/>
      <c r="AK192" s="11"/>
      <c r="AL192" s="11"/>
      <c r="AM192" s="28"/>
      <c r="AN192" s="32">
        <f t="shared" si="56"/>
        <v>0.91126399999999996</v>
      </c>
      <c r="AO192" s="32">
        <f t="shared" si="57"/>
        <v>3.18228</v>
      </c>
      <c r="AP192" s="32">
        <f t="shared" si="58"/>
        <v>4.3769900000000002</v>
      </c>
      <c r="AQ192" s="32" t="str">
        <f t="shared" si="59"/>
        <v/>
      </c>
      <c r="AR192" s="32" t="str">
        <f t="shared" si="60"/>
        <v/>
      </c>
      <c r="AS192" s="32" t="str">
        <f t="shared" si="61"/>
        <v/>
      </c>
      <c r="AT192" s="32" t="str">
        <f t="shared" si="62"/>
        <v/>
      </c>
      <c r="AU192" s="32" t="str">
        <f t="shared" si="63"/>
        <v/>
      </c>
      <c r="AV192" s="26">
        <f t="shared" si="64"/>
        <v>6.7671840000000003</v>
      </c>
      <c r="AW192" s="7"/>
      <c r="AX192" s="6"/>
    </row>
    <row r="193" spans="1:50" ht="15.75" thickBot="1">
      <c r="A193" s="5"/>
      <c r="B193" s="27">
        <v>1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28">
        <v>1</v>
      </c>
      <c r="M193" s="6"/>
      <c r="N193" s="6"/>
      <c r="O193" s="21"/>
      <c r="P193" s="21"/>
      <c r="Q193" s="21"/>
      <c r="R193" s="71">
        <v>2</v>
      </c>
      <c r="S193" s="70">
        <v>6</v>
      </c>
      <c r="T193" s="72">
        <v>0.69771700000000003</v>
      </c>
      <c r="U193" s="21"/>
      <c r="V193" s="71">
        <v>3</v>
      </c>
      <c r="W193" s="72">
        <v>7</v>
      </c>
      <c r="X193" s="21"/>
      <c r="Y193" s="21"/>
      <c r="Z193" s="21"/>
      <c r="AA193" s="21"/>
      <c r="AB193" s="21"/>
      <c r="AC193" s="21"/>
      <c r="AD193" s="6"/>
      <c r="AE193" s="71" t="s">
        <v>50</v>
      </c>
      <c r="AF193" s="12" t="s">
        <v>66</v>
      </c>
      <c r="AG193" s="12" t="s">
        <v>185</v>
      </c>
      <c r="AH193" s="12" t="s">
        <v>182</v>
      </c>
      <c r="AI193" s="12" t="s">
        <v>62</v>
      </c>
      <c r="AJ193" s="11"/>
      <c r="AK193" s="11"/>
      <c r="AL193" s="11"/>
      <c r="AM193" s="28"/>
      <c r="AN193" s="32">
        <f t="shared" si="56"/>
        <v>1.43642</v>
      </c>
      <c r="AO193" s="32">
        <f t="shared" si="57"/>
        <v>4.41181</v>
      </c>
      <c r="AP193" s="32">
        <f t="shared" si="58"/>
        <v>2.05613</v>
      </c>
      <c r="AQ193" s="32">
        <f t="shared" si="59"/>
        <v>1.2530699999999999</v>
      </c>
      <c r="AR193" s="32" t="str">
        <f t="shared" si="60"/>
        <v/>
      </c>
      <c r="AS193" s="32" t="str">
        <f t="shared" si="61"/>
        <v/>
      </c>
      <c r="AT193" s="32" t="str">
        <f t="shared" si="62"/>
        <v/>
      </c>
      <c r="AU193" s="32" t="str">
        <f t="shared" si="63"/>
        <v/>
      </c>
      <c r="AV193" s="26">
        <f t="shared" si="64"/>
        <v>8.4597129999999989</v>
      </c>
      <c r="AW193" s="7"/>
      <c r="AX193" s="6"/>
    </row>
    <row r="194" spans="1:50" ht="15.75" thickBot="1">
      <c r="A194" s="5"/>
      <c r="B194" s="27">
        <v>2</v>
      </c>
      <c r="C194" s="11"/>
      <c r="D194" s="52">
        <v>1</v>
      </c>
      <c r="E194" s="11"/>
      <c r="F194" s="11">
        <v>1</v>
      </c>
      <c r="G194" s="52">
        <v>1</v>
      </c>
      <c r="H194" s="11"/>
      <c r="I194" s="11">
        <v>1</v>
      </c>
      <c r="J194" s="11">
        <v>1</v>
      </c>
      <c r="K194" s="11"/>
      <c r="L194" s="28">
        <v>1</v>
      </c>
      <c r="M194" s="6"/>
      <c r="N194" s="6"/>
      <c r="O194" s="21"/>
      <c r="P194" s="21"/>
      <c r="Q194" s="21"/>
      <c r="R194" s="71">
        <v>2</v>
      </c>
      <c r="S194" s="70">
        <v>7</v>
      </c>
      <c r="T194" s="72">
        <v>1.6304799999999999</v>
      </c>
      <c r="U194" s="21"/>
      <c r="V194" s="73">
        <v>3</v>
      </c>
      <c r="W194" s="74">
        <v>8</v>
      </c>
      <c r="X194" s="21"/>
      <c r="Y194" s="21"/>
      <c r="Z194" s="21"/>
      <c r="AA194" s="21"/>
      <c r="AB194" s="21"/>
      <c r="AC194" s="21"/>
      <c r="AD194" s="6"/>
      <c r="AE194" s="71" t="s">
        <v>177</v>
      </c>
      <c r="AF194" s="12" t="s">
        <v>179</v>
      </c>
      <c r="AG194" s="12" t="s">
        <v>67</v>
      </c>
      <c r="AH194" s="12" t="s">
        <v>73</v>
      </c>
      <c r="AI194" s="12" t="s">
        <v>80</v>
      </c>
      <c r="AJ194" s="11"/>
      <c r="AK194" s="11"/>
      <c r="AL194" s="11"/>
      <c r="AM194" s="28"/>
      <c r="AN194" s="32">
        <f t="shared" si="56"/>
        <v>1.51257</v>
      </c>
      <c r="AO194" s="32">
        <f t="shared" si="57"/>
        <v>2.71394</v>
      </c>
      <c r="AP194" s="32">
        <f t="shared" si="58"/>
        <v>1.27721</v>
      </c>
      <c r="AQ194" s="32">
        <f t="shared" si="59"/>
        <v>5.1354899999999999</v>
      </c>
      <c r="AR194" s="32" t="str">
        <f t="shared" si="60"/>
        <v/>
      </c>
      <c r="AS194" s="32" t="str">
        <f t="shared" si="61"/>
        <v/>
      </c>
      <c r="AT194" s="32" t="str">
        <f t="shared" si="62"/>
        <v/>
      </c>
      <c r="AU194" s="32" t="str">
        <f t="shared" si="63"/>
        <v/>
      </c>
      <c r="AV194" s="26">
        <f t="shared" si="64"/>
        <v>9.0087299999999999</v>
      </c>
      <c r="AW194" s="7"/>
      <c r="AX194" s="6"/>
    </row>
    <row r="195" spans="1:50" ht="15.75" thickBot="1">
      <c r="A195" s="5"/>
      <c r="B195" s="27">
        <v>3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28">
        <v>1</v>
      </c>
      <c r="M195" s="6"/>
      <c r="N195" s="6"/>
      <c r="O195" s="21"/>
      <c r="P195" s="21"/>
      <c r="Q195" s="21"/>
      <c r="R195" s="73">
        <v>2</v>
      </c>
      <c r="S195" s="75">
        <v>9</v>
      </c>
      <c r="T195" s="74">
        <v>2.6892900000000002</v>
      </c>
      <c r="U195" s="21"/>
      <c r="V195" s="76">
        <v>6</v>
      </c>
      <c r="W195" s="78">
        <v>2</v>
      </c>
      <c r="X195" s="21"/>
      <c r="Y195" s="21"/>
      <c r="Z195" s="21"/>
      <c r="AA195" s="21"/>
      <c r="AB195" s="21"/>
      <c r="AC195" s="21"/>
      <c r="AD195" s="6"/>
      <c r="AE195" s="89" t="s">
        <v>51</v>
      </c>
      <c r="AF195" s="12" t="s">
        <v>69</v>
      </c>
      <c r="AG195" s="12" t="s">
        <v>75</v>
      </c>
      <c r="AH195" s="12" t="s">
        <v>181</v>
      </c>
      <c r="AI195" s="12" t="s">
        <v>81</v>
      </c>
      <c r="AJ195" s="12" t="s">
        <v>59</v>
      </c>
      <c r="AK195" s="12" t="s">
        <v>175</v>
      </c>
      <c r="AL195" s="12" t="s">
        <v>76</v>
      </c>
      <c r="AM195" s="28"/>
      <c r="AN195" s="32">
        <f t="shared" si="56"/>
        <v>1.02755</v>
      </c>
      <c r="AO195" s="32">
        <f t="shared" si="57"/>
        <v>-0.102337</v>
      </c>
      <c r="AP195" s="32">
        <f t="shared" si="58"/>
        <v>1.9492400000000001</v>
      </c>
      <c r="AQ195" s="32">
        <f t="shared" si="59"/>
        <v>0.58925799999999995</v>
      </c>
      <c r="AR195" s="32">
        <f t="shared" si="60"/>
        <v>2.1325099999999998E-3</v>
      </c>
      <c r="AS195" s="32">
        <f t="shared" si="61"/>
        <v>0.372228</v>
      </c>
      <c r="AT195" s="32">
        <f t="shared" si="62"/>
        <v>-0.75407999999999997</v>
      </c>
      <c r="AU195" s="32" t="str">
        <f t="shared" si="63"/>
        <v/>
      </c>
      <c r="AV195" s="26">
        <f t="shared" si="64"/>
        <v>0.39470150999999953</v>
      </c>
      <c r="AW195" s="7"/>
      <c r="AX195" s="6"/>
    </row>
    <row r="196" spans="1:50" ht="15.75" thickBot="1">
      <c r="A196" s="5"/>
      <c r="B196" s="27">
        <v>4</v>
      </c>
      <c r="C196" s="11"/>
      <c r="D196" s="11"/>
      <c r="E196" s="11"/>
      <c r="F196" s="11">
        <v>1</v>
      </c>
      <c r="G196" s="11"/>
      <c r="H196" s="52">
        <v>1</v>
      </c>
      <c r="I196" s="11">
        <v>1</v>
      </c>
      <c r="J196" s="11">
        <v>1</v>
      </c>
      <c r="K196" s="11"/>
      <c r="L196" s="28">
        <v>1</v>
      </c>
      <c r="M196" s="6"/>
      <c r="N196" s="6"/>
      <c r="O196" s="21"/>
      <c r="P196" s="21"/>
      <c r="Q196" s="21"/>
      <c r="R196" s="73">
        <v>3</v>
      </c>
      <c r="S196" s="75">
        <v>9</v>
      </c>
      <c r="T196" s="74">
        <v>2.1325099999999998E-3</v>
      </c>
      <c r="U196" s="21"/>
      <c r="V196" s="71">
        <v>6</v>
      </c>
      <c r="W196" s="72">
        <v>4</v>
      </c>
      <c r="X196" s="21"/>
      <c r="Y196" s="21"/>
      <c r="Z196" s="21"/>
      <c r="AA196" s="21"/>
      <c r="AB196" s="21"/>
      <c r="AC196" s="21"/>
      <c r="AD196" s="6"/>
      <c r="AE196" s="71" t="s">
        <v>59</v>
      </c>
      <c r="AF196" s="12" t="s">
        <v>69</v>
      </c>
      <c r="AG196" s="12" t="s">
        <v>75</v>
      </c>
      <c r="AH196" s="12" t="s">
        <v>181</v>
      </c>
      <c r="AI196" s="12" t="s">
        <v>51</v>
      </c>
      <c r="AJ196" s="12" t="s">
        <v>81</v>
      </c>
      <c r="AK196" s="12" t="s">
        <v>175</v>
      </c>
      <c r="AL196" s="12" t="s">
        <v>76</v>
      </c>
      <c r="AM196" s="28"/>
      <c r="AN196" s="32">
        <f t="shared" si="56"/>
        <v>1.02755</v>
      </c>
      <c r="AO196" s="32">
        <f t="shared" si="57"/>
        <v>-0.102337</v>
      </c>
      <c r="AP196" s="32">
        <f t="shared" si="58"/>
        <v>1.9492400000000001</v>
      </c>
      <c r="AQ196" s="32">
        <f t="shared" si="59"/>
        <v>2.6892900000000002</v>
      </c>
      <c r="AR196" s="32">
        <f t="shared" si="60"/>
        <v>0.58925799999999995</v>
      </c>
      <c r="AS196" s="32">
        <f t="shared" si="61"/>
        <v>0.372228</v>
      </c>
      <c r="AT196" s="32">
        <f t="shared" si="62"/>
        <v>-0.75407999999999997</v>
      </c>
      <c r="AU196" s="32" t="str">
        <f t="shared" si="63"/>
        <v/>
      </c>
      <c r="AV196" s="26">
        <f t="shared" si="64"/>
        <v>5.7690164900000003</v>
      </c>
      <c r="AW196" s="7"/>
      <c r="AX196" s="6"/>
    </row>
    <row r="197" spans="1:50" ht="15.75" thickBot="1">
      <c r="A197" s="5"/>
      <c r="B197" s="27">
        <v>5</v>
      </c>
      <c r="C197" s="11"/>
      <c r="D197" s="11"/>
      <c r="E197" s="11"/>
      <c r="F197" s="11"/>
      <c r="G197" s="11"/>
      <c r="H197" s="11"/>
      <c r="I197" s="11">
        <v>1</v>
      </c>
      <c r="J197" s="11">
        <v>1</v>
      </c>
      <c r="K197" s="52">
        <v>1</v>
      </c>
      <c r="L197" s="28">
        <v>1</v>
      </c>
      <c r="M197" s="6"/>
      <c r="N197" s="6"/>
      <c r="O197" s="21"/>
      <c r="P197" s="21"/>
      <c r="Q197" s="21"/>
      <c r="R197" s="71">
        <v>4</v>
      </c>
      <c r="S197" s="70">
        <v>3</v>
      </c>
      <c r="T197" s="72">
        <v>4.3769900000000002</v>
      </c>
      <c r="U197" s="21"/>
      <c r="V197" s="71">
        <v>6</v>
      </c>
      <c r="W197" s="72">
        <v>5</v>
      </c>
      <c r="X197" s="21"/>
      <c r="Y197" s="21"/>
      <c r="Z197" s="21"/>
      <c r="AA197" s="21"/>
      <c r="AB197" s="21"/>
      <c r="AC197" s="21"/>
      <c r="AD197" s="6"/>
      <c r="AE197" s="71" t="s">
        <v>162</v>
      </c>
      <c r="AF197" s="12" t="s">
        <v>163</v>
      </c>
      <c r="AG197" s="12" t="s">
        <v>164</v>
      </c>
      <c r="AH197" s="12" t="s">
        <v>48</v>
      </c>
      <c r="AI197" s="11"/>
      <c r="AJ197" s="11"/>
      <c r="AK197" s="11"/>
      <c r="AL197" s="11"/>
      <c r="AM197" s="28"/>
      <c r="AN197" s="32">
        <f t="shared" si="56"/>
        <v>0.91126399999999996</v>
      </c>
      <c r="AO197" s="32">
        <f t="shared" si="57"/>
        <v>3.18228</v>
      </c>
      <c r="AP197" s="32">
        <f t="shared" si="58"/>
        <v>1.7033499999999999</v>
      </c>
      <c r="AQ197" s="32" t="str">
        <f t="shared" si="59"/>
        <v/>
      </c>
      <c r="AR197" s="32" t="str">
        <f t="shared" si="60"/>
        <v/>
      </c>
      <c r="AS197" s="32" t="str">
        <f t="shared" si="61"/>
        <v/>
      </c>
      <c r="AT197" s="32" t="str">
        <f t="shared" si="62"/>
        <v/>
      </c>
      <c r="AU197" s="32" t="str">
        <f t="shared" si="63"/>
        <v/>
      </c>
      <c r="AV197" s="26">
        <f t="shared" si="64"/>
        <v>1.4199039999999998</v>
      </c>
      <c r="AW197" s="7"/>
      <c r="AX197" s="6"/>
    </row>
    <row r="198" spans="1:50" ht="15.75" thickBot="1">
      <c r="A198" s="5"/>
      <c r="B198" s="27">
        <v>6</v>
      </c>
      <c r="C198" s="11"/>
      <c r="D198" s="11"/>
      <c r="E198" s="11"/>
      <c r="F198" s="11"/>
      <c r="G198" s="11"/>
      <c r="H198" s="11"/>
      <c r="I198" s="11"/>
      <c r="J198" s="11">
        <v>1</v>
      </c>
      <c r="K198" s="11"/>
      <c r="L198" s="28">
        <v>1</v>
      </c>
      <c r="M198" s="6"/>
      <c r="N198" s="6"/>
      <c r="O198" s="21"/>
      <c r="P198" s="21"/>
      <c r="Q198" s="21"/>
      <c r="R198" s="71">
        <v>4</v>
      </c>
      <c r="S198" s="70">
        <v>6</v>
      </c>
      <c r="T198" s="72">
        <v>1.2530699999999999</v>
      </c>
      <c r="U198" s="21"/>
      <c r="V198" s="71">
        <v>6</v>
      </c>
      <c r="W198" s="72">
        <v>7</v>
      </c>
      <c r="X198" s="21"/>
      <c r="Y198" s="21"/>
      <c r="Z198" s="21"/>
      <c r="AA198" s="21"/>
      <c r="AB198" s="21"/>
      <c r="AC198" s="21"/>
      <c r="AD198" s="6"/>
      <c r="AE198" s="71" t="s">
        <v>62</v>
      </c>
      <c r="AF198" s="12" t="s">
        <v>66</v>
      </c>
      <c r="AG198" s="12" t="s">
        <v>185</v>
      </c>
      <c r="AH198" s="12" t="s">
        <v>182</v>
      </c>
      <c r="AI198" s="12" t="s">
        <v>50</v>
      </c>
      <c r="AJ198" s="11"/>
      <c r="AK198" s="11"/>
      <c r="AL198" s="11"/>
      <c r="AM198" s="28"/>
      <c r="AN198" s="32">
        <f t="shared" si="56"/>
        <v>1.43642</v>
      </c>
      <c r="AO198" s="32">
        <f t="shared" si="57"/>
        <v>4.41181</v>
      </c>
      <c r="AP198" s="32">
        <f t="shared" si="58"/>
        <v>2.05613</v>
      </c>
      <c r="AQ198" s="32">
        <f t="shared" si="59"/>
        <v>0.69771700000000003</v>
      </c>
      <c r="AR198" s="32" t="str">
        <f t="shared" si="60"/>
        <v/>
      </c>
      <c r="AS198" s="32" t="str">
        <f t="shared" si="61"/>
        <v/>
      </c>
      <c r="AT198" s="32" t="str">
        <f t="shared" si="62"/>
        <v/>
      </c>
      <c r="AU198" s="32" t="str">
        <f t="shared" si="63"/>
        <v/>
      </c>
      <c r="AV198" s="26">
        <f t="shared" si="64"/>
        <v>7.3490070000000012</v>
      </c>
      <c r="AW198" s="7"/>
    </row>
    <row r="199" spans="1:50" ht="15.75" thickBot="1">
      <c r="A199" s="5"/>
      <c r="B199" s="27">
        <v>7</v>
      </c>
      <c r="C199" s="11"/>
      <c r="D199" s="11"/>
      <c r="E199" s="11"/>
      <c r="F199" s="11">
        <v>1</v>
      </c>
      <c r="G199" s="11"/>
      <c r="H199" s="11"/>
      <c r="I199" s="11">
        <v>1</v>
      </c>
      <c r="J199" s="11"/>
      <c r="K199" s="11"/>
      <c r="L199" s="28">
        <v>1</v>
      </c>
      <c r="M199" s="6"/>
      <c r="N199" s="6"/>
      <c r="O199" s="21"/>
      <c r="P199" s="21"/>
      <c r="Q199" s="21"/>
      <c r="R199" s="71">
        <v>4</v>
      </c>
      <c r="S199" s="70">
        <v>7</v>
      </c>
      <c r="T199" s="72">
        <v>1.51257</v>
      </c>
      <c r="U199" s="21"/>
      <c r="V199" s="73">
        <v>6</v>
      </c>
      <c r="W199" s="74">
        <v>8</v>
      </c>
      <c r="X199" s="21"/>
      <c r="Y199" s="21"/>
      <c r="Z199" s="21"/>
      <c r="AA199" s="21"/>
      <c r="AB199" s="21"/>
      <c r="AC199" s="21"/>
      <c r="AD199" s="6"/>
      <c r="AE199" s="71" t="s">
        <v>179</v>
      </c>
      <c r="AF199" s="12" t="s">
        <v>177</v>
      </c>
      <c r="AG199" s="12" t="s">
        <v>67</v>
      </c>
      <c r="AH199" s="12" t="s">
        <v>73</v>
      </c>
      <c r="AI199" s="12" t="s">
        <v>80</v>
      </c>
      <c r="AJ199" s="11"/>
      <c r="AK199" s="11"/>
      <c r="AL199" s="11"/>
      <c r="AM199" s="28"/>
      <c r="AN199" s="32">
        <f t="shared" si="56"/>
        <v>1.6304799999999999</v>
      </c>
      <c r="AO199" s="32">
        <f t="shared" si="57"/>
        <v>2.71394</v>
      </c>
      <c r="AP199" s="32">
        <f t="shared" si="58"/>
        <v>1.27721</v>
      </c>
      <c r="AQ199" s="32">
        <f t="shared" si="59"/>
        <v>5.1354899999999999</v>
      </c>
      <c r="AR199" s="32" t="str">
        <f t="shared" si="60"/>
        <v/>
      </c>
      <c r="AS199" s="32" t="str">
        <f t="shared" si="61"/>
        <v/>
      </c>
      <c r="AT199" s="32" t="str">
        <f t="shared" si="62"/>
        <v/>
      </c>
      <c r="AU199" s="32" t="str">
        <f t="shared" si="63"/>
        <v/>
      </c>
      <c r="AV199" s="26">
        <f t="shared" si="64"/>
        <v>9.2445500000000003</v>
      </c>
      <c r="AW199" s="7"/>
    </row>
    <row r="200" spans="1:50" ht="15.75" thickBot="1">
      <c r="A200" s="5"/>
      <c r="B200" s="27">
        <v>8</v>
      </c>
      <c r="C200" s="11"/>
      <c r="D200" s="11"/>
      <c r="E200" s="11"/>
      <c r="F200" s="11">
        <v>1</v>
      </c>
      <c r="G200" s="11"/>
      <c r="H200" s="11"/>
      <c r="I200" s="11">
        <v>1</v>
      </c>
      <c r="J200" s="11">
        <v>1</v>
      </c>
      <c r="K200" s="11"/>
      <c r="L200" s="28">
        <v>1</v>
      </c>
      <c r="M200" s="6"/>
      <c r="N200" s="6"/>
      <c r="O200" s="21"/>
      <c r="P200" s="21"/>
      <c r="Q200" s="21"/>
      <c r="R200" s="73">
        <v>4</v>
      </c>
      <c r="S200" s="75">
        <v>9</v>
      </c>
      <c r="T200" s="74">
        <v>1.9492400000000001</v>
      </c>
      <c r="U200" s="21"/>
      <c r="V200" s="76">
        <v>7</v>
      </c>
      <c r="W200" s="78">
        <v>2</v>
      </c>
      <c r="X200" s="21"/>
      <c r="Y200" s="21"/>
      <c r="Z200" s="21"/>
      <c r="AA200" s="21"/>
      <c r="AB200" s="21"/>
      <c r="AC200" s="21"/>
      <c r="AD200" s="6"/>
      <c r="AE200" s="71" t="s">
        <v>181</v>
      </c>
      <c r="AF200" s="12" t="s">
        <v>69</v>
      </c>
      <c r="AG200" s="12" t="s">
        <v>75</v>
      </c>
      <c r="AH200" s="12" t="s">
        <v>51</v>
      </c>
      <c r="AI200" s="12" t="s">
        <v>81</v>
      </c>
      <c r="AJ200" s="12" t="s">
        <v>59</v>
      </c>
      <c r="AK200" s="12" t="s">
        <v>175</v>
      </c>
      <c r="AL200" s="12" t="s">
        <v>76</v>
      </c>
      <c r="AM200" s="28"/>
      <c r="AN200" s="32">
        <f t="shared" si="56"/>
        <v>1.02755</v>
      </c>
      <c r="AO200" s="32">
        <f t="shared" si="57"/>
        <v>-0.102337</v>
      </c>
      <c r="AP200" s="32">
        <f t="shared" si="58"/>
        <v>2.6892900000000002</v>
      </c>
      <c r="AQ200" s="32">
        <f t="shared" si="59"/>
        <v>0.58925799999999995</v>
      </c>
      <c r="AR200" s="32">
        <f t="shared" si="60"/>
        <v>2.1325099999999998E-3</v>
      </c>
      <c r="AS200" s="32">
        <f t="shared" si="61"/>
        <v>0.372228</v>
      </c>
      <c r="AT200" s="32">
        <f t="shared" si="62"/>
        <v>-0.75407999999999997</v>
      </c>
      <c r="AU200" s="32" t="str">
        <f t="shared" si="63"/>
        <v/>
      </c>
      <c r="AV200" s="26">
        <f t="shared" si="64"/>
        <v>1.8748015099999997</v>
      </c>
      <c r="AW200" s="7"/>
    </row>
    <row r="201" spans="1:50" ht="15.75" thickBot="1">
      <c r="A201" s="5"/>
      <c r="B201" s="29">
        <v>9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1"/>
      <c r="M201" s="6"/>
      <c r="N201" s="6"/>
      <c r="O201" s="21"/>
      <c r="P201" s="21"/>
      <c r="Q201" s="21"/>
      <c r="R201" s="71">
        <v>5</v>
      </c>
      <c r="S201" s="70">
        <v>6</v>
      </c>
      <c r="T201" s="72">
        <v>1.43642</v>
      </c>
      <c r="U201" s="21"/>
      <c r="V201" s="71">
        <v>7</v>
      </c>
      <c r="W201" s="72">
        <v>4</v>
      </c>
      <c r="X201" s="21"/>
      <c r="Y201" s="21"/>
      <c r="Z201" s="21"/>
      <c r="AA201" s="21"/>
      <c r="AB201" s="21"/>
      <c r="AC201" s="21"/>
      <c r="AD201" s="6"/>
      <c r="AE201" s="71" t="s">
        <v>66</v>
      </c>
      <c r="AF201" s="12" t="s">
        <v>185</v>
      </c>
      <c r="AG201" s="12" t="s">
        <v>182</v>
      </c>
      <c r="AH201" s="12" t="s">
        <v>50</v>
      </c>
      <c r="AI201" s="12" t="s">
        <v>62</v>
      </c>
      <c r="AJ201" s="11"/>
      <c r="AK201" s="11"/>
      <c r="AL201" s="11"/>
      <c r="AM201" s="28"/>
      <c r="AN201" s="32">
        <f t="shared" si="56"/>
        <v>4.41181</v>
      </c>
      <c r="AO201" s="32">
        <f t="shared" si="57"/>
        <v>2.05613</v>
      </c>
      <c r="AP201" s="32">
        <f t="shared" si="58"/>
        <v>0.69771700000000003</v>
      </c>
      <c r="AQ201" s="32">
        <f t="shared" si="59"/>
        <v>1.2530699999999999</v>
      </c>
      <c r="AR201" s="32" t="str">
        <f t="shared" si="60"/>
        <v/>
      </c>
      <c r="AS201" s="32" t="str">
        <f t="shared" si="61"/>
        <v/>
      </c>
      <c r="AT201" s="32" t="str">
        <f t="shared" si="62"/>
        <v/>
      </c>
      <c r="AU201" s="32" t="str">
        <f t="shared" si="63"/>
        <v/>
      </c>
      <c r="AV201" s="26">
        <f t="shared" si="64"/>
        <v>6.9823070000000005</v>
      </c>
      <c r="AW201" s="7"/>
    </row>
    <row r="202" spans="1:50" ht="15.75" thickBot="1">
      <c r="A202" s="5" t="s">
        <v>170</v>
      </c>
      <c r="B202" s="6"/>
      <c r="C202" s="6"/>
      <c r="D202" s="6"/>
      <c r="E202" s="6">
        <v>0</v>
      </c>
      <c r="F202" s="6">
        <v>3</v>
      </c>
      <c r="G202" s="6"/>
      <c r="H202" s="6"/>
      <c r="I202" s="6">
        <v>6</v>
      </c>
      <c r="J202" s="6">
        <v>7</v>
      </c>
      <c r="K202" s="6"/>
      <c r="L202" s="6">
        <v>9</v>
      </c>
      <c r="M202" s="6"/>
      <c r="N202" s="6"/>
      <c r="O202" s="21"/>
      <c r="P202" s="21"/>
      <c r="Q202" s="21"/>
      <c r="R202" s="71">
        <v>5</v>
      </c>
      <c r="S202" s="70">
        <v>7</v>
      </c>
      <c r="T202" s="72">
        <v>2.71394</v>
      </c>
      <c r="U202" s="21"/>
      <c r="V202" s="71">
        <v>7</v>
      </c>
      <c r="W202" s="72">
        <v>5</v>
      </c>
      <c r="X202" s="21"/>
      <c r="Y202" s="21"/>
      <c r="Z202" s="21"/>
      <c r="AA202" s="21"/>
      <c r="AB202" s="21"/>
      <c r="AC202" s="21"/>
      <c r="AD202" s="6"/>
      <c r="AE202" s="71" t="s">
        <v>67</v>
      </c>
      <c r="AF202" s="12" t="s">
        <v>177</v>
      </c>
      <c r="AG202" s="12" t="s">
        <v>179</v>
      </c>
      <c r="AH202" s="12" t="s">
        <v>73</v>
      </c>
      <c r="AI202" s="12" t="s">
        <v>80</v>
      </c>
      <c r="AJ202" s="11"/>
      <c r="AK202" s="11"/>
      <c r="AL202" s="11"/>
      <c r="AM202" s="28"/>
      <c r="AN202" s="32">
        <f t="shared" si="56"/>
        <v>1.6304799999999999</v>
      </c>
      <c r="AO202" s="32">
        <f t="shared" si="57"/>
        <v>1.51257</v>
      </c>
      <c r="AP202" s="32">
        <f t="shared" si="58"/>
        <v>1.27721</v>
      </c>
      <c r="AQ202" s="32">
        <f t="shared" si="59"/>
        <v>5.1354899999999999</v>
      </c>
      <c r="AR202" s="32" t="str">
        <f t="shared" si="60"/>
        <v/>
      </c>
      <c r="AS202" s="32" t="str">
        <f t="shared" si="61"/>
        <v/>
      </c>
      <c r="AT202" s="32" t="str">
        <f t="shared" si="62"/>
        <v/>
      </c>
      <c r="AU202" s="32" t="str">
        <f t="shared" si="63"/>
        <v/>
      </c>
      <c r="AV202" s="26">
        <f t="shared" si="64"/>
        <v>6.8418099999999997</v>
      </c>
      <c r="AW202" s="7"/>
    </row>
    <row r="203" spans="1:50" ht="15.75" thickBot="1">
      <c r="A203" s="5"/>
      <c r="B203" s="6"/>
      <c r="C203" s="6"/>
      <c r="D203" s="6"/>
      <c r="E203" s="6">
        <v>2</v>
      </c>
      <c r="F203" s="6">
        <v>3</v>
      </c>
      <c r="G203" s="6"/>
      <c r="H203" s="6"/>
      <c r="I203" s="6">
        <v>6</v>
      </c>
      <c r="J203" s="6">
        <v>7</v>
      </c>
      <c r="K203" s="6"/>
      <c r="L203" s="6">
        <v>9</v>
      </c>
      <c r="M203" s="6"/>
      <c r="N203" s="6"/>
      <c r="O203" s="21"/>
      <c r="P203" s="21"/>
      <c r="Q203" s="21"/>
      <c r="R203" s="73">
        <v>5</v>
      </c>
      <c r="S203" s="75">
        <v>9</v>
      </c>
      <c r="T203" s="74">
        <v>1.02755</v>
      </c>
      <c r="U203" s="21"/>
      <c r="V203" s="71">
        <v>7</v>
      </c>
      <c r="W203" s="72">
        <v>6</v>
      </c>
      <c r="X203" s="21"/>
      <c r="Y203" s="21"/>
      <c r="Z203" s="21"/>
      <c r="AA203" s="21"/>
      <c r="AB203" s="21"/>
      <c r="AC203" s="21"/>
      <c r="AD203" s="6"/>
      <c r="AE203" s="71" t="s">
        <v>69</v>
      </c>
      <c r="AF203" s="12" t="s">
        <v>75</v>
      </c>
      <c r="AG203" s="12" t="s">
        <v>181</v>
      </c>
      <c r="AH203" s="12" t="s">
        <v>51</v>
      </c>
      <c r="AI203" s="12" t="s">
        <v>81</v>
      </c>
      <c r="AJ203" s="12" t="s">
        <v>59</v>
      </c>
      <c r="AK203" s="12" t="s">
        <v>175</v>
      </c>
      <c r="AL203" s="12" t="s">
        <v>76</v>
      </c>
      <c r="AM203" s="28"/>
      <c r="AN203" s="32">
        <f t="shared" si="56"/>
        <v>-0.102337</v>
      </c>
      <c r="AO203" s="32">
        <f t="shared" si="57"/>
        <v>1.9492400000000001</v>
      </c>
      <c r="AP203" s="32">
        <f t="shared" si="58"/>
        <v>2.6892900000000002</v>
      </c>
      <c r="AQ203" s="32">
        <f t="shared" si="59"/>
        <v>0.58925799999999995</v>
      </c>
      <c r="AR203" s="32">
        <f t="shared" si="60"/>
        <v>2.1325099999999998E-3</v>
      </c>
      <c r="AS203" s="32">
        <f t="shared" si="61"/>
        <v>0.372228</v>
      </c>
      <c r="AT203" s="32">
        <f t="shared" si="62"/>
        <v>-0.75407999999999997</v>
      </c>
      <c r="AU203" s="32" t="str">
        <f t="shared" si="63"/>
        <v/>
      </c>
      <c r="AV203" s="26">
        <f t="shared" si="64"/>
        <v>3.7181815100000009</v>
      </c>
      <c r="AW203" s="7"/>
    </row>
    <row r="204" spans="1:50" ht="15.75" thickBot="1">
      <c r="A204" s="5"/>
      <c r="B204" s="6"/>
      <c r="C204" s="6"/>
      <c r="D204" s="6"/>
      <c r="E204" s="6">
        <v>1</v>
      </c>
      <c r="F204" s="6"/>
      <c r="G204" s="6"/>
      <c r="H204" s="6"/>
      <c r="I204" s="6"/>
      <c r="J204" s="6"/>
      <c r="K204" s="6"/>
      <c r="L204" s="6"/>
      <c r="M204" s="6"/>
      <c r="N204" s="6"/>
      <c r="O204" s="21"/>
      <c r="P204" s="21"/>
      <c r="Q204" s="21"/>
      <c r="R204" s="76">
        <v>6</v>
      </c>
      <c r="S204" s="77">
        <v>7</v>
      </c>
      <c r="T204" s="78">
        <v>1.27721</v>
      </c>
      <c r="U204" s="21"/>
      <c r="V204" s="73">
        <v>7</v>
      </c>
      <c r="W204" s="74">
        <v>8</v>
      </c>
      <c r="X204" s="21"/>
      <c r="Y204" s="21"/>
      <c r="Z204" s="21"/>
      <c r="AA204" s="21"/>
      <c r="AB204" s="21"/>
      <c r="AC204" s="21"/>
      <c r="AD204" s="6"/>
      <c r="AE204" s="71" t="s">
        <v>73</v>
      </c>
      <c r="AF204" s="12" t="s">
        <v>177</v>
      </c>
      <c r="AG204" s="12" t="s">
        <v>179</v>
      </c>
      <c r="AH204" s="12" t="s">
        <v>67</v>
      </c>
      <c r="AI204" s="12" t="s">
        <v>182</v>
      </c>
      <c r="AJ204" s="12" t="s">
        <v>80</v>
      </c>
      <c r="AK204" s="11"/>
      <c r="AL204" s="11"/>
      <c r="AM204" s="28"/>
      <c r="AN204" s="32">
        <f t="shared" si="56"/>
        <v>1.6304799999999999</v>
      </c>
      <c r="AO204" s="32">
        <f t="shared" si="57"/>
        <v>1.51257</v>
      </c>
      <c r="AP204" s="32">
        <f t="shared" si="58"/>
        <v>2.71394</v>
      </c>
      <c r="AQ204" s="32">
        <f t="shared" si="59"/>
        <v>2.05613</v>
      </c>
      <c r="AR204" s="32">
        <f t="shared" si="60"/>
        <v>5.1354899999999999</v>
      </c>
      <c r="AS204" s="32" t="str">
        <f t="shared" si="61"/>
        <v/>
      </c>
      <c r="AT204" s="32" t="str">
        <f t="shared" si="62"/>
        <v/>
      </c>
      <c r="AU204" s="32" t="str">
        <f t="shared" si="63"/>
        <v/>
      </c>
      <c r="AV204" s="26">
        <f t="shared" si="64"/>
        <v>11.7714</v>
      </c>
      <c r="AW204" s="7"/>
    </row>
    <row r="205" spans="1:50" ht="15.75" thickBot="1">
      <c r="A205" s="5"/>
      <c r="B205" s="6"/>
      <c r="C205" s="6"/>
      <c r="D205" s="6"/>
      <c r="E205" s="6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21"/>
      <c r="P205" s="21"/>
      <c r="Q205" s="21"/>
      <c r="R205" s="73">
        <v>6</v>
      </c>
      <c r="S205" s="75">
        <v>9</v>
      </c>
      <c r="T205" s="74">
        <v>-0.102337</v>
      </c>
      <c r="U205" s="21"/>
      <c r="V205" s="76">
        <v>9</v>
      </c>
      <c r="W205" s="78">
        <v>1</v>
      </c>
      <c r="X205" s="21"/>
      <c r="Y205" s="21"/>
      <c r="Z205" s="21"/>
      <c r="AA205" s="21"/>
      <c r="AB205" s="21"/>
      <c r="AC205" s="21"/>
      <c r="AD205" s="6"/>
      <c r="AE205" s="71" t="s">
        <v>75</v>
      </c>
      <c r="AF205" s="12" t="s">
        <v>69</v>
      </c>
      <c r="AG205" s="12" t="s">
        <v>181</v>
      </c>
      <c r="AH205" s="12" t="s">
        <v>51</v>
      </c>
      <c r="AI205" s="12" t="s">
        <v>81</v>
      </c>
      <c r="AJ205" s="12" t="s">
        <v>59</v>
      </c>
      <c r="AK205" s="12" t="s">
        <v>175</v>
      </c>
      <c r="AL205" s="12" t="s">
        <v>76</v>
      </c>
      <c r="AM205" s="28"/>
      <c r="AN205" s="32">
        <f t="shared" si="56"/>
        <v>1.02755</v>
      </c>
      <c r="AO205" s="32">
        <f t="shared" si="57"/>
        <v>1.9492400000000001</v>
      </c>
      <c r="AP205" s="32">
        <f t="shared" si="58"/>
        <v>2.6892900000000002</v>
      </c>
      <c r="AQ205" s="32">
        <f t="shared" si="59"/>
        <v>0.58925799999999995</v>
      </c>
      <c r="AR205" s="32">
        <f t="shared" si="60"/>
        <v>2.1325099999999998E-3</v>
      </c>
      <c r="AS205" s="32">
        <f t="shared" si="61"/>
        <v>0.372228</v>
      </c>
      <c r="AT205" s="32">
        <f t="shared" si="62"/>
        <v>-0.75407999999999997</v>
      </c>
      <c r="AU205" s="32" t="str">
        <f t="shared" si="63"/>
        <v/>
      </c>
      <c r="AV205" s="26">
        <f t="shared" si="64"/>
        <v>5.977955510000001</v>
      </c>
      <c r="AW205" s="7"/>
    </row>
    <row r="206" spans="1:50" ht="15.75" thickBot="1">
      <c r="A206" s="5"/>
      <c r="B206" s="6"/>
      <c r="C206" s="6"/>
      <c r="D206" s="6"/>
      <c r="E206" s="6">
        <v>4</v>
      </c>
      <c r="F206" s="6"/>
      <c r="G206" s="6"/>
      <c r="H206" s="6"/>
      <c r="I206" s="6"/>
      <c r="J206" s="6"/>
      <c r="K206" s="6"/>
      <c r="L206" s="6"/>
      <c r="M206" s="6"/>
      <c r="N206" s="6"/>
      <c r="O206" s="21"/>
      <c r="P206" s="21"/>
      <c r="Q206" s="21"/>
      <c r="R206" s="76">
        <v>7</v>
      </c>
      <c r="S206" s="77">
        <v>3</v>
      </c>
      <c r="T206" s="78">
        <v>0.91126399999999996</v>
      </c>
      <c r="U206" s="21"/>
      <c r="V206" s="71">
        <v>9</v>
      </c>
      <c r="W206" s="72">
        <v>2</v>
      </c>
      <c r="X206" s="21"/>
      <c r="Y206" s="21"/>
      <c r="Z206" s="21"/>
      <c r="AA206" s="21"/>
      <c r="AB206" s="21"/>
      <c r="AC206" s="21"/>
      <c r="AD206" s="6"/>
      <c r="AE206" s="71" t="s">
        <v>163</v>
      </c>
      <c r="AF206" s="12" t="s">
        <v>164</v>
      </c>
      <c r="AG206" s="12" t="s">
        <v>48</v>
      </c>
      <c r="AH206" s="12" t="s">
        <v>162</v>
      </c>
      <c r="AI206" s="11"/>
      <c r="AJ206" s="11"/>
      <c r="AK206" s="11"/>
      <c r="AL206" s="11"/>
      <c r="AM206" s="28"/>
      <c r="AN206" s="32">
        <f t="shared" si="56"/>
        <v>3.18228</v>
      </c>
      <c r="AO206" s="32">
        <f t="shared" si="57"/>
        <v>1.7033499999999999</v>
      </c>
      <c r="AP206" s="32">
        <f t="shared" si="58"/>
        <v>4.3769900000000002</v>
      </c>
      <c r="AQ206" s="32" t="str">
        <f t="shared" si="59"/>
        <v/>
      </c>
      <c r="AR206" s="32" t="str">
        <f t="shared" si="60"/>
        <v/>
      </c>
      <c r="AS206" s="32" t="str">
        <f t="shared" si="61"/>
        <v/>
      </c>
      <c r="AT206" s="32" t="str">
        <f t="shared" si="62"/>
        <v/>
      </c>
      <c r="AU206" s="32" t="str">
        <f t="shared" si="63"/>
        <v/>
      </c>
      <c r="AV206" s="26">
        <f t="shared" si="64"/>
        <v>8.3513560000000009</v>
      </c>
      <c r="AW206" s="7"/>
    </row>
    <row r="207" spans="1:50" ht="15.75" thickBot="1">
      <c r="A207" s="5"/>
      <c r="B207" s="6"/>
      <c r="C207" s="6"/>
      <c r="D207" s="6"/>
      <c r="E207" s="6">
        <v>5</v>
      </c>
      <c r="F207" s="6"/>
      <c r="G207" s="6"/>
      <c r="H207" s="6"/>
      <c r="I207" s="6"/>
      <c r="J207" s="6"/>
      <c r="K207" s="6"/>
      <c r="L207" s="6"/>
      <c r="M207" s="6"/>
      <c r="N207" s="6"/>
      <c r="O207" s="21"/>
      <c r="P207" s="21"/>
      <c r="Q207" s="21"/>
      <c r="R207" s="71">
        <v>7</v>
      </c>
      <c r="S207" s="70">
        <v>6</v>
      </c>
      <c r="T207" s="72">
        <v>2.05613</v>
      </c>
      <c r="U207" s="21"/>
      <c r="V207" s="71">
        <v>9</v>
      </c>
      <c r="W207" s="72">
        <v>3</v>
      </c>
      <c r="X207" s="21"/>
      <c r="Y207" s="21"/>
      <c r="Z207" s="21"/>
      <c r="AA207" s="21"/>
      <c r="AB207" s="21"/>
      <c r="AC207" s="21"/>
      <c r="AD207" s="6"/>
      <c r="AE207" s="71" t="s">
        <v>182</v>
      </c>
      <c r="AF207" s="12" t="s">
        <v>66</v>
      </c>
      <c r="AG207" s="12" t="s">
        <v>185</v>
      </c>
      <c r="AH207" s="12" t="s">
        <v>50</v>
      </c>
      <c r="AI207" s="12" t="s">
        <v>73</v>
      </c>
      <c r="AJ207" s="12" t="s">
        <v>62</v>
      </c>
      <c r="AK207" s="11"/>
      <c r="AL207" s="11"/>
      <c r="AM207" s="28"/>
      <c r="AN207" s="32">
        <f t="shared" si="56"/>
        <v>1.43642</v>
      </c>
      <c r="AO207" s="32">
        <f t="shared" si="57"/>
        <v>4.41181</v>
      </c>
      <c r="AP207" s="32">
        <f t="shared" si="58"/>
        <v>0.69771700000000003</v>
      </c>
      <c r="AQ207" s="32">
        <f t="shared" si="59"/>
        <v>1.27721</v>
      </c>
      <c r="AR207" s="32">
        <f t="shared" si="60"/>
        <v>1.2530699999999999</v>
      </c>
      <c r="AS207" s="32" t="str">
        <f t="shared" si="61"/>
        <v/>
      </c>
      <c r="AT207" s="32" t="str">
        <f t="shared" si="62"/>
        <v/>
      </c>
      <c r="AU207" s="32" t="str">
        <f t="shared" si="63"/>
        <v/>
      </c>
      <c r="AV207" s="26">
        <f t="shared" si="64"/>
        <v>7.0200969999999998</v>
      </c>
      <c r="AW207" s="7"/>
    </row>
    <row r="208" spans="1:50" ht="15.75" thickBot="1">
      <c r="A208" s="5"/>
      <c r="B208" s="6"/>
      <c r="C208" s="6"/>
      <c r="D208" s="6"/>
      <c r="E208" s="6">
        <v>8</v>
      </c>
      <c r="F208" s="6"/>
      <c r="G208" s="6"/>
      <c r="H208" s="6"/>
      <c r="I208" s="6"/>
      <c r="J208" s="6"/>
      <c r="K208" s="6"/>
      <c r="L208" s="6"/>
      <c r="M208" s="6"/>
      <c r="N208" s="6"/>
      <c r="O208" s="21"/>
      <c r="P208" s="21"/>
      <c r="Q208" s="21"/>
      <c r="R208" s="73">
        <v>7</v>
      </c>
      <c r="S208" s="75">
        <v>9</v>
      </c>
      <c r="T208" s="74">
        <v>-0.75407999999999997</v>
      </c>
      <c r="U208" s="21"/>
      <c r="V208" s="71">
        <v>9</v>
      </c>
      <c r="W208" s="72">
        <v>4</v>
      </c>
      <c r="X208" s="21"/>
      <c r="Y208" s="21"/>
      <c r="Z208" s="21"/>
      <c r="AA208" s="21"/>
      <c r="AB208" s="21"/>
      <c r="AC208" s="21"/>
      <c r="AD208" s="6"/>
      <c r="AE208" s="71" t="s">
        <v>76</v>
      </c>
      <c r="AF208" s="12" t="s">
        <v>69</v>
      </c>
      <c r="AG208" s="12" t="s">
        <v>75</v>
      </c>
      <c r="AH208" s="12" t="s">
        <v>181</v>
      </c>
      <c r="AI208" s="12" t="s">
        <v>51</v>
      </c>
      <c r="AJ208" s="12" t="s">
        <v>81</v>
      </c>
      <c r="AK208" s="12" t="s">
        <v>59</v>
      </c>
      <c r="AL208" s="12" t="s">
        <v>175</v>
      </c>
      <c r="AM208" s="28"/>
      <c r="AN208" s="32">
        <f t="shared" si="56"/>
        <v>1.02755</v>
      </c>
      <c r="AO208" s="32">
        <f t="shared" si="57"/>
        <v>-0.102337</v>
      </c>
      <c r="AP208" s="32">
        <f t="shared" si="58"/>
        <v>1.9492400000000001</v>
      </c>
      <c r="AQ208" s="32">
        <f t="shared" si="59"/>
        <v>2.6892900000000002</v>
      </c>
      <c r="AR208" s="32">
        <f t="shared" si="60"/>
        <v>0.58925799999999995</v>
      </c>
      <c r="AS208" s="32">
        <f t="shared" si="61"/>
        <v>2.1325099999999998E-3</v>
      </c>
      <c r="AT208" s="32">
        <f t="shared" si="62"/>
        <v>0.372228</v>
      </c>
      <c r="AU208" s="32" t="str">
        <f t="shared" si="63"/>
        <v/>
      </c>
      <c r="AV208" s="26">
        <f t="shared" si="64"/>
        <v>7.2814415100000005</v>
      </c>
      <c r="AW208" s="7"/>
    </row>
    <row r="209" spans="1:49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1"/>
      <c r="P209" s="21"/>
      <c r="Q209" s="21"/>
      <c r="R209" s="71">
        <v>8</v>
      </c>
      <c r="S209" s="70">
        <v>3</v>
      </c>
      <c r="T209" s="72">
        <v>3.18228</v>
      </c>
      <c r="U209" s="21"/>
      <c r="V209" s="71">
        <v>9</v>
      </c>
      <c r="W209" s="72">
        <v>5</v>
      </c>
      <c r="X209" s="21"/>
      <c r="Y209" s="21"/>
      <c r="Z209" s="21"/>
      <c r="AA209" s="21"/>
      <c r="AB209" s="21"/>
      <c r="AC209" s="21"/>
      <c r="AD209" s="6"/>
      <c r="AE209" s="71" t="s">
        <v>164</v>
      </c>
      <c r="AF209" s="12" t="s">
        <v>163</v>
      </c>
      <c r="AG209" s="12" t="s">
        <v>48</v>
      </c>
      <c r="AH209" s="12" t="s">
        <v>162</v>
      </c>
      <c r="AI209" s="11"/>
      <c r="AJ209" s="11"/>
      <c r="AK209" s="11"/>
      <c r="AL209" s="11"/>
      <c r="AM209" s="28"/>
      <c r="AN209" s="32">
        <f t="shared" si="56"/>
        <v>0.91126399999999996</v>
      </c>
      <c r="AO209" s="32">
        <f t="shared" si="57"/>
        <v>1.7033499999999999</v>
      </c>
      <c r="AP209" s="32">
        <f t="shared" si="58"/>
        <v>4.3769900000000002</v>
      </c>
      <c r="AQ209" s="32" t="str">
        <f t="shared" si="59"/>
        <v/>
      </c>
      <c r="AR209" s="32" t="str">
        <f t="shared" si="60"/>
        <v/>
      </c>
      <c r="AS209" s="32" t="str">
        <f t="shared" si="61"/>
        <v/>
      </c>
      <c r="AT209" s="32" t="str">
        <f t="shared" si="62"/>
        <v/>
      </c>
      <c r="AU209" s="32" t="str">
        <f t="shared" si="63"/>
        <v/>
      </c>
      <c r="AV209" s="26">
        <f t="shared" si="64"/>
        <v>3.8093240000000006</v>
      </c>
      <c r="AW209" s="7"/>
    </row>
    <row r="210" spans="1:49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1"/>
      <c r="P210" s="21"/>
      <c r="Q210" s="21"/>
      <c r="R210" s="71">
        <v>8</v>
      </c>
      <c r="S210" s="70">
        <v>6</v>
      </c>
      <c r="T210" s="72">
        <v>4.41181</v>
      </c>
      <c r="U210" s="21"/>
      <c r="V210" s="71">
        <v>9</v>
      </c>
      <c r="W210" s="72">
        <v>6</v>
      </c>
      <c r="X210" s="21"/>
      <c r="Y210" s="21"/>
      <c r="Z210" s="21"/>
      <c r="AA210" s="21"/>
      <c r="AB210" s="21"/>
      <c r="AC210" s="21"/>
      <c r="AD210" s="6"/>
      <c r="AE210" s="71" t="s">
        <v>185</v>
      </c>
      <c r="AF210" s="12" t="s">
        <v>66</v>
      </c>
      <c r="AG210" s="12" t="s">
        <v>182</v>
      </c>
      <c r="AH210" s="12" t="s">
        <v>50</v>
      </c>
      <c r="AI210" s="12" t="s">
        <v>62</v>
      </c>
      <c r="AJ210" s="11"/>
      <c r="AK210" s="11"/>
      <c r="AL210" s="11"/>
      <c r="AM210" s="28"/>
      <c r="AN210" s="32">
        <f t="shared" si="56"/>
        <v>1.43642</v>
      </c>
      <c r="AO210" s="32">
        <f t="shared" si="57"/>
        <v>2.05613</v>
      </c>
      <c r="AP210" s="32">
        <f t="shared" si="58"/>
        <v>0.69771700000000003</v>
      </c>
      <c r="AQ210" s="32">
        <f t="shared" si="59"/>
        <v>1.2530699999999999</v>
      </c>
      <c r="AR210" s="32" t="str">
        <f t="shared" si="60"/>
        <v/>
      </c>
      <c r="AS210" s="32" t="str">
        <f t="shared" si="61"/>
        <v/>
      </c>
      <c r="AT210" s="32" t="str">
        <f t="shared" si="62"/>
        <v/>
      </c>
      <c r="AU210" s="32" t="str">
        <f t="shared" si="63"/>
        <v/>
      </c>
      <c r="AV210" s="26">
        <f t="shared" si="64"/>
        <v>1.0315270000000005</v>
      </c>
      <c r="AW210" s="7"/>
    </row>
    <row r="211" spans="1:49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1"/>
      <c r="P211" s="21"/>
      <c r="Q211" s="21"/>
      <c r="R211" s="71">
        <v>8</v>
      </c>
      <c r="S211" s="70">
        <v>7</v>
      </c>
      <c r="T211" s="72">
        <v>5.1354899999999999</v>
      </c>
      <c r="U211" s="21"/>
      <c r="V211" s="71">
        <v>9</v>
      </c>
      <c r="W211" s="72">
        <v>7</v>
      </c>
      <c r="X211" s="21"/>
      <c r="Y211" s="21"/>
      <c r="Z211" s="21"/>
      <c r="AA211" s="21"/>
      <c r="AB211" s="21"/>
      <c r="AC211" s="21"/>
      <c r="AD211" s="6"/>
      <c r="AE211" s="71" t="s">
        <v>80</v>
      </c>
      <c r="AF211" s="12" t="s">
        <v>177</v>
      </c>
      <c r="AG211" s="12" t="s">
        <v>183</v>
      </c>
      <c r="AH211" s="12" t="s">
        <v>179</v>
      </c>
      <c r="AI211" s="12" t="s">
        <v>67</v>
      </c>
      <c r="AJ211" s="12" t="s">
        <v>73</v>
      </c>
      <c r="AK211" s="11"/>
      <c r="AL211" s="11"/>
      <c r="AM211" s="28"/>
      <c r="AN211" s="32">
        <f t="shared" si="56"/>
        <v>1.6304799999999999</v>
      </c>
      <c r="AO211" s="32">
        <f t="shared" si="57"/>
        <v>0.298375</v>
      </c>
      <c r="AP211" s="32">
        <f t="shared" si="58"/>
        <v>1.51257</v>
      </c>
      <c r="AQ211" s="32">
        <f t="shared" si="59"/>
        <v>2.71394</v>
      </c>
      <c r="AR211" s="32">
        <f t="shared" si="60"/>
        <v>1.27721</v>
      </c>
      <c r="AS211" s="32" t="str">
        <f t="shared" si="61"/>
        <v/>
      </c>
      <c r="AT211" s="32" t="str">
        <f t="shared" si="62"/>
        <v/>
      </c>
      <c r="AU211" s="32" t="str">
        <f t="shared" si="63"/>
        <v/>
      </c>
      <c r="AV211" s="26">
        <f t="shared" si="64"/>
        <v>2.297085</v>
      </c>
      <c r="AW211" s="7"/>
    </row>
    <row r="212" spans="1:49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1"/>
      <c r="P212" s="21"/>
      <c r="Q212" s="21"/>
      <c r="R212" s="73">
        <v>8</v>
      </c>
      <c r="S212" s="75">
        <v>9</v>
      </c>
      <c r="T212" s="74">
        <v>0.58925799999999995</v>
      </c>
      <c r="U212" s="21"/>
      <c r="V212" s="73">
        <v>9</v>
      </c>
      <c r="W212" s="74">
        <v>8</v>
      </c>
      <c r="X212" s="21"/>
      <c r="Y212" s="21"/>
      <c r="Z212" s="21"/>
      <c r="AA212" s="21"/>
      <c r="AB212" s="21"/>
      <c r="AC212" s="21"/>
      <c r="AD212" s="6"/>
      <c r="AE212" s="71" t="s">
        <v>81</v>
      </c>
      <c r="AF212" s="12" t="s">
        <v>69</v>
      </c>
      <c r="AG212" s="12" t="s">
        <v>75</v>
      </c>
      <c r="AH212" s="12" t="s">
        <v>181</v>
      </c>
      <c r="AI212" s="12" t="s">
        <v>51</v>
      </c>
      <c r="AJ212" s="12" t="s">
        <v>167</v>
      </c>
      <c r="AK212" s="12" t="s">
        <v>59</v>
      </c>
      <c r="AL212" s="12" t="s">
        <v>175</v>
      </c>
      <c r="AM212" s="86" t="s">
        <v>76</v>
      </c>
      <c r="AN212" s="32">
        <f t="shared" si="56"/>
        <v>1.02755</v>
      </c>
      <c r="AO212" s="32">
        <f t="shared" si="57"/>
        <v>-0.102337</v>
      </c>
      <c r="AP212" s="32">
        <f t="shared" si="58"/>
        <v>1.9492400000000001</v>
      </c>
      <c r="AQ212" s="32">
        <f t="shared" si="59"/>
        <v>2.6892900000000002</v>
      </c>
      <c r="AR212" s="32">
        <f t="shared" si="60"/>
        <v>-0.45832600000000001</v>
      </c>
      <c r="AS212" s="32">
        <f t="shared" si="61"/>
        <v>2.1325099999999998E-3</v>
      </c>
      <c r="AT212" s="32">
        <f t="shared" si="62"/>
        <v>0.372228</v>
      </c>
      <c r="AU212" s="32">
        <f t="shared" si="63"/>
        <v>-0.75407999999999997</v>
      </c>
      <c r="AV212" s="26">
        <f t="shared" si="64"/>
        <v>4.1364395100000007</v>
      </c>
      <c r="AW212" s="7"/>
    </row>
    <row r="213" spans="1:49" ht="15.75" thickBot="1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10"/>
    </row>
    <row r="214" spans="1:49" ht="15.75" thickBo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ht="15.75" thickBot="1">
      <c r="A215" s="2"/>
      <c r="B215" s="24"/>
      <c r="C215" s="25">
        <v>0</v>
      </c>
      <c r="D215" s="25">
        <v>1</v>
      </c>
      <c r="E215" s="25">
        <v>2</v>
      </c>
      <c r="F215" s="25">
        <v>3</v>
      </c>
      <c r="G215" s="25">
        <v>4</v>
      </c>
      <c r="H215" s="25">
        <v>5</v>
      </c>
      <c r="I215" s="25">
        <v>6</v>
      </c>
      <c r="J215" s="25">
        <v>7</v>
      </c>
      <c r="K215" s="25">
        <v>8</v>
      </c>
      <c r="L215" s="26">
        <v>9</v>
      </c>
      <c r="M215" s="3"/>
      <c r="N215" s="3"/>
      <c r="O215" s="64"/>
      <c r="P215" s="64"/>
      <c r="Q215" s="64"/>
      <c r="R215" s="76">
        <v>2</v>
      </c>
      <c r="S215" s="77">
        <v>3</v>
      </c>
      <c r="T215" s="78">
        <v>1.7033499999999999</v>
      </c>
      <c r="U215" s="64"/>
      <c r="V215" s="76">
        <v>3</v>
      </c>
      <c r="W215" s="78">
        <v>2</v>
      </c>
      <c r="X215" s="64"/>
      <c r="Y215" s="64"/>
      <c r="Z215" s="64"/>
      <c r="AA215" s="64"/>
      <c r="AB215" s="64"/>
      <c r="AC215" s="64"/>
      <c r="AD215" s="3"/>
      <c r="AE215" s="76" t="s">
        <v>48</v>
      </c>
      <c r="AF215" s="84" t="s">
        <v>163</v>
      </c>
      <c r="AG215" s="84" t="s">
        <v>164</v>
      </c>
      <c r="AH215" s="84" t="s">
        <v>162</v>
      </c>
      <c r="AI215" s="25"/>
      <c r="AJ215" s="25"/>
      <c r="AK215" s="25"/>
      <c r="AL215" s="25"/>
      <c r="AM215" s="26"/>
      <c r="AN215" s="82">
        <f t="shared" ref="AN215:AN228" si="65">IF(ISERROR(VLOOKUP(AF215,$O$2:$P$45,2,FALSE)),"",VLOOKUP(AF215,$O$2:$P$45,2,FALSE))</f>
        <v>0.91126399999999996</v>
      </c>
      <c r="AO215" s="82">
        <f t="shared" ref="AO215:AO228" si="66">IF(ISERROR(VLOOKUP(AG215,$O$2:$P$45,2,FALSE)),"",VLOOKUP(AG215,$O$2:$P$45,2,FALSE))</f>
        <v>3.18228</v>
      </c>
      <c r="AP215" s="82">
        <f t="shared" ref="AP215:AP228" si="67">IF(ISERROR(VLOOKUP(AH215,$O$2:$P$45,2,FALSE)),"",VLOOKUP(AH215,$O$2:$P$45,2,FALSE))</f>
        <v>4.3769900000000002</v>
      </c>
      <c r="AQ215" s="82" t="str">
        <f t="shared" ref="AQ215:AQ228" si="68">IF(ISERROR(VLOOKUP(AI215,$O$2:$P$45,2,FALSE)),"",VLOOKUP(AI215,$O$2:$P$45,2,FALSE))</f>
        <v/>
      </c>
      <c r="AR215" s="82" t="str">
        <f t="shared" ref="AR215:AR228" si="69">IF(ISERROR(VLOOKUP(AJ215,$O$2:$P$45,2,FALSE)),"",VLOOKUP(AJ215,$O$2:$P$45,2,FALSE))</f>
        <v/>
      </c>
      <c r="AS215" s="82" t="str">
        <f t="shared" ref="AS215:AS228" si="70">IF(ISERROR(VLOOKUP(AK215,$O$2:$P$45,2,FALSE)),"",VLOOKUP(AK215,$O$2:$P$45,2,FALSE))</f>
        <v/>
      </c>
      <c r="AT215" s="82" t="str">
        <f t="shared" ref="AT215:AT228" si="71">IF(ISERROR(VLOOKUP(AL215,$O$2:$P$45,2,FALSE)),"",VLOOKUP(AL215,$O$2:$P$45,2,FALSE))</f>
        <v/>
      </c>
      <c r="AU215" s="82" t="str">
        <f t="shared" ref="AU215:AU228" si="72">IF(ISERROR(VLOOKUP(AM215,$O$2:$P$45,2,FALSE)),"",VLOOKUP(AM215,$O$2:$P$45,2,FALSE))</f>
        <v/>
      </c>
      <c r="AV215" s="26">
        <f t="shared" ref="AV215:AV228" si="73">SUM(AN215:AU215)-VLOOKUP(AE215,$O$2:$P$45,2)</f>
        <v>6.7671840000000003</v>
      </c>
      <c r="AW215" s="4"/>
    </row>
    <row r="216" spans="1:49" ht="15.75" thickBot="1">
      <c r="A216" s="5"/>
      <c r="B216" s="27">
        <v>0</v>
      </c>
      <c r="C216" s="11"/>
      <c r="D216" s="11"/>
      <c r="E216" s="52">
        <v>1</v>
      </c>
      <c r="F216" s="11"/>
      <c r="G216" s="11"/>
      <c r="H216" s="11"/>
      <c r="I216" s="11"/>
      <c r="J216" s="11"/>
      <c r="K216" s="11"/>
      <c r="L216" s="28"/>
      <c r="M216" s="6"/>
      <c r="N216" s="6"/>
      <c r="O216" s="21"/>
      <c r="P216" s="21"/>
      <c r="Q216" s="21"/>
      <c r="R216" s="71">
        <v>2</v>
      </c>
      <c r="S216" s="70">
        <v>6</v>
      </c>
      <c r="T216" s="72">
        <v>0.69771700000000003</v>
      </c>
      <c r="U216" s="21"/>
      <c r="V216" s="71">
        <v>3</v>
      </c>
      <c r="W216" s="72">
        <v>4</v>
      </c>
      <c r="X216" s="21"/>
      <c r="Y216" s="21"/>
      <c r="Z216" s="21"/>
      <c r="AA216" s="21"/>
      <c r="AB216" s="21"/>
      <c r="AC216" s="21"/>
      <c r="AD216" s="6"/>
      <c r="AE216" s="71" t="s">
        <v>50</v>
      </c>
      <c r="AF216" s="12" t="s">
        <v>66</v>
      </c>
      <c r="AG216" s="12" t="s">
        <v>185</v>
      </c>
      <c r="AH216" s="12" t="s">
        <v>182</v>
      </c>
      <c r="AI216" s="12" t="s">
        <v>62</v>
      </c>
      <c r="AJ216" s="11"/>
      <c r="AK216" s="11"/>
      <c r="AL216" s="11"/>
      <c r="AM216" s="28"/>
      <c r="AN216" s="32">
        <f t="shared" si="65"/>
        <v>1.43642</v>
      </c>
      <c r="AO216" s="32">
        <f t="shared" si="66"/>
        <v>4.41181</v>
      </c>
      <c r="AP216" s="32">
        <f t="shared" si="67"/>
        <v>2.05613</v>
      </c>
      <c r="AQ216" s="32">
        <f t="shared" si="68"/>
        <v>1.2530699999999999</v>
      </c>
      <c r="AR216" s="32" t="str">
        <f t="shared" si="69"/>
        <v/>
      </c>
      <c r="AS216" s="32" t="str">
        <f t="shared" si="70"/>
        <v/>
      </c>
      <c r="AT216" s="32" t="str">
        <f t="shared" si="71"/>
        <v/>
      </c>
      <c r="AU216" s="32" t="str">
        <f t="shared" si="72"/>
        <v/>
      </c>
      <c r="AV216" s="26">
        <f t="shared" si="73"/>
        <v>8.4597129999999989</v>
      </c>
      <c r="AW216" s="7"/>
    </row>
    <row r="217" spans="1:49" ht="15.75" thickBot="1">
      <c r="A217" s="5"/>
      <c r="B217" s="27">
        <v>1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66">
        <v>1</v>
      </c>
      <c r="M217" s="6"/>
      <c r="N217" s="6"/>
      <c r="O217" s="21"/>
      <c r="P217" s="21"/>
      <c r="Q217" s="21"/>
      <c r="R217" s="71">
        <v>2</v>
      </c>
      <c r="S217" s="70">
        <v>7</v>
      </c>
      <c r="T217" s="72">
        <v>1.6304799999999999</v>
      </c>
      <c r="U217" s="21"/>
      <c r="V217" s="71">
        <v>3</v>
      </c>
      <c r="W217" s="72">
        <v>7</v>
      </c>
      <c r="X217" s="21"/>
      <c r="Y217" s="21"/>
      <c r="Z217" s="21"/>
      <c r="AA217" s="21"/>
      <c r="AB217" s="21"/>
      <c r="AC217" s="21"/>
      <c r="AD217" s="6"/>
      <c r="AE217" s="71" t="s">
        <v>177</v>
      </c>
      <c r="AF217" s="12" t="s">
        <v>179</v>
      </c>
      <c r="AG217" s="12" t="s">
        <v>67</v>
      </c>
      <c r="AH217" s="12" t="s">
        <v>73</v>
      </c>
      <c r="AI217" s="12" t="s">
        <v>80</v>
      </c>
      <c r="AJ217" s="11"/>
      <c r="AK217" s="11"/>
      <c r="AL217" s="11"/>
      <c r="AM217" s="28"/>
      <c r="AN217" s="32">
        <f t="shared" si="65"/>
        <v>1.51257</v>
      </c>
      <c r="AO217" s="32">
        <f t="shared" si="66"/>
        <v>2.71394</v>
      </c>
      <c r="AP217" s="32">
        <f t="shared" si="67"/>
        <v>1.27721</v>
      </c>
      <c r="AQ217" s="32">
        <f t="shared" si="68"/>
        <v>5.1354899999999999</v>
      </c>
      <c r="AR217" s="32" t="str">
        <f t="shared" si="69"/>
        <v/>
      </c>
      <c r="AS217" s="32" t="str">
        <f t="shared" si="70"/>
        <v/>
      </c>
      <c r="AT217" s="32" t="str">
        <f t="shared" si="71"/>
        <v/>
      </c>
      <c r="AU217" s="32" t="str">
        <f t="shared" si="72"/>
        <v/>
      </c>
      <c r="AV217" s="26">
        <f t="shared" si="73"/>
        <v>9.0087299999999999</v>
      </c>
      <c r="AW217" s="7"/>
    </row>
    <row r="218" spans="1:49" ht="15.75" thickBot="1">
      <c r="A218" s="5"/>
      <c r="B218" s="27">
        <v>2</v>
      </c>
      <c r="C218" s="11"/>
      <c r="D218" s="52">
        <v>1</v>
      </c>
      <c r="E218" s="11"/>
      <c r="F218" s="11">
        <v>1</v>
      </c>
      <c r="G218" s="52">
        <v>1</v>
      </c>
      <c r="H218" s="11"/>
      <c r="I218" s="11">
        <v>1</v>
      </c>
      <c r="J218" s="11">
        <v>1</v>
      </c>
      <c r="K218" s="11"/>
      <c r="L218" s="28"/>
      <c r="M218" s="6"/>
      <c r="N218" s="6"/>
      <c r="O218" s="21"/>
      <c r="P218" s="21"/>
      <c r="Q218" s="21"/>
      <c r="R218" s="71">
        <v>4</v>
      </c>
      <c r="S218" s="70">
        <v>3</v>
      </c>
      <c r="T218" s="72">
        <v>4.3769900000000002</v>
      </c>
      <c r="U218" s="21"/>
      <c r="V218" s="73">
        <v>3</v>
      </c>
      <c r="W218" s="74">
        <v>8</v>
      </c>
      <c r="X218" s="21"/>
      <c r="Y218" s="21"/>
      <c r="Z218" s="21"/>
      <c r="AA218" s="21"/>
      <c r="AB218" s="21"/>
      <c r="AC218" s="21"/>
      <c r="AD218" s="6"/>
      <c r="AE218" s="71" t="s">
        <v>162</v>
      </c>
      <c r="AF218" s="12" t="s">
        <v>163</v>
      </c>
      <c r="AG218" s="12" t="s">
        <v>164</v>
      </c>
      <c r="AH218" s="12" t="s">
        <v>48</v>
      </c>
      <c r="AI218" s="11"/>
      <c r="AJ218" s="11"/>
      <c r="AK218" s="11"/>
      <c r="AL218" s="11"/>
      <c r="AM218" s="28"/>
      <c r="AN218" s="32">
        <f t="shared" si="65"/>
        <v>0.91126399999999996</v>
      </c>
      <c r="AO218" s="32">
        <f t="shared" si="66"/>
        <v>3.18228</v>
      </c>
      <c r="AP218" s="32">
        <f t="shared" si="67"/>
        <v>1.7033499999999999</v>
      </c>
      <c r="AQ218" s="32" t="str">
        <f t="shared" si="68"/>
        <v/>
      </c>
      <c r="AR218" s="32" t="str">
        <f t="shared" si="69"/>
        <v/>
      </c>
      <c r="AS218" s="32" t="str">
        <f t="shared" si="70"/>
        <v/>
      </c>
      <c r="AT218" s="32" t="str">
        <f t="shared" si="71"/>
        <v/>
      </c>
      <c r="AU218" s="32" t="str">
        <f t="shared" si="72"/>
        <v/>
      </c>
      <c r="AV218" s="26">
        <f t="shared" si="73"/>
        <v>1.4199039999999998</v>
      </c>
      <c r="AW218" s="7"/>
    </row>
    <row r="219" spans="1:49" ht="15.75" thickBot="1">
      <c r="A219" s="5"/>
      <c r="B219" s="27">
        <v>3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28"/>
      <c r="M219" s="6"/>
      <c r="N219" s="6"/>
      <c r="O219" s="21"/>
      <c r="P219" s="21"/>
      <c r="Q219" s="21"/>
      <c r="R219" s="71">
        <v>4</v>
      </c>
      <c r="S219" s="70">
        <v>6</v>
      </c>
      <c r="T219" s="72">
        <v>1.2530699999999999</v>
      </c>
      <c r="U219" s="21"/>
      <c r="V219" s="76">
        <v>6</v>
      </c>
      <c r="W219" s="78">
        <v>2</v>
      </c>
      <c r="X219" s="21"/>
      <c r="Y219" s="21"/>
      <c r="Z219" s="21"/>
      <c r="AA219" s="21"/>
      <c r="AB219" s="21"/>
      <c r="AC219" s="21"/>
      <c r="AD219" s="6"/>
      <c r="AE219" s="71" t="s">
        <v>62</v>
      </c>
      <c r="AF219" s="12" t="s">
        <v>66</v>
      </c>
      <c r="AG219" s="12" t="s">
        <v>185</v>
      </c>
      <c r="AH219" s="12" t="s">
        <v>182</v>
      </c>
      <c r="AI219" s="12" t="s">
        <v>50</v>
      </c>
      <c r="AJ219" s="11"/>
      <c r="AK219" s="11"/>
      <c r="AL219" s="11"/>
      <c r="AM219" s="28"/>
      <c r="AN219" s="32">
        <f t="shared" si="65"/>
        <v>1.43642</v>
      </c>
      <c r="AO219" s="32">
        <f t="shared" si="66"/>
        <v>4.41181</v>
      </c>
      <c r="AP219" s="32">
        <f t="shared" si="67"/>
        <v>2.05613</v>
      </c>
      <c r="AQ219" s="32">
        <f t="shared" si="68"/>
        <v>0.69771700000000003</v>
      </c>
      <c r="AR219" s="32" t="str">
        <f t="shared" si="69"/>
        <v/>
      </c>
      <c r="AS219" s="32" t="str">
        <f t="shared" si="70"/>
        <v/>
      </c>
      <c r="AT219" s="32" t="str">
        <f t="shared" si="71"/>
        <v/>
      </c>
      <c r="AU219" s="32" t="str">
        <f t="shared" si="72"/>
        <v/>
      </c>
      <c r="AV219" s="26">
        <f t="shared" si="73"/>
        <v>7.3490070000000012</v>
      </c>
      <c r="AW219" s="7"/>
    </row>
    <row r="220" spans="1:49" ht="15.75" thickBot="1">
      <c r="A220" s="5"/>
      <c r="B220" s="27">
        <v>4</v>
      </c>
      <c r="C220" s="11"/>
      <c r="D220" s="11"/>
      <c r="E220" s="11"/>
      <c r="F220" s="11">
        <v>1</v>
      </c>
      <c r="G220" s="11"/>
      <c r="H220" s="52">
        <v>1</v>
      </c>
      <c r="I220" s="11">
        <v>1</v>
      </c>
      <c r="J220" s="11">
        <v>1</v>
      </c>
      <c r="K220" s="11"/>
      <c r="L220" s="28"/>
      <c r="M220" s="6"/>
      <c r="N220" s="6"/>
      <c r="O220" s="21"/>
      <c r="P220" s="21"/>
      <c r="Q220" s="21"/>
      <c r="R220" s="71">
        <v>4</v>
      </c>
      <c r="S220" s="70">
        <v>7</v>
      </c>
      <c r="T220" s="72">
        <v>1.51257</v>
      </c>
      <c r="U220" s="21"/>
      <c r="V220" s="71">
        <v>6</v>
      </c>
      <c r="W220" s="72">
        <v>4</v>
      </c>
      <c r="X220" s="21"/>
      <c r="Y220" s="21"/>
      <c r="Z220" s="21"/>
      <c r="AA220" s="21"/>
      <c r="AB220" s="21"/>
      <c r="AC220" s="21"/>
      <c r="AD220" s="6"/>
      <c r="AE220" s="71" t="s">
        <v>179</v>
      </c>
      <c r="AF220" s="12" t="s">
        <v>177</v>
      </c>
      <c r="AG220" s="12" t="s">
        <v>67</v>
      </c>
      <c r="AH220" s="12" t="s">
        <v>73</v>
      </c>
      <c r="AI220" s="12" t="s">
        <v>80</v>
      </c>
      <c r="AJ220" s="11"/>
      <c r="AK220" s="11"/>
      <c r="AL220" s="11"/>
      <c r="AM220" s="28"/>
      <c r="AN220" s="32">
        <f t="shared" si="65"/>
        <v>1.6304799999999999</v>
      </c>
      <c r="AO220" s="32">
        <f t="shared" si="66"/>
        <v>2.71394</v>
      </c>
      <c r="AP220" s="32">
        <f t="shared" si="67"/>
        <v>1.27721</v>
      </c>
      <c r="AQ220" s="32">
        <f t="shared" si="68"/>
        <v>5.1354899999999999</v>
      </c>
      <c r="AR220" s="32" t="str">
        <f t="shared" si="69"/>
        <v/>
      </c>
      <c r="AS220" s="32" t="str">
        <f t="shared" si="70"/>
        <v/>
      </c>
      <c r="AT220" s="32" t="str">
        <f t="shared" si="71"/>
        <v/>
      </c>
      <c r="AU220" s="32" t="str">
        <f t="shared" si="72"/>
        <v/>
      </c>
      <c r="AV220" s="26">
        <f t="shared" si="73"/>
        <v>9.2445500000000003</v>
      </c>
      <c r="AW220" s="7"/>
    </row>
    <row r="221" spans="1:49" ht="15.75" thickBot="1">
      <c r="A221" s="5"/>
      <c r="B221" s="27">
        <v>5</v>
      </c>
      <c r="C221" s="11"/>
      <c r="D221" s="11"/>
      <c r="E221" s="11"/>
      <c r="F221" s="11"/>
      <c r="G221" s="11"/>
      <c r="H221" s="11"/>
      <c r="I221" s="11">
        <v>1</v>
      </c>
      <c r="J221" s="11">
        <v>1</v>
      </c>
      <c r="K221" s="52">
        <v>1</v>
      </c>
      <c r="L221" s="28"/>
      <c r="M221" s="6"/>
      <c r="N221" s="6"/>
      <c r="O221" s="21"/>
      <c r="P221" s="21"/>
      <c r="Q221" s="21"/>
      <c r="R221" s="71">
        <v>5</v>
      </c>
      <c r="S221" s="70">
        <v>6</v>
      </c>
      <c r="T221" s="72">
        <v>1.43642</v>
      </c>
      <c r="U221" s="21"/>
      <c r="V221" s="71">
        <v>6</v>
      </c>
      <c r="W221" s="72">
        <v>5</v>
      </c>
      <c r="X221" s="21"/>
      <c r="Y221" s="21"/>
      <c r="Z221" s="21"/>
      <c r="AA221" s="21"/>
      <c r="AB221" s="21"/>
      <c r="AC221" s="21"/>
      <c r="AD221" s="6"/>
      <c r="AE221" s="71" t="s">
        <v>66</v>
      </c>
      <c r="AF221" s="12" t="s">
        <v>185</v>
      </c>
      <c r="AG221" s="12" t="s">
        <v>182</v>
      </c>
      <c r="AH221" s="12" t="s">
        <v>50</v>
      </c>
      <c r="AI221" s="12" t="s">
        <v>62</v>
      </c>
      <c r="AJ221" s="11"/>
      <c r="AK221" s="11"/>
      <c r="AL221" s="11"/>
      <c r="AM221" s="28"/>
      <c r="AN221" s="32">
        <f t="shared" si="65"/>
        <v>4.41181</v>
      </c>
      <c r="AO221" s="32">
        <f t="shared" si="66"/>
        <v>2.05613</v>
      </c>
      <c r="AP221" s="32">
        <f t="shared" si="67"/>
        <v>0.69771700000000003</v>
      </c>
      <c r="AQ221" s="32">
        <f t="shared" si="68"/>
        <v>1.2530699999999999</v>
      </c>
      <c r="AR221" s="32" t="str">
        <f t="shared" si="69"/>
        <v/>
      </c>
      <c r="AS221" s="32" t="str">
        <f t="shared" si="70"/>
        <v/>
      </c>
      <c r="AT221" s="32" t="str">
        <f t="shared" si="71"/>
        <v/>
      </c>
      <c r="AU221" s="32" t="str">
        <f t="shared" si="72"/>
        <v/>
      </c>
      <c r="AV221" s="26">
        <f t="shared" si="73"/>
        <v>6.9823070000000005</v>
      </c>
      <c r="AW221" s="7"/>
    </row>
    <row r="222" spans="1:49" ht="15.75" thickBot="1">
      <c r="A222" s="5"/>
      <c r="B222" s="27">
        <v>6</v>
      </c>
      <c r="C222" s="11"/>
      <c r="D222" s="11"/>
      <c r="E222" s="11"/>
      <c r="F222" s="11"/>
      <c r="G222" s="11"/>
      <c r="H222" s="11"/>
      <c r="I222" s="11"/>
      <c r="J222" s="11">
        <v>1</v>
      </c>
      <c r="K222" s="11"/>
      <c r="L222" s="28"/>
      <c r="M222" s="6"/>
      <c r="N222" s="6"/>
      <c r="O222" s="21"/>
      <c r="P222" s="21"/>
      <c r="Q222" s="21"/>
      <c r="R222" s="71">
        <v>5</v>
      </c>
      <c r="S222" s="70">
        <v>7</v>
      </c>
      <c r="T222" s="72">
        <v>2.71394</v>
      </c>
      <c r="U222" s="21"/>
      <c r="V222" s="71">
        <v>6</v>
      </c>
      <c r="W222" s="72">
        <v>7</v>
      </c>
      <c r="X222" s="21"/>
      <c r="Y222" s="21"/>
      <c r="Z222" s="21"/>
      <c r="AA222" s="21"/>
      <c r="AB222" s="21"/>
      <c r="AC222" s="21"/>
      <c r="AD222" s="6"/>
      <c r="AE222" s="71" t="s">
        <v>67</v>
      </c>
      <c r="AF222" s="12" t="s">
        <v>177</v>
      </c>
      <c r="AG222" s="12" t="s">
        <v>179</v>
      </c>
      <c r="AH222" s="12" t="s">
        <v>73</v>
      </c>
      <c r="AI222" s="12" t="s">
        <v>80</v>
      </c>
      <c r="AJ222" s="11"/>
      <c r="AK222" s="11"/>
      <c r="AL222" s="11"/>
      <c r="AM222" s="28"/>
      <c r="AN222" s="32">
        <f t="shared" si="65"/>
        <v>1.6304799999999999</v>
      </c>
      <c r="AO222" s="32">
        <f t="shared" si="66"/>
        <v>1.51257</v>
      </c>
      <c r="AP222" s="32">
        <f t="shared" si="67"/>
        <v>1.27721</v>
      </c>
      <c r="AQ222" s="32">
        <f t="shared" si="68"/>
        <v>5.1354899999999999</v>
      </c>
      <c r="AR222" s="32" t="str">
        <f t="shared" si="69"/>
        <v/>
      </c>
      <c r="AS222" s="32" t="str">
        <f t="shared" si="70"/>
        <v/>
      </c>
      <c r="AT222" s="32" t="str">
        <f t="shared" si="71"/>
        <v/>
      </c>
      <c r="AU222" s="32" t="str">
        <f t="shared" si="72"/>
        <v/>
      </c>
      <c r="AV222" s="26">
        <f t="shared" si="73"/>
        <v>6.8418099999999997</v>
      </c>
      <c r="AW222" s="7"/>
    </row>
    <row r="223" spans="1:49" ht="15.75" thickBot="1">
      <c r="A223" s="5"/>
      <c r="B223" s="27">
        <v>7</v>
      </c>
      <c r="C223" s="11"/>
      <c r="D223" s="11"/>
      <c r="E223" s="11"/>
      <c r="F223" s="11">
        <v>1</v>
      </c>
      <c r="G223" s="11"/>
      <c r="H223" s="11"/>
      <c r="I223" s="11">
        <v>1</v>
      </c>
      <c r="J223" s="11"/>
      <c r="K223" s="11"/>
      <c r="L223" s="28"/>
      <c r="M223" s="6"/>
      <c r="N223" s="6"/>
      <c r="O223" s="21"/>
      <c r="P223" s="21"/>
      <c r="Q223" s="21"/>
      <c r="R223" s="76">
        <v>6</v>
      </c>
      <c r="S223" s="77">
        <v>7</v>
      </c>
      <c r="T223" s="78">
        <v>1.27721</v>
      </c>
      <c r="U223" s="21"/>
      <c r="V223" s="73">
        <v>6</v>
      </c>
      <c r="W223" s="74">
        <v>8</v>
      </c>
      <c r="X223" s="21"/>
      <c r="Y223" s="21"/>
      <c r="Z223" s="21"/>
      <c r="AA223" s="21"/>
      <c r="AB223" s="21"/>
      <c r="AC223" s="21"/>
      <c r="AD223" s="6"/>
      <c r="AE223" s="71" t="s">
        <v>73</v>
      </c>
      <c r="AF223" s="12" t="s">
        <v>177</v>
      </c>
      <c r="AG223" s="12" t="s">
        <v>179</v>
      </c>
      <c r="AH223" s="12" t="s">
        <v>67</v>
      </c>
      <c r="AI223" s="12" t="s">
        <v>182</v>
      </c>
      <c r="AJ223" s="12" t="s">
        <v>80</v>
      </c>
      <c r="AK223" s="11"/>
      <c r="AL223" s="11"/>
      <c r="AM223" s="28"/>
      <c r="AN223" s="32">
        <f t="shared" si="65"/>
        <v>1.6304799999999999</v>
      </c>
      <c r="AO223" s="32">
        <f t="shared" si="66"/>
        <v>1.51257</v>
      </c>
      <c r="AP223" s="32">
        <f t="shared" si="67"/>
        <v>2.71394</v>
      </c>
      <c r="AQ223" s="32">
        <f t="shared" si="68"/>
        <v>2.05613</v>
      </c>
      <c r="AR223" s="32">
        <f t="shared" si="69"/>
        <v>5.1354899999999999</v>
      </c>
      <c r="AS223" s="32" t="str">
        <f t="shared" si="70"/>
        <v/>
      </c>
      <c r="AT223" s="32" t="str">
        <f t="shared" si="71"/>
        <v/>
      </c>
      <c r="AU223" s="32" t="str">
        <f t="shared" si="72"/>
        <v/>
      </c>
      <c r="AV223" s="26">
        <f t="shared" si="73"/>
        <v>11.7714</v>
      </c>
      <c r="AW223" s="7"/>
    </row>
    <row r="224" spans="1:49" ht="15.75" thickBot="1">
      <c r="A224" s="5"/>
      <c r="B224" s="27">
        <v>8</v>
      </c>
      <c r="C224" s="11"/>
      <c r="D224" s="11"/>
      <c r="E224" s="11"/>
      <c r="F224" s="11">
        <v>1</v>
      </c>
      <c r="G224" s="11"/>
      <c r="H224" s="11"/>
      <c r="I224" s="11">
        <v>1</v>
      </c>
      <c r="J224" s="11">
        <v>1</v>
      </c>
      <c r="K224" s="11"/>
      <c r="L224" s="28"/>
      <c r="M224" s="6"/>
      <c r="N224" s="6"/>
      <c r="O224" s="21"/>
      <c r="P224" s="21"/>
      <c r="Q224" s="21"/>
      <c r="R224" s="76">
        <v>7</v>
      </c>
      <c r="S224" s="77">
        <v>3</v>
      </c>
      <c r="T224" s="78">
        <v>0.91126399999999996</v>
      </c>
      <c r="U224" s="21"/>
      <c r="V224" s="76">
        <v>7</v>
      </c>
      <c r="W224" s="78">
        <v>2</v>
      </c>
      <c r="X224" s="21"/>
      <c r="Y224" s="21"/>
      <c r="Z224" s="21"/>
      <c r="AA224" s="21"/>
      <c r="AB224" s="21"/>
      <c r="AC224" s="21"/>
      <c r="AD224" s="6"/>
      <c r="AE224" s="71" t="s">
        <v>163</v>
      </c>
      <c r="AF224" s="12" t="s">
        <v>164</v>
      </c>
      <c r="AG224" s="12" t="s">
        <v>48</v>
      </c>
      <c r="AH224" s="12" t="s">
        <v>162</v>
      </c>
      <c r="AI224" s="11"/>
      <c r="AJ224" s="11"/>
      <c r="AK224" s="11"/>
      <c r="AL224" s="11"/>
      <c r="AM224" s="28"/>
      <c r="AN224" s="32">
        <f t="shared" si="65"/>
        <v>3.18228</v>
      </c>
      <c r="AO224" s="32">
        <f t="shared" si="66"/>
        <v>1.7033499999999999</v>
      </c>
      <c r="AP224" s="32">
        <f t="shared" si="67"/>
        <v>4.3769900000000002</v>
      </c>
      <c r="AQ224" s="32" t="str">
        <f t="shared" si="68"/>
        <v/>
      </c>
      <c r="AR224" s="32" t="str">
        <f t="shared" si="69"/>
        <v/>
      </c>
      <c r="AS224" s="32" t="str">
        <f t="shared" si="70"/>
        <v/>
      </c>
      <c r="AT224" s="32" t="str">
        <f t="shared" si="71"/>
        <v/>
      </c>
      <c r="AU224" s="32" t="str">
        <f t="shared" si="72"/>
        <v/>
      </c>
      <c r="AV224" s="26">
        <f t="shared" si="73"/>
        <v>8.3513560000000009</v>
      </c>
      <c r="AW224" s="7"/>
    </row>
    <row r="225" spans="1:49" ht="15.75" thickBot="1">
      <c r="A225" s="5"/>
      <c r="B225" s="29">
        <v>9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1"/>
      <c r="M225" s="6"/>
      <c r="N225" s="6"/>
      <c r="O225" s="21"/>
      <c r="P225" s="21"/>
      <c r="Q225" s="21"/>
      <c r="R225" s="71">
        <v>7</v>
      </c>
      <c r="S225" s="70">
        <v>6</v>
      </c>
      <c r="T225" s="72">
        <v>2.05613</v>
      </c>
      <c r="U225" s="21"/>
      <c r="V225" s="71">
        <v>7</v>
      </c>
      <c r="W225" s="72">
        <v>4</v>
      </c>
      <c r="X225" s="21"/>
      <c r="Y225" s="21"/>
      <c r="Z225" s="21"/>
      <c r="AA225" s="21"/>
      <c r="AB225" s="21"/>
      <c r="AC225" s="21"/>
      <c r="AD225" s="6"/>
      <c r="AE225" s="71" t="s">
        <v>182</v>
      </c>
      <c r="AF225" s="12" t="s">
        <v>66</v>
      </c>
      <c r="AG225" s="12" t="s">
        <v>185</v>
      </c>
      <c r="AH225" s="12" t="s">
        <v>50</v>
      </c>
      <c r="AI225" s="12" t="s">
        <v>73</v>
      </c>
      <c r="AJ225" s="12" t="s">
        <v>62</v>
      </c>
      <c r="AK225" s="11"/>
      <c r="AL225" s="11"/>
      <c r="AM225" s="28"/>
      <c r="AN225" s="32">
        <f t="shared" si="65"/>
        <v>1.43642</v>
      </c>
      <c r="AO225" s="32">
        <f t="shared" si="66"/>
        <v>4.41181</v>
      </c>
      <c r="AP225" s="32">
        <f t="shared" si="67"/>
        <v>0.69771700000000003</v>
      </c>
      <c r="AQ225" s="32">
        <f t="shared" si="68"/>
        <v>1.27721</v>
      </c>
      <c r="AR225" s="32">
        <f t="shared" si="69"/>
        <v>1.2530699999999999</v>
      </c>
      <c r="AS225" s="32" t="str">
        <f t="shared" si="70"/>
        <v/>
      </c>
      <c r="AT225" s="32" t="str">
        <f t="shared" si="71"/>
        <v/>
      </c>
      <c r="AU225" s="32" t="str">
        <f t="shared" si="72"/>
        <v/>
      </c>
      <c r="AV225" s="26">
        <f t="shared" si="73"/>
        <v>7.0200969999999998</v>
      </c>
      <c r="AW225" s="7"/>
    </row>
    <row r="226" spans="1:49" ht="15.75" thickBot="1">
      <c r="A226" s="5" t="s">
        <v>170</v>
      </c>
      <c r="B226" s="6">
        <v>0</v>
      </c>
      <c r="C226" s="6"/>
      <c r="D226" s="6"/>
      <c r="E226" s="6"/>
      <c r="F226" s="6"/>
      <c r="G226" s="6"/>
      <c r="H226" s="6">
        <v>3</v>
      </c>
      <c r="I226" s="6">
        <v>6</v>
      </c>
      <c r="J226" s="6">
        <v>7</v>
      </c>
      <c r="K226" s="6"/>
      <c r="L226" s="6"/>
      <c r="M226" s="6"/>
      <c r="N226" s="6"/>
      <c r="O226" s="21"/>
      <c r="P226" s="21"/>
      <c r="Q226" s="21"/>
      <c r="R226" s="71">
        <v>8</v>
      </c>
      <c r="S226" s="70">
        <v>3</v>
      </c>
      <c r="T226" s="72">
        <v>3.18228</v>
      </c>
      <c r="U226" s="21"/>
      <c r="V226" s="71">
        <v>7</v>
      </c>
      <c r="W226" s="72">
        <v>5</v>
      </c>
      <c r="X226" s="21"/>
      <c r="Y226" s="21"/>
      <c r="Z226" s="21"/>
      <c r="AA226" s="21"/>
      <c r="AB226" s="21"/>
      <c r="AC226" s="21"/>
      <c r="AD226" s="6"/>
      <c r="AE226" s="71" t="s">
        <v>164</v>
      </c>
      <c r="AF226" s="12" t="s">
        <v>163</v>
      </c>
      <c r="AG226" s="12" t="s">
        <v>48</v>
      </c>
      <c r="AH226" s="12" t="s">
        <v>162</v>
      </c>
      <c r="AI226" s="11"/>
      <c r="AJ226" s="11"/>
      <c r="AK226" s="11"/>
      <c r="AL226" s="11"/>
      <c r="AM226" s="28"/>
      <c r="AN226" s="32">
        <f t="shared" si="65"/>
        <v>0.91126399999999996</v>
      </c>
      <c r="AO226" s="32">
        <f t="shared" si="66"/>
        <v>1.7033499999999999</v>
      </c>
      <c r="AP226" s="32">
        <f t="shared" si="67"/>
        <v>4.3769900000000002</v>
      </c>
      <c r="AQ226" s="32" t="str">
        <f t="shared" si="68"/>
        <v/>
      </c>
      <c r="AR226" s="32" t="str">
        <f t="shared" si="69"/>
        <v/>
      </c>
      <c r="AS226" s="32" t="str">
        <f t="shared" si="70"/>
        <v/>
      </c>
      <c r="AT226" s="32" t="str">
        <f t="shared" si="71"/>
        <v/>
      </c>
      <c r="AU226" s="32" t="str">
        <f t="shared" si="72"/>
        <v/>
      </c>
      <c r="AV226" s="26">
        <f t="shared" si="73"/>
        <v>3.8093240000000006</v>
      </c>
      <c r="AW226" s="7"/>
    </row>
    <row r="227" spans="1:49" ht="15.75" thickBot="1">
      <c r="A227" s="5"/>
      <c r="B227" s="6">
        <v>0</v>
      </c>
      <c r="C227" s="6">
        <v>8</v>
      </c>
      <c r="D227" s="6">
        <v>2</v>
      </c>
      <c r="E227" s="6">
        <v>4</v>
      </c>
      <c r="F227" s="6"/>
      <c r="G227" s="6"/>
      <c r="H227" s="6">
        <v>3</v>
      </c>
      <c r="I227" s="6">
        <v>6</v>
      </c>
      <c r="J227" s="6">
        <v>7</v>
      </c>
      <c r="K227" s="6"/>
      <c r="L227" s="6"/>
      <c r="M227" s="6"/>
      <c r="N227" s="6"/>
      <c r="O227" s="21"/>
      <c r="P227" s="21"/>
      <c r="Q227" s="21"/>
      <c r="R227" s="71">
        <v>8</v>
      </c>
      <c r="S227" s="70">
        <v>6</v>
      </c>
      <c r="T227" s="72">
        <v>4.41181</v>
      </c>
      <c r="U227" s="21"/>
      <c r="V227" s="71">
        <v>7</v>
      </c>
      <c r="W227" s="72">
        <v>6</v>
      </c>
      <c r="X227" s="21"/>
      <c r="Y227" s="21"/>
      <c r="Z227" s="21"/>
      <c r="AA227" s="21"/>
      <c r="AB227" s="21"/>
      <c r="AC227" s="21"/>
      <c r="AD227" s="6"/>
      <c r="AE227" s="89" t="s">
        <v>185</v>
      </c>
      <c r="AF227" s="12" t="s">
        <v>66</v>
      </c>
      <c r="AG227" s="12" t="s">
        <v>182</v>
      </c>
      <c r="AH227" s="12" t="s">
        <v>50</v>
      </c>
      <c r="AI227" s="12" t="s">
        <v>62</v>
      </c>
      <c r="AJ227" s="11"/>
      <c r="AK227" s="11"/>
      <c r="AL227" s="11"/>
      <c r="AM227" s="28"/>
      <c r="AN227" s="32">
        <f t="shared" si="65"/>
        <v>1.43642</v>
      </c>
      <c r="AO227" s="32">
        <f t="shared" si="66"/>
        <v>2.05613</v>
      </c>
      <c r="AP227" s="32">
        <f t="shared" si="67"/>
        <v>0.69771700000000003</v>
      </c>
      <c r="AQ227" s="32">
        <f t="shared" si="68"/>
        <v>1.2530699999999999</v>
      </c>
      <c r="AR227" s="32" t="str">
        <f t="shared" si="69"/>
        <v/>
      </c>
      <c r="AS227" s="32" t="str">
        <f t="shared" si="70"/>
        <v/>
      </c>
      <c r="AT227" s="32" t="str">
        <f t="shared" si="71"/>
        <v/>
      </c>
      <c r="AU227" s="32" t="str">
        <f t="shared" si="72"/>
        <v/>
      </c>
      <c r="AV227" s="26">
        <f t="shared" si="73"/>
        <v>1.0315270000000005</v>
      </c>
      <c r="AW227" s="7"/>
    </row>
    <row r="228" spans="1:49" ht="15.75" thickBot="1">
      <c r="A228" s="5"/>
      <c r="B228" s="6">
        <v>5</v>
      </c>
      <c r="C228" s="6">
        <v>9</v>
      </c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1"/>
      <c r="P228" s="21"/>
      <c r="Q228" s="21"/>
      <c r="R228" s="71">
        <v>8</v>
      </c>
      <c r="S228" s="70">
        <v>7</v>
      </c>
      <c r="T228" s="72">
        <v>5.1354899999999999</v>
      </c>
      <c r="U228" s="21"/>
      <c r="V228" s="73">
        <v>7</v>
      </c>
      <c r="W228" s="74">
        <v>8</v>
      </c>
      <c r="X228" s="21"/>
      <c r="Y228" s="21"/>
      <c r="Z228" s="21"/>
      <c r="AA228" s="21"/>
      <c r="AB228" s="21"/>
      <c r="AC228" s="21"/>
      <c r="AD228" s="6"/>
      <c r="AE228" s="71" t="s">
        <v>80</v>
      </c>
      <c r="AF228" s="12" t="s">
        <v>177</v>
      </c>
      <c r="AG228" s="12" t="s">
        <v>183</v>
      </c>
      <c r="AH228" s="12" t="s">
        <v>179</v>
      </c>
      <c r="AI228" s="12" t="s">
        <v>67</v>
      </c>
      <c r="AJ228" s="12" t="s">
        <v>73</v>
      </c>
      <c r="AK228" s="11"/>
      <c r="AL228" s="11"/>
      <c r="AM228" s="28"/>
      <c r="AN228" s="32">
        <f t="shared" si="65"/>
        <v>1.6304799999999999</v>
      </c>
      <c r="AO228" s="32">
        <f t="shared" si="66"/>
        <v>0.298375</v>
      </c>
      <c r="AP228" s="32">
        <f t="shared" si="67"/>
        <v>1.51257</v>
      </c>
      <c r="AQ228" s="32">
        <f t="shared" si="68"/>
        <v>2.71394</v>
      </c>
      <c r="AR228" s="32">
        <f t="shared" si="69"/>
        <v>1.27721</v>
      </c>
      <c r="AS228" s="32" t="str">
        <f t="shared" si="70"/>
        <v/>
      </c>
      <c r="AT228" s="32" t="str">
        <f t="shared" si="71"/>
        <v/>
      </c>
      <c r="AU228" s="32" t="str">
        <f t="shared" si="72"/>
        <v/>
      </c>
      <c r="AV228" s="26">
        <f t="shared" si="73"/>
        <v>2.297085</v>
      </c>
      <c r="AW228" s="7"/>
    </row>
    <row r="229" spans="1:49" ht="15.75" thickBot="1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10"/>
    </row>
    <row r="230" spans="1:4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13"/>
      <c r="AE231" s="91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</row>
    <row r="232" spans="1:49">
      <c r="A232" s="13"/>
      <c r="B232" s="13"/>
      <c r="C232" s="13"/>
      <c r="D232" s="13"/>
      <c r="E232" s="92"/>
      <c r="F232" s="13"/>
      <c r="G232" s="13"/>
      <c r="H232" s="13"/>
      <c r="I232" s="13"/>
      <c r="J232" s="13"/>
      <c r="K232" s="13"/>
      <c r="L232" s="13"/>
      <c r="M232" s="13"/>
      <c r="N232" s="13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13"/>
      <c r="AE232" s="91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</row>
    <row r="233" spans="1:49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92"/>
      <c r="M233" s="13"/>
      <c r="N233" s="13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13"/>
      <c r="AE233" s="91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</row>
    <row r="234" spans="1:49">
      <c r="A234" s="13"/>
      <c r="B234" s="13"/>
      <c r="C234" s="13"/>
      <c r="D234" s="92"/>
      <c r="E234" s="13"/>
      <c r="F234" s="13"/>
      <c r="G234" s="92"/>
      <c r="H234" s="13"/>
      <c r="I234" s="13"/>
      <c r="J234" s="13"/>
      <c r="K234" s="13"/>
      <c r="L234" s="13"/>
      <c r="M234" s="13"/>
      <c r="N234" s="13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13"/>
      <c r="AE234" s="91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</row>
    <row r="235" spans="1:4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13"/>
      <c r="AE235" s="91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</row>
    <row r="236" spans="1:49">
      <c r="A236" s="13"/>
      <c r="B236" s="13"/>
      <c r="C236" s="13"/>
      <c r="D236" s="13"/>
      <c r="E236" s="13"/>
      <c r="F236" s="13"/>
      <c r="G236" s="13"/>
      <c r="H236" s="92"/>
      <c r="I236" s="13"/>
      <c r="J236" s="13"/>
      <c r="K236" s="13"/>
      <c r="L236" s="13"/>
      <c r="M236" s="13"/>
      <c r="N236" s="13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13"/>
      <c r="AE236" s="91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</row>
    <row r="237" spans="1:49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92"/>
      <c r="L237" s="13"/>
      <c r="M237" s="13"/>
      <c r="N237" s="13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13"/>
      <c r="AE237" s="91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</row>
    <row r="238" spans="1:4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13"/>
      <c r="AE238" s="91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</row>
    <row r="239" spans="1:4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13"/>
      <c r="AE239" s="91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</row>
    <row r="240" spans="1:4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13"/>
      <c r="AE240" s="91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</row>
    <row r="241" spans="1:4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13"/>
      <c r="AE241" s="91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</row>
    <row r="242" spans="1:4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13"/>
      <c r="AE242" s="91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</row>
    <row r="243" spans="1:4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13"/>
      <c r="AE243" s="91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</row>
    <row r="244" spans="1:4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13"/>
      <c r="AE244" s="91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</row>
    <row r="245" spans="1:4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</row>
    <row r="246" spans="1:4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</row>
    <row r="247" spans="1:4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</row>
  </sheetData>
  <mergeCells count="6">
    <mergeCell ref="AB1:AC1"/>
    <mergeCell ref="A1:M1"/>
    <mergeCell ref="O1:P1"/>
    <mergeCell ref="R1:T1"/>
    <mergeCell ref="V1:W1"/>
    <mergeCell ref="Y1:Z1"/>
  </mergeCells>
  <conditionalFormatting sqref="AV2:AV45">
    <cfRule type="top10" dxfId="27" priority="8" bottom="1" rank="1"/>
  </conditionalFormatting>
  <conditionalFormatting sqref="AV48:AV84">
    <cfRule type="top10" dxfId="26" priority="63" bottom="1" rank="1"/>
  </conditionalFormatting>
  <conditionalFormatting sqref="AV94:AV129">
    <cfRule type="top10" dxfId="25" priority="64" bottom="1" rank="1"/>
  </conditionalFormatting>
  <conditionalFormatting sqref="AV132:AV162">
    <cfRule type="top10" dxfId="24" priority="69" bottom="1" rank="1"/>
  </conditionalFormatting>
  <conditionalFormatting sqref="AV165:AV188">
    <cfRule type="top10" dxfId="23" priority="76" bottom="1" rank="1"/>
  </conditionalFormatting>
  <conditionalFormatting sqref="AV191:AV212">
    <cfRule type="top10" dxfId="22" priority="78" bottom="1" rank="1"/>
  </conditionalFormatting>
  <conditionalFormatting sqref="AV215:AV228">
    <cfRule type="top10" dxfId="21" priority="85" bottom="1" rank="1"/>
  </conditionalFormatting>
  <conditionalFormatting sqref="AV231:AV244">
    <cfRule type="top10" dxfId="20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70"/>
  <sheetViews>
    <sheetView workbookViewId="0">
      <pane ySplit="1" topLeftCell="A2" activePane="bottomLeft" state="frozen"/>
      <selection pane="bottomLeft" activeCell="W493" sqref="W493"/>
    </sheetView>
  </sheetViews>
  <sheetFormatPr defaultRowHeight="15"/>
  <cols>
    <col min="2" max="11" width="2" bestFit="1" customWidth="1"/>
    <col min="12" max="21" width="3" bestFit="1" customWidth="1"/>
    <col min="22" max="22" width="0.85546875" customWidth="1"/>
    <col min="26" max="26" width="0.42578125" customWidth="1"/>
    <col min="27" max="28" width="3" bestFit="1" customWidth="1"/>
    <col min="29" max="29" width="11.7109375" bestFit="1" customWidth="1"/>
    <col min="30" max="30" width="0.85546875" customWidth="1"/>
    <col min="31" max="32" width="3" bestFit="1" customWidth="1"/>
    <col min="33" max="33" width="1.28515625" customWidth="1"/>
    <col min="34" max="34" width="15.42578125" bestFit="1" customWidth="1"/>
    <col min="35" max="44" width="7.42578125" bestFit="1" customWidth="1"/>
    <col min="48" max="61" width="7" customWidth="1"/>
  </cols>
  <sheetData>
    <row r="1" spans="1:62" ht="15.75" thickBot="1">
      <c r="A1" s="2"/>
      <c r="B1" s="132" t="s">
        <v>100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3"/>
      <c r="W1" s="3"/>
      <c r="X1" s="132" t="s">
        <v>100</v>
      </c>
      <c r="Y1" s="132"/>
      <c r="Z1" s="3"/>
      <c r="AA1" s="132" t="s">
        <v>98</v>
      </c>
      <c r="AB1" s="132"/>
      <c r="AC1" s="132"/>
      <c r="AD1" s="3"/>
      <c r="AE1" s="132" t="s">
        <v>99</v>
      </c>
      <c r="AF1" s="132"/>
      <c r="AG1" s="3"/>
      <c r="AH1" s="3" t="s">
        <v>104</v>
      </c>
      <c r="AI1" s="51" t="s">
        <v>288</v>
      </c>
      <c r="AJ1" s="56" t="s">
        <v>171</v>
      </c>
      <c r="AK1" s="60" t="s">
        <v>289</v>
      </c>
      <c r="AL1" s="61" t="s">
        <v>172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4"/>
    </row>
    <row r="2" spans="1:62" ht="15.75" thickBot="1">
      <c r="A2" s="27"/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6"/>
      <c r="W2" s="6"/>
      <c r="X2" s="6" t="s">
        <v>42</v>
      </c>
      <c r="Y2" s="6">
        <v>-5.8287899999999997</v>
      </c>
      <c r="Z2" s="6"/>
      <c r="AA2" s="97">
        <v>0</v>
      </c>
      <c r="AB2" s="6">
        <v>1</v>
      </c>
      <c r="AC2" s="6">
        <v>-5.8287899999999997</v>
      </c>
      <c r="AD2" s="6"/>
      <c r="AE2" s="6">
        <v>1</v>
      </c>
      <c r="AF2" s="97">
        <v>0</v>
      </c>
      <c r="AG2" s="6"/>
      <c r="AH2" s="100" t="s">
        <v>42</v>
      </c>
      <c r="AI2" s="84" t="s">
        <v>221</v>
      </c>
      <c r="AJ2" s="84" t="s">
        <v>77</v>
      </c>
      <c r="AK2" s="84" t="s">
        <v>52</v>
      </c>
      <c r="AL2" s="84" t="s">
        <v>47</v>
      </c>
      <c r="AM2" s="84" t="s">
        <v>92</v>
      </c>
      <c r="AN2" s="84" t="s">
        <v>63</v>
      </c>
      <c r="AO2" s="84" t="s">
        <v>60</v>
      </c>
      <c r="AP2" s="25"/>
      <c r="AQ2" s="25"/>
      <c r="AR2" s="25"/>
      <c r="AS2" s="25"/>
      <c r="AT2" s="25"/>
      <c r="AU2" s="94"/>
      <c r="AV2" s="24">
        <f t="shared" ref="AV2:AV33" si="0">IF(ISERROR(VLOOKUP(AI2,W,2,FALSE)),"",VLOOKUP(AI2,W,2,FALSE))</f>
        <v>0.334926</v>
      </c>
      <c r="AW2" s="25">
        <f t="shared" ref="AW2:AW33" si="1">IF(ISERROR(VLOOKUP(AJ2,W,2,FALSE)),"",VLOOKUP(AJ2,W,2,FALSE))</f>
        <v>-0.56395200000000001</v>
      </c>
      <c r="AX2" s="25">
        <f t="shared" ref="AX2:AX33" si="2">IF(ISERROR(VLOOKUP(AK2,W,2,FALSE)),"",VLOOKUP(AK2,W,2,FALSE))</f>
        <v>0.61640099999999998</v>
      </c>
      <c r="AY2" s="25">
        <f t="shared" ref="AY2:AY33" si="3">IF(ISERROR(VLOOKUP(AL2,W,2,FALSE)),"",VLOOKUP(AL2,W,2,FALSE))</f>
        <v>3.5208900000000001</v>
      </c>
      <c r="AZ2" s="25">
        <f t="shared" ref="AZ2:AZ33" si="4">IF(ISERROR(VLOOKUP(AM2,W,2,FALSE)),"",VLOOKUP(AM2,W,2,FALSE))</f>
        <v>-0.56264800000000004</v>
      </c>
      <c r="BA2" s="25">
        <f t="shared" ref="BA2:BA33" si="5">IF(ISERROR(VLOOKUP(AN2,W,2,FALSE)),"",VLOOKUP(AN2,W,2,FALSE))</f>
        <v>9.3354200000000005E-3</v>
      </c>
      <c r="BB2" s="25">
        <f t="shared" ref="BB2:BB33" si="6">IF(ISERROR(VLOOKUP(AO2,W,2,FALSE)),"",VLOOKUP(AO2,W,2,FALSE))</f>
        <v>0.46001799999999998</v>
      </c>
      <c r="BC2" s="25" t="str">
        <f t="shared" ref="BC2:BC33" si="7">IF(ISERROR(VLOOKUP(AP2,W,2,FALSE)),"",VLOOKUP(AP2,W,2,FALSE))</f>
        <v/>
      </c>
      <c r="BD2" s="25" t="str">
        <f t="shared" ref="BD2:BD33" si="8">IF(ISERROR(VLOOKUP(AQ2,W,2,FALSE)),"",VLOOKUP(AQ2,W,2,FALSE))</f>
        <v/>
      </c>
      <c r="BE2" s="25" t="str">
        <f t="shared" ref="BE2:BE33" si="9">IF(ISERROR(VLOOKUP(AR2,W,2,FALSE)),"",VLOOKUP(AR2,W,2,FALSE))</f>
        <v/>
      </c>
      <c r="BF2" s="25" t="str">
        <f t="shared" ref="BF2:BF33" si="10">IF(ISERROR(VLOOKUP(AS2,W,2,FALSE)),"",VLOOKUP(AS2,W,2,FALSE))</f>
        <v/>
      </c>
      <c r="BG2" s="25" t="str">
        <f t="shared" ref="BG2:BG33" si="11">IF(ISERROR(VLOOKUP(AT2,W,2,FALSE)),"",VLOOKUP(AT2,W,2,FALSE))</f>
        <v/>
      </c>
      <c r="BH2" s="25" t="str">
        <f t="shared" ref="BH2:BH33" si="12">IF(ISERROR(VLOOKUP(AU2,W,2,FALSE)),"",VLOOKUP(AU2,W,2,FALSE))</f>
        <v/>
      </c>
      <c r="BI2" s="26">
        <f t="shared" ref="BI2:BI33" si="13">SUM(AV2:BH2)-VLOOKUP(AH2,W,2, FALSE)</f>
        <v>9.6437604199999996</v>
      </c>
      <c r="BJ2" s="7"/>
    </row>
    <row r="3" spans="1:62" ht="15.75" thickBot="1">
      <c r="A3" s="27">
        <v>0</v>
      </c>
      <c r="B3" s="11"/>
      <c r="C3" s="11">
        <v>1</v>
      </c>
      <c r="D3" s="11">
        <v>1</v>
      </c>
      <c r="E3" s="11">
        <v>1</v>
      </c>
      <c r="F3" s="11"/>
      <c r="G3" s="11"/>
      <c r="H3" s="11"/>
      <c r="I3" s="11"/>
      <c r="J3" s="11"/>
      <c r="K3" s="11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  <c r="W3" s="6"/>
      <c r="X3" s="6" t="s">
        <v>43</v>
      </c>
      <c r="Y3" s="6">
        <v>-2.9813399999999999</v>
      </c>
      <c r="Z3" s="6"/>
      <c r="AA3" s="97">
        <v>0</v>
      </c>
      <c r="AB3" s="6">
        <v>2</v>
      </c>
      <c r="AC3" s="6">
        <v>-2.9813399999999999</v>
      </c>
      <c r="AD3" s="6"/>
      <c r="AE3" s="6">
        <v>1</v>
      </c>
      <c r="AF3" s="97">
        <v>2</v>
      </c>
      <c r="AG3" s="6"/>
      <c r="AH3" s="98" t="s">
        <v>43</v>
      </c>
      <c r="AI3" s="12" t="s">
        <v>45</v>
      </c>
      <c r="AJ3" s="12" t="s">
        <v>53</v>
      </c>
      <c r="AK3" s="12" t="s">
        <v>78</v>
      </c>
      <c r="AL3" s="12" t="s">
        <v>186</v>
      </c>
      <c r="AM3" s="12" t="s">
        <v>71</v>
      </c>
      <c r="AN3" s="12" t="s">
        <v>64</v>
      </c>
      <c r="AO3" s="12" t="s">
        <v>187</v>
      </c>
      <c r="AP3" s="12" t="s">
        <v>93</v>
      </c>
      <c r="AQ3" s="11"/>
      <c r="AR3" s="11"/>
      <c r="AS3" s="11"/>
      <c r="AT3" s="11"/>
      <c r="AU3" s="95"/>
      <c r="AV3" s="27">
        <f t="shared" si="0"/>
        <v>1.1542600000000001</v>
      </c>
      <c r="AW3" s="11">
        <f t="shared" si="1"/>
        <v>0.77785700000000002</v>
      </c>
      <c r="AX3" s="11">
        <f t="shared" si="2"/>
        <v>-0.58737300000000003</v>
      </c>
      <c r="AY3" s="11">
        <f t="shared" si="3"/>
        <v>0.36778499999999997</v>
      </c>
      <c r="AZ3" s="11">
        <f t="shared" si="4"/>
        <v>-1.0824400000000001</v>
      </c>
      <c r="BA3" s="11">
        <f t="shared" si="5"/>
        <v>0.77744999999999997</v>
      </c>
      <c r="BB3" s="11">
        <f t="shared" si="6"/>
        <v>-1.4383999999999999</v>
      </c>
      <c r="BC3" s="11">
        <f t="shared" si="7"/>
        <v>-0.65968300000000002</v>
      </c>
      <c r="BD3" s="11" t="str">
        <f t="shared" si="8"/>
        <v/>
      </c>
      <c r="BE3" s="11" t="str">
        <f t="shared" si="9"/>
        <v/>
      </c>
      <c r="BF3" s="11" t="str">
        <f t="shared" si="10"/>
        <v/>
      </c>
      <c r="BG3" s="11" t="str">
        <f t="shared" si="11"/>
        <v/>
      </c>
      <c r="BH3" s="11" t="str">
        <f t="shared" si="12"/>
        <v/>
      </c>
      <c r="BI3" s="26">
        <f t="shared" si="13"/>
        <v>2.2907959999999998</v>
      </c>
      <c r="BJ3" s="7"/>
    </row>
    <row r="4" spans="1:62" ht="15.75" thickBot="1">
      <c r="A4" s="27">
        <v>1</v>
      </c>
      <c r="B4" s="11"/>
      <c r="C4" s="11"/>
      <c r="D4" s="11">
        <v>1</v>
      </c>
      <c r="E4" s="11">
        <v>1</v>
      </c>
      <c r="F4" s="11"/>
      <c r="G4" s="11"/>
      <c r="H4" s="11"/>
      <c r="I4" s="11"/>
      <c r="J4" s="11"/>
      <c r="K4" s="11">
        <v>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6"/>
      <c r="W4" s="6"/>
      <c r="X4" s="6" t="s">
        <v>44</v>
      </c>
      <c r="Y4" s="6">
        <v>-4.7068000000000003</v>
      </c>
      <c r="Z4" s="6"/>
      <c r="AA4" s="97">
        <v>0</v>
      </c>
      <c r="AB4" s="6">
        <v>3</v>
      </c>
      <c r="AC4" s="6">
        <v>-4.7068000000000003</v>
      </c>
      <c r="AD4" s="6"/>
      <c r="AE4" s="6">
        <v>1</v>
      </c>
      <c r="AF4" s="97">
        <v>3</v>
      </c>
      <c r="AG4" s="6"/>
      <c r="AH4" s="98" t="s">
        <v>44</v>
      </c>
      <c r="AI4" s="12" t="s">
        <v>46</v>
      </c>
      <c r="AJ4" s="12" t="s">
        <v>164</v>
      </c>
      <c r="AK4" s="12" t="s">
        <v>165</v>
      </c>
      <c r="AL4" s="12" t="s">
        <v>48</v>
      </c>
      <c r="AM4" s="11"/>
      <c r="AN4" s="11"/>
      <c r="AO4" s="11"/>
      <c r="AP4" s="11"/>
      <c r="AQ4" s="11"/>
      <c r="AR4" s="11"/>
      <c r="AS4" s="11"/>
      <c r="AT4" s="11"/>
      <c r="AU4" s="95"/>
      <c r="AV4" s="27">
        <f t="shared" si="0"/>
        <v>0.540215</v>
      </c>
      <c r="AW4" s="11">
        <f t="shared" si="1"/>
        <v>0.35148800000000002</v>
      </c>
      <c r="AX4" s="11">
        <f t="shared" si="2"/>
        <v>0.64035399999999998</v>
      </c>
      <c r="AY4" s="11">
        <f t="shared" si="3"/>
        <v>4.6377100000000002</v>
      </c>
      <c r="AZ4" s="11" t="str">
        <f t="shared" si="4"/>
        <v/>
      </c>
      <c r="BA4" s="11" t="str">
        <f t="shared" si="5"/>
        <v/>
      </c>
      <c r="BB4" s="11" t="str">
        <f t="shared" si="6"/>
        <v/>
      </c>
      <c r="BC4" s="11" t="str">
        <f t="shared" si="7"/>
        <v/>
      </c>
      <c r="BD4" s="11" t="str">
        <f t="shared" si="8"/>
        <v/>
      </c>
      <c r="BE4" s="11" t="str">
        <f t="shared" si="9"/>
        <v/>
      </c>
      <c r="BF4" s="11" t="str">
        <f t="shared" si="10"/>
        <v/>
      </c>
      <c r="BG4" s="11" t="str">
        <f t="shared" si="11"/>
        <v/>
      </c>
      <c r="BH4" s="11" t="str">
        <f t="shared" si="12"/>
        <v/>
      </c>
      <c r="BI4" s="26">
        <f t="shared" si="13"/>
        <v>10.876567000000001</v>
      </c>
      <c r="BJ4" s="7"/>
    </row>
    <row r="5" spans="1:62" ht="15.75" thickBot="1">
      <c r="A5" s="27">
        <v>2</v>
      </c>
      <c r="B5" s="11"/>
      <c r="C5" s="11">
        <v>1</v>
      </c>
      <c r="D5" s="11"/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>
        <v>1</v>
      </c>
      <c r="R5" s="11">
        <v>1</v>
      </c>
      <c r="S5" s="11">
        <v>1</v>
      </c>
      <c r="T5" s="11"/>
      <c r="U5" s="11">
        <v>1</v>
      </c>
      <c r="V5" s="6"/>
      <c r="W5" s="6"/>
      <c r="X5" s="6" t="s">
        <v>188</v>
      </c>
      <c r="Y5" s="6">
        <v>-4.3765599999999996</v>
      </c>
      <c r="Z5" s="6"/>
      <c r="AA5" s="97">
        <v>0</v>
      </c>
      <c r="AB5" s="6">
        <v>9</v>
      </c>
      <c r="AC5" s="6">
        <v>-4.3765599999999996</v>
      </c>
      <c r="AD5" s="6"/>
      <c r="AE5" s="6">
        <v>1</v>
      </c>
      <c r="AF5" s="97">
        <v>4</v>
      </c>
      <c r="AG5" s="6"/>
      <c r="AH5" s="98" t="s">
        <v>188</v>
      </c>
      <c r="AI5" s="12" t="s">
        <v>69</v>
      </c>
      <c r="AJ5" s="12" t="s">
        <v>75</v>
      </c>
      <c r="AK5" s="12" t="s">
        <v>181</v>
      </c>
      <c r="AL5" s="12" t="s">
        <v>51</v>
      </c>
      <c r="AM5" s="12" t="s">
        <v>81</v>
      </c>
      <c r="AN5" s="12" t="s">
        <v>59</v>
      </c>
      <c r="AO5" s="12" t="s">
        <v>175</v>
      </c>
      <c r="AP5" s="12" t="s">
        <v>96</v>
      </c>
      <c r="AQ5" s="12" t="s">
        <v>76</v>
      </c>
      <c r="AR5" s="11"/>
      <c r="AS5" s="11"/>
      <c r="AT5" s="11"/>
      <c r="AU5" s="95"/>
      <c r="AV5" s="27">
        <f t="shared" si="0"/>
        <v>3.4778899999999999</v>
      </c>
      <c r="AW5" s="11">
        <f t="shared" si="1"/>
        <v>0.59192100000000003</v>
      </c>
      <c r="AX5" s="11">
        <f t="shared" si="2"/>
        <v>0.89897800000000005</v>
      </c>
      <c r="AY5" s="11">
        <f t="shared" si="3"/>
        <v>0.79372600000000004</v>
      </c>
      <c r="AZ5" s="11">
        <f t="shared" si="4"/>
        <v>0.28631800000000002</v>
      </c>
      <c r="BA5" s="11">
        <f t="shared" si="5"/>
        <v>1.1995</v>
      </c>
      <c r="BB5" s="11">
        <f t="shared" si="6"/>
        <v>0.220471</v>
      </c>
      <c r="BC5" s="11">
        <f t="shared" si="7"/>
        <v>1.1276600000000001</v>
      </c>
      <c r="BD5" s="11">
        <f t="shared" si="8"/>
        <v>0.60102</v>
      </c>
      <c r="BE5" s="11" t="str">
        <f t="shared" si="9"/>
        <v/>
      </c>
      <c r="BF5" s="11" t="str">
        <f t="shared" si="10"/>
        <v/>
      </c>
      <c r="BG5" s="11" t="str">
        <f t="shared" si="11"/>
        <v/>
      </c>
      <c r="BH5" s="11" t="str">
        <f t="shared" si="12"/>
        <v/>
      </c>
      <c r="BI5" s="26">
        <f t="shared" si="13"/>
        <v>13.574043999999999</v>
      </c>
      <c r="BJ5" s="7"/>
    </row>
    <row r="6" spans="1:62" ht="15.75" thickBot="1">
      <c r="A6" s="27">
        <v>3</v>
      </c>
      <c r="B6" s="11"/>
      <c r="C6" s="11">
        <v>1</v>
      </c>
      <c r="D6" s="11">
        <v>1</v>
      </c>
      <c r="E6" s="11"/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6"/>
      <c r="W6" s="6"/>
      <c r="X6" s="6" t="s">
        <v>45</v>
      </c>
      <c r="Y6" s="6">
        <v>1.1542600000000001</v>
      </c>
      <c r="Z6" s="6"/>
      <c r="AA6" s="97">
        <v>1</v>
      </c>
      <c r="AB6" s="6">
        <v>2</v>
      </c>
      <c r="AC6" s="6">
        <v>1.1542600000000001</v>
      </c>
      <c r="AD6" s="6"/>
      <c r="AE6" s="6">
        <v>1</v>
      </c>
      <c r="AF6" s="97">
        <v>5</v>
      </c>
      <c r="AG6" s="6"/>
      <c r="AH6" s="98" t="s">
        <v>45</v>
      </c>
      <c r="AI6" s="12" t="s">
        <v>53</v>
      </c>
      <c r="AJ6" s="12" t="s">
        <v>78</v>
      </c>
      <c r="AK6" s="12" t="s">
        <v>186</v>
      </c>
      <c r="AL6" s="12" t="s">
        <v>47</v>
      </c>
      <c r="AM6" s="12" t="s">
        <v>71</v>
      </c>
      <c r="AN6" s="12" t="s">
        <v>64</v>
      </c>
      <c r="AO6" s="12" t="s">
        <v>43</v>
      </c>
      <c r="AP6" s="12" t="s">
        <v>187</v>
      </c>
      <c r="AQ6" s="12" t="s">
        <v>93</v>
      </c>
      <c r="AR6" s="11"/>
      <c r="AS6" s="11"/>
      <c r="AT6" s="11"/>
      <c r="AU6" s="95"/>
      <c r="AV6" s="27">
        <f t="shared" si="0"/>
        <v>0.77785700000000002</v>
      </c>
      <c r="AW6" s="11">
        <f t="shared" si="1"/>
        <v>-0.58737300000000003</v>
      </c>
      <c r="AX6" s="11">
        <f t="shared" si="2"/>
        <v>0.36778499999999997</v>
      </c>
      <c r="AY6" s="11">
        <f t="shared" si="3"/>
        <v>3.5208900000000001</v>
      </c>
      <c r="AZ6" s="11">
        <f t="shared" si="4"/>
        <v>-1.0824400000000001</v>
      </c>
      <c r="BA6" s="11">
        <f t="shared" si="5"/>
        <v>0.77744999999999997</v>
      </c>
      <c r="BB6" s="11">
        <f t="shared" si="6"/>
        <v>-2.9813399999999999</v>
      </c>
      <c r="BC6" s="11">
        <f t="shared" si="7"/>
        <v>-1.4383999999999999</v>
      </c>
      <c r="BD6" s="11">
        <f t="shared" si="8"/>
        <v>-0.65968300000000002</v>
      </c>
      <c r="BE6" s="11" t="str">
        <f t="shared" si="9"/>
        <v/>
      </c>
      <c r="BF6" s="11" t="str">
        <f t="shared" si="10"/>
        <v/>
      </c>
      <c r="BG6" s="11" t="str">
        <f t="shared" si="11"/>
        <v/>
      </c>
      <c r="BH6" s="11" t="str">
        <f t="shared" si="12"/>
        <v/>
      </c>
      <c r="BI6" s="26">
        <f t="shared" si="13"/>
        <v>-2.4595140000000004</v>
      </c>
      <c r="BJ6" s="7"/>
    </row>
    <row r="7" spans="1:62" ht="15.75" thickBot="1">
      <c r="A7" s="27">
        <v>4</v>
      </c>
      <c r="B7" s="11"/>
      <c r="C7" s="11">
        <v>1</v>
      </c>
      <c r="D7" s="11"/>
      <c r="E7" s="11"/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/>
      <c r="N7" s="11"/>
      <c r="O7" s="11"/>
      <c r="P7" s="11">
        <v>1</v>
      </c>
      <c r="Q7" s="11"/>
      <c r="R7" s="11"/>
      <c r="S7" s="11"/>
      <c r="T7" s="11"/>
      <c r="U7" s="11"/>
      <c r="V7" s="6"/>
      <c r="W7" s="6"/>
      <c r="X7" s="6" t="s">
        <v>46</v>
      </c>
      <c r="Y7" s="6">
        <v>0.540215</v>
      </c>
      <c r="Z7" s="6"/>
      <c r="AA7" s="97">
        <v>1</v>
      </c>
      <c r="AB7" s="6">
        <v>3</v>
      </c>
      <c r="AC7" s="6">
        <v>0.540215</v>
      </c>
      <c r="AD7" s="6"/>
      <c r="AE7" s="6">
        <v>1</v>
      </c>
      <c r="AF7" s="97">
        <v>8</v>
      </c>
      <c r="AG7" s="6"/>
      <c r="AH7" s="98" t="s">
        <v>46</v>
      </c>
      <c r="AI7" s="12" t="s">
        <v>164</v>
      </c>
      <c r="AJ7" s="12" t="s">
        <v>165</v>
      </c>
      <c r="AK7" s="12" t="s">
        <v>48</v>
      </c>
      <c r="AL7" s="12" t="s">
        <v>44</v>
      </c>
      <c r="AM7" s="12" t="s">
        <v>52</v>
      </c>
      <c r="AN7" s="11"/>
      <c r="AO7" s="11"/>
      <c r="AP7" s="11"/>
      <c r="AQ7" s="11"/>
      <c r="AR7" s="11"/>
      <c r="AS7" s="11"/>
      <c r="AT7" s="11"/>
      <c r="AU7" s="95"/>
      <c r="AV7" s="27">
        <f t="shared" si="0"/>
        <v>0.35148800000000002</v>
      </c>
      <c r="AW7" s="11">
        <f t="shared" si="1"/>
        <v>0.64035399999999998</v>
      </c>
      <c r="AX7" s="11">
        <f t="shared" si="2"/>
        <v>4.6377100000000002</v>
      </c>
      <c r="AY7" s="11">
        <f t="shared" si="3"/>
        <v>-4.7068000000000003</v>
      </c>
      <c r="AZ7" s="11">
        <f t="shared" si="4"/>
        <v>0.61640099999999998</v>
      </c>
      <c r="BA7" s="11" t="str">
        <f t="shared" si="5"/>
        <v/>
      </c>
      <c r="BB7" s="11" t="str">
        <f t="shared" si="6"/>
        <v/>
      </c>
      <c r="BC7" s="11" t="str">
        <f t="shared" si="7"/>
        <v/>
      </c>
      <c r="BD7" s="11" t="str">
        <f t="shared" si="8"/>
        <v/>
      </c>
      <c r="BE7" s="11" t="str">
        <f t="shared" si="9"/>
        <v/>
      </c>
      <c r="BF7" s="11" t="str">
        <f t="shared" si="10"/>
        <v/>
      </c>
      <c r="BG7" s="11" t="str">
        <f t="shared" si="11"/>
        <v/>
      </c>
      <c r="BH7" s="11" t="str">
        <f t="shared" si="12"/>
        <v/>
      </c>
      <c r="BI7" s="26">
        <f t="shared" si="13"/>
        <v>0.99893799999999999</v>
      </c>
      <c r="BJ7" s="7"/>
    </row>
    <row r="8" spans="1:62" ht="15.75" thickBot="1">
      <c r="A8" s="27">
        <v>5</v>
      </c>
      <c r="B8" s="11"/>
      <c r="C8" s="11">
        <v>1</v>
      </c>
      <c r="D8" s="11">
        <v>1</v>
      </c>
      <c r="E8" s="11"/>
      <c r="F8" s="11"/>
      <c r="G8" s="11"/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6"/>
      <c r="W8" s="6"/>
      <c r="X8" s="6" t="s">
        <v>175</v>
      </c>
      <c r="Y8" s="6">
        <v>0.220471</v>
      </c>
      <c r="Z8" s="6"/>
      <c r="AA8" s="97">
        <v>1</v>
      </c>
      <c r="AB8" s="6">
        <v>9</v>
      </c>
      <c r="AC8" s="6">
        <v>0.220471</v>
      </c>
      <c r="AD8" s="6"/>
      <c r="AE8" s="6">
        <v>1</v>
      </c>
      <c r="AF8" s="97">
        <v>9</v>
      </c>
      <c r="AG8" s="6"/>
      <c r="AH8" s="98" t="s">
        <v>175</v>
      </c>
      <c r="AI8" s="12" t="s">
        <v>69</v>
      </c>
      <c r="AJ8" s="12" t="s">
        <v>75</v>
      </c>
      <c r="AK8" s="12" t="s">
        <v>181</v>
      </c>
      <c r="AL8" s="12" t="s">
        <v>221</v>
      </c>
      <c r="AM8" s="12" t="s">
        <v>51</v>
      </c>
      <c r="AN8" s="12" t="s">
        <v>81</v>
      </c>
      <c r="AO8" s="12" t="s">
        <v>59</v>
      </c>
      <c r="AP8" s="12" t="s">
        <v>188</v>
      </c>
      <c r="AQ8" s="12" t="s">
        <v>96</v>
      </c>
      <c r="AR8" s="12" t="s">
        <v>76</v>
      </c>
      <c r="AS8" s="11"/>
      <c r="AT8" s="11"/>
      <c r="AU8" s="95"/>
      <c r="AV8" s="27">
        <f t="shared" si="0"/>
        <v>3.4778899999999999</v>
      </c>
      <c r="AW8" s="11">
        <f t="shared" si="1"/>
        <v>0.59192100000000003</v>
      </c>
      <c r="AX8" s="11">
        <f t="shared" si="2"/>
        <v>0.89897800000000005</v>
      </c>
      <c r="AY8" s="11">
        <f t="shared" si="3"/>
        <v>0.334926</v>
      </c>
      <c r="AZ8" s="11">
        <f t="shared" si="4"/>
        <v>0.79372600000000004</v>
      </c>
      <c r="BA8" s="11">
        <f t="shared" si="5"/>
        <v>0.28631800000000002</v>
      </c>
      <c r="BB8" s="11">
        <f t="shared" si="6"/>
        <v>1.1995</v>
      </c>
      <c r="BC8" s="11">
        <f t="shared" si="7"/>
        <v>-4.3765599999999996</v>
      </c>
      <c r="BD8" s="11">
        <f t="shared" si="8"/>
        <v>1.1276600000000001</v>
      </c>
      <c r="BE8" s="11">
        <f t="shared" si="9"/>
        <v>0.60102</v>
      </c>
      <c r="BF8" s="11" t="str">
        <f t="shared" si="10"/>
        <v/>
      </c>
      <c r="BG8" s="11" t="str">
        <f t="shared" si="11"/>
        <v/>
      </c>
      <c r="BH8" s="11" t="str">
        <f t="shared" si="12"/>
        <v/>
      </c>
      <c r="BI8" s="26">
        <f t="shared" si="13"/>
        <v>4.7149080000000012</v>
      </c>
      <c r="BJ8" s="7"/>
    </row>
    <row r="9" spans="1:62" ht="15.75" thickBot="1">
      <c r="A9" s="27">
        <v>6</v>
      </c>
      <c r="B9" s="11"/>
      <c r="C9" s="11"/>
      <c r="D9" s="11">
        <v>1</v>
      </c>
      <c r="E9" s="11"/>
      <c r="F9" s="11"/>
      <c r="G9" s="11"/>
      <c r="H9" s="11"/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/>
      <c r="O9" s="11">
        <v>1</v>
      </c>
      <c r="P9" s="11">
        <v>1</v>
      </c>
      <c r="Q9" s="11"/>
      <c r="R9" s="11">
        <v>1</v>
      </c>
      <c r="S9" s="11"/>
      <c r="T9" s="11">
        <v>1</v>
      </c>
      <c r="U9" s="11">
        <v>1</v>
      </c>
      <c r="V9" s="6"/>
      <c r="W9" s="6"/>
      <c r="X9" s="6" t="s">
        <v>47</v>
      </c>
      <c r="Y9" s="6">
        <v>3.5208900000000001</v>
      </c>
      <c r="Z9" s="6"/>
      <c r="AA9" s="97">
        <v>2</v>
      </c>
      <c r="AB9" s="6">
        <v>1</v>
      </c>
      <c r="AC9" s="6">
        <v>3.5208900000000001</v>
      </c>
      <c r="AD9" s="6"/>
      <c r="AE9" s="6">
        <v>1</v>
      </c>
      <c r="AF9" s="97">
        <v>10</v>
      </c>
      <c r="AG9" s="6"/>
      <c r="AH9" s="101" t="s">
        <v>47</v>
      </c>
      <c r="AI9" s="12" t="s">
        <v>42</v>
      </c>
      <c r="AJ9" s="12" t="s">
        <v>45</v>
      </c>
      <c r="AK9" s="12" t="s">
        <v>221</v>
      </c>
      <c r="AL9" s="12" t="s">
        <v>77</v>
      </c>
      <c r="AM9" s="12" t="s">
        <v>52</v>
      </c>
      <c r="AN9" s="12" t="s">
        <v>92</v>
      </c>
      <c r="AO9" s="12" t="s">
        <v>63</v>
      </c>
      <c r="AP9" s="12" t="s">
        <v>60</v>
      </c>
      <c r="AQ9" s="11"/>
      <c r="AR9" s="11"/>
      <c r="AS9" s="11"/>
      <c r="AT9" s="11"/>
      <c r="AU9" s="95"/>
      <c r="AV9" s="27">
        <f t="shared" si="0"/>
        <v>-5.8287899999999997</v>
      </c>
      <c r="AW9" s="11">
        <f t="shared" si="1"/>
        <v>1.1542600000000001</v>
      </c>
      <c r="AX9" s="11">
        <f t="shared" si="2"/>
        <v>0.334926</v>
      </c>
      <c r="AY9" s="11">
        <f t="shared" si="3"/>
        <v>-0.56395200000000001</v>
      </c>
      <c r="AZ9" s="11">
        <f t="shared" si="4"/>
        <v>0.61640099999999998</v>
      </c>
      <c r="BA9" s="11">
        <f t="shared" si="5"/>
        <v>-0.56264800000000004</v>
      </c>
      <c r="BB9" s="11">
        <f t="shared" si="6"/>
        <v>9.3354200000000005E-3</v>
      </c>
      <c r="BC9" s="11">
        <f t="shared" si="7"/>
        <v>0.46001799999999998</v>
      </c>
      <c r="BD9" s="11" t="str">
        <f t="shared" si="8"/>
        <v/>
      </c>
      <c r="BE9" s="11" t="str">
        <f t="shared" si="9"/>
        <v/>
      </c>
      <c r="BF9" s="11" t="str">
        <f t="shared" si="10"/>
        <v/>
      </c>
      <c r="BG9" s="11" t="str">
        <f t="shared" si="11"/>
        <v/>
      </c>
      <c r="BH9" s="11" t="str">
        <f t="shared" si="12"/>
        <v/>
      </c>
      <c r="BI9" s="26">
        <f t="shared" si="13"/>
        <v>-7.9013395800000001</v>
      </c>
      <c r="BJ9" s="7"/>
    </row>
    <row r="10" spans="1:62" ht="15.75" thickBot="1">
      <c r="A10" s="27">
        <v>7</v>
      </c>
      <c r="B10" s="11"/>
      <c r="C10" s="11"/>
      <c r="D10" s="11">
        <v>1</v>
      </c>
      <c r="E10" s="11"/>
      <c r="F10" s="11"/>
      <c r="G10" s="11"/>
      <c r="H10" s="11">
        <v>1</v>
      </c>
      <c r="I10" s="11"/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1"/>
      <c r="U10" s="11"/>
      <c r="V10" s="6"/>
      <c r="W10" s="6"/>
      <c r="X10" s="6" t="s">
        <v>48</v>
      </c>
      <c r="Y10" s="6">
        <v>4.6377100000000002</v>
      </c>
      <c r="Z10" s="6"/>
      <c r="AA10" s="97">
        <v>2</v>
      </c>
      <c r="AB10" s="6">
        <v>3</v>
      </c>
      <c r="AC10" s="6">
        <v>4.6377100000000002</v>
      </c>
      <c r="AD10" s="6"/>
      <c r="AE10" s="6">
        <v>2</v>
      </c>
      <c r="AF10" s="97">
        <v>0</v>
      </c>
      <c r="AG10" s="6"/>
      <c r="AH10" s="98" t="s">
        <v>48</v>
      </c>
      <c r="AI10" s="12" t="s">
        <v>46</v>
      </c>
      <c r="AJ10" s="12" t="s">
        <v>164</v>
      </c>
      <c r="AK10" s="12" t="s">
        <v>165</v>
      </c>
      <c r="AL10" s="12" t="s">
        <v>53</v>
      </c>
      <c r="AM10" s="12" t="s">
        <v>44</v>
      </c>
      <c r="AN10" s="11"/>
      <c r="AO10" s="11"/>
      <c r="AP10" s="11"/>
      <c r="AQ10" s="11"/>
      <c r="AR10" s="11"/>
      <c r="AS10" s="11"/>
      <c r="AT10" s="11"/>
      <c r="AU10" s="95"/>
      <c r="AV10" s="27">
        <f t="shared" si="0"/>
        <v>0.540215</v>
      </c>
      <c r="AW10" s="11">
        <f t="shared" si="1"/>
        <v>0.35148800000000002</v>
      </c>
      <c r="AX10" s="11">
        <f t="shared" si="2"/>
        <v>0.64035399999999998</v>
      </c>
      <c r="AY10" s="11">
        <f t="shared" si="3"/>
        <v>0.77785700000000002</v>
      </c>
      <c r="AZ10" s="11">
        <f t="shared" si="4"/>
        <v>-4.7068000000000003</v>
      </c>
      <c r="BA10" s="11" t="str">
        <f t="shared" si="5"/>
        <v/>
      </c>
      <c r="BB10" s="11" t="str">
        <f t="shared" si="6"/>
        <v/>
      </c>
      <c r="BC10" s="11" t="str">
        <f t="shared" si="7"/>
        <v/>
      </c>
      <c r="BD10" s="11" t="str">
        <f t="shared" si="8"/>
        <v/>
      </c>
      <c r="BE10" s="11" t="str">
        <f t="shared" si="9"/>
        <v/>
      </c>
      <c r="BF10" s="11" t="str">
        <f t="shared" si="10"/>
        <v/>
      </c>
      <c r="BG10" s="11" t="str">
        <f t="shared" si="11"/>
        <v/>
      </c>
      <c r="BH10" s="11" t="str">
        <f t="shared" si="12"/>
        <v/>
      </c>
      <c r="BI10" s="26">
        <f t="shared" si="13"/>
        <v>-7.0345960000000005</v>
      </c>
      <c r="BJ10" s="7"/>
    </row>
    <row r="11" spans="1:62" ht="15.75" thickBot="1">
      <c r="A11" s="27">
        <v>8</v>
      </c>
      <c r="B11" s="11"/>
      <c r="C11" s="11">
        <v>1</v>
      </c>
      <c r="D11" s="11">
        <v>1</v>
      </c>
      <c r="E11" s="11">
        <v>1</v>
      </c>
      <c r="F11" s="11"/>
      <c r="G11" s="11"/>
      <c r="H11" s="11">
        <v>1</v>
      </c>
      <c r="I11" s="11">
        <v>1</v>
      </c>
      <c r="J11" s="11"/>
      <c r="K11" s="11">
        <v>1</v>
      </c>
      <c r="L11" s="11">
        <v>1</v>
      </c>
      <c r="M11" s="11">
        <v>1</v>
      </c>
      <c r="N11" s="11"/>
      <c r="O11" s="11"/>
      <c r="P11" s="11"/>
      <c r="Q11" s="11"/>
      <c r="R11" s="11"/>
      <c r="S11" s="11"/>
      <c r="T11" s="11"/>
      <c r="U11" s="11"/>
      <c r="V11" s="6"/>
      <c r="W11" s="6"/>
      <c r="X11" s="6" t="s">
        <v>176</v>
      </c>
      <c r="Y11" s="6">
        <v>1.17337</v>
      </c>
      <c r="Z11" s="6"/>
      <c r="AA11" s="97">
        <v>2</v>
      </c>
      <c r="AB11" s="6">
        <v>4</v>
      </c>
      <c r="AC11" s="6">
        <v>1.17337</v>
      </c>
      <c r="AD11" s="6"/>
      <c r="AE11" s="6">
        <v>2</v>
      </c>
      <c r="AF11" s="97">
        <v>1</v>
      </c>
      <c r="AG11" s="6"/>
      <c r="AH11" s="98" t="s">
        <v>176</v>
      </c>
      <c r="AI11" s="12" t="s">
        <v>54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95"/>
      <c r="AV11" s="27">
        <f t="shared" si="0"/>
        <v>4.2473700000000001</v>
      </c>
      <c r="AW11" s="11" t="str">
        <f t="shared" si="1"/>
        <v/>
      </c>
      <c r="AX11" s="11" t="str">
        <f t="shared" si="2"/>
        <v/>
      </c>
      <c r="AY11" s="11" t="str">
        <f t="shared" si="3"/>
        <v/>
      </c>
      <c r="AZ11" s="11" t="str">
        <f t="shared" si="4"/>
        <v/>
      </c>
      <c r="BA11" s="11" t="str">
        <f t="shared" si="5"/>
        <v/>
      </c>
      <c r="BB11" s="11" t="str">
        <f t="shared" si="6"/>
        <v/>
      </c>
      <c r="BC11" s="11" t="str">
        <f t="shared" si="7"/>
        <v/>
      </c>
      <c r="BD11" s="11" t="str">
        <f t="shared" si="8"/>
        <v/>
      </c>
      <c r="BE11" s="11" t="str">
        <f t="shared" si="9"/>
        <v/>
      </c>
      <c r="BF11" s="11" t="str">
        <f t="shared" si="10"/>
        <v/>
      </c>
      <c r="BG11" s="11" t="str">
        <f t="shared" si="11"/>
        <v/>
      </c>
      <c r="BH11" s="11" t="str">
        <f t="shared" si="12"/>
        <v/>
      </c>
      <c r="BI11" s="26">
        <f t="shared" si="13"/>
        <v>3.0739999999999998</v>
      </c>
      <c r="BJ11" s="7"/>
    </row>
    <row r="12" spans="1:62" ht="15.75" thickBot="1">
      <c r="A12" s="27">
        <v>9</v>
      </c>
      <c r="B12" s="11"/>
      <c r="C12" s="11">
        <v>1</v>
      </c>
      <c r="D12" s="11">
        <v>1</v>
      </c>
      <c r="E12" s="11">
        <v>1</v>
      </c>
      <c r="F12" s="11"/>
      <c r="G12" s="11"/>
      <c r="H12" s="11">
        <v>1</v>
      </c>
      <c r="I12" s="11">
        <v>1</v>
      </c>
      <c r="J12" s="11">
        <v>1</v>
      </c>
      <c r="K12" s="11"/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6"/>
      <c r="W12" s="6"/>
      <c r="X12" s="6" t="s">
        <v>49</v>
      </c>
      <c r="Y12" s="6">
        <v>0.57821299999999998</v>
      </c>
      <c r="Z12" s="6"/>
      <c r="AA12" s="97">
        <v>2</v>
      </c>
      <c r="AB12" s="6">
        <v>5</v>
      </c>
      <c r="AC12" s="6">
        <v>0.57821299999999998</v>
      </c>
      <c r="AD12" s="6"/>
      <c r="AE12" s="6">
        <v>2</v>
      </c>
      <c r="AF12" s="97">
        <v>3</v>
      </c>
      <c r="AG12" s="6"/>
      <c r="AH12" s="98" t="s">
        <v>49</v>
      </c>
      <c r="AI12" s="12" t="s">
        <v>169</v>
      </c>
      <c r="AJ12" s="12" t="s">
        <v>64</v>
      </c>
      <c r="AK12" s="12" t="s">
        <v>55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95"/>
      <c r="AV12" s="27">
        <f t="shared" si="0"/>
        <v>3.8327300000000002</v>
      </c>
      <c r="AW12" s="11">
        <f t="shared" si="1"/>
        <v>0.77744999999999997</v>
      </c>
      <c r="AX12" s="11">
        <f t="shared" si="2"/>
        <v>1.37999</v>
      </c>
      <c r="AY12" s="11" t="str">
        <f t="shared" si="3"/>
        <v/>
      </c>
      <c r="AZ12" s="11" t="str">
        <f t="shared" si="4"/>
        <v/>
      </c>
      <c r="BA12" s="11" t="str">
        <f t="shared" si="5"/>
        <v/>
      </c>
      <c r="BB12" s="11" t="str">
        <f t="shared" si="6"/>
        <v/>
      </c>
      <c r="BC12" s="11" t="str">
        <f t="shared" si="7"/>
        <v/>
      </c>
      <c r="BD12" s="11" t="str">
        <f t="shared" si="8"/>
        <v/>
      </c>
      <c r="BE12" s="11" t="str">
        <f t="shared" si="9"/>
        <v/>
      </c>
      <c r="BF12" s="11" t="str">
        <f t="shared" si="10"/>
        <v/>
      </c>
      <c r="BG12" s="11" t="str">
        <f t="shared" si="11"/>
        <v/>
      </c>
      <c r="BH12" s="11" t="str">
        <f t="shared" si="12"/>
        <v/>
      </c>
      <c r="BI12" s="26">
        <f t="shared" si="13"/>
        <v>5.4119570000000001</v>
      </c>
      <c r="BJ12" s="7"/>
    </row>
    <row r="13" spans="1:62" ht="15.75" thickBot="1">
      <c r="A13" s="27">
        <v>10</v>
      </c>
      <c r="B13" s="11"/>
      <c r="C13" s="11">
        <v>1</v>
      </c>
      <c r="D13" s="11">
        <v>1</v>
      </c>
      <c r="E13" s="11"/>
      <c r="F13" s="11"/>
      <c r="G13" s="11"/>
      <c r="H13" s="11">
        <v>1</v>
      </c>
      <c r="I13" s="11">
        <v>1</v>
      </c>
      <c r="J13" s="11">
        <v>1</v>
      </c>
      <c r="K13" s="11">
        <v>1</v>
      </c>
      <c r="L13" s="11"/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6"/>
      <c r="W13" s="6"/>
      <c r="X13" s="6" t="s">
        <v>50</v>
      </c>
      <c r="Y13" s="6">
        <v>-0.79741899999999999</v>
      </c>
      <c r="Z13" s="6"/>
      <c r="AA13" s="97">
        <v>2</v>
      </c>
      <c r="AB13" s="6">
        <v>6</v>
      </c>
      <c r="AC13" s="6">
        <v>-0.79741899999999999</v>
      </c>
      <c r="AD13" s="6"/>
      <c r="AE13" s="6">
        <v>2</v>
      </c>
      <c r="AF13" s="97">
        <v>5</v>
      </c>
      <c r="AG13" s="6"/>
      <c r="AH13" s="98" t="s">
        <v>50</v>
      </c>
      <c r="AI13" s="12" t="s">
        <v>270</v>
      </c>
      <c r="AJ13" s="12" t="s">
        <v>62</v>
      </c>
      <c r="AK13" s="12" t="s">
        <v>66</v>
      </c>
      <c r="AL13" s="12" t="s">
        <v>182</v>
      </c>
      <c r="AM13" s="12" t="s">
        <v>232</v>
      </c>
      <c r="AN13" s="12" t="s">
        <v>71</v>
      </c>
      <c r="AO13" s="12" t="s">
        <v>56</v>
      </c>
      <c r="AP13" s="12" t="s">
        <v>185</v>
      </c>
      <c r="AQ13" s="12" t="s">
        <v>222</v>
      </c>
      <c r="AR13" s="12" t="s">
        <v>241</v>
      </c>
      <c r="AS13" s="11"/>
      <c r="AT13" s="11"/>
      <c r="AU13" s="95"/>
      <c r="AV13" s="27">
        <f t="shared" si="0"/>
        <v>-0.38457999999999998</v>
      </c>
      <c r="AW13" s="11">
        <f t="shared" si="1"/>
        <v>0.28972700000000001</v>
      </c>
      <c r="AX13" s="11">
        <f t="shared" si="2"/>
        <v>0.960955</v>
      </c>
      <c r="AY13" s="11">
        <f t="shared" si="3"/>
        <v>1.7779799999999999</v>
      </c>
      <c r="AZ13" s="11">
        <f t="shared" si="4"/>
        <v>2.74532</v>
      </c>
      <c r="BA13" s="11">
        <f t="shared" si="5"/>
        <v>-1.0824400000000001</v>
      </c>
      <c r="BB13" s="11">
        <f t="shared" si="6"/>
        <v>1.7745500000000001E-2</v>
      </c>
      <c r="BC13" s="11">
        <f t="shared" si="7"/>
        <v>2.7177799999999999</v>
      </c>
      <c r="BD13" s="11">
        <f t="shared" si="8"/>
        <v>2.5428999999999999</v>
      </c>
      <c r="BE13" s="11">
        <f t="shared" si="9"/>
        <v>0.68957100000000005</v>
      </c>
      <c r="BF13" s="11" t="str">
        <f t="shared" si="10"/>
        <v/>
      </c>
      <c r="BG13" s="11" t="str">
        <f t="shared" si="11"/>
        <v/>
      </c>
      <c r="BH13" s="11" t="str">
        <f t="shared" si="12"/>
        <v/>
      </c>
      <c r="BI13" s="26">
        <f t="shared" si="13"/>
        <v>11.0723775</v>
      </c>
      <c r="BJ13" s="7"/>
    </row>
    <row r="14" spans="1:62" ht="15.75" thickBot="1">
      <c r="A14" s="27">
        <v>11</v>
      </c>
      <c r="B14" s="11"/>
      <c r="C14" s="11"/>
      <c r="D14" s="11"/>
      <c r="E14" s="11"/>
      <c r="F14" s="11"/>
      <c r="G14" s="11"/>
      <c r="H14" s="11">
        <v>1</v>
      </c>
      <c r="I14" s="11"/>
      <c r="J14" s="11">
        <v>1</v>
      </c>
      <c r="K14" s="11"/>
      <c r="L14" s="11">
        <v>1</v>
      </c>
      <c r="M14" s="11"/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6"/>
      <c r="W14" s="6"/>
      <c r="X14" s="6" t="s">
        <v>177</v>
      </c>
      <c r="Y14" s="6">
        <v>-1.0685</v>
      </c>
      <c r="Z14" s="6"/>
      <c r="AA14" s="97">
        <v>2</v>
      </c>
      <c r="AB14" s="6">
        <v>7</v>
      </c>
      <c r="AC14" s="6">
        <v>-1.0685</v>
      </c>
      <c r="AD14" s="6"/>
      <c r="AE14" s="6">
        <v>2</v>
      </c>
      <c r="AF14" s="97">
        <v>6</v>
      </c>
      <c r="AG14" s="6"/>
      <c r="AH14" s="98" t="s">
        <v>177</v>
      </c>
      <c r="AI14" s="12" t="s">
        <v>179</v>
      </c>
      <c r="AJ14" s="12" t="s">
        <v>73</v>
      </c>
      <c r="AK14" s="12" t="s">
        <v>94</v>
      </c>
      <c r="AL14" s="12" t="s">
        <v>67</v>
      </c>
      <c r="AM14" s="12" t="s">
        <v>260</v>
      </c>
      <c r="AN14" s="12" t="s">
        <v>187</v>
      </c>
      <c r="AO14" s="12" t="s">
        <v>80</v>
      </c>
      <c r="AP14" s="12" t="s">
        <v>57</v>
      </c>
      <c r="AQ14" s="12" t="s">
        <v>271</v>
      </c>
      <c r="AR14" s="12" t="s">
        <v>223</v>
      </c>
      <c r="AS14" s="11"/>
      <c r="AT14" s="11"/>
      <c r="AU14" s="95"/>
      <c r="AV14" s="27">
        <f t="shared" si="0"/>
        <v>0.480626</v>
      </c>
      <c r="AW14" s="11">
        <f t="shared" si="1"/>
        <v>4.4628399999999999</v>
      </c>
      <c r="AX14" s="11">
        <f t="shared" si="2"/>
        <v>0.54459299999999999</v>
      </c>
      <c r="AY14" s="11">
        <f t="shared" si="3"/>
        <v>0.99822599999999995</v>
      </c>
      <c r="AZ14" s="11">
        <f t="shared" si="4"/>
        <v>-0.14127899999999999</v>
      </c>
      <c r="BA14" s="11">
        <f t="shared" si="5"/>
        <v>-1.4383999999999999</v>
      </c>
      <c r="BB14" s="11">
        <f t="shared" si="6"/>
        <v>3.70479</v>
      </c>
      <c r="BC14" s="11">
        <f t="shared" si="7"/>
        <v>0.119438</v>
      </c>
      <c r="BD14" s="11">
        <f t="shared" si="8"/>
        <v>-1.2261100000000001E-3</v>
      </c>
      <c r="BE14" s="11">
        <f t="shared" si="9"/>
        <v>2.5545599999999999</v>
      </c>
      <c r="BF14" s="11" t="str">
        <f t="shared" si="10"/>
        <v/>
      </c>
      <c r="BG14" s="11" t="str">
        <f t="shared" si="11"/>
        <v/>
      </c>
      <c r="BH14" s="11" t="str">
        <f t="shared" si="12"/>
        <v/>
      </c>
      <c r="BI14" s="26">
        <f t="shared" si="13"/>
        <v>12.352667890000001</v>
      </c>
      <c r="BJ14" s="7"/>
    </row>
    <row r="15" spans="1:62" ht="15.75" thickBot="1">
      <c r="A15" s="27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</v>
      </c>
      <c r="N15" s="11"/>
      <c r="O15" s="11">
        <v>1</v>
      </c>
      <c r="P15" s="11"/>
      <c r="Q15" s="11"/>
      <c r="R15" s="11"/>
      <c r="S15" s="11"/>
      <c r="T15" s="11"/>
      <c r="U15" s="11"/>
      <c r="V15" s="6"/>
      <c r="W15" s="6"/>
      <c r="X15" s="6" t="s">
        <v>178</v>
      </c>
      <c r="Y15" s="6">
        <v>-0.32316600000000001</v>
      </c>
      <c r="Z15" s="6"/>
      <c r="AA15" s="97">
        <v>2</v>
      </c>
      <c r="AB15" s="6">
        <v>8</v>
      </c>
      <c r="AC15" s="6">
        <v>-0.32316600000000001</v>
      </c>
      <c r="AD15" s="6"/>
      <c r="AE15" s="6">
        <v>2</v>
      </c>
      <c r="AF15" s="97">
        <v>7</v>
      </c>
      <c r="AG15" s="6"/>
      <c r="AH15" s="98" t="s">
        <v>178</v>
      </c>
      <c r="AI15" s="12" t="s">
        <v>95</v>
      </c>
      <c r="AJ15" s="12" t="s">
        <v>74</v>
      </c>
      <c r="AK15" s="12" t="s">
        <v>180</v>
      </c>
      <c r="AL15" s="12" t="s">
        <v>242</v>
      </c>
      <c r="AM15" s="12" t="s">
        <v>167</v>
      </c>
      <c r="AN15" s="12" t="s">
        <v>58</v>
      </c>
      <c r="AO15" s="12" t="s">
        <v>279</v>
      </c>
      <c r="AP15" s="12" t="s">
        <v>183</v>
      </c>
      <c r="AQ15" s="12" t="s">
        <v>68</v>
      </c>
      <c r="AR15" s="12" t="s">
        <v>78</v>
      </c>
      <c r="AS15" s="11"/>
      <c r="AT15" s="11"/>
      <c r="AU15" s="95"/>
      <c r="AV15" s="27">
        <f t="shared" si="0"/>
        <v>0.79237999999999997</v>
      </c>
      <c r="AW15" s="11">
        <f t="shared" si="1"/>
        <v>1.00441</v>
      </c>
      <c r="AX15" s="11">
        <f t="shared" si="2"/>
        <v>1.1307199999999999</v>
      </c>
      <c r="AY15" s="11">
        <f t="shared" si="3"/>
        <v>-0.268704</v>
      </c>
      <c r="AZ15" s="11">
        <f t="shared" si="4"/>
        <v>3.21957</v>
      </c>
      <c r="BA15" s="11">
        <f t="shared" si="5"/>
        <v>1.0077199999999999</v>
      </c>
      <c r="BB15" s="11">
        <f t="shared" si="6"/>
        <v>-1.916E-2</v>
      </c>
      <c r="BC15" s="11">
        <f t="shared" si="7"/>
        <v>0.92911600000000005</v>
      </c>
      <c r="BD15" s="11">
        <f t="shared" si="8"/>
        <v>1.0318099999999999</v>
      </c>
      <c r="BE15" s="11">
        <f t="shared" si="9"/>
        <v>-0.58737300000000003</v>
      </c>
      <c r="BF15" s="11" t="str">
        <f t="shared" si="10"/>
        <v/>
      </c>
      <c r="BG15" s="11" t="str">
        <f t="shared" si="11"/>
        <v/>
      </c>
      <c r="BH15" s="11" t="str">
        <f t="shared" si="12"/>
        <v/>
      </c>
      <c r="BI15" s="26">
        <f t="shared" si="13"/>
        <v>8.5636550000000007</v>
      </c>
      <c r="BJ15" s="7"/>
    </row>
    <row r="16" spans="1:62" ht="15.75" thickBot="1">
      <c r="A16" s="27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1</v>
      </c>
      <c r="O16" s="11"/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/>
      <c r="V16" s="6"/>
      <c r="W16" s="6"/>
      <c r="X16" s="6" t="s">
        <v>51</v>
      </c>
      <c r="Y16" s="6">
        <v>0.79372600000000004</v>
      </c>
      <c r="Z16" s="6"/>
      <c r="AA16" s="97">
        <v>2</v>
      </c>
      <c r="AB16" s="6">
        <v>9</v>
      </c>
      <c r="AC16" s="6">
        <v>0.79372600000000004</v>
      </c>
      <c r="AD16" s="6"/>
      <c r="AE16" s="6">
        <v>2</v>
      </c>
      <c r="AF16" s="97">
        <v>8</v>
      </c>
      <c r="AG16" s="6"/>
      <c r="AH16" s="98" t="s">
        <v>51</v>
      </c>
      <c r="AI16" s="12" t="s">
        <v>69</v>
      </c>
      <c r="AJ16" s="12" t="s">
        <v>75</v>
      </c>
      <c r="AK16" s="12" t="s">
        <v>181</v>
      </c>
      <c r="AL16" s="12" t="s">
        <v>186</v>
      </c>
      <c r="AM16" s="12" t="s">
        <v>81</v>
      </c>
      <c r="AN16" s="12" t="s">
        <v>59</v>
      </c>
      <c r="AO16" s="12" t="s">
        <v>175</v>
      </c>
      <c r="AP16" s="12" t="s">
        <v>188</v>
      </c>
      <c r="AQ16" s="12" t="s">
        <v>96</v>
      </c>
      <c r="AR16" s="12" t="s">
        <v>76</v>
      </c>
      <c r="AS16" s="11"/>
      <c r="AT16" s="11"/>
      <c r="AU16" s="95"/>
      <c r="AV16" s="27">
        <f t="shared" si="0"/>
        <v>3.4778899999999999</v>
      </c>
      <c r="AW16" s="11">
        <f t="shared" si="1"/>
        <v>0.59192100000000003</v>
      </c>
      <c r="AX16" s="11">
        <f t="shared" si="2"/>
        <v>0.89897800000000005</v>
      </c>
      <c r="AY16" s="11">
        <f t="shared" si="3"/>
        <v>0.36778499999999997</v>
      </c>
      <c r="AZ16" s="11">
        <f t="shared" si="4"/>
        <v>0.28631800000000002</v>
      </c>
      <c r="BA16" s="11">
        <f t="shared" si="5"/>
        <v>1.1995</v>
      </c>
      <c r="BB16" s="11">
        <f t="shared" si="6"/>
        <v>0.220471</v>
      </c>
      <c r="BC16" s="11">
        <f t="shared" si="7"/>
        <v>-4.3765599999999996</v>
      </c>
      <c r="BD16" s="11">
        <f t="shared" si="8"/>
        <v>1.1276600000000001</v>
      </c>
      <c r="BE16" s="11">
        <f t="shared" si="9"/>
        <v>0.60102</v>
      </c>
      <c r="BF16" s="11" t="str">
        <f t="shared" si="10"/>
        <v/>
      </c>
      <c r="BG16" s="11" t="str">
        <f t="shared" si="11"/>
        <v/>
      </c>
      <c r="BH16" s="11" t="str">
        <f t="shared" si="12"/>
        <v/>
      </c>
      <c r="BI16" s="26">
        <f t="shared" si="13"/>
        <v>3.601256999999999</v>
      </c>
      <c r="BJ16" s="7"/>
    </row>
    <row r="17" spans="1:62" ht="15.75" thickBot="1">
      <c r="A17" s="27">
        <v>14</v>
      </c>
      <c r="B17" s="11"/>
      <c r="C17" s="11"/>
      <c r="D17" s="11"/>
      <c r="E17" s="11"/>
      <c r="F17" s="11"/>
      <c r="G17" s="11"/>
      <c r="H17" s="11"/>
      <c r="I17" s="11">
        <v>1</v>
      </c>
      <c r="J17" s="11"/>
      <c r="K17" s="11"/>
      <c r="L17" s="11">
        <v>1</v>
      </c>
      <c r="M17" s="11">
        <v>1</v>
      </c>
      <c r="N17" s="11">
        <v>1</v>
      </c>
      <c r="O17" s="11">
        <v>1</v>
      </c>
      <c r="P17" s="11"/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6"/>
      <c r="W17" s="6"/>
      <c r="X17" s="6" t="s">
        <v>189</v>
      </c>
      <c r="Y17" s="6">
        <v>0.16106699999999999</v>
      </c>
      <c r="Z17" s="6"/>
      <c r="AA17" s="97">
        <v>2</v>
      </c>
      <c r="AB17" s="6">
        <v>10</v>
      </c>
      <c r="AC17" s="6">
        <v>0.16106699999999999</v>
      </c>
      <c r="AD17" s="6"/>
      <c r="AE17" s="6">
        <v>2</v>
      </c>
      <c r="AF17" s="97">
        <v>9</v>
      </c>
      <c r="AG17" s="6"/>
      <c r="AH17" s="98" t="s">
        <v>189</v>
      </c>
      <c r="AI17" s="12" t="s">
        <v>204</v>
      </c>
      <c r="AJ17" s="12" t="s">
        <v>243</v>
      </c>
      <c r="AK17" s="12" t="s">
        <v>261</v>
      </c>
      <c r="AL17" s="12" t="s">
        <v>85</v>
      </c>
      <c r="AM17" s="12" t="s">
        <v>82</v>
      </c>
      <c r="AN17" s="12" t="s">
        <v>86</v>
      </c>
      <c r="AO17" s="12" t="s">
        <v>88</v>
      </c>
      <c r="AP17" s="12" t="s">
        <v>90</v>
      </c>
      <c r="AQ17" s="12" t="s">
        <v>219</v>
      </c>
      <c r="AR17" s="12" t="s">
        <v>93</v>
      </c>
      <c r="AS17" s="11"/>
      <c r="AT17" s="11"/>
      <c r="AU17" s="95"/>
      <c r="AV17" s="27">
        <f t="shared" si="0"/>
        <v>0.209367</v>
      </c>
      <c r="AW17" s="11">
        <f t="shared" si="1"/>
        <v>0.14391899999999999</v>
      </c>
      <c r="AX17" s="11">
        <f t="shared" si="2"/>
        <v>-0.1052</v>
      </c>
      <c r="AY17" s="11">
        <f t="shared" si="3"/>
        <v>1.0150399999999999</v>
      </c>
      <c r="AZ17" s="11">
        <f t="shared" si="4"/>
        <v>0.914219</v>
      </c>
      <c r="BA17" s="11">
        <f t="shared" si="5"/>
        <v>0.39386500000000002</v>
      </c>
      <c r="BB17" s="11">
        <f t="shared" si="6"/>
        <v>0.174821</v>
      </c>
      <c r="BC17" s="11">
        <f t="shared" si="7"/>
        <v>3.9678399999999998</v>
      </c>
      <c r="BD17" s="11">
        <f t="shared" si="8"/>
        <v>-0.128828</v>
      </c>
      <c r="BE17" s="11">
        <f t="shared" si="9"/>
        <v>-0.65968300000000002</v>
      </c>
      <c r="BF17" s="11" t="str">
        <f t="shared" si="10"/>
        <v/>
      </c>
      <c r="BG17" s="11" t="str">
        <f t="shared" si="11"/>
        <v/>
      </c>
      <c r="BH17" s="11" t="str">
        <f t="shared" si="12"/>
        <v/>
      </c>
      <c r="BI17" s="26">
        <f t="shared" si="13"/>
        <v>5.7642929999999986</v>
      </c>
      <c r="BJ17" s="7"/>
    </row>
    <row r="18" spans="1:62" ht="15.75" thickBot="1">
      <c r="A18" s="27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"/>
      <c r="W18" s="6"/>
      <c r="X18" s="6" t="s">
        <v>190</v>
      </c>
      <c r="Y18" s="6">
        <v>-8.6131100000000002E-2</v>
      </c>
      <c r="Z18" s="6"/>
      <c r="AA18" s="97">
        <v>2</v>
      </c>
      <c r="AB18" s="6">
        <v>11</v>
      </c>
      <c r="AC18" s="6">
        <v>-8.6131100000000002E-2</v>
      </c>
      <c r="AD18" s="6"/>
      <c r="AE18" s="6">
        <v>2</v>
      </c>
      <c r="AF18" s="97">
        <v>10</v>
      </c>
      <c r="AG18" s="6"/>
      <c r="AH18" s="98" t="s">
        <v>190</v>
      </c>
      <c r="AI18" s="12" t="s">
        <v>262</v>
      </c>
      <c r="AJ18" s="12" t="s">
        <v>97</v>
      </c>
      <c r="AK18" s="12" t="s">
        <v>84</v>
      </c>
      <c r="AL18" s="12" t="s">
        <v>87</v>
      </c>
      <c r="AM18" s="12" t="s">
        <v>89</v>
      </c>
      <c r="AN18" s="12" t="s">
        <v>83</v>
      </c>
      <c r="AO18" s="12" t="s">
        <v>91</v>
      </c>
      <c r="AP18" s="12" t="s">
        <v>252</v>
      </c>
      <c r="AQ18" s="12" t="s">
        <v>220</v>
      </c>
      <c r="AR18" s="11"/>
      <c r="AS18" s="11"/>
      <c r="AT18" s="11"/>
      <c r="AU18" s="95"/>
      <c r="AV18" s="27">
        <f t="shared" si="0"/>
        <v>3.4545300000000001E-2</v>
      </c>
      <c r="AW18" s="11">
        <f t="shared" si="1"/>
        <v>3.5943299999999998</v>
      </c>
      <c r="AX18" s="11">
        <f t="shared" si="2"/>
        <v>0.72677199999999997</v>
      </c>
      <c r="AY18" s="11">
        <f t="shared" si="3"/>
        <v>0.85694099999999995</v>
      </c>
      <c r="AZ18" s="11">
        <f t="shared" si="4"/>
        <v>0.100065</v>
      </c>
      <c r="BA18" s="11">
        <f t="shared" si="5"/>
        <v>0.77849100000000004</v>
      </c>
      <c r="BB18" s="11">
        <f t="shared" si="6"/>
        <v>1.63733</v>
      </c>
      <c r="BC18" s="11">
        <f t="shared" si="7"/>
        <v>-0.60988799999999999</v>
      </c>
      <c r="BD18" s="11">
        <f t="shared" si="8"/>
        <v>-0.325629</v>
      </c>
      <c r="BE18" s="11" t="str">
        <f t="shared" si="9"/>
        <v/>
      </c>
      <c r="BF18" s="11" t="str">
        <f t="shared" si="10"/>
        <v/>
      </c>
      <c r="BG18" s="11" t="str">
        <f t="shared" si="11"/>
        <v/>
      </c>
      <c r="BH18" s="11" t="str">
        <f t="shared" si="12"/>
        <v/>
      </c>
      <c r="BI18" s="26">
        <f t="shared" si="13"/>
        <v>6.8790883999999988</v>
      </c>
      <c r="BJ18" s="7"/>
    </row>
    <row r="19" spans="1:62" ht="15.75" thickBot="1">
      <c r="A19" s="27">
        <v>16</v>
      </c>
      <c r="B19" s="11"/>
      <c r="C19" s="11"/>
      <c r="D19" s="11"/>
      <c r="E19" s="11"/>
      <c r="F19" s="11"/>
      <c r="G19" s="11"/>
      <c r="H19" s="11">
        <v>1</v>
      </c>
      <c r="I19" s="11">
        <v>1</v>
      </c>
      <c r="J19" s="11"/>
      <c r="K19" s="11"/>
      <c r="L19" s="11"/>
      <c r="M19" s="11"/>
      <c r="N19" s="11">
        <v>1</v>
      </c>
      <c r="O19" s="11">
        <v>1</v>
      </c>
      <c r="P19" s="11">
        <v>1</v>
      </c>
      <c r="Q19" s="11">
        <v>1</v>
      </c>
      <c r="R19" s="11"/>
      <c r="S19" s="11">
        <v>1</v>
      </c>
      <c r="T19" s="11">
        <v>1</v>
      </c>
      <c r="U19" s="11">
        <v>1</v>
      </c>
      <c r="V19" s="6"/>
      <c r="W19" s="6"/>
      <c r="X19" s="6" t="s">
        <v>191</v>
      </c>
      <c r="Y19" s="6">
        <v>-1.2453399999999999</v>
      </c>
      <c r="Z19" s="6"/>
      <c r="AA19" s="97">
        <v>2</v>
      </c>
      <c r="AB19" s="6">
        <v>12</v>
      </c>
      <c r="AC19" s="6">
        <v>-1.2453399999999999</v>
      </c>
      <c r="AD19" s="6"/>
      <c r="AE19" s="6">
        <v>3</v>
      </c>
      <c r="AF19" s="97">
        <v>0</v>
      </c>
      <c r="AG19" s="6"/>
      <c r="AH19" s="98" t="s">
        <v>191</v>
      </c>
      <c r="AI19" s="12" t="s">
        <v>254</v>
      </c>
      <c r="AJ19" s="12" t="s">
        <v>196</v>
      </c>
      <c r="AK19" s="12" t="s">
        <v>280</v>
      </c>
      <c r="AL19" s="12" t="s">
        <v>206</v>
      </c>
      <c r="AM19" s="12" t="s">
        <v>233</v>
      </c>
      <c r="AN19" s="12" t="s">
        <v>263</v>
      </c>
      <c r="AO19" s="12" t="s">
        <v>244</v>
      </c>
      <c r="AP19" s="12" t="s">
        <v>224</v>
      </c>
      <c r="AQ19" s="12" t="s">
        <v>272</v>
      </c>
      <c r="AR19" s="11"/>
      <c r="AS19" s="11"/>
      <c r="AT19" s="11"/>
      <c r="AU19" s="95"/>
      <c r="AV19" s="27">
        <f t="shared" si="0"/>
        <v>1.3895200000000001</v>
      </c>
      <c r="AW19" s="11">
        <f t="shared" si="1"/>
        <v>-1.00013</v>
      </c>
      <c r="AX19" s="11">
        <f t="shared" si="2"/>
        <v>3.9011900000000002</v>
      </c>
      <c r="AY19" s="11">
        <f t="shared" si="3"/>
        <v>-0.81864599999999998</v>
      </c>
      <c r="AZ19" s="11">
        <f t="shared" si="4"/>
        <v>0.59274400000000005</v>
      </c>
      <c r="BA19" s="11">
        <f t="shared" si="5"/>
        <v>2.6003400000000001</v>
      </c>
      <c r="BB19" s="11">
        <f t="shared" si="6"/>
        <v>0.86152499999999999</v>
      </c>
      <c r="BC19" s="11">
        <f t="shared" si="7"/>
        <v>4.4472999999999999E-2</v>
      </c>
      <c r="BD19" s="11">
        <f t="shared" si="8"/>
        <v>1.97</v>
      </c>
      <c r="BE19" s="11" t="str">
        <f t="shared" si="9"/>
        <v/>
      </c>
      <c r="BF19" s="11" t="str">
        <f t="shared" si="10"/>
        <v/>
      </c>
      <c r="BG19" s="11" t="str">
        <f t="shared" si="11"/>
        <v/>
      </c>
      <c r="BH19" s="11" t="str">
        <f t="shared" si="12"/>
        <v/>
      </c>
      <c r="BI19" s="26">
        <f t="shared" si="13"/>
        <v>10.786356000000001</v>
      </c>
      <c r="BJ19" s="7"/>
    </row>
    <row r="20" spans="1:62" ht="15.75" thickBot="1">
      <c r="A20" s="27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6"/>
      <c r="W20" s="6"/>
      <c r="X20" s="6" t="s">
        <v>192</v>
      </c>
      <c r="Y20" s="6">
        <v>0.49694300000000002</v>
      </c>
      <c r="Z20" s="6"/>
      <c r="AA20" s="97">
        <v>2</v>
      </c>
      <c r="AB20" s="6">
        <v>15</v>
      </c>
      <c r="AC20" s="6">
        <v>0.49694300000000002</v>
      </c>
      <c r="AD20" s="6"/>
      <c r="AE20" s="6">
        <v>3</v>
      </c>
      <c r="AF20" s="97">
        <v>1</v>
      </c>
      <c r="AG20" s="6"/>
      <c r="AH20" s="98" t="s">
        <v>192</v>
      </c>
      <c r="AI20" s="12" t="s">
        <v>199</v>
      </c>
      <c r="AJ20" s="12" t="s">
        <v>227</v>
      </c>
      <c r="AK20" s="12" t="s">
        <v>283</v>
      </c>
      <c r="AL20" s="12" t="s">
        <v>256</v>
      </c>
      <c r="AM20" s="12" t="s">
        <v>236</v>
      </c>
      <c r="AN20" s="12" t="s">
        <v>209</v>
      </c>
      <c r="AO20" s="12" t="s">
        <v>265</v>
      </c>
      <c r="AP20" s="12" t="s">
        <v>275</v>
      </c>
      <c r="AQ20" s="12" t="s">
        <v>247</v>
      </c>
      <c r="AR20" s="11"/>
      <c r="AS20" s="11"/>
      <c r="AT20" s="11"/>
      <c r="AU20" s="95"/>
      <c r="AV20" s="27">
        <f t="shared" si="0"/>
        <v>0.44936300000000001</v>
      </c>
      <c r="AW20" s="11">
        <f t="shared" si="1"/>
        <v>1.1118600000000001</v>
      </c>
      <c r="AX20" s="11">
        <f t="shared" si="2"/>
        <v>2.1963400000000002</v>
      </c>
      <c r="AY20" s="11">
        <f t="shared" si="3"/>
        <v>0.67516200000000004</v>
      </c>
      <c r="AZ20" s="11">
        <f t="shared" si="4"/>
        <v>0.940554</v>
      </c>
      <c r="BA20" s="11">
        <f t="shared" si="5"/>
        <v>7.7136499999999997E-2</v>
      </c>
      <c r="BB20" s="11">
        <f t="shared" si="6"/>
        <v>2.6648999999999998</v>
      </c>
      <c r="BC20" s="11">
        <f t="shared" si="7"/>
        <v>3.5456799999999999</v>
      </c>
      <c r="BD20" s="11">
        <f t="shared" si="8"/>
        <v>0.58516400000000002</v>
      </c>
      <c r="BE20" s="11" t="str">
        <f t="shared" si="9"/>
        <v/>
      </c>
      <c r="BF20" s="11" t="str">
        <f t="shared" si="10"/>
        <v/>
      </c>
      <c r="BG20" s="11" t="str">
        <f t="shared" si="11"/>
        <v/>
      </c>
      <c r="BH20" s="11" t="str">
        <f t="shared" si="12"/>
        <v/>
      </c>
      <c r="BI20" s="26">
        <f t="shared" si="13"/>
        <v>11.749216499999999</v>
      </c>
      <c r="BJ20" s="7"/>
    </row>
    <row r="21" spans="1:62" ht="15.75" thickBot="1">
      <c r="A21" s="27">
        <v>18</v>
      </c>
      <c r="B21" s="11"/>
      <c r="C21" s="11"/>
      <c r="D21" s="11"/>
      <c r="E21" s="11"/>
      <c r="F21" s="11"/>
      <c r="G21" s="11"/>
      <c r="H21" s="11"/>
      <c r="I21" s="11"/>
      <c r="J21" s="11">
        <v>1</v>
      </c>
      <c r="K21" s="11"/>
      <c r="L21" s="11"/>
      <c r="M21" s="11"/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/>
      <c r="U21" s="11">
        <v>1</v>
      </c>
      <c r="V21" s="6"/>
      <c r="W21" s="6"/>
      <c r="X21" s="6" t="s">
        <v>193</v>
      </c>
      <c r="Y21" s="6">
        <v>-2.1428400000000001</v>
      </c>
      <c r="Z21" s="6"/>
      <c r="AA21" s="97">
        <v>2</v>
      </c>
      <c r="AB21" s="6">
        <v>16</v>
      </c>
      <c r="AC21" s="6">
        <v>-2.1428400000000001</v>
      </c>
      <c r="AD21" s="6"/>
      <c r="AE21" s="6">
        <v>3</v>
      </c>
      <c r="AF21" s="97">
        <v>2</v>
      </c>
      <c r="AG21" s="6"/>
      <c r="AH21" s="98" t="s">
        <v>193</v>
      </c>
      <c r="AI21" s="12" t="s">
        <v>248</v>
      </c>
      <c r="AJ21" s="12" t="s">
        <v>266</v>
      </c>
      <c r="AK21" s="12" t="s">
        <v>210</v>
      </c>
      <c r="AL21" s="12" t="s">
        <v>237</v>
      </c>
      <c r="AM21" s="12" t="s">
        <v>257</v>
      </c>
      <c r="AN21" s="12" t="s">
        <v>284</v>
      </c>
      <c r="AO21" s="12" t="s">
        <v>228</v>
      </c>
      <c r="AP21" s="12" t="s">
        <v>200</v>
      </c>
      <c r="AQ21" s="12" t="s">
        <v>216</v>
      </c>
      <c r="AR21" s="11"/>
      <c r="AS21" s="11"/>
      <c r="AT21" s="11"/>
      <c r="AU21" s="95"/>
      <c r="AV21" s="27">
        <f t="shared" si="0"/>
        <v>0.30126999999999998</v>
      </c>
      <c r="AW21" s="11">
        <f t="shared" si="1"/>
        <v>2.3382999999999998</v>
      </c>
      <c r="AX21" s="11">
        <f t="shared" si="2"/>
        <v>-1.23725</v>
      </c>
      <c r="AY21" s="11">
        <f t="shared" si="3"/>
        <v>-0.16194</v>
      </c>
      <c r="AZ21" s="11">
        <f t="shared" si="4"/>
        <v>0.30335200000000001</v>
      </c>
      <c r="BA21" s="11">
        <f t="shared" si="5"/>
        <v>3.8793000000000002</v>
      </c>
      <c r="BB21" s="11">
        <f t="shared" si="6"/>
        <v>-0.47292000000000001</v>
      </c>
      <c r="BC21" s="11">
        <f t="shared" si="7"/>
        <v>-0.627058</v>
      </c>
      <c r="BD21" s="11">
        <f t="shared" si="8"/>
        <v>-0.73754299999999995</v>
      </c>
      <c r="BE21" s="11" t="str">
        <f t="shared" si="9"/>
        <v/>
      </c>
      <c r="BF21" s="11" t="str">
        <f t="shared" si="10"/>
        <v/>
      </c>
      <c r="BG21" s="11" t="str">
        <f t="shared" si="11"/>
        <v/>
      </c>
      <c r="BH21" s="11" t="str">
        <f t="shared" si="12"/>
        <v/>
      </c>
      <c r="BI21" s="26">
        <f t="shared" si="13"/>
        <v>5.728351</v>
      </c>
      <c r="BJ21" s="7"/>
    </row>
    <row r="22" spans="1:62" ht="15.75" thickBot="1">
      <c r="A22" s="27">
        <v>19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v>1</v>
      </c>
      <c r="U22" s="11"/>
      <c r="V22" s="6"/>
      <c r="W22" s="6"/>
      <c r="X22" s="6" t="s">
        <v>194</v>
      </c>
      <c r="Y22" s="6">
        <v>-2.3009100000000001E-2</v>
      </c>
      <c r="Z22" s="6"/>
      <c r="AA22" s="97">
        <v>2</v>
      </c>
      <c r="AB22" s="6">
        <v>17</v>
      </c>
      <c r="AC22" s="6">
        <v>-2.3009100000000001E-2</v>
      </c>
      <c r="AD22" s="6"/>
      <c r="AE22" s="6">
        <v>3</v>
      </c>
      <c r="AF22" s="97">
        <v>8</v>
      </c>
      <c r="AG22" s="6"/>
      <c r="AH22" s="98" t="s">
        <v>194</v>
      </c>
      <c r="AI22" s="12" t="s">
        <v>276</v>
      </c>
      <c r="AJ22" s="12" t="s">
        <v>267</v>
      </c>
      <c r="AK22" s="12" t="s">
        <v>249</v>
      </c>
      <c r="AL22" s="12" t="s">
        <v>238</v>
      </c>
      <c r="AM22" s="12" t="s">
        <v>211</v>
      </c>
      <c r="AN22" s="12" t="s">
        <v>285</v>
      </c>
      <c r="AO22" s="12" t="s">
        <v>258</v>
      </c>
      <c r="AP22" s="12" t="s">
        <v>229</v>
      </c>
      <c r="AQ22" s="12" t="s">
        <v>201</v>
      </c>
      <c r="AR22" s="11"/>
      <c r="AS22" s="11"/>
      <c r="AT22" s="11"/>
      <c r="AU22" s="95"/>
      <c r="AV22" s="27">
        <f t="shared" si="0"/>
        <v>3.7672699999999999</v>
      </c>
      <c r="AW22" s="11">
        <f t="shared" si="1"/>
        <v>2.0995300000000001</v>
      </c>
      <c r="AX22" s="11">
        <f t="shared" si="2"/>
        <v>0.860267</v>
      </c>
      <c r="AY22" s="11">
        <f t="shared" si="3"/>
        <v>1.05555</v>
      </c>
      <c r="AZ22" s="11">
        <f t="shared" si="4"/>
        <v>8.4113299999999998E-3</v>
      </c>
      <c r="BA22" s="11">
        <f t="shared" si="5"/>
        <v>2.41398</v>
      </c>
      <c r="BB22" s="11">
        <f t="shared" si="6"/>
        <v>1.09816</v>
      </c>
      <c r="BC22" s="11">
        <f t="shared" si="7"/>
        <v>0.31037799999999999</v>
      </c>
      <c r="BD22" s="11">
        <f t="shared" si="8"/>
        <v>-0.13716400000000001</v>
      </c>
      <c r="BE22" s="11" t="str">
        <f t="shared" si="9"/>
        <v/>
      </c>
      <c r="BF22" s="11" t="str">
        <f t="shared" si="10"/>
        <v/>
      </c>
      <c r="BG22" s="11" t="str">
        <f t="shared" si="11"/>
        <v/>
      </c>
      <c r="BH22" s="11" t="str">
        <f t="shared" si="12"/>
        <v/>
      </c>
      <c r="BI22" s="26">
        <f t="shared" si="13"/>
        <v>11.499391429999999</v>
      </c>
      <c r="BJ22" s="7"/>
    </row>
    <row r="23" spans="1:62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195</v>
      </c>
      <c r="Y23" s="6">
        <v>4.4443400000000004</v>
      </c>
      <c r="Z23" s="6"/>
      <c r="AA23" s="97">
        <v>2</v>
      </c>
      <c r="AB23" s="6">
        <v>19</v>
      </c>
      <c r="AC23" s="6">
        <v>4.4443400000000004</v>
      </c>
      <c r="AD23" s="6"/>
      <c r="AE23" s="6">
        <v>3</v>
      </c>
      <c r="AF23" s="97">
        <v>9</v>
      </c>
      <c r="AG23" s="6"/>
      <c r="AH23" s="98" t="s">
        <v>195</v>
      </c>
      <c r="AI23" s="12" t="s">
        <v>218</v>
      </c>
      <c r="AJ23" s="12" t="s">
        <v>269</v>
      </c>
      <c r="AK23" s="12" t="s">
        <v>240</v>
      </c>
      <c r="AL23" s="12" t="s">
        <v>213</v>
      </c>
      <c r="AM23" s="12" t="s">
        <v>286</v>
      </c>
      <c r="AN23" s="12" t="s">
        <v>203</v>
      </c>
      <c r="AO23" s="12" t="s">
        <v>278</v>
      </c>
      <c r="AP23" s="12" t="s">
        <v>231</v>
      </c>
      <c r="AQ23" s="12" t="s">
        <v>251</v>
      </c>
      <c r="AR23" s="11"/>
      <c r="AS23" s="11"/>
      <c r="AT23" s="11"/>
      <c r="AU23" s="95"/>
      <c r="AV23" s="27">
        <f t="shared" si="0"/>
        <v>0.64754400000000001</v>
      </c>
      <c r="AW23" s="11">
        <f t="shared" si="1"/>
        <v>0.602904</v>
      </c>
      <c r="AX23" s="11">
        <f t="shared" si="2"/>
        <v>0.19534599999999999</v>
      </c>
      <c r="AY23" s="11">
        <f t="shared" si="3"/>
        <v>0.86385500000000004</v>
      </c>
      <c r="AZ23" s="11">
        <f t="shared" si="4"/>
        <v>0.54670300000000005</v>
      </c>
      <c r="BA23" s="11">
        <f t="shared" si="5"/>
        <v>1.47289</v>
      </c>
      <c r="BB23" s="11">
        <f t="shared" si="6"/>
        <v>0.47160299999999999</v>
      </c>
      <c r="BC23" s="11">
        <f t="shared" si="7"/>
        <v>3.6880000000000002</v>
      </c>
      <c r="BD23" s="11">
        <f t="shared" si="8"/>
        <v>-1.15065</v>
      </c>
      <c r="BE23" s="11" t="str">
        <f t="shared" si="9"/>
        <v/>
      </c>
      <c r="BF23" s="11" t="str">
        <f t="shared" si="10"/>
        <v/>
      </c>
      <c r="BG23" s="11" t="str">
        <f t="shared" si="11"/>
        <v/>
      </c>
      <c r="BH23" s="11" t="str">
        <f t="shared" si="12"/>
        <v/>
      </c>
      <c r="BI23" s="26">
        <f t="shared" si="13"/>
        <v>2.8938550000000012</v>
      </c>
      <c r="BJ23" s="7"/>
    </row>
    <row r="24" spans="1:62" ht="15.75" thickBot="1">
      <c r="A24" s="5" t="s">
        <v>170</v>
      </c>
      <c r="B24" s="6">
        <v>0</v>
      </c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6">
        <v>13</v>
      </c>
      <c r="P24" s="6">
        <v>14</v>
      </c>
      <c r="Q24" s="6">
        <v>15</v>
      </c>
      <c r="R24" s="6">
        <v>16</v>
      </c>
      <c r="S24" s="6">
        <v>17</v>
      </c>
      <c r="T24" s="13">
        <v>18</v>
      </c>
      <c r="U24" s="6">
        <v>19</v>
      </c>
      <c r="V24" s="6"/>
      <c r="W24" s="6"/>
      <c r="X24" s="6" t="s">
        <v>52</v>
      </c>
      <c r="Y24" s="6">
        <v>0.61640099999999998</v>
      </c>
      <c r="Z24" s="6"/>
      <c r="AA24" s="97">
        <v>3</v>
      </c>
      <c r="AB24" s="6">
        <v>1</v>
      </c>
      <c r="AC24" s="6">
        <v>0.61640099999999998</v>
      </c>
      <c r="AD24" s="6"/>
      <c r="AE24" s="6">
        <v>4</v>
      </c>
      <c r="AF24" s="97">
        <v>2</v>
      </c>
      <c r="AG24" s="6"/>
      <c r="AH24" s="98" t="s">
        <v>52</v>
      </c>
      <c r="AI24" s="12" t="s">
        <v>42</v>
      </c>
      <c r="AJ24" s="12" t="s">
        <v>46</v>
      </c>
      <c r="AK24" s="12" t="s">
        <v>221</v>
      </c>
      <c r="AL24" s="12" t="s">
        <v>77</v>
      </c>
      <c r="AM24" s="12" t="s">
        <v>47</v>
      </c>
      <c r="AN24" s="12" t="s">
        <v>92</v>
      </c>
      <c r="AO24" s="12" t="s">
        <v>63</v>
      </c>
      <c r="AP24" s="12" t="s">
        <v>60</v>
      </c>
      <c r="AQ24" s="11"/>
      <c r="AR24" s="11"/>
      <c r="AS24" s="11"/>
      <c r="AT24" s="11"/>
      <c r="AU24" s="95"/>
      <c r="AV24" s="27">
        <f t="shared" si="0"/>
        <v>-5.8287899999999997</v>
      </c>
      <c r="AW24" s="11">
        <f t="shared" si="1"/>
        <v>0.540215</v>
      </c>
      <c r="AX24" s="11">
        <f t="shared" si="2"/>
        <v>0.334926</v>
      </c>
      <c r="AY24" s="11">
        <f t="shared" si="3"/>
        <v>-0.56395200000000001</v>
      </c>
      <c r="AZ24" s="11">
        <f t="shared" si="4"/>
        <v>3.5208900000000001</v>
      </c>
      <c r="BA24" s="11">
        <f t="shared" si="5"/>
        <v>-0.56264800000000004</v>
      </c>
      <c r="BB24" s="11">
        <f t="shared" si="6"/>
        <v>9.3354200000000005E-3</v>
      </c>
      <c r="BC24" s="11">
        <f t="shared" si="7"/>
        <v>0.46001799999999998</v>
      </c>
      <c r="BD24" s="11" t="str">
        <f t="shared" si="8"/>
        <v/>
      </c>
      <c r="BE24" s="11" t="str">
        <f t="shared" si="9"/>
        <v/>
      </c>
      <c r="BF24" s="11" t="str">
        <f t="shared" si="10"/>
        <v/>
      </c>
      <c r="BG24" s="11" t="str">
        <f t="shared" si="11"/>
        <v/>
      </c>
      <c r="BH24" s="11" t="str">
        <f t="shared" si="12"/>
        <v/>
      </c>
      <c r="BI24" s="26">
        <f t="shared" si="13"/>
        <v>-2.7064065799999986</v>
      </c>
      <c r="BJ24" s="7"/>
    </row>
    <row r="25" spans="1:62" ht="15.75" thickBot="1">
      <c r="A25" s="5"/>
      <c r="B25" s="6">
        <v>0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13">
        <v>18</v>
      </c>
      <c r="U25" s="6">
        <v>19</v>
      </c>
      <c r="V25" s="6"/>
      <c r="W25" s="6"/>
      <c r="X25" s="6" t="s">
        <v>53</v>
      </c>
      <c r="Y25" s="6">
        <v>0.77785700000000002</v>
      </c>
      <c r="Z25" s="6"/>
      <c r="AA25" s="97">
        <v>3</v>
      </c>
      <c r="AB25" s="6">
        <v>2</v>
      </c>
      <c r="AC25" s="6">
        <v>0.77785700000000002</v>
      </c>
      <c r="AD25" s="6"/>
      <c r="AE25" s="6">
        <v>4</v>
      </c>
      <c r="AF25" s="97">
        <v>3</v>
      </c>
      <c r="AG25" s="6"/>
      <c r="AH25" s="98" t="s">
        <v>53</v>
      </c>
      <c r="AI25" s="12" t="s">
        <v>45</v>
      </c>
      <c r="AJ25" s="12" t="s">
        <v>78</v>
      </c>
      <c r="AK25" s="12" t="s">
        <v>186</v>
      </c>
      <c r="AL25" s="12" t="s">
        <v>71</v>
      </c>
      <c r="AM25" s="12" t="s">
        <v>48</v>
      </c>
      <c r="AN25" s="12" t="s">
        <v>64</v>
      </c>
      <c r="AO25" s="12" t="s">
        <v>43</v>
      </c>
      <c r="AP25" s="12" t="s">
        <v>187</v>
      </c>
      <c r="AQ25" s="12" t="s">
        <v>93</v>
      </c>
      <c r="AR25" s="11"/>
      <c r="AS25" s="11"/>
      <c r="AT25" s="11"/>
      <c r="AU25" s="95"/>
      <c r="AV25" s="27">
        <f t="shared" si="0"/>
        <v>1.1542600000000001</v>
      </c>
      <c r="AW25" s="11">
        <f t="shared" si="1"/>
        <v>-0.58737300000000003</v>
      </c>
      <c r="AX25" s="11">
        <f t="shared" si="2"/>
        <v>0.36778499999999997</v>
      </c>
      <c r="AY25" s="11">
        <f t="shared" si="3"/>
        <v>-1.0824400000000001</v>
      </c>
      <c r="AZ25" s="11">
        <f t="shared" si="4"/>
        <v>4.6377100000000002</v>
      </c>
      <c r="BA25" s="11">
        <f t="shared" si="5"/>
        <v>0.77744999999999997</v>
      </c>
      <c r="BB25" s="11">
        <f t="shared" si="6"/>
        <v>-2.9813399999999999</v>
      </c>
      <c r="BC25" s="11">
        <f t="shared" si="7"/>
        <v>-1.4383999999999999</v>
      </c>
      <c r="BD25" s="11">
        <f t="shared" si="8"/>
        <v>-0.65968300000000002</v>
      </c>
      <c r="BE25" s="11" t="str">
        <f t="shared" si="9"/>
        <v/>
      </c>
      <c r="BF25" s="11" t="str">
        <f t="shared" si="10"/>
        <v/>
      </c>
      <c r="BG25" s="11" t="str">
        <f t="shared" si="11"/>
        <v/>
      </c>
      <c r="BH25" s="11" t="str">
        <f t="shared" si="12"/>
        <v/>
      </c>
      <c r="BI25" s="26">
        <f t="shared" si="13"/>
        <v>-0.58988799999999975</v>
      </c>
      <c r="BJ25" s="7"/>
    </row>
    <row r="26" spans="1:62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54</v>
      </c>
      <c r="Y26" s="6">
        <v>4.2473700000000001</v>
      </c>
      <c r="Z26" s="6"/>
      <c r="AA26" s="97">
        <v>3</v>
      </c>
      <c r="AB26" s="6">
        <v>4</v>
      </c>
      <c r="AC26" s="6">
        <v>4.2473700000000001</v>
      </c>
      <c r="AD26" s="6"/>
      <c r="AE26" s="6">
        <v>5</v>
      </c>
      <c r="AF26" s="97">
        <v>2</v>
      </c>
      <c r="AG26" s="6"/>
      <c r="AH26" s="98" t="s">
        <v>54</v>
      </c>
      <c r="AI26" s="12" t="s">
        <v>176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95"/>
      <c r="AV26" s="27">
        <f t="shared" si="0"/>
        <v>1.17337</v>
      </c>
      <c r="AW26" s="11" t="str">
        <f t="shared" si="1"/>
        <v/>
      </c>
      <c r="AX26" s="11" t="str">
        <f t="shared" si="2"/>
        <v/>
      </c>
      <c r="AY26" s="11" t="str">
        <f t="shared" si="3"/>
        <v/>
      </c>
      <c r="AZ26" s="11" t="str">
        <f t="shared" si="4"/>
        <v/>
      </c>
      <c r="BA26" s="11" t="str">
        <f t="shared" si="5"/>
        <v/>
      </c>
      <c r="BB26" s="11" t="str">
        <f t="shared" si="6"/>
        <v/>
      </c>
      <c r="BC26" s="11" t="str">
        <f t="shared" si="7"/>
        <v/>
      </c>
      <c r="BD26" s="11" t="str">
        <f t="shared" si="8"/>
        <v/>
      </c>
      <c r="BE26" s="11" t="str">
        <f t="shared" si="9"/>
        <v/>
      </c>
      <c r="BF26" s="11" t="str">
        <f t="shared" si="10"/>
        <v/>
      </c>
      <c r="BG26" s="11" t="str">
        <f t="shared" si="11"/>
        <v/>
      </c>
      <c r="BH26" s="11" t="str">
        <f t="shared" si="12"/>
        <v/>
      </c>
      <c r="BI26" s="26">
        <f t="shared" si="13"/>
        <v>-3.0739999999999998</v>
      </c>
      <c r="BJ26" s="7"/>
    </row>
    <row r="27" spans="1:62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55</v>
      </c>
      <c r="Y27" s="6">
        <v>1.37999</v>
      </c>
      <c r="Z27" s="6"/>
      <c r="AA27" s="97">
        <v>3</v>
      </c>
      <c r="AB27" s="6">
        <v>5</v>
      </c>
      <c r="AC27" s="6">
        <v>1.37999</v>
      </c>
      <c r="AD27" s="6"/>
      <c r="AE27" s="6">
        <v>5</v>
      </c>
      <c r="AF27" s="97">
        <v>3</v>
      </c>
      <c r="AG27" s="6"/>
      <c r="AH27" s="98" t="s">
        <v>55</v>
      </c>
      <c r="AI27" s="12" t="s">
        <v>169</v>
      </c>
      <c r="AJ27" s="12" t="s">
        <v>49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95"/>
      <c r="AV27" s="27">
        <f t="shared" si="0"/>
        <v>3.8327300000000002</v>
      </c>
      <c r="AW27" s="11">
        <f t="shared" si="1"/>
        <v>0.57821299999999998</v>
      </c>
      <c r="AX27" s="11" t="str">
        <f t="shared" si="2"/>
        <v/>
      </c>
      <c r="AY27" s="11" t="str">
        <f t="shared" si="3"/>
        <v/>
      </c>
      <c r="AZ27" s="11" t="str">
        <f t="shared" si="4"/>
        <v/>
      </c>
      <c r="BA27" s="11" t="str">
        <f t="shared" si="5"/>
        <v/>
      </c>
      <c r="BB27" s="11" t="str">
        <f t="shared" si="6"/>
        <v/>
      </c>
      <c r="BC27" s="11" t="str">
        <f t="shared" si="7"/>
        <v/>
      </c>
      <c r="BD27" s="11" t="str">
        <f t="shared" si="8"/>
        <v/>
      </c>
      <c r="BE27" s="11" t="str">
        <f t="shared" si="9"/>
        <v/>
      </c>
      <c r="BF27" s="11" t="str">
        <f t="shared" si="10"/>
        <v/>
      </c>
      <c r="BG27" s="11" t="str">
        <f t="shared" si="11"/>
        <v/>
      </c>
      <c r="BH27" s="11" t="str">
        <f t="shared" si="12"/>
        <v/>
      </c>
      <c r="BI27" s="26">
        <f t="shared" si="13"/>
        <v>3.0309530000000002</v>
      </c>
      <c r="BJ27" s="7"/>
    </row>
    <row r="28" spans="1:62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56</v>
      </c>
      <c r="Y28" s="6">
        <v>1.7745500000000001E-2</v>
      </c>
      <c r="Z28" s="6"/>
      <c r="AA28" s="97">
        <v>3</v>
      </c>
      <c r="AB28" s="6">
        <v>6</v>
      </c>
      <c r="AC28" s="6">
        <v>1.7745500000000001E-2</v>
      </c>
      <c r="AD28" s="6"/>
      <c r="AE28" s="6">
        <v>5</v>
      </c>
      <c r="AF28" s="97">
        <v>4</v>
      </c>
      <c r="AG28" s="6"/>
      <c r="AH28" s="98" t="s">
        <v>56</v>
      </c>
      <c r="AI28" s="12" t="s">
        <v>270</v>
      </c>
      <c r="AJ28" s="12" t="s">
        <v>50</v>
      </c>
      <c r="AK28" s="12" t="s">
        <v>62</v>
      </c>
      <c r="AL28" s="12" t="s">
        <v>66</v>
      </c>
      <c r="AM28" s="12" t="s">
        <v>182</v>
      </c>
      <c r="AN28" s="12" t="s">
        <v>232</v>
      </c>
      <c r="AO28" s="12" t="s">
        <v>185</v>
      </c>
      <c r="AP28" s="12" t="s">
        <v>222</v>
      </c>
      <c r="AQ28" s="12" t="s">
        <v>241</v>
      </c>
      <c r="AR28" s="11"/>
      <c r="AS28" s="11"/>
      <c r="AT28" s="11"/>
      <c r="AU28" s="95"/>
      <c r="AV28" s="27">
        <f t="shared" si="0"/>
        <v>-0.38457999999999998</v>
      </c>
      <c r="AW28" s="11">
        <f t="shared" si="1"/>
        <v>-0.79741899999999999</v>
      </c>
      <c r="AX28" s="11">
        <f t="shared" si="2"/>
        <v>0.28972700000000001</v>
      </c>
      <c r="AY28" s="11">
        <f t="shared" si="3"/>
        <v>0.960955</v>
      </c>
      <c r="AZ28" s="11">
        <f t="shared" si="4"/>
        <v>1.7779799999999999</v>
      </c>
      <c r="BA28" s="11">
        <f t="shared" si="5"/>
        <v>2.74532</v>
      </c>
      <c r="BB28" s="11">
        <f t="shared" si="6"/>
        <v>2.7177799999999999</v>
      </c>
      <c r="BC28" s="11">
        <f t="shared" si="7"/>
        <v>2.5428999999999999</v>
      </c>
      <c r="BD28" s="11">
        <f t="shared" si="8"/>
        <v>0.68957100000000005</v>
      </c>
      <c r="BE28" s="11" t="str">
        <f t="shared" si="9"/>
        <v/>
      </c>
      <c r="BF28" s="11" t="str">
        <f t="shared" si="10"/>
        <v/>
      </c>
      <c r="BG28" s="11" t="str">
        <f t="shared" si="11"/>
        <v/>
      </c>
      <c r="BH28" s="11" t="str">
        <f t="shared" si="12"/>
        <v/>
      </c>
      <c r="BI28" s="26">
        <f t="shared" si="13"/>
        <v>10.5244885</v>
      </c>
      <c r="BJ28" s="7"/>
    </row>
    <row r="29" spans="1:62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57</v>
      </c>
      <c r="Y29" s="6">
        <v>0.119438</v>
      </c>
      <c r="Z29" s="6"/>
      <c r="AA29" s="97">
        <v>3</v>
      </c>
      <c r="AB29" s="6">
        <v>7</v>
      </c>
      <c r="AC29" s="6">
        <v>0.119438</v>
      </c>
      <c r="AD29" s="6"/>
      <c r="AE29" s="6">
        <v>6</v>
      </c>
      <c r="AF29" s="97">
        <v>2</v>
      </c>
      <c r="AG29" s="6"/>
      <c r="AH29" s="98" t="s">
        <v>57</v>
      </c>
      <c r="AI29" s="12" t="s">
        <v>177</v>
      </c>
      <c r="AJ29" s="12" t="s">
        <v>179</v>
      </c>
      <c r="AK29" s="12" t="s">
        <v>73</v>
      </c>
      <c r="AL29" s="12" t="s">
        <v>94</v>
      </c>
      <c r="AM29" s="12" t="s">
        <v>67</v>
      </c>
      <c r="AN29" s="12" t="s">
        <v>260</v>
      </c>
      <c r="AO29" s="12" t="s">
        <v>80</v>
      </c>
      <c r="AP29" s="12" t="s">
        <v>271</v>
      </c>
      <c r="AQ29" s="12" t="s">
        <v>223</v>
      </c>
      <c r="AR29" s="11"/>
      <c r="AS29" s="11"/>
      <c r="AT29" s="11"/>
      <c r="AU29" s="95"/>
      <c r="AV29" s="27">
        <f t="shared" si="0"/>
        <v>-1.0685</v>
      </c>
      <c r="AW29" s="11">
        <f t="shared" si="1"/>
        <v>0.480626</v>
      </c>
      <c r="AX29" s="11">
        <f t="shared" si="2"/>
        <v>4.4628399999999999</v>
      </c>
      <c r="AY29" s="11">
        <f t="shared" si="3"/>
        <v>0.54459299999999999</v>
      </c>
      <c r="AZ29" s="11">
        <f t="shared" si="4"/>
        <v>0.99822599999999995</v>
      </c>
      <c r="BA29" s="11">
        <f t="shared" si="5"/>
        <v>-0.14127899999999999</v>
      </c>
      <c r="BB29" s="11">
        <f t="shared" si="6"/>
        <v>3.70479</v>
      </c>
      <c r="BC29" s="11">
        <f t="shared" si="7"/>
        <v>-1.2261100000000001E-3</v>
      </c>
      <c r="BD29" s="11">
        <f t="shared" si="8"/>
        <v>2.5545599999999999</v>
      </c>
      <c r="BE29" s="11" t="str">
        <f t="shared" si="9"/>
        <v/>
      </c>
      <c r="BF29" s="11" t="str">
        <f t="shared" si="10"/>
        <v/>
      </c>
      <c r="BG29" s="11" t="str">
        <f t="shared" si="11"/>
        <v/>
      </c>
      <c r="BH29" s="11" t="str">
        <f t="shared" si="12"/>
        <v/>
      </c>
      <c r="BI29" s="26">
        <f t="shared" si="13"/>
        <v>11.415191890000001</v>
      </c>
      <c r="BJ29" s="7"/>
    </row>
    <row r="30" spans="1:62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58</v>
      </c>
      <c r="Y30" s="6">
        <v>1.0077199999999999</v>
      </c>
      <c r="Z30" s="6"/>
      <c r="AA30" s="97">
        <v>3</v>
      </c>
      <c r="AB30" s="6">
        <v>8</v>
      </c>
      <c r="AC30" s="6">
        <v>1.0077199999999999</v>
      </c>
      <c r="AD30" s="6"/>
      <c r="AE30" s="6">
        <v>6</v>
      </c>
      <c r="AF30" s="97">
        <v>3</v>
      </c>
      <c r="AG30" s="6"/>
      <c r="AH30" s="98" t="s">
        <v>58</v>
      </c>
      <c r="AI30" s="12" t="s">
        <v>95</v>
      </c>
      <c r="AJ30" s="12" t="s">
        <v>164</v>
      </c>
      <c r="AK30" s="12" t="s">
        <v>74</v>
      </c>
      <c r="AL30" s="12" t="s">
        <v>180</v>
      </c>
      <c r="AM30" s="12" t="s">
        <v>242</v>
      </c>
      <c r="AN30" s="12" t="s">
        <v>178</v>
      </c>
      <c r="AO30" s="12" t="s">
        <v>167</v>
      </c>
      <c r="AP30" s="12" t="s">
        <v>279</v>
      </c>
      <c r="AQ30" s="12" t="s">
        <v>183</v>
      </c>
      <c r="AR30" s="12" t="s">
        <v>68</v>
      </c>
      <c r="AS30" s="11"/>
      <c r="AT30" s="11"/>
      <c r="AU30" s="95"/>
      <c r="AV30" s="27">
        <f t="shared" si="0"/>
        <v>0.79237999999999997</v>
      </c>
      <c r="AW30" s="11">
        <f t="shared" si="1"/>
        <v>0.35148800000000002</v>
      </c>
      <c r="AX30" s="11">
        <f t="shared" si="2"/>
        <v>1.00441</v>
      </c>
      <c r="AY30" s="11">
        <f t="shared" si="3"/>
        <v>1.1307199999999999</v>
      </c>
      <c r="AZ30" s="11">
        <f t="shared" si="4"/>
        <v>-0.268704</v>
      </c>
      <c r="BA30" s="11">
        <f t="shared" si="5"/>
        <v>-0.32316600000000001</v>
      </c>
      <c r="BB30" s="11">
        <f t="shared" si="6"/>
        <v>3.21957</v>
      </c>
      <c r="BC30" s="11">
        <f t="shared" si="7"/>
        <v>-1.916E-2</v>
      </c>
      <c r="BD30" s="11">
        <f t="shared" si="8"/>
        <v>0.92911600000000005</v>
      </c>
      <c r="BE30" s="11">
        <f t="shared" si="9"/>
        <v>1.0318099999999999</v>
      </c>
      <c r="BF30" s="11" t="str">
        <f t="shared" si="10"/>
        <v/>
      </c>
      <c r="BG30" s="11" t="str">
        <f t="shared" si="11"/>
        <v/>
      </c>
      <c r="BH30" s="11" t="str">
        <f t="shared" si="12"/>
        <v/>
      </c>
      <c r="BI30" s="26">
        <f t="shared" si="13"/>
        <v>6.8407439999999999</v>
      </c>
      <c r="BJ30" s="7"/>
    </row>
    <row r="31" spans="1:62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59</v>
      </c>
      <c r="Y31" s="6">
        <v>1.1995</v>
      </c>
      <c r="Z31" s="6"/>
      <c r="AA31" s="97">
        <v>3</v>
      </c>
      <c r="AB31" s="6">
        <v>9</v>
      </c>
      <c r="AC31" s="6">
        <v>1.1995</v>
      </c>
      <c r="AD31" s="6"/>
      <c r="AE31" s="6">
        <v>6</v>
      </c>
      <c r="AF31" s="97">
        <v>4</v>
      </c>
      <c r="AG31" s="6"/>
      <c r="AH31" s="98" t="s">
        <v>59</v>
      </c>
      <c r="AI31" s="12" t="s">
        <v>69</v>
      </c>
      <c r="AJ31" s="12" t="s">
        <v>75</v>
      </c>
      <c r="AK31" s="12" t="s">
        <v>181</v>
      </c>
      <c r="AL31" s="12" t="s">
        <v>51</v>
      </c>
      <c r="AM31" s="12" t="s">
        <v>165</v>
      </c>
      <c r="AN31" s="12" t="s">
        <v>81</v>
      </c>
      <c r="AO31" s="12" t="s">
        <v>175</v>
      </c>
      <c r="AP31" s="12" t="s">
        <v>188</v>
      </c>
      <c r="AQ31" s="12" t="s">
        <v>96</v>
      </c>
      <c r="AR31" s="12" t="s">
        <v>76</v>
      </c>
      <c r="AS31" s="11"/>
      <c r="AT31" s="11"/>
      <c r="AU31" s="95"/>
      <c r="AV31" s="27">
        <f t="shared" si="0"/>
        <v>3.4778899999999999</v>
      </c>
      <c r="AW31" s="11">
        <f t="shared" si="1"/>
        <v>0.59192100000000003</v>
      </c>
      <c r="AX31" s="11">
        <f t="shared" si="2"/>
        <v>0.89897800000000005</v>
      </c>
      <c r="AY31" s="11">
        <f t="shared" si="3"/>
        <v>0.79372600000000004</v>
      </c>
      <c r="AZ31" s="11">
        <f t="shared" si="4"/>
        <v>0.64035399999999998</v>
      </c>
      <c r="BA31" s="11">
        <f t="shared" si="5"/>
        <v>0.28631800000000002</v>
      </c>
      <c r="BB31" s="11">
        <f t="shared" si="6"/>
        <v>0.220471</v>
      </c>
      <c r="BC31" s="11">
        <f t="shared" si="7"/>
        <v>-4.3765599999999996</v>
      </c>
      <c r="BD31" s="11">
        <f t="shared" si="8"/>
        <v>1.1276600000000001</v>
      </c>
      <c r="BE31" s="11">
        <f t="shared" si="9"/>
        <v>0.60102</v>
      </c>
      <c r="BF31" s="11" t="str">
        <f t="shared" si="10"/>
        <v/>
      </c>
      <c r="BG31" s="11" t="str">
        <f t="shared" si="11"/>
        <v/>
      </c>
      <c r="BH31" s="11" t="str">
        <f t="shared" si="12"/>
        <v/>
      </c>
      <c r="BI31" s="26">
        <f t="shared" si="13"/>
        <v>3.0622779999999996</v>
      </c>
      <c r="BJ31" s="7"/>
    </row>
    <row r="32" spans="1:62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 t="s">
        <v>82</v>
      </c>
      <c r="Y32" s="6">
        <v>0.914219</v>
      </c>
      <c r="Z32" s="6"/>
      <c r="AA32" s="97">
        <v>3</v>
      </c>
      <c r="AB32" s="6">
        <v>10</v>
      </c>
      <c r="AC32" s="6">
        <v>0.914219</v>
      </c>
      <c r="AD32" s="6"/>
      <c r="AE32" s="6">
        <v>6</v>
      </c>
      <c r="AF32" s="97">
        <v>5</v>
      </c>
      <c r="AG32" s="6"/>
      <c r="AH32" s="98" t="s">
        <v>82</v>
      </c>
      <c r="AI32" s="12" t="s">
        <v>204</v>
      </c>
      <c r="AJ32" s="12" t="s">
        <v>243</v>
      </c>
      <c r="AK32" s="12" t="s">
        <v>261</v>
      </c>
      <c r="AL32" s="12" t="s">
        <v>85</v>
      </c>
      <c r="AM32" s="12" t="s">
        <v>86</v>
      </c>
      <c r="AN32" s="12" t="s">
        <v>88</v>
      </c>
      <c r="AO32" s="12" t="s">
        <v>189</v>
      </c>
      <c r="AP32" s="12" t="s">
        <v>90</v>
      </c>
      <c r="AQ32" s="12" t="s">
        <v>219</v>
      </c>
      <c r="AR32" s="11"/>
      <c r="AS32" s="11"/>
      <c r="AT32" s="11"/>
      <c r="AU32" s="95"/>
      <c r="AV32" s="27">
        <f t="shared" si="0"/>
        <v>0.209367</v>
      </c>
      <c r="AW32" s="11">
        <f t="shared" si="1"/>
        <v>0.14391899999999999</v>
      </c>
      <c r="AX32" s="11">
        <f t="shared" si="2"/>
        <v>-0.1052</v>
      </c>
      <c r="AY32" s="11">
        <f t="shared" si="3"/>
        <v>1.0150399999999999</v>
      </c>
      <c r="AZ32" s="11">
        <f t="shared" si="4"/>
        <v>0.39386500000000002</v>
      </c>
      <c r="BA32" s="11">
        <f t="shared" si="5"/>
        <v>0.174821</v>
      </c>
      <c r="BB32" s="11">
        <f t="shared" si="6"/>
        <v>0.16106699999999999</v>
      </c>
      <c r="BC32" s="11">
        <f t="shared" si="7"/>
        <v>3.9678399999999998</v>
      </c>
      <c r="BD32" s="11">
        <f t="shared" si="8"/>
        <v>-0.128828</v>
      </c>
      <c r="BE32" s="11" t="str">
        <f t="shared" si="9"/>
        <v/>
      </c>
      <c r="BF32" s="11" t="str">
        <f t="shared" si="10"/>
        <v/>
      </c>
      <c r="BG32" s="11" t="str">
        <f t="shared" si="11"/>
        <v/>
      </c>
      <c r="BH32" s="11" t="str">
        <f t="shared" si="12"/>
        <v/>
      </c>
      <c r="BI32" s="26">
        <f t="shared" si="13"/>
        <v>4.9176719999999996</v>
      </c>
      <c r="BJ32" s="7"/>
    </row>
    <row r="33" spans="1:62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83</v>
      </c>
      <c r="Y33" s="6">
        <v>0.77849100000000004</v>
      </c>
      <c r="Z33" s="6"/>
      <c r="AA33" s="97">
        <v>3</v>
      </c>
      <c r="AB33" s="6">
        <v>11</v>
      </c>
      <c r="AC33" s="6">
        <v>0.77849100000000004</v>
      </c>
      <c r="AD33" s="6"/>
      <c r="AE33" s="6">
        <v>6</v>
      </c>
      <c r="AF33" s="97">
        <v>7</v>
      </c>
      <c r="AG33" s="6"/>
      <c r="AH33" s="98" t="s">
        <v>83</v>
      </c>
      <c r="AI33" s="12" t="s">
        <v>262</v>
      </c>
      <c r="AJ33" s="12" t="s">
        <v>97</v>
      </c>
      <c r="AK33" s="12" t="s">
        <v>84</v>
      </c>
      <c r="AL33" s="12" t="s">
        <v>87</v>
      </c>
      <c r="AM33" s="12" t="s">
        <v>89</v>
      </c>
      <c r="AN33" s="12" t="s">
        <v>190</v>
      </c>
      <c r="AO33" s="12" t="s">
        <v>91</v>
      </c>
      <c r="AP33" s="12" t="s">
        <v>252</v>
      </c>
      <c r="AQ33" s="12" t="s">
        <v>220</v>
      </c>
      <c r="AR33" s="11"/>
      <c r="AS33" s="11"/>
      <c r="AT33" s="11"/>
      <c r="AU33" s="95"/>
      <c r="AV33" s="27">
        <f t="shared" si="0"/>
        <v>3.4545300000000001E-2</v>
      </c>
      <c r="AW33" s="11">
        <f t="shared" si="1"/>
        <v>3.5943299999999998</v>
      </c>
      <c r="AX33" s="11">
        <f t="shared" si="2"/>
        <v>0.72677199999999997</v>
      </c>
      <c r="AY33" s="11">
        <f t="shared" si="3"/>
        <v>0.85694099999999995</v>
      </c>
      <c r="AZ33" s="11">
        <f t="shared" si="4"/>
        <v>0.100065</v>
      </c>
      <c r="BA33" s="11">
        <f t="shared" si="5"/>
        <v>-8.6131100000000002E-2</v>
      </c>
      <c r="BB33" s="11">
        <f t="shared" si="6"/>
        <v>1.63733</v>
      </c>
      <c r="BC33" s="11">
        <f t="shared" si="7"/>
        <v>-0.60988799999999999</v>
      </c>
      <c r="BD33" s="11">
        <f t="shared" si="8"/>
        <v>-0.325629</v>
      </c>
      <c r="BE33" s="11" t="str">
        <f t="shared" si="9"/>
        <v/>
      </c>
      <c r="BF33" s="11" t="str">
        <f t="shared" si="10"/>
        <v/>
      </c>
      <c r="BG33" s="11" t="str">
        <f t="shared" si="11"/>
        <v/>
      </c>
      <c r="BH33" s="11" t="str">
        <f t="shared" si="12"/>
        <v/>
      </c>
      <c r="BI33" s="26">
        <f t="shared" si="13"/>
        <v>5.1498441999999987</v>
      </c>
      <c r="BJ33" s="7"/>
    </row>
    <row r="34" spans="1:62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196</v>
      </c>
      <c r="Y34" s="6">
        <v>-1.00013</v>
      </c>
      <c r="Z34" s="6"/>
      <c r="AA34" s="97">
        <v>3</v>
      </c>
      <c r="AB34" s="6">
        <v>12</v>
      </c>
      <c r="AC34" s="6">
        <v>-1.00013</v>
      </c>
      <c r="AD34" s="6"/>
      <c r="AE34" s="6">
        <v>6</v>
      </c>
      <c r="AF34" s="97">
        <v>8</v>
      </c>
      <c r="AG34" s="6"/>
      <c r="AH34" s="98" t="s">
        <v>196</v>
      </c>
      <c r="AI34" s="12" t="s">
        <v>254</v>
      </c>
      <c r="AJ34" s="12" t="s">
        <v>280</v>
      </c>
      <c r="AK34" s="12" t="s">
        <v>206</v>
      </c>
      <c r="AL34" s="12" t="s">
        <v>233</v>
      </c>
      <c r="AM34" s="12" t="s">
        <v>263</v>
      </c>
      <c r="AN34" s="12" t="s">
        <v>191</v>
      </c>
      <c r="AO34" s="12" t="s">
        <v>244</v>
      </c>
      <c r="AP34" s="12" t="s">
        <v>224</v>
      </c>
      <c r="AQ34" s="12" t="s">
        <v>272</v>
      </c>
      <c r="AR34" s="11"/>
      <c r="AS34" s="11"/>
      <c r="AT34" s="11"/>
      <c r="AU34" s="95"/>
      <c r="AV34" s="27">
        <f t="shared" ref="AV34:AV65" si="14">IF(ISERROR(VLOOKUP(AI34,W,2,FALSE)),"",VLOOKUP(AI34,W,2,FALSE))</f>
        <v>1.3895200000000001</v>
      </c>
      <c r="AW34" s="11">
        <f t="shared" ref="AW34:AW65" si="15">IF(ISERROR(VLOOKUP(AJ34,W,2,FALSE)),"",VLOOKUP(AJ34,W,2,FALSE))</f>
        <v>3.9011900000000002</v>
      </c>
      <c r="AX34" s="11">
        <f t="shared" ref="AX34:AX65" si="16">IF(ISERROR(VLOOKUP(AK34,W,2,FALSE)),"",VLOOKUP(AK34,W,2,FALSE))</f>
        <v>-0.81864599999999998</v>
      </c>
      <c r="AY34" s="11">
        <f t="shared" ref="AY34:AY65" si="17">IF(ISERROR(VLOOKUP(AL34,W,2,FALSE)),"",VLOOKUP(AL34,W,2,FALSE))</f>
        <v>0.59274400000000005</v>
      </c>
      <c r="AZ34" s="11">
        <f t="shared" ref="AZ34:AZ65" si="18">IF(ISERROR(VLOOKUP(AM34,W,2,FALSE)),"",VLOOKUP(AM34,W,2,FALSE))</f>
        <v>2.6003400000000001</v>
      </c>
      <c r="BA34" s="11">
        <f t="shared" ref="BA34:BA65" si="19">IF(ISERROR(VLOOKUP(AN34,W,2,FALSE)),"",VLOOKUP(AN34,W,2,FALSE))</f>
        <v>-1.2453399999999999</v>
      </c>
      <c r="BB34" s="11">
        <f t="shared" ref="BB34:BB65" si="20">IF(ISERROR(VLOOKUP(AO34,W,2,FALSE)),"",VLOOKUP(AO34,W,2,FALSE))</f>
        <v>0.86152499999999999</v>
      </c>
      <c r="BC34" s="11">
        <f t="shared" ref="BC34:BC65" si="21">IF(ISERROR(VLOOKUP(AP34,W,2,FALSE)),"",VLOOKUP(AP34,W,2,FALSE))</f>
        <v>4.4472999999999999E-2</v>
      </c>
      <c r="BD34" s="11">
        <f t="shared" ref="BD34:BD65" si="22">IF(ISERROR(VLOOKUP(AQ34,W,2,FALSE)),"",VLOOKUP(AQ34,W,2,FALSE))</f>
        <v>1.97</v>
      </c>
      <c r="BE34" s="11" t="str">
        <f t="shared" ref="BE34:BE65" si="23">IF(ISERROR(VLOOKUP(AR34,W,2,FALSE)),"",VLOOKUP(AR34,W,2,FALSE))</f>
        <v/>
      </c>
      <c r="BF34" s="11" t="str">
        <f t="shared" ref="BF34:BF65" si="24">IF(ISERROR(VLOOKUP(AS34,W,2,FALSE)),"",VLOOKUP(AS34,W,2,FALSE))</f>
        <v/>
      </c>
      <c r="BG34" s="11" t="str">
        <f t="shared" ref="BG34:BG65" si="25">IF(ISERROR(VLOOKUP(AT34,W,2,FALSE)),"",VLOOKUP(AT34,W,2,FALSE))</f>
        <v/>
      </c>
      <c r="BH34" s="11" t="str">
        <f t="shared" ref="BH34:BH65" si="26">IF(ISERROR(VLOOKUP(AU34,W,2,FALSE)),"",VLOOKUP(AU34,W,2,FALSE))</f>
        <v/>
      </c>
      <c r="BI34" s="26">
        <f t="shared" ref="BI34:BI65" si="27">SUM(AV34:BH34)-VLOOKUP(AH34,W,2, FALSE)</f>
        <v>10.295936000000001</v>
      </c>
      <c r="BJ34" s="7"/>
    </row>
    <row r="35" spans="1:62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197</v>
      </c>
      <c r="Y35" s="6">
        <v>-0.73416700000000001</v>
      </c>
      <c r="Z35" s="6"/>
      <c r="AA35" s="97">
        <v>3</v>
      </c>
      <c r="AB35" s="6">
        <v>13</v>
      </c>
      <c r="AC35" s="6">
        <v>-0.73416700000000001</v>
      </c>
      <c r="AD35" s="6"/>
      <c r="AE35" s="6">
        <v>6</v>
      </c>
      <c r="AF35" s="97">
        <v>9</v>
      </c>
      <c r="AG35" s="6"/>
      <c r="AH35" s="98" t="s">
        <v>197</v>
      </c>
      <c r="AI35" s="12" t="s">
        <v>225</v>
      </c>
      <c r="AJ35" s="12" t="s">
        <v>281</v>
      </c>
      <c r="AK35" s="12" t="s">
        <v>253</v>
      </c>
      <c r="AL35" s="12" t="s">
        <v>234</v>
      </c>
      <c r="AM35" s="12" t="s">
        <v>207</v>
      </c>
      <c r="AN35" s="12" t="s">
        <v>264</v>
      </c>
      <c r="AO35" s="12" t="s">
        <v>214</v>
      </c>
      <c r="AP35" s="12" t="s">
        <v>273</v>
      </c>
      <c r="AQ35" s="12" t="s">
        <v>245</v>
      </c>
      <c r="AR35" s="11"/>
      <c r="AS35" s="11"/>
      <c r="AT35" s="11"/>
      <c r="AU35" s="95"/>
      <c r="AV35" s="27">
        <f t="shared" si="14"/>
        <v>0.54642100000000005</v>
      </c>
      <c r="AW35" s="11">
        <f t="shared" si="15"/>
        <v>3.6123699999999999</v>
      </c>
      <c r="AX35" s="11">
        <f t="shared" si="16"/>
        <v>0.59136200000000005</v>
      </c>
      <c r="AY35" s="11">
        <f t="shared" si="17"/>
        <v>0.61077599999999999</v>
      </c>
      <c r="AZ35" s="11">
        <f t="shared" si="18"/>
        <v>-0.448876</v>
      </c>
      <c r="BA35" s="11">
        <f t="shared" si="19"/>
        <v>3.5234700000000001</v>
      </c>
      <c r="BB35" s="11">
        <f t="shared" si="20"/>
        <v>0.56474199999999997</v>
      </c>
      <c r="BC35" s="11">
        <f t="shared" si="21"/>
        <v>2.8323700000000001</v>
      </c>
      <c r="BD35" s="11">
        <f t="shared" si="22"/>
        <v>1.55921</v>
      </c>
      <c r="BE35" s="11" t="str">
        <f t="shared" si="23"/>
        <v/>
      </c>
      <c r="BF35" s="11" t="str">
        <f t="shared" si="24"/>
        <v/>
      </c>
      <c r="BG35" s="11" t="str">
        <f t="shared" si="25"/>
        <v/>
      </c>
      <c r="BH35" s="11" t="str">
        <f t="shared" si="26"/>
        <v/>
      </c>
      <c r="BI35" s="26">
        <f t="shared" si="27"/>
        <v>14.126011999999999</v>
      </c>
      <c r="BJ35" s="7"/>
    </row>
    <row r="36" spans="1:62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 t="s">
        <v>198</v>
      </c>
      <c r="Y36" s="6">
        <v>-2.7680900000000001E-2</v>
      </c>
      <c r="Z36" s="6"/>
      <c r="AA36" s="97">
        <v>3</v>
      </c>
      <c r="AB36" s="6">
        <v>14</v>
      </c>
      <c r="AC36" s="6">
        <v>-2.7680900000000001E-2</v>
      </c>
      <c r="AD36" s="6"/>
      <c r="AE36" s="6">
        <v>6</v>
      </c>
      <c r="AF36" s="97">
        <v>10</v>
      </c>
      <c r="AG36" s="6"/>
      <c r="AH36" s="98" t="s">
        <v>198</v>
      </c>
      <c r="AI36" s="12" t="s">
        <v>226</v>
      </c>
      <c r="AJ36" s="12" t="s">
        <v>255</v>
      </c>
      <c r="AK36" s="12" t="s">
        <v>282</v>
      </c>
      <c r="AL36" s="12" t="s">
        <v>205</v>
      </c>
      <c r="AM36" s="12" t="s">
        <v>208</v>
      </c>
      <c r="AN36" s="12" t="s">
        <v>235</v>
      </c>
      <c r="AO36" s="12" t="s">
        <v>246</v>
      </c>
      <c r="AP36" s="12" t="s">
        <v>274</v>
      </c>
      <c r="AQ36" s="12" t="s">
        <v>215</v>
      </c>
      <c r="AR36" s="11"/>
      <c r="AS36" s="11"/>
      <c r="AT36" s="11"/>
      <c r="AU36" s="95"/>
      <c r="AV36" s="27">
        <f t="shared" si="14"/>
        <v>0.351628</v>
      </c>
      <c r="AW36" s="11">
        <f t="shared" si="15"/>
        <v>0.93871000000000004</v>
      </c>
      <c r="AX36" s="11">
        <f t="shared" si="16"/>
        <v>2.3990999999999998</v>
      </c>
      <c r="AY36" s="11">
        <f t="shared" si="17"/>
        <v>-1.5270699999999999</v>
      </c>
      <c r="AZ36" s="11">
        <f t="shared" si="18"/>
        <v>-0.50671299999999997</v>
      </c>
      <c r="BA36" s="11">
        <f t="shared" si="19"/>
        <v>1.0853900000000001</v>
      </c>
      <c r="BB36" s="11">
        <f t="shared" si="20"/>
        <v>1.8525400000000001</v>
      </c>
      <c r="BC36" s="11">
        <f t="shared" si="21"/>
        <v>3.2713299999999998</v>
      </c>
      <c r="BD36" s="11">
        <f t="shared" si="22"/>
        <v>-0.57286199999999998</v>
      </c>
      <c r="BE36" s="11" t="str">
        <f t="shared" si="23"/>
        <v/>
      </c>
      <c r="BF36" s="11" t="str">
        <f t="shared" si="24"/>
        <v/>
      </c>
      <c r="BG36" s="11" t="str">
        <f t="shared" si="25"/>
        <v/>
      </c>
      <c r="BH36" s="11" t="str">
        <f t="shared" si="26"/>
        <v/>
      </c>
      <c r="BI36" s="26">
        <f t="shared" si="27"/>
        <v>7.3197339000000001</v>
      </c>
      <c r="BJ36" s="7"/>
    </row>
    <row r="37" spans="1:62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 t="s">
        <v>199</v>
      </c>
      <c r="Y37" s="6">
        <v>0.44936300000000001</v>
      </c>
      <c r="Z37" s="6"/>
      <c r="AA37" s="97">
        <v>3</v>
      </c>
      <c r="AB37" s="6">
        <v>15</v>
      </c>
      <c r="AC37" s="6">
        <v>0.44936300000000001</v>
      </c>
      <c r="AD37" s="6"/>
      <c r="AE37" s="6">
        <v>6</v>
      </c>
      <c r="AF37" s="97">
        <v>11</v>
      </c>
      <c r="AG37" s="6"/>
      <c r="AH37" s="98" t="s">
        <v>199</v>
      </c>
      <c r="AI37" s="12" t="s">
        <v>227</v>
      </c>
      <c r="AJ37" s="12" t="s">
        <v>283</v>
      </c>
      <c r="AK37" s="12" t="s">
        <v>256</v>
      </c>
      <c r="AL37" s="12" t="s">
        <v>236</v>
      </c>
      <c r="AM37" s="12" t="s">
        <v>209</v>
      </c>
      <c r="AN37" s="12" t="s">
        <v>265</v>
      </c>
      <c r="AO37" s="12" t="s">
        <v>275</v>
      </c>
      <c r="AP37" s="12" t="s">
        <v>192</v>
      </c>
      <c r="AQ37" s="12" t="s">
        <v>247</v>
      </c>
      <c r="AR37" s="11"/>
      <c r="AS37" s="11"/>
      <c r="AT37" s="11"/>
      <c r="AU37" s="95"/>
      <c r="AV37" s="27">
        <f t="shared" si="14"/>
        <v>1.1118600000000001</v>
      </c>
      <c r="AW37" s="11">
        <f t="shared" si="15"/>
        <v>2.1963400000000002</v>
      </c>
      <c r="AX37" s="11">
        <f t="shared" si="16"/>
        <v>0.67516200000000004</v>
      </c>
      <c r="AY37" s="11">
        <f t="shared" si="17"/>
        <v>0.940554</v>
      </c>
      <c r="AZ37" s="11">
        <f t="shared" si="18"/>
        <v>7.7136499999999997E-2</v>
      </c>
      <c r="BA37" s="11">
        <f t="shared" si="19"/>
        <v>2.6648999999999998</v>
      </c>
      <c r="BB37" s="11">
        <f t="shared" si="20"/>
        <v>3.5456799999999999</v>
      </c>
      <c r="BC37" s="11">
        <f t="shared" si="21"/>
        <v>0.49694300000000002</v>
      </c>
      <c r="BD37" s="11">
        <f t="shared" si="22"/>
        <v>0.58516400000000002</v>
      </c>
      <c r="BE37" s="11" t="str">
        <f t="shared" si="23"/>
        <v/>
      </c>
      <c r="BF37" s="11" t="str">
        <f t="shared" si="24"/>
        <v/>
      </c>
      <c r="BG37" s="11" t="str">
        <f t="shared" si="25"/>
        <v/>
      </c>
      <c r="BH37" s="11" t="str">
        <f t="shared" si="26"/>
        <v/>
      </c>
      <c r="BI37" s="26">
        <f t="shared" si="27"/>
        <v>11.844376500000001</v>
      </c>
      <c r="BJ37" s="7"/>
    </row>
    <row r="38" spans="1:62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200</v>
      </c>
      <c r="Y38" s="6">
        <v>-0.627058</v>
      </c>
      <c r="Z38" s="6"/>
      <c r="AA38" s="97">
        <v>3</v>
      </c>
      <c r="AB38" s="6">
        <v>16</v>
      </c>
      <c r="AC38" s="6">
        <v>-0.627058</v>
      </c>
      <c r="AD38" s="6"/>
      <c r="AE38" s="6">
        <v>6</v>
      </c>
      <c r="AF38" s="97">
        <v>16</v>
      </c>
      <c r="AG38" s="6"/>
      <c r="AH38" s="98" t="s">
        <v>200</v>
      </c>
      <c r="AI38" s="12" t="s">
        <v>248</v>
      </c>
      <c r="AJ38" s="12" t="s">
        <v>193</v>
      </c>
      <c r="AK38" s="12" t="s">
        <v>266</v>
      </c>
      <c r="AL38" s="12" t="s">
        <v>210</v>
      </c>
      <c r="AM38" s="12" t="s">
        <v>237</v>
      </c>
      <c r="AN38" s="12" t="s">
        <v>257</v>
      </c>
      <c r="AO38" s="12" t="s">
        <v>284</v>
      </c>
      <c r="AP38" s="12" t="s">
        <v>228</v>
      </c>
      <c r="AQ38" s="12" t="s">
        <v>216</v>
      </c>
      <c r="AR38" s="11"/>
      <c r="AS38" s="11"/>
      <c r="AT38" s="11"/>
      <c r="AU38" s="95"/>
      <c r="AV38" s="27">
        <f t="shared" si="14"/>
        <v>0.30126999999999998</v>
      </c>
      <c r="AW38" s="11">
        <f t="shared" si="15"/>
        <v>-2.1428400000000001</v>
      </c>
      <c r="AX38" s="11">
        <f t="shared" si="16"/>
        <v>2.3382999999999998</v>
      </c>
      <c r="AY38" s="11">
        <f t="shared" si="17"/>
        <v>-1.23725</v>
      </c>
      <c r="AZ38" s="11">
        <f t="shared" si="18"/>
        <v>-0.16194</v>
      </c>
      <c r="BA38" s="11">
        <f t="shared" si="19"/>
        <v>0.30335200000000001</v>
      </c>
      <c r="BB38" s="11">
        <f t="shared" si="20"/>
        <v>3.8793000000000002</v>
      </c>
      <c r="BC38" s="11">
        <f t="shared" si="21"/>
        <v>-0.47292000000000001</v>
      </c>
      <c r="BD38" s="11">
        <f t="shared" si="22"/>
        <v>-0.73754299999999995</v>
      </c>
      <c r="BE38" s="11" t="str">
        <f t="shared" si="23"/>
        <v/>
      </c>
      <c r="BF38" s="11" t="str">
        <f t="shared" si="24"/>
        <v/>
      </c>
      <c r="BG38" s="11" t="str">
        <f t="shared" si="25"/>
        <v/>
      </c>
      <c r="BH38" s="11" t="str">
        <f t="shared" si="26"/>
        <v/>
      </c>
      <c r="BI38" s="26">
        <f t="shared" si="27"/>
        <v>2.696787</v>
      </c>
      <c r="BJ38" s="7"/>
    </row>
    <row r="39" spans="1:62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201</v>
      </c>
      <c r="Y39" s="6">
        <v>-0.13716400000000001</v>
      </c>
      <c r="Z39" s="6"/>
      <c r="AA39" s="97">
        <v>3</v>
      </c>
      <c r="AB39" s="6">
        <v>17</v>
      </c>
      <c r="AC39" s="6">
        <v>-0.13716400000000001</v>
      </c>
      <c r="AD39" s="6"/>
      <c r="AE39" s="6">
        <v>7</v>
      </c>
      <c r="AF39" s="97">
        <v>2</v>
      </c>
      <c r="AG39" s="6"/>
      <c r="AH39" s="98" t="s">
        <v>201</v>
      </c>
      <c r="AI39" s="12" t="s">
        <v>276</v>
      </c>
      <c r="AJ39" s="12" t="s">
        <v>267</v>
      </c>
      <c r="AK39" s="12" t="s">
        <v>249</v>
      </c>
      <c r="AL39" s="12" t="s">
        <v>238</v>
      </c>
      <c r="AM39" s="12" t="s">
        <v>211</v>
      </c>
      <c r="AN39" s="12" t="s">
        <v>285</v>
      </c>
      <c r="AO39" s="12" t="s">
        <v>258</v>
      </c>
      <c r="AP39" s="12" t="s">
        <v>229</v>
      </c>
      <c r="AQ39" s="12" t="s">
        <v>194</v>
      </c>
      <c r="AR39" s="11"/>
      <c r="AS39" s="11"/>
      <c r="AT39" s="11"/>
      <c r="AU39" s="95"/>
      <c r="AV39" s="27">
        <f t="shared" si="14"/>
        <v>3.7672699999999999</v>
      </c>
      <c r="AW39" s="11">
        <f t="shared" si="15"/>
        <v>2.0995300000000001</v>
      </c>
      <c r="AX39" s="11">
        <f t="shared" si="16"/>
        <v>0.860267</v>
      </c>
      <c r="AY39" s="11">
        <f t="shared" si="17"/>
        <v>1.05555</v>
      </c>
      <c r="AZ39" s="11">
        <f t="shared" si="18"/>
        <v>8.4113299999999998E-3</v>
      </c>
      <c r="BA39" s="11">
        <f t="shared" si="19"/>
        <v>2.41398</v>
      </c>
      <c r="BB39" s="11">
        <f t="shared" si="20"/>
        <v>1.09816</v>
      </c>
      <c r="BC39" s="11">
        <f t="shared" si="21"/>
        <v>0.31037799999999999</v>
      </c>
      <c r="BD39" s="11">
        <f t="shared" si="22"/>
        <v>-2.3009100000000001E-2</v>
      </c>
      <c r="BE39" s="11" t="str">
        <f t="shared" si="23"/>
        <v/>
      </c>
      <c r="BF39" s="11" t="str">
        <f t="shared" si="24"/>
        <v/>
      </c>
      <c r="BG39" s="11" t="str">
        <f t="shared" si="25"/>
        <v/>
      </c>
      <c r="BH39" s="11" t="str">
        <f t="shared" si="26"/>
        <v/>
      </c>
      <c r="BI39" s="26">
        <f t="shared" si="27"/>
        <v>11.727701230000001</v>
      </c>
      <c r="BJ39" s="7"/>
    </row>
    <row r="40" spans="1:62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202</v>
      </c>
      <c r="Y40" s="6">
        <v>-1.5435399999999999</v>
      </c>
      <c r="Z40" s="6"/>
      <c r="AA40" s="97">
        <v>3</v>
      </c>
      <c r="AB40" s="6">
        <v>18</v>
      </c>
      <c r="AC40" s="6">
        <v>-1.5435399999999999</v>
      </c>
      <c r="AD40" s="6"/>
      <c r="AE40" s="6">
        <v>7</v>
      </c>
      <c r="AF40" s="97">
        <v>3</v>
      </c>
      <c r="AG40" s="6"/>
      <c r="AH40" s="98" t="s">
        <v>202</v>
      </c>
      <c r="AI40" s="12" t="s">
        <v>287</v>
      </c>
      <c r="AJ40" s="12" t="s">
        <v>217</v>
      </c>
      <c r="AK40" s="12" t="s">
        <v>268</v>
      </c>
      <c r="AL40" s="12" t="s">
        <v>212</v>
      </c>
      <c r="AM40" s="12" t="s">
        <v>239</v>
      </c>
      <c r="AN40" s="12" t="s">
        <v>259</v>
      </c>
      <c r="AO40" s="12" t="s">
        <v>230</v>
      </c>
      <c r="AP40" s="12" t="s">
        <v>250</v>
      </c>
      <c r="AQ40" s="12" t="s">
        <v>277</v>
      </c>
      <c r="AR40" s="11"/>
      <c r="AS40" s="11"/>
      <c r="AT40" s="11"/>
      <c r="AU40" s="95"/>
      <c r="AV40" s="27">
        <f t="shared" si="14"/>
        <v>-1.29573</v>
      </c>
      <c r="AW40" s="11">
        <f t="shared" si="15"/>
        <v>-0.17178099999999999</v>
      </c>
      <c r="AX40" s="11">
        <f t="shared" si="16"/>
        <v>0.64476299999999998</v>
      </c>
      <c r="AY40" s="11">
        <f t="shared" si="17"/>
        <v>-2.38313</v>
      </c>
      <c r="AZ40" s="11">
        <f t="shared" si="18"/>
        <v>-0.70710600000000001</v>
      </c>
      <c r="BA40" s="11">
        <f t="shared" si="19"/>
        <v>-0.17186399999999999</v>
      </c>
      <c r="BB40" s="11">
        <f t="shared" si="20"/>
        <v>-1.3651599999999999</v>
      </c>
      <c r="BC40" s="11">
        <f t="shared" si="21"/>
        <v>2.0576300000000001</v>
      </c>
      <c r="BD40" s="11">
        <f t="shared" si="22"/>
        <v>0.46080900000000002</v>
      </c>
      <c r="BE40" s="11" t="str">
        <f t="shared" si="23"/>
        <v/>
      </c>
      <c r="BF40" s="11" t="str">
        <f t="shared" si="24"/>
        <v/>
      </c>
      <c r="BG40" s="11" t="str">
        <f t="shared" si="25"/>
        <v/>
      </c>
      <c r="BH40" s="11" t="str">
        <f t="shared" si="26"/>
        <v/>
      </c>
      <c r="BI40" s="26">
        <f t="shared" si="27"/>
        <v>-1.3880290000000006</v>
      </c>
      <c r="BJ40" s="7"/>
    </row>
    <row r="41" spans="1:62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s">
        <v>203</v>
      </c>
      <c r="Y41" s="6">
        <v>1.47289</v>
      </c>
      <c r="Z41" s="6"/>
      <c r="AA41" s="97">
        <v>3</v>
      </c>
      <c r="AB41" s="6">
        <v>19</v>
      </c>
      <c r="AC41" s="6">
        <v>1.47289</v>
      </c>
      <c r="AD41" s="6"/>
      <c r="AE41" s="6">
        <v>7</v>
      </c>
      <c r="AF41" s="97">
        <v>4</v>
      </c>
      <c r="AG41" s="6"/>
      <c r="AH41" s="98" t="s">
        <v>203</v>
      </c>
      <c r="AI41" s="12" t="s">
        <v>218</v>
      </c>
      <c r="AJ41" s="12" t="s">
        <v>195</v>
      </c>
      <c r="AK41" s="12" t="s">
        <v>269</v>
      </c>
      <c r="AL41" s="12" t="s">
        <v>240</v>
      </c>
      <c r="AM41" s="12" t="s">
        <v>213</v>
      </c>
      <c r="AN41" s="12" t="s">
        <v>286</v>
      </c>
      <c r="AO41" s="12" t="s">
        <v>278</v>
      </c>
      <c r="AP41" s="12" t="s">
        <v>231</v>
      </c>
      <c r="AQ41" s="12" t="s">
        <v>251</v>
      </c>
      <c r="AR41" s="11"/>
      <c r="AS41" s="11"/>
      <c r="AT41" s="11"/>
      <c r="AU41" s="95"/>
      <c r="AV41" s="27">
        <f t="shared" si="14"/>
        <v>0.64754400000000001</v>
      </c>
      <c r="AW41" s="11">
        <f t="shared" si="15"/>
        <v>4.4443400000000004</v>
      </c>
      <c r="AX41" s="11">
        <f t="shared" si="16"/>
        <v>0.602904</v>
      </c>
      <c r="AY41" s="11">
        <f t="shared" si="17"/>
        <v>0.19534599999999999</v>
      </c>
      <c r="AZ41" s="11">
        <f t="shared" si="18"/>
        <v>0.86385500000000004</v>
      </c>
      <c r="BA41" s="11">
        <f t="shared" si="19"/>
        <v>0.54670300000000005</v>
      </c>
      <c r="BB41" s="11">
        <f t="shared" si="20"/>
        <v>0.47160299999999999</v>
      </c>
      <c r="BC41" s="11">
        <f t="shared" si="21"/>
        <v>3.6880000000000002</v>
      </c>
      <c r="BD41" s="11">
        <f t="shared" si="22"/>
        <v>-1.15065</v>
      </c>
      <c r="BE41" s="11" t="str">
        <f t="shared" si="23"/>
        <v/>
      </c>
      <c r="BF41" s="11" t="str">
        <f t="shared" si="24"/>
        <v/>
      </c>
      <c r="BG41" s="11" t="str">
        <f t="shared" si="25"/>
        <v/>
      </c>
      <c r="BH41" s="11" t="str">
        <f t="shared" si="26"/>
        <v/>
      </c>
      <c r="BI41" s="26">
        <f t="shared" si="27"/>
        <v>8.8367550000000001</v>
      </c>
      <c r="BJ41" s="7"/>
    </row>
    <row r="42" spans="1:62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60</v>
      </c>
      <c r="Y42" s="6">
        <v>0.46001799999999998</v>
      </c>
      <c r="Z42" s="6"/>
      <c r="AA42" s="97">
        <v>4</v>
      </c>
      <c r="AB42" s="6">
        <v>1</v>
      </c>
      <c r="AC42" s="6">
        <v>0.46001799999999998</v>
      </c>
      <c r="AD42" s="6"/>
      <c r="AE42" s="6">
        <v>7</v>
      </c>
      <c r="AF42" s="97">
        <v>5</v>
      </c>
      <c r="AG42" s="6"/>
      <c r="AH42" s="98" t="s">
        <v>60</v>
      </c>
      <c r="AI42" s="12" t="s">
        <v>42</v>
      </c>
      <c r="AJ42" s="12" t="s">
        <v>221</v>
      </c>
      <c r="AK42" s="12" t="s">
        <v>77</v>
      </c>
      <c r="AL42" s="12" t="s">
        <v>52</v>
      </c>
      <c r="AM42" s="12" t="s">
        <v>47</v>
      </c>
      <c r="AN42" s="12" t="s">
        <v>92</v>
      </c>
      <c r="AO42" s="12" t="s">
        <v>63</v>
      </c>
      <c r="AP42" s="11"/>
      <c r="AQ42" s="11"/>
      <c r="AR42" s="11"/>
      <c r="AS42" s="11"/>
      <c r="AT42" s="11"/>
      <c r="AU42" s="95"/>
      <c r="AV42" s="27">
        <f t="shared" si="14"/>
        <v>-5.8287899999999997</v>
      </c>
      <c r="AW42" s="11">
        <f t="shared" si="15"/>
        <v>0.334926</v>
      </c>
      <c r="AX42" s="11">
        <f t="shared" si="16"/>
        <v>-0.56395200000000001</v>
      </c>
      <c r="AY42" s="11">
        <f t="shared" si="17"/>
        <v>0.61640099999999998</v>
      </c>
      <c r="AZ42" s="11">
        <f t="shared" si="18"/>
        <v>3.5208900000000001</v>
      </c>
      <c r="BA42" s="11">
        <f t="shared" si="19"/>
        <v>-0.56264800000000004</v>
      </c>
      <c r="BB42" s="11">
        <f t="shared" si="20"/>
        <v>9.3354200000000005E-3</v>
      </c>
      <c r="BC42" s="11" t="str">
        <f t="shared" si="21"/>
        <v/>
      </c>
      <c r="BD42" s="11" t="str">
        <f t="shared" si="22"/>
        <v/>
      </c>
      <c r="BE42" s="11" t="str">
        <f t="shared" si="23"/>
        <v/>
      </c>
      <c r="BF42" s="11" t="str">
        <f t="shared" si="24"/>
        <v/>
      </c>
      <c r="BG42" s="11" t="str">
        <f t="shared" si="25"/>
        <v/>
      </c>
      <c r="BH42" s="11" t="str">
        <f t="shared" si="26"/>
        <v/>
      </c>
      <c r="BI42" s="26">
        <f t="shared" si="27"/>
        <v>-2.9338555799999986</v>
      </c>
      <c r="BJ42" s="7"/>
    </row>
    <row r="43" spans="1:62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169</v>
      </c>
      <c r="Y43" s="6">
        <v>3.8327300000000002</v>
      </c>
      <c r="Z43" s="6"/>
      <c r="AA43" s="97">
        <v>4</v>
      </c>
      <c r="AB43" s="6">
        <v>5</v>
      </c>
      <c r="AC43" s="6">
        <v>3.8327300000000002</v>
      </c>
      <c r="AD43" s="6"/>
      <c r="AE43" s="6">
        <v>7</v>
      </c>
      <c r="AF43" s="97">
        <v>6</v>
      </c>
      <c r="AG43" s="6"/>
      <c r="AH43" s="98" t="s">
        <v>169</v>
      </c>
      <c r="AI43" s="12" t="s">
        <v>49</v>
      </c>
      <c r="AJ43" s="12" t="s">
        <v>55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95"/>
      <c r="AV43" s="27">
        <f t="shared" si="14"/>
        <v>0.57821299999999998</v>
      </c>
      <c r="AW43" s="11">
        <f t="shared" si="15"/>
        <v>1.37999</v>
      </c>
      <c r="AX43" s="11" t="str">
        <f t="shared" si="16"/>
        <v/>
      </c>
      <c r="AY43" s="11" t="str">
        <f t="shared" si="17"/>
        <v/>
      </c>
      <c r="AZ43" s="11" t="str">
        <f t="shared" si="18"/>
        <v/>
      </c>
      <c r="BA43" s="11" t="str">
        <f t="shared" si="19"/>
        <v/>
      </c>
      <c r="BB43" s="11" t="str">
        <f t="shared" si="20"/>
        <v/>
      </c>
      <c r="BC43" s="11" t="str">
        <f t="shared" si="21"/>
        <v/>
      </c>
      <c r="BD43" s="11" t="str">
        <f t="shared" si="22"/>
        <v/>
      </c>
      <c r="BE43" s="11" t="str">
        <f t="shared" si="23"/>
        <v/>
      </c>
      <c r="BF43" s="11" t="str">
        <f t="shared" si="24"/>
        <v/>
      </c>
      <c r="BG43" s="11" t="str">
        <f t="shared" si="25"/>
        <v/>
      </c>
      <c r="BH43" s="11" t="str">
        <f t="shared" si="26"/>
        <v/>
      </c>
      <c r="BI43" s="26">
        <f t="shared" si="27"/>
        <v>-1.8745270000000001</v>
      </c>
      <c r="BJ43" s="7"/>
    </row>
    <row r="44" spans="1:62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 t="s">
        <v>62</v>
      </c>
      <c r="Y44" s="6">
        <v>0.28972700000000001</v>
      </c>
      <c r="Z44" s="6"/>
      <c r="AA44" s="97">
        <v>4</v>
      </c>
      <c r="AB44" s="6">
        <v>6</v>
      </c>
      <c r="AC44" s="6">
        <v>0.28972700000000001</v>
      </c>
      <c r="AD44" s="6"/>
      <c r="AE44" s="6">
        <v>7</v>
      </c>
      <c r="AF44" s="97">
        <v>8</v>
      </c>
      <c r="AG44" s="6"/>
      <c r="AH44" s="98" t="s">
        <v>62</v>
      </c>
      <c r="AI44" s="12" t="s">
        <v>270</v>
      </c>
      <c r="AJ44" s="12" t="s">
        <v>50</v>
      </c>
      <c r="AK44" s="12" t="s">
        <v>66</v>
      </c>
      <c r="AL44" s="12" t="s">
        <v>182</v>
      </c>
      <c r="AM44" s="12" t="s">
        <v>232</v>
      </c>
      <c r="AN44" s="12" t="s">
        <v>56</v>
      </c>
      <c r="AO44" s="12" t="s">
        <v>185</v>
      </c>
      <c r="AP44" s="12" t="s">
        <v>222</v>
      </c>
      <c r="AQ44" s="12" t="s">
        <v>241</v>
      </c>
      <c r="AR44" s="11"/>
      <c r="AS44" s="11"/>
      <c r="AT44" s="11"/>
      <c r="AU44" s="95"/>
      <c r="AV44" s="27">
        <f t="shared" si="14"/>
        <v>-0.38457999999999998</v>
      </c>
      <c r="AW44" s="11">
        <f t="shared" si="15"/>
        <v>-0.79741899999999999</v>
      </c>
      <c r="AX44" s="11">
        <f t="shared" si="16"/>
        <v>0.960955</v>
      </c>
      <c r="AY44" s="11">
        <f t="shared" si="17"/>
        <v>1.7779799999999999</v>
      </c>
      <c r="AZ44" s="11">
        <f t="shared" si="18"/>
        <v>2.74532</v>
      </c>
      <c r="BA44" s="11">
        <f t="shared" si="19"/>
        <v>1.7745500000000001E-2</v>
      </c>
      <c r="BB44" s="11">
        <f t="shared" si="20"/>
        <v>2.7177799999999999</v>
      </c>
      <c r="BC44" s="11">
        <f t="shared" si="21"/>
        <v>2.5428999999999999</v>
      </c>
      <c r="BD44" s="11">
        <f t="shared" si="22"/>
        <v>0.68957100000000005</v>
      </c>
      <c r="BE44" s="11" t="str">
        <f t="shared" si="23"/>
        <v/>
      </c>
      <c r="BF44" s="11" t="str">
        <f t="shared" si="24"/>
        <v/>
      </c>
      <c r="BG44" s="11" t="str">
        <f t="shared" si="25"/>
        <v/>
      </c>
      <c r="BH44" s="11" t="str">
        <f t="shared" si="26"/>
        <v/>
      </c>
      <c r="BI44" s="26">
        <f t="shared" si="27"/>
        <v>9.9805255000000006</v>
      </c>
      <c r="BJ44" s="7"/>
    </row>
    <row r="45" spans="1:62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179</v>
      </c>
      <c r="Y45" s="6">
        <v>0.480626</v>
      </c>
      <c r="Z45" s="6"/>
      <c r="AA45" s="97">
        <v>4</v>
      </c>
      <c r="AB45" s="6">
        <v>7</v>
      </c>
      <c r="AC45" s="6">
        <v>0.480626</v>
      </c>
      <c r="AD45" s="6"/>
      <c r="AE45" s="6">
        <v>7</v>
      </c>
      <c r="AF45" s="97">
        <v>9</v>
      </c>
      <c r="AG45" s="6"/>
      <c r="AH45" s="98" t="s">
        <v>179</v>
      </c>
      <c r="AI45" s="12" t="s">
        <v>177</v>
      </c>
      <c r="AJ45" s="12" t="s">
        <v>73</v>
      </c>
      <c r="AK45" s="12" t="s">
        <v>94</v>
      </c>
      <c r="AL45" s="12" t="s">
        <v>67</v>
      </c>
      <c r="AM45" s="12" t="s">
        <v>260</v>
      </c>
      <c r="AN45" s="12" t="s">
        <v>80</v>
      </c>
      <c r="AO45" s="12" t="s">
        <v>57</v>
      </c>
      <c r="AP45" s="12" t="s">
        <v>271</v>
      </c>
      <c r="AQ45" s="12" t="s">
        <v>223</v>
      </c>
      <c r="AR45" s="11"/>
      <c r="AS45" s="11"/>
      <c r="AT45" s="11"/>
      <c r="AU45" s="95"/>
      <c r="AV45" s="27">
        <f t="shared" si="14"/>
        <v>-1.0685</v>
      </c>
      <c r="AW45" s="11">
        <f t="shared" si="15"/>
        <v>4.4628399999999999</v>
      </c>
      <c r="AX45" s="11">
        <f t="shared" si="16"/>
        <v>0.54459299999999999</v>
      </c>
      <c r="AY45" s="11">
        <f t="shared" si="17"/>
        <v>0.99822599999999995</v>
      </c>
      <c r="AZ45" s="11">
        <f t="shared" si="18"/>
        <v>-0.14127899999999999</v>
      </c>
      <c r="BA45" s="11">
        <f t="shared" si="19"/>
        <v>3.70479</v>
      </c>
      <c r="BB45" s="11">
        <f t="shared" si="20"/>
        <v>0.119438</v>
      </c>
      <c r="BC45" s="11">
        <f t="shared" si="21"/>
        <v>-1.2261100000000001E-3</v>
      </c>
      <c r="BD45" s="11">
        <f t="shared" si="22"/>
        <v>2.5545599999999999</v>
      </c>
      <c r="BE45" s="11" t="str">
        <f t="shared" si="23"/>
        <v/>
      </c>
      <c r="BF45" s="11" t="str">
        <f t="shared" si="24"/>
        <v/>
      </c>
      <c r="BG45" s="11" t="str">
        <f t="shared" si="25"/>
        <v/>
      </c>
      <c r="BH45" s="11" t="str">
        <f t="shared" si="26"/>
        <v/>
      </c>
      <c r="BI45" s="26">
        <f t="shared" si="27"/>
        <v>10.692815890000002</v>
      </c>
      <c r="BJ45" s="7"/>
    </row>
    <row r="46" spans="1:62" ht="15.75" thickBo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180</v>
      </c>
      <c r="Y46" s="6">
        <v>1.1307199999999999</v>
      </c>
      <c r="Z46" s="6"/>
      <c r="AA46" s="97">
        <v>4</v>
      </c>
      <c r="AB46" s="6">
        <v>8</v>
      </c>
      <c r="AC46" s="6">
        <v>1.1307199999999999</v>
      </c>
      <c r="AD46" s="6"/>
      <c r="AE46" s="6">
        <v>7</v>
      </c>
      <c r="AF46" s="97">
        <v>10</v>
      </c>
      <c r="AG46" s="6"/>
      <c r="AH46" s="98" t="s">
        <v>180</v>
      </c>
      <c r="AI46" s="12" t="s">
        <v>95</v>
      </c>
      <c r="AJ46" s="12" t="s">
        <v>74</v>
      </c>
      <c r="AK46" s="12" t="s">
        <v>242</v>
      </c>
      <c r="AL46" s="12" t="s">
        <v>178</v>
      </c>
      <c r="AM46" s="12" t="s">
        <v>167</v>
      </c>
      <c r="AN46" s="12" t="s">
        <v>58</v>
      </c>
      <c r="AO46" s="12" t="s">
        <v>279</v>
      </c>
      <c r="AP46" s="12" t="s">
        <v>183</v>
      </c>
      <c r="AQ46" s="12" t="s">
        <v>68</v>
      </c>
      <c r="AR46" s="11"/>
      <c r="AS46" s="11"/>
      <c r="AT46" s="11"/>
      <c r="AU46" s="95"/>
      <c r="AV46" s="27">
        <f t="shared" si="14"/>
        <v>0.79237999999999997</v>
      </c>
      <c r="AW46" s="11">
        <f t="shared" si="15"/>
        <v>1.00441</v>
      </c>
      <c r="AX46" s="11">
        <f t="shared" si="16"/>
        <v>-0.268704</v>
      </c>
      <c r="AY46" s="11">
        <f t="shared" si="17"/>
        <v>-0.32316600000000001</v>
      </c>
      <c r="AZ46" s="11">
        <f t="shared" si="18"/>
        <v>3.21957</v>
      </c>
      <c r="BA46" s="11">
        <f t="shared" si="19"/>
        <v>1.0077199999999999</v>
      </c>
      <c r="BB46" s="11">
        <f t="shared" si="20"/>
        <v>-1.916E-2</v>
      </c>
      <c r="BC46" s="11">
        <f t="shared" si="21"/>
        <v>0.92911600000000005</v>
      </c>
      <c r="BD46" s="11">
        <f t="shared" si="22"/>
        <v>1.0318099999999999</v>
      </c>
      <c r="BE46" s="11" t="str">
        <f t="shared" si="23"/>
        <v/>
      </c>
      <c r="BF46" s="11" t="str">
        <f t="shared" si="24"/>
        <v/>
      </c>
      <c r="BG46" s="11" t="str">
        <f t="shared" si="25"/>
        <v/>
      </c>
      <c r="BH46" s="11" t="str">
        <f t="shared" si="26"/>
        <v/>
      </c>
      <c r="BI46" s="26">
        <f t="shared" si="27"/>
        <v>6.2432560000000006</v>
      </c>
      <c r="BJ46" s="7"/>
    </row>
    <row r="47" spans="1:62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181</v>
      </c>
      <c r="Y47" s="6">
        <v>0.89897800000000005</v>
      </c>
      <c r="Z47" s="6"/>
      <c r="AA47" s="97">
        <v>4</v>
      </c>
      <c r="AB47" s="6">
        <v>9</v>
      </c>
      <c r="AC47" s="6">
        <v>0.89897800000000005</v>
      </c>
      <c r="AD47" s="6"/>
      <c r="AE47" s="6">
        <v>7</v>
      </c>
      <c r="AF47" s="97">
        <v>14</v>
      </c>
      <c r="AG47" s="6"/>
      <c r="AH47" s="98" t="s">
        <v>181</v>
      </c>
      <c r="AI47" s="12" t="s">
        <v>69</v>
      </c>
      <c r="AJ47" s="12" t="s">
        <v>75</v>
      </c>
      <c r="AK47" s="12" t="s">
        <v>51</v>
      </c>
      <c r="AL47" s="12" t="s">
        <v>81</v>
      </c>
      <c r="AM47" s="12" t="s">
        <v>59</v>
      </c>
      <c r="AN47" s="12" t="s">
        <v>175</v>
      </c>
      <c r="AO47" s="12" t="s">
        <v>188</v>
      </c>
      <c r="AP47" s="12" t="s">
        <v>96</v>
      </c>
      <c r="AQ47" s="12" t="s">
        <v>76</v>
      </c>
      <c r="AR47" s="11"/>
      <c r="AS47" s="11"/>
      <c r="AT47" s="11"/>
      <c r="AU47" s="95"/>
      <c r="AV47" s="27">
        <f t="shared" si="14"/>
        <v>3.4778899999999999</v>
      </c>
      <c r="AW47" s="11">
        <f t="shared" si="15"/>
        <v>0.59192100000000003</v>
      </c>
      <c r="AX47" s="11">
        <f t="shared" si="16"/>
        <v>0.79372600000000004</v>
      </c>
      <c r="AY47" s="11">
        <f t="shared" si="17"/>
        <v>0.28631800000000002</v>
      </c>
      <c r="AZ47" s="11">
        <f t="shared" si="18"/>
        <v>1.1995</v>
      </c>
      <c r="BA47" s="11">
        <f t="shared" si="19"/>
        <v>0.220471</v>
      </c>
      <c r="BB47" s="11">
        <f t="shared" si="20"/>
        <v>-4.3765599999999996</v>
      </c>
      <c r="BC47" s="11">
        <f t="shared" si="21"/>
        <v>1.1276600000000001</v>
      </c>
      <c r="BD47" s="11">
        <f t="shared" si="22"/>
        <v>0.60102</v>
      </c>
      <c r="BE47" s="11" t="str">
        <f t="shared" si="23"/>
        <v/>
      </c>
      <c r="BF47" s="11" t="str">
        <f t="shared" si="24"/>
        <v/>
      </c>
      <c r="BG47" s="11" t="str">
        <f t="shared" si="25"/>
        <v/>
      </c>
      <c r="BH47" s="11" t="str">
        <f t="shared" si="26"/>
        <v/>
      </c>
      <c r="BI47" s="26">
        <f t="shared" si="27"/>
        <v>3.0229679999999997</v>
      </c>
      <c r="BJ47" s="7"/>
    </row>
    <row r="48" spans="1:62" ht="15.75" thickBo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204</v>
      </c>
      <c r="Y48" s="6">
        <v>0.209367</v>
      </c>
      <c r="Z48" s="6"/>
      <c r="AA48" s="97">
        <v>4</v>
      </c>
      <c r="AB48" s="6">
        <v>10</v>
      </c>
      <c r="AC48" s="6">
        <v>0.209367</v>
      </c>
      <c r="AD48" s="6"/>
      <c r="AE48" s="6">
        <v>7</v>
      </c>
      <c r="AF48" s="97">
        <v>16</v>
      </c>
      <c r="AG48" s="6"/>
      <c r="AH48" s="98" t="s">
        <v>204</v>
      </c>
      <c r="AI48" s="12" t="s">
        <v>243</v>
      </c>
      <c r="AJ48" s="12" t="s">
        <v>261</v>
      </c>
      <c r="AK48" s="12" t="s">
        <v>85</v>
      </c>
      <c r="AL48" s="12" t="s">
        <v>82</v>
      </c>
      <c r="AM48" s="12" t="s">
        <v>86</v>
      </c>
      <c r="AN48" s="12" t="s">
        <v>88</v>
      </c>
      <c r="AO48" s="12" t="s">
        <v>189</v>
      </c>
      <c r="AP48" s="12" t="s">
        <v>90</v>
      </c>
      <c r="AQ48" s="12" t="s">
        <v>219</v>
      </c>
      <c r="AR48" s="11"/>
      <c r="AS48" s="11"/>
      <c r="AT48" s="11"/>
      <c r="AU48" s="95"/>
      <c r="AV48" s="27">
        <f t="shared" si="14"/>
        <v>0.14391899999999999</v>
      </c>
      <c r="AW48" s="11">
        <f t="shared" si="15"/>
        <v>-0.1052</v>
      </c>
      <c r="AX48" s="11">
        <f t="shared" si="16"/>
        <v>1.0150399999999999</v>
      </c>
      <c r="AY48" s="11">
        <f t="shared" si="17"/>
        <v>0.914219</v>
      </c>
      <c r="AZ48" s="11">
        <f t="shared" si="18"/>
        <v>0.39386500000000002</v>
      </c>
      <c r="BA48" s="11">
        <f t="shared" si="19"/>
        <v>0.174821</v>
      </c>
      <c r="BB48" s="11">
        <f t="shared" si="20"/>
        <v>0.16106699999999999</v>
      </c>
      <c r="BC48" s="11">
        <f t="shared" si="21"/>
        <v>3.9678399999999998</v>
      </c>
      <c r="BD48" s="11">
        <f t="shared" si="22"/>
        <v>-0.128828</v>
      </c>
      <c r="BE48" s="11" t="str">
        <f t="shared" si="23"/>
        <v/>
      </c>
      <c r="BF48" s="11" t="str">
        <f t="shared" si="24"/>
        <v/>
      </c>
      <c r="BG48" s="11" t="str">
        <f t="shared" si="25"/>
        <v/>
      </c>
      <c r="BH48" s="11" t="str">
        <f t="shared" si="26"/>
        <v/>
      </c>
      <c r="BI48" s="26">
        <f t="shared" si="27"/>
        <v>6.3273759999999992</v>
      </c>
      <c r="BJ48" s="7"/>
    </row>
    <row r="49" spans="1:62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205</v>
      </c>
      <c r="Y49" s="6">
        <v>-1.5270699999999999</v>
      </c>
      <c r="Z49" s="6"/>
      <c r="AA49" s="97">
        <v>4</v>
      </c>
      <c r="AB49" s="6">
        <v>14</v>
      </c>
      <c r="AC49" s="6">
        <v>-1.5270699999999999</v>
      </c>
      <c r="AD49" s="6"/>
      <c r="AE49" s="6">
        <v>8</v>
      </c>
      <c r="AF49" s="97">
        <v>2</v>
      </c>
      <c r="AG49" s="6"/>
      <c r="AH49" s="98" t="s">
        <v>205</v>
      </c>
      <c r="AI49" s="12" t="s">
        <v>226</v>
      </c>
      <c r="AJ49" s="12" t="s">
        <v>255</v>
      </c>
      <c r="AK49" s="12" t="s">
        <v>282</v>
      </c>
      <c r="AL49" s="12" t="s">
        <v>208</v>
      </c>
      <c r="AM49" s="12" t="s">
        <v>235</v>
      </c>
      <c r="AN49" s="12" t="s">
        <v>246</v>
      </c>
      <c r="AO49" s="12" t="s">
        <v>274</v>
      </c>
      <c r="AP49" s="12" t="s">
        <v>198</v>
      </c>
      <c r="AQ49" s="12" t="s">
        <v>215</v>
      </c>
      <c r="AR49" s="11"/>
      <c r="AS49" s="11"/>
      <c r="AT49" s="11"/>
      <c r="AU49" s="95"/>
      <c r="AV49" s="27">
        <f t="shared" si="14"/>
        <v>0.351628</v>
      </c>
      <c r="AW49" s="11">
        <f t="shared" si="15"/>
        <v>0.93871000000000004</v>
      </c>
      <c r="AX49" s="11">
        <f t="shared" si="16"/>
        <v>2.3990999999999998</v>
      </c>
      <c r="AY49" s="11">
        <f t="shared" si="17"/>
        <v>-0.50671299999999997</v>
      </c>
      <c r="AZ49" s="11">
        <f t="shared" si="18"/>
        <v>1.0853900000000001</v>
      </c>
      <c r="BA49" s="11">
        <f t="shared" si="19"/>
        <v>1.8525400000000001</v>
      </c>
      <c r="BB49" s="11">
        <f t="shared" si="20"/>
        <v>3.2713299999999998</v>
      </c>
      <c r="BC49" s="11">
        <f t="shared" si="21"/>
        <v>-2.7680900000000001E-2</v>
      </c>
      <c r="BD49" s="11">
        <f t="shared" si="22"/>
        <v>-0.57286199999999998</v>
      </c>
      <c r="BE49" s="11" t="str">
        <f t="shared" si="23"/>
        <v/>
      </c>
      <c r="BF49" s="11" t="str">
        <f t="shared" si="24"/>
        <v/>
      </c>
      <c r="BG49" s="11" t="str">
        <f t="shared" si="25"/>
        <v/>
      </c>
      <c r="BH49" s="11" t="str">
        <f t="shared" si="26"/>
        <v/>
      </c>
      <c r="BI49" s="26">
        <f t="shared" si="27"/>
        <v>10.3185121</v>
      </c>
      <c r="BJ49" s="7"/>
    </row>
    <row r="50" spans="1:62" ht="15.75" thickBo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63</v>
      </c>
      <c r="Y50" s="6">
        <v>9.3354200000000005E-3</v>
      </c>
      <c r="Z50" s="6"/>
      <c r="AA50" s="97">
        <v>5</v>
      </c>
      <c r="AB50" s="6">
        <v>1</v>
      </c>
      <c r="AC50" s="6">
        <v>9.3354200000000005E-3</v>
      </c>
      <c r="AD50" s="6"/>
      <c r="AE50" s="6">
        <v>8</v>
      </c>
      <c r="AF50" s="97">
        <v>3</v>
      </c>
      <c r="AG50" s="6"/>
      <c r="AH50" s="98" t="s">
        <v>63</v>
      </c>
      <c r="AI50" s="12" t="s">
        <v>42</v>
      </c>
      <c r="AJ50" s="12" t="s">
        <v>221</v>
      </c>
      <c r="AK50" s="12" t="s">
        <v>77</v>
      </c>
      <c r="AL50" s="12" t="s">
        <v>52</v>
      </c>
      <c r="AM50" s="12" t="s">
        <v>47</v>
      </c>
      <c r="AN50" s="12" t="s">
        <v>92</v>
      </c>
      <c r="AO50" s="12" t="s">
        <v>60</v>
      </c>
      <c r="AP50" s="11"/>
      <c r="AQ50" s="11"/>
      <c r="AR50" s="11"/>
      <c r="AS50" s="11"/>
      <c r="AT50" s="11"/>
      <c r="AU50" s="95"/>
      <c r="AV50" s="27">
        <f t="shared" si="14"/>
        <v>-5.8287899999999997</v>
      </c>
      <c r="AW50" s="11">
        <f t="shared" si="15"/>
        <v>0.334926</v>
      </c>
      <c r="AX50" s="11">
        <f t="shared" si="16"/>
        <v>-0.56395200000000001</v>
      </c>
      <c r="AY50" s="11">
        <f t="shared" si="17"/>
        <v>0.61640099999999998</v>
      </c>
      <c r="AZ50" s="11">
        <f t="shared" si="18"/>
        <v>3.5208900000000001</v>
      </c>
      <c r="BA50" s="11">
        <f t="shared" si="19"/>
        <v>-0.56264800000000004</v>
      </c>
      <c r="BB50" s="11">
        <f t="shared" si="20"/>
        <v>0.46001799999999998</v>
      </c>
      <c r="BC50" s="11" t="str">
        <f t="shared" si="21"/>
        <v/>
      </c>
      <c r="BD50" s="11" t="str">
        <f t="shared" si="22"/>
        <v/>
      </c>
      <c r="BE50" s="11" t="str">
        <f t="shared" si="23"/>
        <v/>
      </c>
      <c r="BF50" s="11" t="str">
        <f t="shared" si="24"/>
        <v/>
      </c>
      <c r="BG50" s="11" t="str">
        <f t="shared" si="25"/>
        <v/>
      </c>
      <c r="BH50" s="11" t="str">
        <f t="shared" si="26"/>
        <v/>
      </c>
      <c r="BI50" s="26">
        <f t="shared" si="27"/>
        <v>-2.0324904199999994</v>
      </c>
      <c r="BJ50" s="7"/>
    </row>
    <row r="51" spans="1:62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64</v>
      </c>
      <c r="Y51" s="6">
        <v>0.77744999999999997</v>
      </c>
      <c r="Z51" s="6"/>
      <c r="AA51" s="97">
        <v>5</v>
      </c>
      <c r="AB51" s="6">
        <v>2</v>
      </c>
      <c r="AC51" s="6">
        <v>0.77744999999999997</v>
      </c>
      <c r="AD51" s="6"/>
      <c r="AE51" s="6">
        <v>8</v>
      </c>
      <c r="AF51" s="97">
        <v>4</v>
      </c>
      <c r="AG51" s="6"/>
      <c r="AH51" s="98" t="s">
        <v>64</v>
      </c>
      <c r="AI51" s="12" t="s">
        <v>45</v>
      </c>
      <c r="AJ51" s="12" t="s">
        <v>53</v>
      </c>
      <c r="AK51" s="12" t="s">
        <v>78</v>
      </c>
      <c r="AL51" s="12" t="s">
        <v>186</v>
      </c>
      <c r="AM51" s="12" t="s">
        <v>71</v>
      </c>
      <c r="AN51" s="12" t="s">
        <v>49</v>
      </c>
      <c r="AO51" s="12" t="s">
        <v>43</v>
      </c>
      <c r="AP51" s="12" t="s">
        <v>187</v>
      </c>
      <c r="AQ51" s="12" t="s">
        <v>93</v>
      </c>
      <c r="AR51" s="11"/>
      <c r="AS51" s="11"/>
      <c r="AT51" s="11"/>
      <c r="AU51" s="95"/>
      <c r="AV51" s="27">
        <f t="shared" si="14"/>
        <v>1.1542600000000001</v>
      </c>
      <c r="AW51" s="11">
        <f t="shared" si="15"/>
        <v>0.77785700000000002</v>
      </c>
      <c r="AX51" s="11">
        <f t="shared" si="16"/>
        <v>-0.58737300000000003</v>
      </c>
      <c r="AY51" s="11">
        <f t="shared" si="17"/>
        <v>0.36778499999999997</v>
      </c>
      <c r="AZ51" s="11">
        <f t="shared" si="18"/>
        <v>-1.0824400000000001</v>
      </c>
      <c r="BA51" s="11">
        <f t="shared" si="19"/>
        <v>0.57821299999999998</v>
      </c>
      <c r="BB51" s="11">
        <f t="shared" si="20"/>
        <v>-2.9813399999999999</v>
      </c>
      <c r="BC51" s="11">
        <f t="shared" si="21"/>
        <v>-1.4383999999999999</v>
      </c>
      <c r="BD51" s="11">
        <f t="shared" si="22"/>
        <v>-0.65968300000000002</v>
      </c>
      <c r="BE51" s="11" t="str">
        <f t="shared" si="23"/>
        <v/>
      </c>
      <c r="BF51" s="11" t="str">
        <f t="shared" si="24"/>
        <v/>
      </c>
      <c r="BG51" s="11" t="str">
        <f t="shared" si="25"/>
        <v/>
      </c>
      <c r="BH51" s="11" t="str">
        <f t="shared" si="26"/>
        <v/>
      </c>
      <c r="BI51" s="26">
        <f t="shared" si="27"/>
        <v>-4.6485710000000005</v>
      </c>
      <c r="BJ51" s="7"/>
    </row>
    <row r="52" spans="1:62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66</v>
      </c>
      <c r="Y52" s="6">
        <v>0.960955</v>
      </c>
      <c r="Z52" s="6"/>
      <c r="AA52" s="97">
        <v>5</v>
      </c>
      <c r="AB52" s="6">
        <v>6</v>
      </c>
      <c r="AC52" s="6">
        <v>0.960955</v>
      </c>
      <c r="AD52" s="6"/>
      <c r="AE52" s="6">
        <v>8</v>
      </c>
      <c r="AF52" s="97">
        <v>5</v>
      </c>
      <c r="AG52" s="6"/>
      <c r="AH52" s="98" t="s">
        <v>66</v>
      </c>
      <c r="AI52" s="12" t="s">
        <v>270</v>
      </c>
      <c r="AJ52" s="12" t="s">
        <v>50</v>
      </c>
      <c r="AK52" s="12" t="s">
        <v>62</v>
      </c>
      <c r="AL52" s="12" t="s">
        <v>182</v>
      </c>
      <c r="AM52" s="12" t="s">
        <v>232</v>
      </c>
      <c r="AN52" s="12" t="s">
        <v>56</v>
      </c>
      <c r="AO52" s="12" t="s">
        <v>185</v>
      </c>
      <c r="AP52" s="12" t="s">
        <v>222</v>
      </c>
      <c r="AQ52" s="12" t="s">
        <v>241</v>
      </c>
      <c r="AR52" s="11"/>
      <c r="AS52" s="11"/>
      <c r="AT52" s="11"/>
      <c r="AU52" s="95"/>
      <c r="AV52" s="27">
        <f t="shared" si="14"/>
        <v>-0.38457999999999998</v>
      </c>
      <c r="AW52" s="11">
        <f t="shared" si="15"/>
        <v>-0.79741899999999999</v>
      </c>
      <c r="AX52" s="11">
        <f t="shared" si="16"/>
        <v>0.28972700000000001</v>
      </c>
      <c r="AY52" s="11">
        <f t="shared" si="17"/>
        <v>1.7779799999999999</v>
      </c>
      <c r="AZ52" s="11">
        <f t="shared" si="18"/>
        <v>2.74532</v>
      </c>
      <c r="BA52" s="11">
        <f t="shared" si="19"/>
        <v>1.7745500000000001E-2</v>
      </c>
      <c r="BB52" s="11">
        <f t="shared" si="20"/>
        <v>2.7177799999999999</v>
      </c>
      <c r="BC52" s="11">
        <f t="shared" si="21"/>
        <v>2.5428999999999999</v>
      </c>
      <c r="BD52" s="11">
        <f t="shared" si="22"/>
        <v>0.68957100000000005</v>
      </c>
      <c r="BE52" s="11" t="str">
        <f t="shared" si="23"/>
        <v/>
      </c>
      <c r="BF52" s="11" t="str">
        <f t="shared" si="24"/>
        <v/>
      </c>
      <c r="BG52" s="11" t="str">
        <f t="shared" si="25"/>
        <v/>
      </c>
      <c r="BH52" s="11" t="str">
        <f t="shared" si="26"/>
        <v/>
      </c>
      <c r="BI52" s="26">
        <f t="shared" si="27"/>
        <v>8.6380695000000003</v>
      </c>
      <c r="BJ52" s="7"/>
    </row>
    <row r="53" spans="1:62" ht="15.75" thickBo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67</v>
      </c>
      <c r="Y53" s="6">
        <v>0.99822599999999995</v>
      </c>
      <c r="Z53" s="6"/>
      <c r="AA53" s="97">
        <v>5</v>
      </c>
      <c r="AB53" s="6">
        <v>7</v>
      </c>
      <c r="AC53" s="6">
        <v>0.99822599999999995</v>
      </c>
      <c r="AD53" s="6"/>
      <c r="AE53" s="6">
        <v>8</v>
      </c>
      <c r="AF53" s="97">
        <v>6</v>
      </c>
      <c r="AG53" s="6"/>
      <c r="AH53" s="98" t="s">
        <v>67</v>
      </c>
      <c r="AI53" s="12" t="s">
        <v>177</v>
      </c>
      <c r="AJ53" s="12" t="s">
        <v>179</v>
      </c>
      <c r="AK53" s="12" t="s">
        <v>73</v>
      </c>
      <c r="AL53" s="12" t="s">
        <v>94</v>
      </c>
      <c r="AM53" s="12" t="s">
        <v>260</v>
      </c>
      <c r="AN53" s="12" t="s">
        <v>80</v>
      </c>
      <c r="AO53" s="12" t="s">
        <v>57</v>
      </c>
      <c r="AP53" s="12" t="s">
        <v>271</v>
      </c>
      <c r="AQ53" s="12" t="s">
        <v>223</v>
      </c>
      <c r="AR53" s="11"/>
      <c r="AS53" s="11"/>
      <c r="AT53" s="11"/>
      <c r="AU53" s="95"/>
      <c r="AV53" s="27">
        <f t="shared" si="14"/>
        <v>-1.0685</v>
      </c>
      <c r="AW53" s="11">
        <f t="shared" si="15"/>
        <v>0.480626</v>
      </c>
      <c r="AX53" s="11">
        <f t="shared" si="16"/>
        <v>4.4628399999999999</v>
      </c>
      <c r="AY53" s="11">
        <f t="shared" si="17"/>
        <v>0.54459299999999999</v>
      </c>
      <c r="AZ53" s="11">
        <f t="shared" si="18"/>
        <v>-0.14127899999999999</v>
      </c>
      <c r="BA53" s="11">
        <f t="shared" si="19"/>
        <v>3.70479</v>
      </c>
      <c r="BB53" s="11">
        <f t="shared" si="20"/>
        <v>0.119438</v>
      </c>
      <c r="BC53" s="11">
        <f t="shared" si="21"/>
        <v>-1.2261100000000001E-3</v>
      </c>
      <c r="BD53" s="11">
        <f t="shared" si="22"/>
        <v>2.5545599999999999</v>
      </c>
      <c r="BE53" s="11" t="str">
        <f t="shared" si="23"/>
        <v/>
      </c>
      <c r="BF53" s="11" t="str">
        <f t="shared" si="24"/>
        <v/>
      </c>
      <c r="BG53" s="11" t="str">
        <f t="shared" si="25"/>
        <v/>
      </c>
      <c r="BH53" s="11" t="str">
        <f t="shared" si="26"/>
        <v/>
      </c>
      <c r="BI53" s="26">
        <f t="shared" si="27"/>
        <v>9.6576158900000006</v>
      </c>
      <c r="BJ53" s="7"/>
    </row>
    <row r="54" spans="1:62" ht="15.75" thickBo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68</v>
      </c>
      <c r="Y54" s="6">
        <v>1.0318099999999999</v>
      </c>
      <c r="Z54" s="6"/>
      <c r="AA54" s="97">
        <v>5</v>
      </c>
      <c r="AB54" s="6">
        <v>8</v>
      </c>
      <c r="AC54" s="6">
        <v>1.0318099999999999</v>
      </c>
      <c r="AD54" s="6"/>
      <c r="AE54" s="6">
        <v>8</v>
      </c>
      <c r="AF54" s="97">
        <v>7</v>
      </c>
      <c r="AG54" s="6"/>
      <c r="AH54" s="98" t="s">
        <v>68</v>
      </c>
      <c r="AI54" s="12" t="s">
        <v>95</v>
      </c>
      <c r="AJ54" s="12" t="s">
        <v>74</v>
      </c>
      <c r="AK54" s="12" t="s">
        <v>180</v>
      </c>
      <c r="AL54" s="12" t="s">
        <v>242</v>
      </c>
      <c r="AM54" s="12" t="s">
        <v>178</v>
      </c>
      <c r="AN54" s="12" t="s">
        <v>167</v>
      </c>
      <c r="AO54" s="12" t="s">
        <v>58</v>
      </c>
      <c r="AP54" s="12" t="s">
        <v>279</v>
      </c>
      <c r="AQ54" s="12" t="s">
        <v>183</v>
      </c>
      <c r="AR54" s="11"/>
      <c r="AS54" s="11"/>
      <c r="AT54" s="11"/>
      <c r="AU54" s="95"/>
      <c r="AV54" s="27">
        <f t="shared" si="14"/>
        <v>0.79237999999999997</v>
      </c>
      <c r="AW54" s="11">
        <f t="shared" si="15"/>
        <v>1.00441</v>
      </c>
      <c r="AX54" s="11">
        <f t="shared" si="16"/>
        <v>1.1307199999999999</v>
      </c>
      <c r="AY54" s="11">
        <f t="shared" si="17"/>
        <v>-0.268704</v>
      </c>
      <c r="AZ54" s="11">
        <f t="shared" si="18"/>
        <v>-0.32316600000000001</v>
      </c>
      <c r="BA54" s="11">
        <f t="shared" si="19"/>
        <v>3.21957</v>
      </c>
      <c r="BB54" s="11">
        <f t="shared" si="20"/>
        <v>1.0077199999999999</v>
      </c>
      <c r="BC54" s="11">
        <f t="shared" si="21"/>
        <v>-1.916E-2</v>
      </c>
      <c r="BD54" s="11">
        <f t="shared" si="22"/>
        <v>0.92911600000000005</v>
      </c>
      <c r="BE54" s="11" t="str">
        <f t="shared" si="23"/>
        <v/>
      </c>
      <c r="BF54" s="11" t="str">
        <f t="shared" si="24"/>
        <v/>
      </c>
      <c r="BG54" s="11" t="str">
        <f t="shared" si="25"/>
        <v/>
      </c>
      <c r="BH54" s="11" t="str">
        <f t="shared" si="26"/>
        <v/>
      </c>
      <c r="BI54" s="26">
        <f t="shared" si="27"/>
        <v>6.4410759999999989</v>
      </c>
      <c r="BJ54" s="7"/>
    </row>
    <row r="55" spans="1:62" ht="15.75" thickBo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69</v>
      </c>
      <c r="Y55" s="6">
        <v>3.4778899999999999</v>
      </c>
      <c r="Z55" s="6"/>
      <c r="AA55" s="97">
        <v>5</v>
      </c>
      <c r="AB55" s="6">
        <v>9</v>
      </c>
      <c r="AC55" s="6">
        <v>3.4778899999999999</v>
      </c>
      <c r="AD55" s="6"/>
      <c r="AE55" s="6">
        <v>8</v>
      </c>
      <c r="AF55" s="97">
        <v>9</v>
      </c>
      <c r="AG55" s="6"/>
      <c r="AH55" s="98" t="s">
        <v>69</v>
      </c>
      <c r="AI55" s="12" t="s">
        <v>75</v>
      </c>
      <c r="AJ55" s="12" t="s">
        <v>181</v>
      </c>
      <c r="AK55" s="12" t="s">
        <v>51</v>
      </c>
      <c r="AL55" s="12" t="s">
        <v>81</v>
      </c>
      <c r="AM55" s="12" t="s">
        <v>59</v>
      </c>
      <c r="AN55" s="12" t="s">
        <v>175</v>
      </c>
      <c r="AO55" s="12" t="s">
        <v>188</v>
      </c>
      <c r="AP55" s="12" t="s">
        <v>96</v>
      </c>
      <c r="AQ55" s="12" t="s">
        <v>76</v>
      </c>
      <c r="AR55" s="11"/>
      <c r="AS55" s="11"/>
      <c r="AT55" s="11"/>
      <c r="AU55" s="95"/>
      <c r="AV55" s="27">
        <f t="shared" si="14"/>
        <v>0.59192100000000003</v>
      </c>
      <c r="AW55" s="11">
        <f t="shared" si="15"/>
        <v>0.89897800000000005</v>
      </c>
      <c r="AX55" s="11">
        <f t="shared" si="16"/>
        <v>0.79372600000000004</v>
      </c>
      <c r="AY55" s="11">
        <f t="shared" si="17"/>
        <v>0.28631800000000002</v>
      </c>
      <c r="AZ55" s="11">
        <f t="shared" si="18"/>
        <v>1.1995</v>
      </c>
      <c r="BA55" s="11">
        <f t="shared" si="19"/>
        <v>0.220471</v>
      </c>
      <c r="BB55" s="11">
        <f t="shared" si="20"/>
        <v>-4.3765599999999996</v>
      </c>
      <c r="BC55" s="11">
        <f t="shared" si="21"/>
        <v>1.1276600000000001</v>
      </c>
      <c r="BD55" s="11">
        <f t="shared" si="22"/>
        <v>0.60102</v>
      </c>
      <c r="BE55" s="11" t="str">
        <f t="shared" si="23"/>
        <v/>
      </c>
      <c r="BF55" s="11" t="str">
        <f t="shared" si="24"/>
        <v/>
      </c>
      <c r="BG55" s="11" t="str">
        <f t="shared" si="25"/>
        <v/>
      </c>
      <c r="BH55" s="11" t="str">
        <f t="shared" si="26"/>
        <v/>
      </c>
      <c r="BI55" s="26">
        <f t="shared" si="27"/>
        <v>-2.1348559999999992</v>
      </c>
      <c r="BJ55" s="7"/>
    </row>
    <row r="56" spans="1:62" ht="15.75" thickBo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 t="s">
        <v>85</v>
      </c>
      <c r="Y56" s="6">
        <v>1.0150399999999999</v>
      </c>
      <c r="Z56" s="6"/>
      <c r="AA56" s="97">
        <v>5</v>
      </c>
      <c r="AB56" s="6">
        <v>10</v>
      </c>
      <c r="AC56" s="6">
        <v>1.0150399999999999</v>
      </c>
      <c r="AD56" s="6"/>
      <c r="AE56" s="6">
        <v>8</v>
      </c>
      <c r="AF56" s="97">
        <v>10</v>
      </c>
      <c r="AG56" s="6"/>
      <c r="AH56" s="98" t="s">
        <v>85</v>
      </c>
      <c r="AI56" s="12" t="s">
        <v>204</v>
      </c>
      <c r="AJ56" s="12" t="s">
        <v>243</v>
      </c>
      <c r="AK56" s="12" t="s">
        <v>261</v>
      </c>
      <c r="AL56" s="12" t="s">
        <v>82</v>
      </c>
      <c r="AM56" s="12" t="s">
        <v>86</v>
      </c>
      <c r="AN56" s="12" t="s">
        <v>88</v>
      </c>
      <c r="AO56" s="12" t="s">
        <v>189</v>
      </c>
      <c r="AP56" s="12" t="s">
        <v>90</v>
      </c>
      <c r="AQ56" s="12" t="s">
        <v>219</v>
      </c>
      <c r="AR56" s="11"/>
      <c r="AS56" s="11"/>
      <c r="AT56" s="11"/>
      <c r="AU56" s="95"/>
      <c r="AV56" s="27">
        <f t="shared" si="14"/>
        <v>0.209367</v>
      </c>
      <c r="AW56" s="11">
        <f t="shared" si="15"/>
        <v>0.14391899999999999</v>
      </c>
      <c r="AX56" s="11">
        <f t="shared" si="16"/>
        <v>-0.1052</v>
      </c>
      <c r="AY56" s="11">
        <f t="shared" si="17"/>
        <v>0.914219</v>
      </c>
      <c r="AZ56" s="11">
        <f t="shared" si="18"/>
        <v>0.39386500000000002</v>
      </c>
      <c r="BA56" s="11">
        <f t="shared" si="19"/>
        <v>0.174821</v>
      </c>
      <c r="BB56" s="11">
        <f t="shared" si="20"/>
        <v>0.16106699999999999</v>
      </c>
      <c r="BC56" s="11">
        <f t="shared" si="21"/>
        <v>3.9678399999999998</v>
      </c>
      <c r="BD56" s="11">
        <f t="shared" si="22"/>
        <v>-0.128828</v>
      </c>
      <c r="BE56" s="11" t="str">
        <f t="shared" si="23"/>
        <v/>
      </c>
      <c r="BF56" s="11" t="str">
        <f t="shared" si="24"/>
        <v/>
      </c>
      <c r="BG56" s="11" t="str">
        <f t="shared" si="25"/>
        <v/>
      </c>
      <c r="BH56" s="11" t="str">
        <f t="shared" si="26"/>
        <v/>
      </c>
      <c r="BI56" s="26">
        <f t="shared" si="27"/>
        <v>4.7160299999999991</v>
      </c>
      <c r="BJ56" s="7"/>
    </row>
    <row r="57" spans="1:62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84</v>
      </c>
      <c r="Y57" s="6">
        <v>0.72677199999999997</v>
      </c>
      <c r="Z57" s="6"/>
      <c r="AA57" s="97">
        <v>5</v>
      </c>
      <c r="AB57" s="6">
        <v>11</v>
      </c>
      <c r="AC57" s="6">
        <v>0.72677199999999997</v>
      </c>
      <c r="AD57" s="6"/>
      <c r="AE57" s="6">
        <v>8</v>
      </c>
      <c r="AF57" s="97">
        <v>11</v>
      </c>
      <c r="AG57" s="6"/>
      <c r="AH57" s="98" t="s">
        <v>84</v>
      </c>
      <c r="AI57" s="12" t="s">
        <v>262</v>
      </c>
      <c r="AJ57" s="12" t="s">
        <v>97</v>
      </c>
      <c r="AK57" s="12" t="s">
        <v>87</v>
      </c>
      <c r="AL57" s="12" t="s">
        <v>89</v>
      </c>
      <c r="AM57" s="12" t="s">
        <v>190</v>
      </c>
      <c r="AN57" s="12" t="s">
        <v>83</v>
      </c>
      <c r="AO57" s="12" t="s">
        <v>91</v>
      </c>
      <c r="AP57" s="12" t="s">
        <v>252</v>
      </c>
      <c r="AQ57" s="12" t="s">
        <v>220</v>
      </c>
      <c r="AR57" s="11"/>
      <c r="AS57" s="11"/>
      <c r="AT57" s="11"/>
      <c r="AU57" s="95"/>
      <c r="AV57" s="27">
        <f t="shared" si="14"/>
        <v>3.4545300000000001E-2</v>
      </c>
      <c r="AW57" s="11">
        <f t="shared" si="15"/>
        <v>3.5943299999999998</v>
      </c>
      <c r="AX57" s="11">
        <f t="shared" si="16"/>
        <v>0.85694099999999995</v>
      </c>
      <c r="AY57" s="11">
        <f t="shared" si="17"/>
        <v>0.100065</v>
      </c>
      <c r="AZ57" s="11">
        <f t="shared" si="18"/>
        <v>-8.6131100000000002E-2</v>
      </c>
      <c r="BA57" s="11">
        <f t="shared" si="19"/>
        <v>0.77849100000000004</v>
      </c>
      <c r="BB57" s="11">
        <f t="shared" si="20"/>
        <v>1.63733</v>
      </c>
      <c r="BC57" s="11">
        <f t="shared" si="21"/>
        <v>-0.60988799999999999</v>
      </c>
      <c r="BD57" s="11">
        <f t="shared" si="22"/>
        <v>-0.325629</v>
      </c>
      <c r="BE57" s="11" t="str">
        <f t="shared" si="23"/>
        <v/>
      </c>
      <c r="BF57" s="11" t="str">
        <f t="shared" si="24"/>
        <v/>
      </c>
      <c r="BG57" s="11" t="str">
        <f t="shared" si="25"/>
        <v/>
      </c>
      <c r="BH57" s="11" t="str">
        <f t="shared" si="26"/>
        <v/>
      </c>
      <c r="BI57" s="26">
        <f t="shared" si="27"/>
        <v>5.2532821999999992</v>
      </c>
      <c r="BJ57" s="7"/>
    </row>
    <row r="58" spans="1:62" ht="15.75" thickBo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 t="s">
        <v>206</v>
      </c>
      <c r="Y58" s="6">
        <v>-0.81864599999999998</v>
      </c>
      <c r="Z58" s="6"/>
      <c r="AA58" s="97">
        <v>5</v>
      </c>
      <c r="AB58" s="6">
        <v>12</v>
      </c>
      <c r="AC58" s="6">
        <v>-0.81864599999999998</v>
      </c>
      <c r="AD58" s="6"/>
      <c r="AE58" s="6">
        <v>8</v>
      </c>
      <c r="AF58" s="97">
        <v>18</v>
      </c>
      <c r="AG58" s="6"/>
      <c r="AH58" s="98" t="s">
        <v>206</v>
      </c>
      <c r="AI58" s="12" t="s">
        <v>254</v>
      </c>
      <c r="AJ58" s="12" t="s">
        <v>196</v>
      </c>
      <c r="AK58" s="12" t="s">
        <v>280</v>
      </c>
      <c r="AL58" s="12" t="s">
        <v>233</v>
      </c>
      <c r="AM58" s="12" t="s">
        <v>263</v>
      </c>
      <c r="AN58" s="12" t="s">
        <v>191</v>
      </c>
      <c r="AO58" s="12" t="s">
        <v>244</v>
      </c>
      <c r="AP58" s="12" t="s">
        <v>224</v>
      </c>
      <c r="AQ58" s="12" t="s">
        <v>272</v>
      </c>
      <c r="AR58" s="11"/>
      <c r="AS58" s="11"/>
      <c r="AT58" s="11"/>
      <c r="AU58" s="95"/>
      <c r="AV58" s="27">
        <f t="shared" si="14"/>
        <v>1.3895200000000001</v>
      </c>
      <c r="AW58" s="11">
        <f t="shared" si="15"/>
        <v>-1.00013</v>
      </c>
      <c r="AX58" s="11">
        <f t="shared" si="16"/>
        <v>3.9011900000000002</v>
      </c>
      <c r="AY58" s="11">
        <f t="shared" si="17"/>
        <v>0.59274400000000005</v>
      </c>
      <c r="AZ58" s="11">
        <f t="shared" si="18"/>
        <v>2.6003400000000001</v>
      </c>
      <c r="BA58" s="11">
        <f t="shared" si="19"/>
        <v>-1.2453399999999999</v>
      </c>
      <c r="BB58" s="11">
        <f t="shared" si="20"/>
        <v>0.86152499999999999</v>
      </c>
      <c r="BC58" s="11">
        <f t="shared" si="21"/>
        <v>4.4472999999999999E-2</v>
      </c>
      <c r="BD58" s="11">
        <f t="shared" si="22"/>
        <v>1.97</v>
      </c>
      <c r="BE58" s="11" t="str">
        <f t="shared" si="23"/>
        <v/>
      </c>
      <c r="BF58" s="11" t="str">
        <f t="shared" si="24"/>
        <v/>
      </c>
      <c r="BG58" s="11" t="str">
        <f t="shared" si="25"/>
        <v/>
      </c>
      <c r="BH58" s="11" t="str">
        <f t="shared" si="26"/>
        <v/>
      </c>
      <c r="BI58" s="26">
        <f t="shared" si="27"/>
        <v>9.9329680000000007</v>
      </c>
      <c r="BJ58" s="7"/>
    </row>
    <row r="59" spans="1:62" ht="15.75" thickBo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207</v>
      </c>
      <c r="Y59" s="6">
        <v>-0.448876</v>
      </c>
      <c r="Z59" s="6"/>
      <c r="AA59" s="97">
        <v>5</v>
      </c>
      <c r="AB59" s="6">
        <v>13</v>
      </c>
      <c r="AC59" s="6">
        <v>-0.448876</v>
      </c>
      <c r="AD59" s="6"/>
      <c r="AE59" s="6">
        <v>9</v>
      </c>
      <c r="AF59" s="97">
        <v>0</v>
      </c>
      <c r="AG59" s="6"/>
      <c r="AH59" s="98" t="s">
        <v>207</v>
      </c>
      <c r="AI59" s="12" t="s">
        <v>225</v>
      </c>
      <c r="AJ59" s="12" t="s">
        <v>281</v>
      </c>
      <c r="AK59" s="12" t="s">
        <v>197</v>
      </c>
      <c r="AL59" s="12" t="s">
        <v>253</v>
      </c>
      <c r="AM59" s="12" t="s">
        <v>234</v>
      </c>
      <c r="AN59" s="12" t="s">
        <v>264</v>
      </c>
      <c r="AO59" s="12" t="s">
        <v>214</v>
      </c>
      <c r="AP59" s="12" t="s">
        <v>273</v>
      </c>
      <c r="AQ59" s="12" t="s">
        <v>245</v>
      </c>
      <c r="AR59" s="11"/>
      <c r="AS59" s="11"/>
      <c r="AT59" s="11"/>
      <c r="AU59" s="95"/>
      <c r="AV59" s="27">
        <f t="shared" si="14"/>
        <v>0.54642100000000005</v>
      </c>
      <c r="AW59" s="11">
        <f t="shared" si="15"/>
        <v>3.6123699999999999</v>
      </c>
      <c r="AX59" s="11">
        <f t="shared" si="16"/>
        <v>-0.73416700000000001</v>
      </c>
      <c r="AY59" s="11">
        <f t="shared" si="17"/>
        <v>0.59136200000000005</v>
      </c>
      <c r="AZ59" s="11">
        <f t="shared" si="18"/>
        <v>0.61077599999999999</v>
      </c>
      <c r="BA59" s="11">
        <f t="shared" si="19"/>
        <v>3.5234700000000001</v>
      </c>
      <c r="BB59" s="11">
        <f t="shared" si="20"/>
        <v>0.56474199999999997</v>
      </c>
      <c r="BC59" s="11">
        <f t="shared" si="21"/>
        <v>2.8323700000000001</v>
      </c>
      <c r="BD59" s="11">
        <f t="shared" si="22"/>
        <v>1.55921</v>
      </c>
      <c r="BE59" s="11" t="str">
        <f t="shared" si="23"/>
        <v/>
      </c>
      <c r="BF59" s="11" t="str">
        <f t="shared" si="24"/>
        <v/>
      </c>
      <c r="BG59" s="11" t="str">
        <f t="shared" si="25"/>
        <v/>
      </c>
      <c r="BH59" s="11" t="str">
        <f t="shared" si="26"/>
        <v/>
      </c>
      <c r="BI59" s="26">
        <f t="shared" si="27"/>
        <v>13.555429999999999</v>
      </c>
      <c r="BJ59" s="7"/>
    </row>
    <row r="60" spans="1:62" ht="15.75" thickBo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 t="s">
        <v>208</v>
      </c>
      <c r="Y60" s="6">
        <v>-0.50671299999999997</v>
      </c>
      <c r="Z60" s="6"/>
      <c r="AA60" s="97">
        <v>5</v>
      </c>
      <c r="AB60" s="6">
        <v>14</v>
      </c>
      <c r="AC60" s="6">
        <v>-0.50671299999999997</v>
      </c>
      <c r="AD60" s="6"/>
      <c r="AE60" s="6">
        <v>9</v>
      </c>
      <c r="AF60" s="97">
        <v>1</v>
      </c>
      <c r="AG60" s="6"/>
      <c r="AH60" s="98" t="s">
        <v>208</v>
      </c>
      <c r="AI60" s="12" t="s">
        <v>226</v>
      </c>
      <c r="AJ60" s="12" t="s">
        <v>255</v>
      </c>
      <c r="AK60" s="12" t="s">
        <v>282</v>
      </c>
      <c r="AL60" s="12" t="s">
        <v>205</v>
      </c>
      <c r="AM60" s="12" t="s">
        <v>235</v>
      </c>
      <c r="AN60" s="12" t="s">
        <v>246</v>
      </c>
      <c r="AO60" s="12" t="s">
        <v>274</v>
      </c>
      <c r="AP60" s="12" t="s">
        <v>198</v>
      </c>
      <c r="AQ60" s="12" t="s">
        <v>215</v>
      </c>
      <c r="AR60" s="11"/>
      <c r="AS60" s="11"/>
      <c r="AT60" s="11"/>
      <c r="AU60" s="95"/>
      <c r="AV60" s="27">
        <f t="shared" si="14"/>
        <v>0.351628</v>
      </c>
      <c r="AW60" s="11">
        <f t="shared" si="15"/>
        <v>0.93871000000000004</v>
      </c>
      <c r="AX60" s="11">
        <f t="shared" si="16"/>
        <v>2.3990999999999998</v>
      </c>
      <c r="AY60" s="11">
        <f t="shared" si="17"/>
        <v>-1.5270699999999999</v>
      </c>
      <c r="AZ60" s="11">
        <f t="shared" si="18"/>
        <v>1.0853900000000001</v>
      </c>
      <c r="BA60" s="11">
        <f t="shared" si="19"/>
        <v>1.8525400000000001</v>
      </c>
      <c r="BB60" s="11">
        <f t="shared" si="20"/>
        <v>3.2713299999999998</v>
      </c>
      <c r="BC60" s="11">
        <f t="shared" si="21"/>
        <v>-2.7680900000000001E-2</v>
      </c>
      <c r="BD60" s="11">
        <f t="shared" si="22"/>
        <v>-0.57286199999999998</v>
      </c>
      <c r="BE60" s="11" t="str">
        <f t="shared" si="23"/>
        <v/>
      </c>
      <c r="BF60" s="11" t="str">
        <f t="shared" si="24"/>
        <v/>
      </c>
      <c r="BG60" s="11" t="str">
        <f t="shared" si="25"/>
        <v/>
      </c>
      <c r="BH60" s="11" t="str">
        <f t="shared" si="26"/>
        <v/>
      </c>
      <c r="BI60" s="26">
        <f t="shared" si="27"/>
        <v>8.2777981000000018</v>
      </c>
      <c r="BJ60" s="7"/>
    </row>
    <row r="61" spans="1:62" ht="15.75" thickBo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209</v>
      </c>
      <c r="Y61" s="6">
        <v>7.7136499999999997E-2</v>
      </c>
      <c r="Z61" s="6"/>
      <c r="AA61" s="97">
        <v>5</v>
      </c>
      <c r="AB61" s="6">
        <v>15</v>
      </c>
      <c r="AC61" s="6">
        <v>7.7136499999999997E-2</v>
      </c>
      <c r="AD61" s="6"/>
      <c r="AE61" s="6">
        <v>9</v>
      </c>
      <c r="AF61" s="97">
        <v>2</v>
      </c>
      <c r="AG61" s="6"/>
      <c r="AH61" s="98" t="s">
        <v>209</v>
      </c>
      <c r="AI61" s="12" t="s">
        <v>199</v>
      </c>
      <c r="AJ61" s="12" t="s">
        <v>227</v>
      </c>
      <c r="AK61" s="12" t="s">
        <v>283</v>
      </c>
      <c r="AL61" s="12" t="s">
        <v>256</v>
      </c>
      <c r="AM61" s="12" t="s">
        <v>236</v>
      </c>
      <c r="AN61" s="12" t="s">
        <v>265</v>
      </c>
      <c r="AO61" s="12" t="s">
        <v>275</v>
      </c>
      <c r="AP61" s="12" t="s">
        <v>192</v>
      </c>
      <c r="AQ61" s="12" t="s">
        <v>247</v>
      </c>
      <c r="AR61" s="11"/>
      <c r="AS61" s="11"/>
      <c r="AT61" s="11"/>
      <c r="AU61" s="95"/>
      <c r="AV61" s="27">
        <f t="shared" si="14"/>
        <v>0.44936300000000001</v>
      </c>
      <c r="AW61" s="11">
        <f t="shared" si="15"/>
        <v>1.1118600000000001</v>
      </c>
      <c r="AX61" s="11">
        <f t="shared" si="16"/>
        <v>2.1963400000000002</v>
      </c>
      <c r="AY61" s="11">
        <f t="shared" si="17"/>
        <v>0.67516200000000004</v>
      </c>
      <c r="AZ61" s="11">
        <f t="shared" si="18"/>
        <v>0.940554</v>
      </c>
      <c r="BA61" s="11">
        <f t="shared" si="19"/>
        <v>2.6648999999999998</v>
      </c>
      <c r="BB61" s="11">
        <f t="shared" si="20"/>
        <v>3.5456799999999999</v>
      </c>
      <c r="BC61" s="11">
        <f t="shared" si="21"/>
        <v>0.49694300000000002</v>
      </c>
      <c r="BD61" s="11">
        <f t="shared" si="22"/>
        <v>0.58516400000000002</v>
      </c>
      <c r="BE61" s="11" t="str">
        <f t="shared" si="23"/>
        <v/>
      </c>
      <c r="BF61" s="11" t="str">
        <f t="shared" si="24"/>
        <v/>
      </c>
      <c r="BG61" s="11" t="str">
        <f t="shared" si="25"/>
        <v/>
      </c>
      <c r="BH61" s="11" t="str">
        <f t="shared" si="26"/>
        <v/>
      </c>
      <c r="BI61" s="26">
        <f t="shared" si="27"/>
        <v>12.588829500000001</v>
      </c>
      <c r="BJ61" s="7"/>
    </row>
    <row r="62" spans="1:62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210</v>
      </c>
      <c r="Y62" s="6">
        <v>-1.23725</v>
      </c>
      <c r="Z62" s="6"/>
      <c r="AA62" s="97">
        <v>5</v>
      </c>
      <c r="AB62" s="6">
        <v>16</v>
      </c>
      <c r="AC62" s="6">
        <v>-1.23725</v>
      </c>
      <c r="AD62" s="6"/>
      <c r="AE62" s="6">
        <v>9</v>
      </c>
      <c r="AF62" s="97">
        <v>3</v>
      </c>
      <c r="AG62" s="6"/>
      <c r="AH62" s="98" t="s">
        <v>210</v>
      </c>
      <c r="AI62" s="12" t="s">
        <v>248</v>
      </c>
      <c r="AJ62" s="12" t="s">
        <v>193</v>
      </c>
      <c r="AK62" s="12" t="s">
        <v>266</v>
      </c>
      <c r="AL62" s="12" t="s">
        <v>237</v>
      </c>
      <c r="AM62" s="12" t="s">
        <v>257</v>
      </c>
      <c r="AN62" s="12" t="s">
        <v>284</v>
      </c>
      <c r="AO62" s="12" t="s">
        <v>228</v>
      </c>
      <c r="AP62" s="12" t="s">
        <v>200</v>
      </c>
      <c r="AQ62" s="12" t="s">
        <v>216</v>
      </c>
      <c r="AR62" s="11"/>
      <c r="AS62" s="11"/>
      <c r="AT62" s="11"/>
      <c r="AU62" s="95"/>
      <c r="AV62" s="27">
        <f t="shared" si="14"/>
        <v>0.30126999999999998</v>
      </c>
      <c r="AW62" s="11">
        <f t="shared" si="15"/>
        <v>-2.1428400000000001</v>
      </c>
      <c r="AX62" s="11">
        <f t="shared" si="16"/>
        <v>2.3382999999999998</v>
      </c>
      <c r="AY62" s="11">
        <f t="shared" si="17"/>
        <v>-0.16194</v>
      </c>
      <c r="AZ62" s="11">
        <f t="shared" si="18"/>
        <v>0.30335200000000001</v>
      </c>
      <c r="BA62" s="11">
        <f t="shared" si="19"/>
        <v>3.8793000000000002</v>
      </c>
      <c r="BB62" s="11">
        <f t="shared" si="20"/>
        <v>-0.47292000000000001</v>
      </c>
      <c r="BC62" s="11">
        <f t="shared" si="21"/>
        <v>-0.627058</v>
      </c>
      <c r="BD62" s="11">
        <f t="shared" si="22"/>
        <v>-0.73754299999999995</v>
      </c>
      <c r="BE62" s="11" t="str">
        <f t="shared" si="23"/>
        <v/>
      </c>
      <c r="BF62" s="11" t="str">
        <f t="shared" si="24"/>
        <v/>
      </c>
      <c r="BG62" s="11" t="str">
        <f t="shared" si="25"/>
        <v/>
      </c>
      <c r="BH62" s="11" t="str">
        <f t="shared" si="26"/>
        <v/>
      </c>
      <c r="BI62" s="26">
        <f t="shared" si="27"/>
        <v>3.9171709999999997</v>
      </c>
      <c r="BJ62" s="7"/>
    </row>
    <row r="63" spans="1:62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211</v>
      </c>
      <c r="Y63" s="6">
        <v>8.4113299999999998E-3</v>
      </c>
      <c r="Z63" s="6"/>
      <c r="AA63" s="97">
        <v>5</v>
      </c>
      <c r="AB63" s="6">
        <v>17</v>
      </c>
      <c r="AC63" s="6">
        <v>8.4113299999999998E-3</v>
      </c>
      <c r="AD63" s="6"/>
      <c r="AE63" s="6">
        <v>9</v>
      </c>
      <c r="AF63" s="97">
        <v>4</v>
      </c>
      <c r="AG63" s="6"/>
      <c r="AH63" s="98" t="s">
        <v>211</v>
      </c>
      <c r="AI63" s="12" t="s">
        <v>276</v>
      </c>
      <c r="AJ63" s="12" t="s">
        <v>267</v>
      </c>
      <c r="AK63" s="12" t="s">
        <v>249</v>
      </c>
      <c r="AL63" s="12" t="s">
        <v>238</v>
      </c>
      <c r="AM63" s="12" t="s">
        <v>285</v>
      </c>
      <c r="AN63" s="12" t="s">
        <v>258</v>
      </c>
      <c r="AO63" s="12" t="s">
        <v>229</v>
      </c>
      <c r="AP63" s="12" t="s">
        <v>201</v>
      </c>
      <c r="AQ63" s="12" t="s">
        <v>194</v>
      </c>
      <c r="AR63" s="11"/>
      <c r="AS63" s="11"/>
      <c r="AT63" s="11"/>
      <c r="AU63" s="95"/>
      <c r="AV63" s="27">
        <f t="shared" si="14"/>
        <v>3.7672699999999999</v>
      </c>
      <c r="AW63" s="11">
        <f t="shared" si="15"/>
        <v>2.0995300000000001</v>
      </c>
      <c r="AX63" s="11">
        <f t="shared" si="16"/>
        <v>0.860267</v>
      </c>
      <c r="AY63" s="11">
        <f t="shared" si="17"/>
        <v>1.05555</v>
      </c>
      <c r="AZ63" s="11">
        <f t="shared" si="18"/>
        <v>2.41398</v>
      </c>
      <c r="BA63" s="11">
        <f t="shared" si="19"/>
        <v>1.09816</v>
      </c>
      <c r="BB63" s="11">
        <f t="shared" si="20"/>
        <v>0.31037799999999999</v>
      </c>
      <c r="BC63" s="11">
        <f t="shared" si="21"/>
        <v>-0.13716400000000001</v>
      </c>
      <c r="BD63" s="11">
        <f t="shared" si="22"/>
        <v>-2.3009100000000001E-2</v>
      </c>
      <c r="BE63" s="11" t="str">
        <f t="shared" si="23"/>
        <v/>
      </c>
      <c r="BF63" s="11" t="str">
        <f t="shared" si="24"/>
        <v/>
      </c>
      <c r="BG63" s="11" t="str">
        <f t="shared" si="25"/>
        <v/>
      </c>
      <c r="BH63" s="11" t="str">
        <f t="shared" si="26"/>
        <v/>
      </c>
      <c r="BI63" s="26">
        <f t="shared" si="27"/>
        <v>11.436550570000001</v>
      </c>
      <c r="BJ63" s="7"/>
    </row>
    <row r="64" spans="1:62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 t="s">
        <v>212</v>
      </c>
      <c r="Y64" s="6">
        <v>-2.38313</v>
      </c>
      <c r="Z64" s="6"/>
      <c r="AA64" s="97">
        <v>5</v>
      </c>
      <c r="AB64" s="6">
        <v>18</v>
      </c>
      <c r="AC64" s="6">
        <v>-2.38313</v>
      </c>
      <c r="AD64" s="6"/>
      <c r="AE64" s="6">
        <v>9</v>
      </c>
      <c r="AF64" s="97">
        <v>5</v>
      </c>
      <c r="AG64" s="6"/>
      <c r="AH64" s="98" t="s">
        <v>212</v>
      </c>
      <c r="AI64" s="12" t="s">
        <v>287</v>
      </c>
      <c r="AJ64" s="12" t="s">
        <v>217</v>
      </c>
      <c r="AK64" s="12" t="s">
        <v>268</v>
      </c>
      <c r="AL64" s="12" t="s">
        <v>239</v>
      </c>
      <c r="AM64" s="12" t="s">
        <v>202</v>
      </c>
      <c r="AN64" s="12" t="s">
        <v>259</v>
      </c>
      <c r="AO64" s="12" t="s">
        <v>230</v>
      </c>
      <c r="AP64" s="12" t="s">
        <v>250</v>
      </c>
      <c r="AQ64" s="12" t="s">
        <v>277</v>
      </c>
      <c r="AR64" s="11"/>
      <c r="AS64" s="11"/>
      <c r="AT64" s="11"/>
      <c r="AU64" s="95"/>
      <c r="AV64" s="27">
        <f t="shared" si="14"/>
        <v>-1.29573</v>
      </c>
      <c r="AW64" s="11">
        <f t="shared" si="15"/>
        <v>-0.17178099999999999</v>
      </c>
      <c r="AX64" s="11">
        <f t="shared" si="16"/>
        <v>0.64476299999999998</v>
      </c>
      <c r="AY64" s="11">
        <f t="shared" si="17"/>
        <v>-0.70710600000000001</v>
      </c>
      <c r="AZ64" s="11">
        <f t="shared" si="18"/>
        <v>-1.5435399999999999</v>
      </c>
      <c r="BA64" s="11">
        <f t="shared" si="19"/>
        <v>-0.17186399999999999</v>
      </c>
      <c r="BB64" s="11">
        <f t="shared" si="20"/>
        <v>-1.3651599999999999</v>
      </c>
      <c r="BC64" s="11">
        <f t="shared" si="21"/>
        <v>2.0576300000000001</v>
      </c>
      <c r="BD64" s="11">
        <f t="shared" si="22"/>
        <v>0.46080900000000002</v>
      </c>
      <c r="BE64" s="11" t="str">
        <f t="shared" si="23"/>
        <v/>
      </c>
      <c r="BF64" s="11" t="str">
        <f t="shared" si="24"/>
        <v/>
      </c>
      <c r="BG64" s="11" t="str">
        <f t="shared" si="25"/>
        <v/>
      </c>
      <c r="BH64" s="11" t="str">
        <f t="shared" si="26"/>
        <v/>
      </c>
      <c r="BI64" s="26">
        <f t="shared" si="27"/>
        <v>0.2911510000000006</v>
      </c>
      <c r="BJ64" s="7"/>
    </row>
    <row r="65" spans="1:62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 t="s">
        <v>213</v>
      </c>
      <c r="Y65" s="6">
        <v>0.86385500000000004</v>
      </c>
      <c r="Z65" s="6"/>
      <c r="AA65" s="97">
        <v>5</v>
      </c>
      <c r="AB65" s="6">
        <v>19</v>
      </c>
      <c r="AC65" s="6">
        <v>0.86385500000000004</v>
      </c>
      <c r="AD65" s="6"/>
      <c r="AE65" s="6">
        <v>9</v>
      </c>
      <c r="AF65" s="97">
        <v>6</v>
      </c>
      <c r="AG65" s="6"/>
      <c r="AH65" s="98" t="s">
        <v>213</v>
      </c>
      <c r="AI65" s="12" t="s">
        <v>218</v>
      </c>
      <c r="AJ65" s="12" t="s">
        <v>195</v>
      </c>
      <c r="AK65" s="12" t="s">
        <v>269</v>
      </c>
      <c r="AL65" s="12" t="s">
        <v>240</v>
      </c>
      <c r="AM65" s="12" t="s">
        <v>286</v>
      </c>
      <c r="AN65" s="12" t="s">
        <v>203</v>
      </c>
      <c r="AO65" s="12" t="s">
        <v>278</v>
      </c>
      <c r="AP65" s="12" t="s">
        <v>231</v>
      </c>
      <c r="AQ65" s="12" t="s">
        <v>251</v>
      </c>
      <c r="AR65" s="11"/>
      <c r="AS65" s="11"/>
      <c r="AT65" s="11"/>
      <c r="AU65" s="95"/>
      <c r="AV65" s="27">
        <f t="shared" si="14"/>
        <v>0.64754400000000001</v>
      </c>
      <c r="AW65" s="11">
        <f t="shared" si="15"/>
        <v>4.4443400000000004</v>
      </c>
      <c r="AX65" s="11">
        <f t="shared" si="16"/>
        <v>0.602904</v>
      </c>
      <c r="AY65" s="11">
        <f t="shared" si="17"/>
        <v>0.19534599999999999</v>
      </c>
      <c r="AZ65" s="11">
        <f t="shared" si="18"/>
        <v>0.54670300000000005</v>
      </c>
      <c r="BA65" s="11">
        <f t="shared" si="19"/>
        <v>1.47289</v>
      </c>
      <c r="BB65" s="11">
        <f t="shared" si="20"/>
        <v>0.47160299999999999</v>
      </c>
      <c r="BC65" s="11">
        <f t="shared" si="21"/>
        <v>3.6880000000000002</v>
      </c>
      <c r="BD65" s="11">
        <f t="shared" si="22"/>
        <v>-1.15065</v>
      </c>
      <c r="BE65" s="11" t="str">
        <f t="shared" si="23"/>
        <v/>
      </c>
      <c r="BF65" s="11" t="str">
        <f t="shared" si="24"/>
        <v/>
      </c>
      <c r="BG65" s="11" t="str">
        <f t="shared" si="25"/>
        <v/>
      </c>
      <c r="BH65" s="11" t="str">
        <f t="shared" si="26"/>
        <v/>
      </c>
      <c r="BI65" s="26">
        <f t="shared" si="27"/>
        <v>10.054825000000001</v>
      </c>
      <c r="BJ65" s="7"/>
    </row>
    <row r="66" spans="1:62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71</v>
      </c>
      <c r="Y66" s="6">
        <v>-1.0824400000000001</v>
      </c>
      <c r="Z66" s="6"/>
      <c r="AA66" s="97">
        <v>6</v>
      </c>
      <c r="AB66" s="6">
        <v>2</v>
      </c>
      <c r="AC66" s="6">
        <v>-1.0824400000000001</v>
      </c>
      <c r="AD66" s="6"/>
      <c r="AE66" s="6">
        <v>9</v>
      </c>
      <c r="AF66" s="97">
        <v>7</v>
      </c>
      <c r="AG66" s="6"/>
      <c r="AH66" s="98" t="s">
        <v>71</v>
      </c>
      <c r="AI66" s="12" t="s">
        <v>45</v>
      </c>
      <c r="AJ66" s="12" t="s">
        <v>53</v>
      </c>
      <c r="AK66" s="12" t="s">
        <v>50</v>
      </c>
      <c r="AL66" s="12" t="s">
        <v>78</v>
      </c>
      <c r="AM66" s="12" t="s">
        <v>186</v>
      </c>
      <c r="AN66" s="12" t="s">
        <v>64</v>
      </c>
      <c r="AO66" s="12" t="s">
        <v>43</v>
      </c>
      <c r="AP66" s="12" t="s">
        <v>187</v>
      </c>
      <c r="AQ66" s="12" t="s">
        <v>93</v>
      </c>
      <c r="AR66" s="11"/>
      <c r="AS66" s="11"/>
      <c r="AT66" s="11"/>
      <c r="AU66" s="95"/>
      <c r="AV66" s="27">
        <f t="shared" ref="AV66:AV97" si="28">IF(ISERROR(VLOOKUP(AI66,W,2,FALSE)),"",VLOOKUP(AI66,W,2,FALSE))</f>
        <v>1.1542600000000001</v>
      </c>
      <c r="AW66" s="11">
        <f t="shared" ref="AW66:AW97" si="29">IF(ISERROR(VLOOKUP(AJ66,W,2,FALSE)),"",VLOOKUP(AJ66,W,2,FALSE))</f>
        <v>0.77785700000000002</v>
      </c>
      <c r="AX66" s="11">
        <f t="shared" ref="AX66:AX97" si="30">IF(ISERROR(VLOOKUP(AK66,W,2,FALSE)),"",VLOOKUP(AK66,W,2,FALSE))</f>
        <v>-0.79741899999999999</v>
      </c>
      <c r="AY66" s="11">
        <f t="shared" ref="AY66:AY97" si="31">IF(ISERROR(VLOOKUP(AL66,W,2,FALSE)),"",VLOOKUP(AL66,W,2,FALSE))</f>
        <v>-0.58737300000000003</v>
      </c>
      <c r="AZ66" s="11">
        <f t="shared" ref="AZ66:AZ97" si="32">IF(ISERROR(VLOOKUP(AM66,W,2,FALSE)),"",VLOOKUP(AM66,W,2,FALSE))</f>
        <v>0.36778499999999997</v>
      </c>
      <c r="BA66" s="11">
        <f t="shared" ref="BA66:BA97" si="33">IF(ISERROR(VLOOKUP(AN66,W,2,FALSE)),"",VLOOKUP(AN66,W,2,FALSE))</f>
        <v>0.77744999999999997</v>
      </c>
      <c r="BB66" s="11">
        <f t="shared" ref="BB66:BB97" si="34">IF(ISERROR(VLOOKUP(AO66,W,2,FALSE)),"",VLOOKUP(AO66,W,2,FALSE))</f>
        <v>-2.9813399999999999</v>
      </c>
      <c r="BC66" s="11">
        <f t="shared" ref="BC66:BC97" si="35">IF(ISERROR(VLOOKUP(AP66,W,2,FALSE)),"",VLOOKUP(AP66,W,2,FALSE))</f>
        <v>-1.4383999999999999</v>
      </c>
      <c r="BD66" s="11">
        <f t="shared" ref="BD66:BD97" si="36">IF(ISERROR(VLOOKUP(AQ66,W,2,FALSE)),"",VLOOKUP(AQ66,W,2,FALSE))</f>
        <v>-0.65968300000000002</v>
      </c>
      <c r="BE66" s="11" t="str">
        <f t="shared" ref="BE66:BE97" si="37">IF(ISERROR(VLOOKUP(AR66,W,2,FALSE)),"",VLOOKUP(AR66,W,2,FALSE))</f>
        <v/>
      </c>
      <c r="BF66" s="11" t="str">
        <f t="shared" ref="BF66:BF97" si="38">IF(ISERROR(VLOOKUP(AS66,W,2,FALSE)),"",VLOOKUP(AS66,W,2,FALSE))</f>
        <v/>
      </c>
      <c r="BG66" s="11" t="str">
        <f t="shared" ref="BG66:BG97" si="39">IF(ISERROR(VLOOKUP(AT66,W,2,FALSE)),"",VLOOKUP(AT66,W,2,FALSE))</f>
        <v/>
      </c>
      <c r="BH66" s="11" t="str">
        <f t="shared" ref="BH66:BH97" si="40">IF(ISERROR(VLOOKUP(AU66,W,2,FALSE)),"",VLOOKUP(AU66,W,2,FALSE))</f>
        <v/>
      </c>
      <c r="BI66" s="26">
        <f t="shared" ref="BI66:BI97" si="41">SUM(AV66:BH66)-VLOOKUP(AH66,W,2, FALSE)</f>
        <v>-2.3044229999999999</v>
      </c>
      <c r="BJ66" s="7"/>
    </row>
    <row r="67" spans="1:62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73</v>
      </c>
      <c r="Y67" s="6">
        <v>4.4628399999999999</v>
      </c>
      <c r="Z67" s="6"/>
      <c r="AA67" s="97">
        <v>6</v>
      </c>
      <c r="AB67" s="6">
        <v>7</v>
      </c>
      <c r="AC67" s="6">
        <v>4.4628399999999999</v>
      </c>
      <c r="AD67" s="6"/>
      <c r="AE67" s="6">
        <v>9</v>
      </c>
      <c r="AF67" s="97">
        <v>8</v>
      </c>
      <c r="AG67" s="6"/>
      <c r="AH67" s="98" t="s">
        <v>73</v>
      </c>
      <c r="AI67" s="12" t="s">
        <v>177</v>
      </c>
      <c r="AJ67" s="12" t="s">
        <v>179</v>
      </c>
      <c r="AK67" s="12" t="s">
        <v>94</v>
      </c>
      <c r="AL67" s="12" t="s">
        <v>182</v>
      </c>
      <c r="AM67" s="12" t="s">
        <v>67</v>
      </c>
      <c r="AN67" s="12" t="s">
        <v>260</v>
      </c>
      <c r="AO67" s="12" t="s">
        <v>80</v>
      </c>
      <c r="AP67" s="12" t="s">
        <v>57</v>
      </c>
      <c r="AQ67" s="12" t="s">
        <v>271</v>
      </c>
      <c r="AR67" s="12" t="s">
        <v>223</v>
      </c>
      <c r="AS67" s="11"/>
      <c r="AT67" s="11"/>
      <c r="AU67" s="95"/>
      <c r="AV67" s="27">
        <f t="shared" si="28"/>
        <v>-1.0685</v>
      </c>
      <c r="AW67" s="11">
        <f t="shared" si="29"/>
        <v>0.480626</v>
      </c>
      <c r="AX67" s="11">
        <f t="shared" si="30"/>
        <v>0.54459299999999999</v>
      </c>
      <c r="AY67" s="11">
        <f t="shared" si="31"/>
        <v>1.7779799999999999</v>
      </c>
      <c r="AZ67" s="11">
        <f t="shared" si="32"/>
        <v>0.99822599999999995</v>
      </c>
      <c r="BA67" s="11">
        <f t="shared" si="33"/>
        <v>-0.14127899999999999</v>
      </c>
      <c r="BB67" s="11">
        <f t="shared" si="34"/>
        <v>3.70479</v>
      </c>
      <c r="BC67" s="11">
        <f t="shared" si="35"/>
        <v>0.119438</v>
      </c>
      <c r="BD67" s="11">
        <f t="shared" si="36"/>
        <v>-1.2261100000000001E-3</v>
      </c>
      <c r="BE67" s="11">
        <f t="shared" si="37"/>
        <v>2.5545599999999999</v>
      </c>
      <c r="BF67" s="11" t="str">
        <f t="shared" si="38"/>
        <v/>
      </c>
      <c r="BG67" s="11" t="str">
        <f t="shared" si="39"/>
        <v/>
      </c>
      <c r="BH67" s="11" t="str">
        <f t="shared" si="40"/>
        <v/>
      </c>
      <c r="BI67" s="26">
        <f t="shared" si="41"/>
        <v>4.5063678899999999</v>
      </c>
      <c r="BJ67" s="7"/>
    </row>
    <row r="68" spans="1:62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74</v>
      </c>
      <c r="Y68" s="6">
        <v>1.00441</v>
      </c>
      <c r="Z68" s="6"/>
      <c r="AA68" s="97">
        <v>6</v>
      </c>
      <c r="AB68" s="6">
        <v>8</v>
      </c>
      <c r="AC68" s="6">
        <v>1.00441</v>
      </c>
      <c r="AD68" s="6"/>
      <c r="AE68" s="6">
        <v>9</v>
      </c>
      <c r="AF68" s="97">
        <v>10</v>
      </c>
      <c r="AG68" s="6"/>
      <c r="AH68" s="98" t="s">
        <v>74</v>
      </c>
      <c r="AI68" s="12" t="s">
        <v>95</v>
      </c>
      <c r="AJ68" s="12" t="s">
        <v>180</v>
      </c>
      <c r="AK68" s="12" t="s">
        <v>242</v>
      </c>
      <c r="AL68" s="12" t="s">
        <v>178</v>
      </c>
      <c r="AM68" s="12" t="s">
        <v>167</v>
      </c>
      <c r="AN68" s="12" t="s">
        <v>58</v>
      </c>
      <c r="AO68" s="12" t="s">
        <v>185</v>
      </c>
      <c r="AP68" s="12" t="s">
        <v>279</v>
      </c>
      <c r="AQ68" s="12" t="s">
        <v>183</v>
      </c>
      <c r="AR68" s="12" t="s">
        <v>68</v>
      </c>
      <c r="AS68" s="11"/>
      <c r="AT68" s="11"/>
      <c r="AU68" s="95"/>
      <c r="AV68" s="27">
        <f t="shared" si="28"/>
        <v>0.79237999999999997</v>
      </c>
      <c r="AW68" s="11">
        <f t="shared" si="29"/>
        <v>1.1307199999999999</v>
      </c>
      <c r="AX68" s="11">
        <f t="shared" si="30"/>
        <v>-0.268704</v>
      </c>
      <c r="AY68" s="11">
        <f t="shared" si="31"/>
        <v>-0.32316600000000001</v>
      </c>
      <c r="AZ68" s="11">
        <f t="shared" si="32"/>
        <v>3.21957</v>
      </c>
      <c r="BA68" s="11">
        <f t="shared" si="33"/>
        <v>1.0077199999999999</v>
      </c>
      <c r="BB68" s="11">
        <f t="shared" si="34"/>
        <v>2.7177799999999999</v>
      </c>
      <c r="BC68" s="11">
        <f t="shared" si="35"/>
        <v>-1.916E-2</v>
      </c>
      <c r="BD68" s="11">
        <f t="shared" si="36"/>
        <v>0.92911600000000005</v>
      </c>
      <c r="BE68" s="11">
        <f t="shared" si="37"/>
        <v>1.0318099999999999</v>
      </c>
      <c r="BF68" s="11" t="str">
        <f t="shared" si="38"/>
        <v/>
      </c>
      <c r="BG68" s="11" t="str">
        <f t="shared" si="39"/>
        <v/>
      </c>
      <c r="BH68" s="11" t="str">
        <f t="shared" si="40"/>
        <v/>
      </c>
      <c r="BI68" s="26">
        <f t="shared" si="41"/>
        <v>9.2136560000000003</v>
      </c>
      <c r="BJ68" s="7"/>
    </row>
    <row r="69" spans="1:62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75</v>
      </c>
      <c r="Y69" s="6">
        <v>0.59192100000000003</v>
      </c>
      <c r="Z69" s="6"/>
      <c r="AA69" s="97">
        <v>6</v>
      </c>
      <c r="AB69" s="6">
        <v>9</v>
      </c>
      <c r="AC69" s="6">
        <v>0.59192100000000003</v>
      </c>
      <c r="AD69" s="6"/>
      <c r="AE69" s="6">
        <v>10</v>
      </c>
      <c r="AF69" s="97">
        <v>2</v>
      </c>
      <c r="AG69" s="6"/>
      <c r="AH69" s="98" t="s">
        <v>75</v>
      </c>
      <c r="AI69" s="12" t="s">
        <v>69</v>
      </c>
      <c r="AJ69" s="12" t="s">
        <v>181</v>
      </c>
      <c r="AK69" s="12" t="s">
        <v>51</v>
      </c>
      <c r="AL69" s="12" t="s">
        <v>81</v>
      </c>
      <c r="AM69" s="12" t="s">
        <v>59</v>
      </c>
      <c r="AN69" s="12" t="s">
        <v>175</v>
      </c>
      <c r="AO69" s="12" t="s">
        <v>188</v>
      </c>
      <c r="AP69" s="12" t="s">
        <v>222</v>
      </c>
      <c r="AQ69" s="12" t="s">
        <v>96</v>
      </c>
      <c r="AR69" s="12" t="s">
        <v>76</v>
      </c>
      <c r="AS69" s="11"/>
      <c r="AT69" s="11"/>
      <c r="AU69" s="95"/>
      <c r="AV69" s="27">
        <f t="shared" si="28"/>
        <v>3.4778899999999999</v>
      </c>
      <c r="AW69" s="11">
        <f t="shared" si="29"/>
        <v>0.89897800000000005</v>
      </c>
      <c r="AX69" s="11">
        <f t="shared" si="30"/>
        <v>0.79372600000000004</v>
      </c>
      <c r="AY69" s="11">
        <f t="shared" si="31"/>
        <v>0.28631800000000002</v>
      </c>
      <c r="AZ69" s="11">
        <f t="shared" si="32"/>
        <v>1.1995</v>
      </c>
      <c r="BA69" s="11">
        <f t="shared" si="33"/>
        <v>0.220471</v>
      </c>
      <c r="BB69" s="11">
        <f t="shared" si="34"/>
        <v>-4.3765599999999996</v>
      </c>
      <c r="BC69" s="11">
        <f t="shared" si="35"/>
        <v>2.5428999999999999</v>
      </c>
      <c r="BD69" s="11">
        <f t="shared" si="36"/>
        <v>1.1276600000000001</v>
      </c>
      <c r="BE69" s="11">
        <f t="shared" si="37"/>
        <v>0.60102</v>
      </c>
      <c r="BF69" s="11" t="str">
        <f t="shared" si="38"/>
        <v/>
      </c>
      <c r="BG69" s="11" t="str">
        <f t="shared" si="39"/>
        <v/>
      </c>
      <c r="BH69" s="11" t="str">
        <f t="shared" si="40"/>
        <v/>
      </c>
      <c r="BI69" s="26">
        <f t="shared" si="41"/>
        <v>6.1799819999999999</v>
      </c>
      <c r="BJ69" s="7"/>
    </row>
    <row r="70" spans="1:62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86</v>
      </c>
      <c r="Y70" s="6">
        <v>0.39386500000000002</v>
      </c>
      <c r="Z70" s="6"/>
      <c r="AA70" s="97">
        <v>6</v>
      </c>
      <c r="AB70" s="6">
        <v>10</v>
      </c>
      <c r="AC70" s="6">
        <v>0.39386500000000002</v>
      </c>
      <c r="AD70" s="6"/>
      <c r="AE70" s="6">
        <v>10</v>
      </c>
      <c r="AF70" s="97">
        <v>3</v>
      </c>
      <c r="AG70" s="6"/>
      <c r="AH70" s="98" t="s">
        <v>86</v>
      </c>
      <c r="AI70" s="12" t="s">
        <v>204</v>
      </c>
      <c r="AJ70" s="12" t="s">
        <v>243</v>
      </c>
      <c r="AK70" s="12" t="s">
        <v>261</v>
      </c>
      <c r="AL70" s="12" t="s">
        <v>85</v>
      </c>
      <c r="AM70" s="12" t="s">
        <v>82</v>
      </c>
      <c r="AN70" s="12" t="s">
        <v>232</v>
      </c>
      <c r="AO70" s="12" t="s">
        <v>88</v>
      </c>
      <c r="AP70" s="12" t="s">
        <v>189</v>
      </c>
      <c r="AQ70" s="12" t="s">
        <v>90</v>
      </c>
      <c r="AR70" s="12" t="s">
        <v>219</v>
      </c>
      <c r="AS70" s="11"/>
      <c r="AT70" s="11"/>
      <c r="AU70" s="95"/>
      <c r="AV70" s="27">
        <f t="shared" si="28"/>
        <v>0.209367</v>
      </c>
      <c r="AW70" s="11">
        <f t="shared" si="29"/>
        <v>0.14391899999999999</v>
      </c>
      <c r="AX70" s="11">
        <f t="shared" si="30"/>
        <v>-0.1052</v>
      </c>
      <c r="AY70" s="11">
        <f t="shared" si="31"/>
        <v>1.0150399999999999</v>
      </c>
      <c r="AZ70" s="11">
        <f t="shared" si="32"/>
        <v>0.914219</v>
      </c>
      <c r="BA70" s="11">
        <f t="shared" si="33"/>
        <v>2.74532</v>
      </c>
      <c r="BB70" s="11">
        <f t="shared" si="34"/>
        <v>0.174821</v>
      </c>
      <c r="BC70" s="11">
        <f t="shared" si="35"/>
        <v>0.16106699999999999</v>
      </c>
      <c r="BD70" s="11">
        <f t="shared" si="36"/>
        <v>3.9678399999999998</v>
      </c>
      <c r="BE70" s="11">
        <f t="shared" si="37"/>
        <v>-0.128828</v>
      </c>
      <c r="BF70" s="11" t="str">
        <f t="shared" si="38"/>
        <v/>
      </c>
      <c r="BG70" s="11" t="str">
        <f t="shared" si="39"/>
        <v/>
      </c>
      <c r="BH70" s="11" t="str">
        <f t="shared" si="40"/>
        <v/>
      </c>
      <c r="BI70" s="26">
        <f t="shared" si="41"/>
        <v>8.7036999999999995</v>
      </c>
      <c r="BJ70" s="7"/>
    </row>
    <row r="71" spans="1:62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87</v>
      </c>
      <c r="Y71" s="6">
        <v>0.85694099999999995</v>
      </c>
      <c r="Z71" s="6"/>
      <c r="AA71" s="97">
        <v>6</v>
      </c>
      <c r="AB71" s="6">
        <v>11</v>
      </c>
      <c r="AC71" s="6">
        <v>0.85694099999999995</v>
      </c>
      <c r="AD71" s="6"/>
      <c r="AE71" s="6">
        <v>10</v>
      </c>
      <c r="AF71" s="97">
        <v>4</v>
      </c>
      <c r="AG71" s="6"/>
      <c r="AH71" s="98" t="s">
        <v>87</v>
      </c>
      <c r="AI71" s="12" t="s">
        <v>262</v>
      </c>
      <c r="AJ71" s="12" t="s">
        <v>97</v>
      </c>
      <c r="AK71" s="12" t="s">
        <v>84</v>
      </c>
      <c r="AL71" s="12" t="s">
        <v>89</v>
      </c>
      <c r="AM71" s="12" t="s">
        <v>190</v>
      </c>
      <c r="AN71" s="12" t="s">
        <v>83</v>
      </c>
      <c r="AO71" s="12" t="s">
        <v>91</v>
      </c>
      <c r="AP71" s="12" t="s">
        <v>252</v>
      </c>
      <c r="AQ71" s="12" t="s">
        <v>220</v>
      </c>
      <c r="AR71" s="12" t="s">
        <v>241</v>
      </c>
      <c r="AS71" s="11"/>
      <c r="AT71" s="11"/>
      <c r="AU71" s="95"/>
      <c r="AV71" s="27">
        <f t="shared" si="28"/>
        <v>3.4545300000000001E-2</v>
      </c>
      <c r="AW71" s="11">
        <f t="shared" si="29"/>
        <v>3.5943299999999998</v>
      </c>
      <c r="AX71" s="11">
        <f t="shared" si="30"/>
        <v>0.72677199999999997</v>
      </c>
      <c r="AY71" s="11">
        <f t="shared" si="31"/>
        <v>0.100065</v>
      </c>
      <c r="AZ71" s="11">
        <f t="shared" si="32"/>
        <v>-8.6131100000000002E-2</v>
      </c>
      <c r="BA71" s="11">
        <f t="shared" si="33"/>
        <v>0.77849100000000004</v>
      </c>
      <c r="BB71" s="11">
        <f t="shared" si="34"/>
        <v>1.63733</v>
      </c>
      <c r="BC71" s="11">
        <f t="shared" si="35"/>
        <v>-0.60988799999999999</v>
      </c>
      <c r="BD71" s="11">
        <f t="shared" si="36"/>
        <v>-0.325629</v>
      </c>
      <c r="BE71" s="11">
        <f t="shared" si="37"/>
        <v>0.68957100000000005</v>
      </c>
      <c r="BF71" s="11" t="str">
        <f t="shared" si="38"/>
        <v/>
      </c>
      <c r="BG71" s="11" t="str">
        <f t="shared" si="39"/>
        <v/>
      </c>
      <c r="BH71" s="11" t="str">
        <f t="shared" si="40"/>
        <v/>
      </c>
      <c r="BI71" s="26">
        <f t="shared" si="41"/>
        <v>5.6825151999999983</v>
      </c>
      <c r="BJ71" s="7"/>
    </row>
    <row r="72" spans="1:62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 t="s">
        <v>214</v>
      </c>
      <c r="Y72" s="6">
        <v>0.56474199999999997</v>
      </c>
      <c r="Z72" s="6"/>
      <c r="AA72" s="97">
        <v>6</v>
      </c>
      <c r="AB72" s="6">
        <v>13</v>
      </c>
      <c r="AC72" s="6">
        <v>0.56474199999999997</v>
      </c>
      <c r="AD72" s="6"/>
      <c r="AE72" s="6">
        <v>10</v>
      </c>
      <c r="AF72" s="97">
        <v>5</v>
      </c>
      <c r="AG72" s="6"/>
      <c r="AH72" s="98" t="s">
        <v>214</v>
      </c>
      <c r="AI72" s="12" t="s">
        <v>225</v>
      </c>
      <c r="AJ72" s="12" t="s">
        <v>281</v>
      </c>
      <c r="AK72" s="12" t="s">
        <v>197</v>
      </c>
      <c r="AL72" s="12" t="s">
        <v>253</v>
      </c>
      <c r="AM72" s="12" t="s">
        <v>234</v>
      </c>
      <c r="AN72" s="12" t="s">
        <v>207</v>
      </c>
      <c r="AO72" s="12" t="s">
        <v>264</v>
      </c>
      <c r="AP72" s="12" t="s">
        <v>273</v>
      </c>
      <c r="AQ72" s="12" t="s">
        <v>245</v>
      </c>
      <c r="AR72" s="11"/>
      <c r="AS72" s="11"/>
      <c r="AT72" s="11"/>
      <c r="AU72" s="95"/>
      <c r="AV72" s="27">
        <f t="shared" si="28"/>
        <v>0.54642100000000005</v>
      </c>
      <c r="AW72" s="11">
        <f t="shared" si="29"/>
        <v>3.6123699999999999</v>
      </c>
      <c r="AX72" s="11">
        <f t="shared" si="30"/>
        <v>-0.73416700000000001</v>
      </c>
      <c r="AY72" s="11">
        <f t="shared" si="31"/>
        <v>0.59136200000000005</v>
      </c>
      <c r="AZ72" s="11">
        <f t="shared" si="32"/>
        <v>0.61077599999999999</v>
      </c>
      <c r="BA72" s="11">
        <f t="shared" si="33"/>
        <v>-0.448876</v>
      </c>
      <c r="BB72" s="11">
        <f t="shared" si="34"/>
        <v>3.5234700000000001</v>
      </c>
      <c r="BC72" s="11">
        <f t="shared" si="35"/>
        <v>2.8323700000000001</v>
      </c>
      <c r="BD72" s="11">
        <f t="shared" si="36"/>
        <v>1.55921</v>
      </c>
      <c r="BE72" s="11" t="str">
        <f t="shared" si="37"/>
        <v/>
      </c>
      <c r="BF72" s="11" t="str">
        <f t="shared" si="38"/>
        <v/>
      </c>
      <c r="BG72" s="11" t="str">
        <f t="shared" si="39"/>
        <v/>
      </c>
      <c r="BH72" s="11" t="str">
        <f t="shared" si="40"/>
        <v/>
      </c>
      <c r="BI72" s="26">
        <f t="shared" si="41"/>
        <v>11.528193999999997</v>
      </c>
      <c r="BJ72" s="7"/>
    </row>
    <row r="73" spans="1:62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215</v>
      </c>
      <c r="Y73" s="6">
        <v>-0.57286199999999998</v>
      </c>
      <c r="Z73" s="6"/>
      <c r="AA73" s="97">
        <v>6</v>
      </c>
      <c r="AB73" s="6">
        <v>14</v>
      </c>
      <c r="AC73" s="6">
        <v>-0.57286199999999998</v>
      </c>
      <c r="AD73" s="6"/>
      <c r="AE73" s="6">
        <v>10</v>
      </c>
      <c r="AF73" s="97">
        <v>6</v>
      </c>
      <c r="AG73" s="6"/>
      <c r="AH73" s="98" t="s">
        <v>215</v>
      </c>
      <c r="AI73" s="12" t="s">
        <v>226</v>
      </c>
      <c r="AJ73" s="12" t="s">
        <v>255</v>
      </c>
      <c r="AK73" s="12" t="s">
        <v>282</v>
      </c>
      <c r="AL73" s="12" t="s">
        <v>205</v>
      </c>
      <c r="AM73" s="12" t="s">
        <v>208</v>
      </c>
      <c r="AN73" s="12" t="s">
        <v>235</v>
      </c>
      <c r="AO73" s="12" t="s">
        <v>246</v>
      </c>
      <c r="AP73" s="12" t="s">
        <v>274</v>
      </c>
      <c r="AQ73" s="12" t="s">
        <v>198</v>
      </c>
      <c r="AR73" s="11"/>
      <c r="AS73" s="11"/>
      <c r="AT73" s="11"/>
      <c r="AU73" s="95"/>
      <c r="AV73" s="27">
        <f t="shared" si="28"/>
        <v>0.351628</v>
      </c>
      <c r="AW73" s="11">
        <f t="shared" si="29"/>
        <v>0.93871000000000004</v>
      </c>
      <c r="AX73" s="11">
        <f t="shared" si="30"/>
        <v>2.3990999999999998</v>
      </c>
      <c r="AY73" s="11">
        <f t="shared" si="31"/>
        <v>-1.5270699999999999</v>
      </c>
      <c r="AZ73" s="11">
        <f t="shared" si="32"/>
        <v>-0.50671299999999997</v>
      </c>
      <c r="BA73" s="11">
        <f t="shared" si="33"/>
        <v>1.0853900000000001</v>
      </c>
      <c r="BB73" s="11">
        <f t="shared" si="34"/>
        <v>1.8525400000000001</v>
      </c>
      <c r="BC73" s="11">
        <f t="shared" si="35"/>
        <v>3.2713299999999998</v>
      </c>
      <c r="BD73" s="11">
        <f t="shared" si="36"/>
        <v>-2.7680900000000001E-2</v>
      </c>
      <c r="BE73" s="11" t="str">
        <f t="shared" si="37"/>
        <v/>
      </c>
      <c r="BF73" s="11" t="str">
        <f t="shared" si="38"/>
        <v/>
      </c>
      <c r="BG73" s="11" t="str">
        <f t="shared" si="39"/>
        <v/>
      </c>
      <c r="BH73" s="11" t="str">
        <f t="shared" si="40"/>
        <v/>
      </c>
      <c r="BI73" s="26">
        <f t="shared" si="41"/>
        <v>8.4100961000000005</v>
      </c>
      <c r="BJ73" s="7"/>
    </row>
    <row r="74" spans="1:62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216</v>
      </c>
      <c r="Y74" s="6">
        <v>-0.73754299999999995</v>
      </c>
      <c r="Z74" s="6"/>
      <c r="AA74" s="97">
        <v>6</v>
      </c>
      <c r="AB74" s="6">
        <v>16</v>
      </c>
      <c r="AC74" s="6">
        <v>-0.73754299999999995</v>
      </c>
      <c r="AD74" s="6"/>
      <c r="AE74" s="6">
        <v>10</v>
      </c>
      <c r="AF74" s="97">
        <v>7</v>
      </c>
      <c r="AG74" s="6"/>
      <c r="AH74" s="98" t="s">
        <v>216</v>
      </c>
      <c r="AI74" s="12" t="s">
        <v>248</v>
      </c>
      <c r="AJ74" s="12" t="s">
        <v>193</v>
      </c>
      <c r="AK74" s="12" t="s">
        <v>266</v>
      </c>
      <c r="AL74" s="12" t="s">
        <v>210</v>
      </c>
      <c r="AM74" s="12" t="s">
        <v>270</v>
      </c>
      <c r="AN74" s="12" t="s">
        <v>237</v>
      </c>
      <c r="AO74" s="12" t="s">
        <v>257</v>
      </c>
      <c r="AP74" s="12" t="s">
        <v>284</v>
      </c>
      <c r="AQ74" s="12" t="s">
        <v>228</v>
      </c>
      <c r="AR74" s="12" t="s">
        <v>200</v>
      </c>
      <c r="AS74" s="11"/>
      <c r="AT74" s="11"/>
      <c r="AU74" s="95"/>
      <c r="AV74" s="27">
        <f t="shared" si="28"/>
        <v>0.30126999999999998</v>
      </c>
      <c r="AW74" s="11">
        <f t="shared" si="29"/>
        <v>-2.1428400000000001</v>
      </c>
      <c r="AX74" s="11">
        <f t="shared" si="30"/>
        <v>2.3382999999999998</v>
      </c>
      <c r="AY74" s="11">
        <f t="shared" si="31"/>
        <v>-1.23725</v>
      </c>
      <c r="AZ74" s="11">
        <f t="shared" si="32"/>
        <v>-0.38457999999999998</v>
      </c>
      <c r="BA74" s="11">
        <f t="shared" si="33"/>
        <v>-0.16194</v>
      </c>
      <c r="BB74" s="11">
        <f t="shared" si="34"/>
        <v>0.30335200000000001</v>
      </c>
      <c r="BC74" s="11">
        <f t="shared" si="35"/>
        <v>3.8793000000000002</v>
      </c>
      <c r="BD74" s="11">
        <f t="shared" si="36"/>
        <v>-0.47292000000000001</v>
      </c>
      <c r="BE74" s="11">
        <f t="shared" si="37"/>
        <v>-0.627058</v>
      </c>
      <c r="BF74" s="11" t="str">
        <f t="shared" si="38"/>
        <v/>
      </c>
      <c r="BG74" s="11" t="str">
        <f t="shared" si="39"/>
        <v/>
      </c>
      <c r="BH74" s="11" t="str">
        <f t="shared" si="40"/>
        <v/>
      </c>
      <c r="BI74" s="26">
        <f t="shared" si="41"/>
        <v>2.5331769999999998</v>
      </c>
      <c r="BJ74" s="7"/>
    </row>
    <row r="75" spans="1:62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217</v>
      </c>
      <c r="Y75" s="6">
        <v>-0.17178099999999999</v>
      </c>
      <c r="Z75" s="6"/>
      <c r="AA75" s="97">
        <v>6</v>
      </c>
      <c r="AB75" s="6">
        <v>18</v>
      </c>
      <c r="AC75" s="6">
        <v>-0.17178099999999999</v>
      </c>
      <c r="AD75" s="6"/>
      <c r="AE75" s="6">
        <v>10</v>
      </c>
      <c r="AF75" s="97">
        <v>8</v>
      </c>
      <c r="AG75" s="6"/>
      <c r="AH75" s="98" t="s">
        <v>217</v>
      </c>
      <c r="AI75" s="12" t="s">
        <v>287</v>
      </c>
      <c r="AJ75" s="12" t="s">
        <v>268</v>
      </c>
      <c r="AK75" s="12" t="s">
        <v>212</v>
      </c>
      <c r="AL75" s="12" t="s">
        <v>239</v>
      </c>
      <c r="AM75" s="12" t="s">
        <v>202</v>
      </c>
      <c r="AN75" s="12" t="s">
        <v>259</v>
      </c>
      <c r="AO75" s="12" t="s">
        <v>230</v>
      </c>
      <c r="AP75" s="12" t="s">
        <v>250</v>
      </c>
      <c r="AQ75" s="12" t="s">
        <v>277</v>
      </c>
      <c r="AR75" s="11"/>
      <c r="AS75" s="11"/>
      <c r="AT75" s="11"/>
      <c r="AU75" s="95"/>
      <c r="AV75" s="27">
        <f t="shared" si="28"/>
        <v>-1.29573</v>
      </c>
      <c r="AW75" s="11">
        <f t="shared" si="29"/>
        <v>0.64476299999999998</v>
      </c>
      <c r="AX75" s="11">
        <f t="shared" si="30"/>
        <v>-2.38313</v>
      </c>
      <c r="AY75" s="11">
        <f t="shared" si="31"/>
        <v>-0.70710600000000001</v>
      </c>
      <c r="AZ75" s="11">
        <f t="shared" si="32"/>
        <v>-1.5435399999999999</v>
      </c>
      <c r="BA75" s="11">
        <f t="shared" si="33"/>
        <v>-0.17186399999999999</v>
      </c>
      <c r="BB75" s="11">
        <f t="shared" si="34"/>
        <v>-1.3651599999999999</v>
      </c>
      <c r="BC75" s="11">
        <f t="shared" si="35"/>
        <v>2.0576300000000001</v>
      </c>
      <c r="BD75" s="11">
        <f t="shared" si="36"/>
        <v>0.46080900000000002</v>
      </c>
      <c r="BE75" s="11" t="str">
        <f t="shared" si="37"/>
        <v/>
      </c>
      <c r="BF75" s="11" t="str">
        <f t="shared" si="38"/>
        <v/>
      </c>
      <c r="BG75" s="11" t="str">
        <f t="shared" si="39"/>
        <v/>
      </c>
      <c r="BH75" s="11" t="str">
        <f t="shared" si="40"/>
        <v/>
      </c>
      <c r="BI75" s="26">
        <f t="shared" si="41"/>
        <v>-4.1315469999999994</v>
      </c>
      <c r="BJ75" s="7"/>
    </row>
    <row r="76" spans="1:62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 t="s">
        <v>218</v>
      </c>
      <c r="Y76" s="6">
        <v>0.64754400000000001</v>
      </c>
      <c r="Z76" s="6"/>
      <c r="AA76" s="97">
        <v>6</v>
      </c>
      <c r="AB76" s="6">
        <v>19</v>
      </c>
      <c r="AC76" s="6">
        <v>0.64754400000000001</v>
      </c>
      <c r="AD76" s="6"/>
      <c r="AE76" s="6">
        <v>10</v>
      </c>
      <c r="AF76" s="97">
        <v>9</v>
      </c>
      <c r="AG76" s="6"/>
      <c r="AH76" s="98" t="s">
        <v>218</v>
      </c>
      <c r="AI76" s="12" t="s">
        <v>195</v>
      </c>
      <c r="AJ76" s="12" t="s">
        <v>269</v>
      </c>
      <c r="AK76" s="12" t="s">
        <v>240</v>
      </c>
      <c r="AL76" s="12" t="s">
        <v>213</v>
      </c>
      <c r="AM76" s="12" t="s">
        <v>286</v>
      </c>
      <c r="AN76" s="12" t="s">
        <v>203</v>
      </c>
      <c r="AO76" s="12" t="s">
        <v>278</v>
      </c>
      <c r="AP76" s="12" t="s">
        <v>231</v>
      </c>
      <c r="AQ76" s="12" t="s">
        <v>251</v>
      </c>
      <c r="AR76" s="11"/>
      <c r="AS76" s="11"/>
      <c r="AT76" s="11"/>
      <c r="AU76" s="95"/>
      <c r="AV76" s="27">
        <f t="shared" si="28"/>
        <v>4.4443400000000004</v>
      </c>
      <c r="AW76" s="11">
        <f t="shared" si="29"/>
        <v>0.602904</v>
      </c>
      <c r="AX76" s="11">
        <f t="shared" si="30"/>
        <v>0.19534599999999999</v>
      </c>
      <c r="AY76" s="11">
        <f t="shared" si="31"/>
        <v>0.86385500000000004</v>
      </c>
      <c r="AZ76" s="11">
        <f t="shared" si="32"/>
        <v>0.54670300000000005</v>
      </c>
      <c r="BA76" s="11">
        <f t="shared" si="33"/>
        <v>1.47289</v>
      </c>
      <c r="BB76" s="11">
        <f t="shared" si="34"/>
        <v>0.47160299999999999</v>
      </c>
      <c r="BC76" s="11">
        <f t="shared" si="35"/>
        <v>3.6880000000000002</v>
      </c>
      <c r="BD76" s="11">
        <f t="shared" si="36"/>
        <v>-1.15065</v>
      </c>
      <c r="BE76" s="11" t="str">
        <f t="shared" si="37"/>
        <v/>
      </c>
      <c r="BF76" s="11" t="str">
        <f t="shared" si="38"/>
        <v/>
      </c>
      <c r="BG76" s="11" t="str">
        <f t="shared" si="39"/>
        <v/>
      </c>
      <c r="BH76" s="11" t="str">
        <f t="shared" si="40"/>
        <v/>
      </c>
      <c r="BI76" s="26">
        <f t="shared" si="41"/>
        <v>10.487447</v>
      </c>
      <c r="BJ76" s="7"/>
    </row>
    <row r="77" spans="1:62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187</v>
      </c>
      <c r="Y77" s="6">
        <v>-1.4383999999999999</v>
      </c>
      <c r="Z77" s="6"/>
      <c r="AA77" s="97">
        <v>7</v>
      </c>
      <c r="AB77" s="6">
        <v>2</v>
      </c>
      <c r="AC77" s="6">
        <v>-1.4383999999999999</v>
      </c>
      <c r="AD77" s="6"/>
      <c r="AE77" s="6">
        <v>10</v>
      </c>
      <c r="AF77" s="97">
        <v>11</v>
      </c>
      <c r="AG77" s="6"/>
      <c r="AH77" s="98" t="s">
        <v>187</v>
      </c>
      <c r="AI77" s="12" t="s">
        <v>45</v>
      </c>
      <c r="AJ77" s="12" t="s">
        <v>177</v>
      </c>
      <c r="AK77" s="12" t="s">
        <v>53</v>
      </c>
      <c r="AL77" s="12" t="s">
        <v>78</v>
      </c>
      <c r="AM77" s="12" t="s">
        <v>186</v>
      </c>
      <c r="AN77" s="12" t="s">
        <v>71</v>
      </c>
      <c r="AO77" s="12" t="s">
        <v>64</v>
      </c>
      <c r="AP77" s="12" t="s">
        <v>43</v>
      </c>
      <c r="AQ77" s="12" t="s">
        <v>93</v>
      </c>
      <c r="AR77" s="11"/>
      <c r="AS77" s="11"/>
      <c r="AT77" s="11"/>
      <c r="AU77" s="95"/>
      <c r="AV77" s="27">
        <f t="shared" si="28"/>
        <v>1.1542600000000001</v>
      </c>
      <c r="AW77" s="11">
        <f t="shared" si="29"/>
        <v>-1.0685</v>
      </c>
      <c r="AX77" s="11">
        <f t="shared" si="30"/>
        <v>0.77785700000000002</v>
      </c>
      <c r="AY77" s="11">
        <f t="shared" si="31"/>
        <v>-0.58737300000000003</v>
      </c>
      <c r="AZ77" s="11">
        <f t="shared" si="32"/>
        <v>0.36778499999999997</v>
      </c>
      <c r="BA77" s="11">
        <f t="shared" si="33"/>
        <v>-1.0824400000000001</v>
      </c>
      <c r="BB77" s="11">
        <f t="shared" si="34"/>
        <v>0.77744999999999997</v>
      </c>
      <c r="BC77" s="11">
        <f t="shared" si="35"/>
        <v>-2.9813399999999999</v>
      </c>
      <c r="BD77" s="11">
        <f t="shared" si="36"/>
        <v>-0.65968300000000002</v>
      </c>
      <c r="BE77" s="11" t="str">
        <f t="shared" si="37"/>
        <v/>
      </c>
      <c r="BF77" s="11" t="str">
        <f t="shared" si="38"/>
        <v/>
      </c>
      <c r="BG77" s="11" t="str">
        <f t="shared" si="39"/>
        <v/>
      </c>
      <c r="BH77" s="11" t="str">
        <f t="shared" si="40"/>
        <v/>
      </c>
      <c r="BI77" s="26">
        <f t="shared" si="41"/>
        <v>-1.8635840000000001</v>
      </c>
      <c r="BJ77" s="7"/>
    </row>
    <row r="78" spans="1:62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 t="s">
        <v>182</v>
      </c>
      <c r="Y78" s="6">
        <v>1.7779799999999999</v>
      </c>
      <c r="Z78" s="6"/>
      <c r="AA78" s="97">
        <v>7</v>
      </c>
      <c r="AB78" s="6">
        <v>6</v>
      </c>
      <c r="AC78" s="6">
        <v>1.7779799999999999</v>
      </c>
      <c r="AD78" s="6"/>
      <c r="AE78" s="6">
        <v>10</v>
      </c>
      <c r="AF78" s="97">
        <v>14</v>
      </c>
      <c r="AG78" s="6"/>
      <c r="AH78" s="98" t="s">
        <v>182</v>
      </c>
      <c r="AI78" s="12" t="s">
        <v>270</v>
      </c>
      <c r="AJ78" s="12" t="s">
        <v>50</v>
      </c>
      <c r="AK78" s="12" t="s">
        <v>73</v>
      </c>
      <c r="AL78" s="12" t="s">
        <v>62</v>
      </c>
      <c r="AM78" s="12" t="s">
        <v>66</v>
      </c>
      <c r="AN78" s="12" t="s">
        <v>232</v>
      </c>
      <c r="AO78" s="12" t="s">
        <v>56</v>
      </c>
      <c r="AP78" s="12" t="s">
        <v>185</v>
      </c>
      <c r="AQ78" s="12" t="s">
        <v>222</v>
      </c>
      <c r="AR78" s="12" t="s">
        <v>241</v>
      </c>
      <c r="AS78" s="11"/>
      <c r="AT78" s="11"/>
      <c r="AU78" s="95"/>
      <c r="AV78" s="27">
        <f t="shared" si="28"/>
        <v>-0.38457999999999998</v>
      </c>
      <c r="AW78" s="11">
        <f t="shared" si="29"/>
        <v>-0.79741899999999999</v>
      </c>
      <c r="AX78" s="11">
        <f t="shared" si="30"/>
        <v>4.4628399999999999</v>
      </c>
      <c r="AY78" s="11">
        <f t="shared" si="31"/>
        <v>0.28972700000000001</v>
      </c>
      <c r="AZ78" s="11">
        <f t="shared" si="32"/>
        <v>0.960955</v>
      </c>
      <c r="BA78" s="11">
        <f t="shared" si="33"/>
        <v>2.74532</v>
      </c>
      <c r="BB78" s="11">
        <f t="shared" si="34"/>
        <v>1.7745500000000001E-2</v>
      </c>
      <c r="BC78" s="11">
        <f t="shared" si="35"/>
        <v>2.7177799999999999</v>
      </c>
      <c r="BD78" s="11">
        <f t="shared" si="36"/>
        <v>2.5428999999999999</v>
      </c>
      <c r="BE78" s="11">
        <f t="shared" si="37"/>
        <v>0.68957100000000005</v>
      </c>
      <c r="BF78" s="11" t="str">
        <f t="shared" si="38"/>
        <v/>
      </c>
      <c r="BG78" s="11" t="str">
        <f t="shared" si="39"/>
        <v/>
      </c>
      <c r="BH78" s="11" t="str">
        <f t="shared" si="40"/>
        <v/>
      </c>
      <c r="BI78" s="26">
        <f t="shared" si="41"/>
        <v>11.4668595</v>
      </c>
      <c r="BJ78" s="7"/>
    </row>
    <row r="79" spans="1:62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183</v>
      </c>
      <c r="Y79" s="6">
        <v>0.92911600000000005</v>
      </c>
      <c r="Z79" s="6"/>
      <c r="AA79" s="97">
        <v>7</v>
      </c>
      <c r="AB79" s="6">
        <v>8</v>
      </c>
      <c r="AC79" s="6">
        <v>0.92911600000000005</v>
      </c>
      <c r="AD79" s="6"/>
      <c r="AE79" s="6">
        <v>11</v>
      </c>
      <c r="AF79" s="97">
        <v>2</v>
      </c>
      <c r="AG79" s="6"/>
      <c r="AH79" s="98" t="s">
        <v>183</v>
      </c>
      <c r="AI79" s="12" t="s">
        <v>95</v>
      </c>
      <c r="AJ79" s="12" t="s">
        <v>74</v>
      </c>
      <c r="AK79" s="12" t="s">
        <v>180</v>
      </c>
      <c r="AL79" s="12" t="s">
        <v>242</v>
      </c>
      <c r="AM79" s="12" t="s">
        <v>178</v>
      </c>
      <c r="AN79" s="12" t="s">
        <v>167</v>
      </c>
      <c r="AO79" s="12" t="s">
        <v>58</v>
      </c>
      <c r="AP79" s="12" t="s">
        <v>80</v>
      </c>
      <c r="AQ79" s="12" t="s">
        <v>279</v>
      </c>
      <c r="AR79" s="12" t="s">
        <v>68</v>
      </c>
      <c r="AS79" s="11"/>
      <c r="AT79" s="11"/>
      <c r="AU79" s="95"/>
      <c r="AV79" s="27">
        <f t="shared" si="28"/>
        <v>0.79237999999999997</v>
      </c>
      <c r="AW79" s="11">
        <f t="shared" si="29"/>
        <v>1.00441</v>
      </c>
      <c r="AX79" s="11">
        <f t="shared" si="30"/>
        <v>1.1307199999999999</v>
      </c>
      <c r="AY79" s="11">
        <f t="shared" si="31"/>
        <v>-0.268704</v>
      </c>
      <c r="AZ79" s="11">
        <f t="shared" si="32"/>
        <v>-0.32316600000000001</v>
      </c>
      <c r="BA79" s="11">
        <f t="shared" si="33"/>
        <v>3.21957</v>
      </c>
      <c r="BB79" s="11">
        <f t="shared" si="34"/>
        <v>1.0077199999999999</v>
      </c>
      <c r="BC79" s="11">
        <f t="shared" si="35"/>
        <v>3.70479</v>
      </c>
      <c r="BD79" s="11">
        <f t="shared" si="36"/>
        <v>-1.916E-2</v>
      </c>
      <c r="BE79" s="11">
        <f t="shared" si="37"/>
        <v>1.0318099999999999</v>
      </c>
      <c r="BF79" s="11" t="str">
        <f t="shared" si="38"/>
        <v/>
      </c>
      <c r="BG79" s="11" t="str">
        <f t="shared" si="39"/>
        <v/>
      </c>
      <c r="BH79" s="11" t="str">
        <f t="shared" si="40"/>
        <v/>
      </c>
      <c r="BI79" s="26">
        <f t="shared" si="41"/>
        <v>10.351254000000001</v>
      </c>
      <c r="BJ79" s="7"/>
    </row>
    <row r="80" spans="1:62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 t="s">
        <v>76</v>
      </c>
      <c r="Y80" s="6">
        <v>0.60102</v>
      </c>
      <c r="Z80" s="6"/>
      <c r="AA80" s="97">
        <v>7</v>
      </c>
      <c r="AB80" s="6">
        <v>9</v>
      </c>
      <c r="AC80" s="6">
        <v>0.60102</v>
      </c>
      <c r="AD80" s="6"/>
      <c r="AE80" s="6">
        <v>11</v>
      </c>
      <c r="AF80" s="97">
        <v>3</v>
      </c>
      <c r="AG80" s="6"/>
      <c r="AH80" s="98" t="s">
        <v>76</v>
      </c>
      <c r="AI80" s="12" t="s">
        <v>69</v>
      </c>
      <c r="AJ80" s="12" t="s">
        <v>75</v>
      </c>
      <c r="AK80" s="12" t="s">
        <v>181</v>
      </c>
      <c r="AL80" s="12" t="s">
        <v>51</v>
      </c>
      <c r="AM80" s="12" t="s">
        <v>81</v>
      </c>
      <c r="AN80" s="12" t="s">
        <v>59</v>
      </c>
      <c r="AO80" s="12" t="s">
        <v>175</v>
      </c>
      <c r="AP80" s="12" t="s">
        <v>188</v>
      </c>
      <c r="AQ80" s="12" t="s">
        <v>96</v>
      </c>
      <c r="AR80" s="12" t="s">
        <v>223</v>
      </c>
      <c r="AS80" s="11"/>
      <c r="AT80" s="11"/>
      <c r="AU80" s="95"/>
      <c r="AV80" s="27">
        <f t="shared" si="28"/>
        <v>3.4778899999999999</v>
      </c>
      <c r="AW80" s="11">
        <f t="shared" si="29"/>
        <v>0.59192100000000003</v>
      </c>
      <c r="AX80" s="11">
        <f t="shared" si="30"/>
        <v>0.89897800000000005</v>
      </c>
      <c r="AY80" s="11">
        <f t="shared" si="31"/>
        <v>0.79372600000000004</v>
      </c>
      <c r="AZ80" s="11">
        <f t="shared" si="32"/>
        <v>0.28631800000000002</v>
      </c>
      <c r="BA80" s="11">
        <f t="shared" si="33"/>
        <v>1.1995</v>
      </c>
      <c r="BB80" s="11">
        <f t="shared" si="34"/>
        <v>0.220471</v>
      </c>
      <c r="BC80" s="11">
        <f t="shared" si="35"/>
        <v>-4.3765599999999996</v>
      </c>
      <c r="BD80" s="11">
        <f t="shared" si="36"/>
        <v>1.1276600000000001</v>
      </c>
      <c r="BE80" s="11">
        <f t="shared" si="37"/>
        <v>2.5545599999999999</v>
      </c>
      <c r="BF80" s="11" t="str">
        <f t="shared" si="38"/>
        <v/>
      </c>
      <c r="BG80" s="11" t="str">
        <f t="shared" si="39"/>
        <v/>
      </c>
      <c r="BH80" s="11" t="str">
        <f t="shared" si="40"/>
        <v/>
      </c>
      <c r="BI80" s="26">
        <f t="shared" si="41"/>
        <v>6.1734439999999999</v>
      </c>
      <c r="BJ80" s="7"/>
    </row>
    <row r="81" spans="1:62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219</v>
      </c>
      <c r="Y81" s="6">
        <v>-0.128828</v>
      </c>
      <c r="Z81" s="6"/>
      <c r="AA81" s="97">
        <v>7</v>
      </c>
      <c r="AB81" s="6">
        <v>10</v>
      </c>
      <c r="AC81" s="6">
        <v>-0.128828</v>
      </c>
      <c r="AD81" s="6"/>
      <c r="AE81" s="6">
        <v>11</v>
      </c>
      <c r="AF81" s="97">
        <v>5</v>
      </c>
      <c r="AG81" s="6"/>
      <c r="AH81" s="98" t="s">
        <v>219</v>
      </c>
      <c r="AI81" s="12" t="s">
        <v>204</v>
      </c>
      <c r="AJ81" s="12" t="s">
        <v>243</v>
      </c>
      <c r="AK81" s="12" t="s">
        <v>261</v>
      </c>
      <c r="AL81" s="12" t="s">
        <v>85</v>
      </c>
      <c r="AM81" s="12" t="s">
        <v>94</v>
      </c>
      <c r="AN81" s="12" t="s">
        <v>82</v>
      </c>
      <c r="AO81" s="12" t="s">
        <v>86</v>
      </c>
      <c r="AP81" s="12" t="s">
        <v>88</v>
      </c>
      <c r="AQ81" s="12" t="s">
        <v>189</v>
      </c>
      <c r="AR81" s="12" t="s">
        <v>90</v>
      </c>
      <c r="AS81" s="11"/>
      <c r="AT81" s="11"/>
      <c r="AU81" s="95"/>
      <c r="AV81" s="27">
        <f t="shared" si="28"/>
        <v>0.209367</v>
      </c>
      <c r="AW81" s="11">
        <f t="shared" si="29"/>
        <v>0.14391899999999999</v>
      </c>
      <c r="AX81" s="11">
        <f t="shared" si="30"/>
        <v>-0.1052</v>
      </c>
      <c r="AY81" s="11">
        <f t="shared" si="31"/>
        <v>1.0150399999999999</v>
      </c>
      <c r="AZ81" s="11">
        <f t="shared" si="32"/>
        <v>0.54459299999999999</v>
      </c>
      <c r="BA81" s="11">
        <f t="shared" si="33"/>
        <v>0.914219</v>
      </c>
      <c r="BB81" s="11">
        <f t="shared" si="34"/>
        <v>0.39386500000000002</v>
      </c>
      <c r="BC81" s="11">
        <f t="shared" si="35"/>
        <v>0.174821</v>
      </c>
      <c r="BD81" s="11">
        <f t="shared" si="36"/>
        <v>0.16106699999999999</v>
      </c>
      <c r="BE81" s="11">
        <f t="shared" si="37"/>
        <v>3.9678399999999998</v>
      </c>
      <c r="BF81" s="11" t="str">
        <f t="shared" si="38"/>
        <v/>
      </c>
      <c r="BG81" s="11" t="str">
        <f t="shared" si="39"/>
        <v/>
      </c>
      <c r="BH81" s="11" t="str">
        <f t="shared" si="40"/>
        <v/>
      </c>
      <c r="BI81" s="26">
        <f t="shared" si="41"/>
        <v>7.5483590000000005</v>
      </c>
      <c r="BJ81" s="7"/>
    </row>
    <row r="82" spans="1:62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220</v>
      </c>
      <c r="Y82" s="6">
        <v>-0.325629</v>
      </c>
      <c r="Z82" s="6"/>
      <c r="AA82" s="97">
        <v>7</v>
      </c>
      <c r="AB82" s="6">
        <v>11</v>
      </c>
      <c r="AC82" s="6">
        <v>-0.325629</v>
      </c>
      <c r="AD82" s="6"/>
      <c r="AE82" s="6">
        <v>11</v>
      </c>
      <c r="AF82" s="97">
        <v>6</v>
      </c>
      <c r="AG82" s="6"/>
      <c r="AH82" s="98" t="s">
        <v>220</v>
      </c>
      <c r="AI82" s="12" t="s">
        <v>262</v>
      </c>
      <c r="AJ82" s="12" t="s">
        <v>97</v>
      </c>
      <c r="AK82" s="12" t="s">
        <v>84</v>
      </c>
      <c r="AL82" s="12" t="s">
        <v>87</v>
      </c>
      <c r="AM82" s="12" t="s">
        <v>89</v>
      </c>
      <c r="AN82" s="12" t="s">
        <v>190</v>
      </c>
      <c r="AO82" s="12" t="s">
        <v>83</v>
      </c>
      <c r="AP82" s="12" t="s">
        <v>91</v>
      </c>
      <c r="AQ82" s="12" t="s">
        <v>252</v>
      </c>
      <c r="AR82" s="11"/>
      <c r="AS82" s="11"/>
      <c r="AT82" s="11"/>
      <c r="AU82" s="95"/>
      <c r="AV82" s="27">
        <f t="shared" si="28"/>
        <v>3.4545300000000001E-2</v>
      </c>
      <c r="AW82" s="11">
        <f t="shared" si="29"/>
        <v>3.5943299999999998</v>
      </c>
      <c r="AX82" s="11">
        <f t="shared" si="30"/>
        <v>0.72677199999999997</v>
      </c>
      <c r="AY82" s="11">
        <f t="shared" si="31"/>
        <v>0.85694099999999995</v>
      </c>
      <c r="AZ82" s="11">
        <f t="shared" si="32"/>
        <v>0.100065</v>
      </c>
      <c r="BA82" s="11">
        <f t="shared" si="33"/>
        <v>-8.6131100000000002E-2</v>
      </c>
      <c r="BB82" s="11">
        <f t="shared" si="34"/>
        <v>0.77849100000000004</v>
      </c>
      <c r="BC82" s="11">
        <f t="shared" si="35"/>
        <v>1.63733</v>
      </c>
      <c r="BD82" s="11">
        <f t="shared" si="36"/>
        <v>-0.60988799999999999</v>
      </c>
      <c r="BE82" s="11" t="str">
        <f t="shared" si="37"/>
        <v/>
      </c>
      <c r="BF82" s="11" t="str">
        <f t="shared" si="38"/>
        <v/>
      </c>
      <c r="BG82" s="11" t="str">
        <f t="shared" si="39"/>
        <v/>
      </c>
      <c r="BH82" s="11" t="str">
        <f t="shared" si="40"/>
        <v/>
      </c>
      <c r="BI82" s="26">
        <f t="shared" si="41"/>
        <v>7.3580841999999995</v>
      </c>
      <c r="BJ82" s="7"/>
    </row>
    <row r="83" spans="1:62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77</v>
      </c>
      <c r="Y83" s="6">
        <v>-0.56395200000000001</v>
      </c>
      <c r="Z83" s="6"/>
      <c r="AA83" s="97">
        <v>8</v>
      </c>
      <c r="AB83" s="6">
        <v>1</v>
      </c>
      <c r="AC83" s="6">
        <v>-0.56395200000000001</v>
      </c>
      <c r="AD83" s="6"/>
      <c r="AE83" s="6">
        <v>11</v>
      </c>
      <c r="AF83" s="97">
        <v>7</v>
      </c>
      <c r="AG83" s="6"/>
      <c r="AH83" s="98" t="s">
        <v>77</v>
      </c>
      <c r="AI83" s="12" t="s">
        <v>42</v>
      </c>
      <c r="AJ83" s="12" t="s">
        <v>221</v>
      </c>
      <c r="AK83" s="12" t="s">
        <v>52</v>
      </c>
      <c r="AL83" s="12" t="s">
        <v>47</v>
      </c>
      <c r="AM83" s="12" t="s">
        <v>92</v>
      </c>
      <c r="AN83" s="12" t="s">
        <v>63</v>
      </c>
      <c r="AO83" s="12" t="s">
        <v>60</v>
      </c>
      <c r="AP83" s="11"/>
      <c r="AQ83" s="11"/>
      <c r="AR83" s="11"/>
      <c r="AS83" s="11"/>
      <c r="AT83" s="11"/>
      <c r="AU83" s="95"/>
      <c r="AV83" s="27">
        <f t="shared" si="28"/>
        <v>-5.8287899999999997</v>
      </c>
      <c r="AW83" s="11">
        <f t="shared" si="29"/>
        <v>0.334926</v>
      </c>
      <c r="AX83" s="11">
        <f t="shared" si="30"/>
        <v>0.61640099999999998</v>
      </c>
      <c r="AY83" s="11">
        <f t="shared" si="31"/>
        <v>3.5208900000000001</v>
      </c>
      <c r="AZ83" s="11">
        <f t="shared" si="32"/>
        <v>-0.56264800000000004</v>
      </c>
      <c r="BA83" s="11">
        <f t="shared" si="33"/>
        <v>9.3354200000000005E-3</v>
      </c>
      <c r="BB83" s="11">
        <f t="shared" si="34"/>
        <v>0.46001799999999998</v>
      </c>
      <c r="BC83" s="11" t="str">
        <f t="shared" si="35"/>
        <v/>
      </c>
      <c r="BD83" s="11" t="str">
        <f t="shared" si="36"/>
        <v/>
      </c>
      <c r="BE83" s="11" t="str">
        <f t="shared" si="37"/>
        <v/>
      </c>
      <c r="BF83" s="11" t="str">
        <f t="shared" si="38"/>
        <v/>
      </c>
      <c r="BG83" s="11" t="str">
        <f t="shared" si="39"/>
        <v/>
      </c>
      <c r="BH83" s="11" t="str">
        <f t="shared" si="40"/>
        <v/>
      </c>
      <c r="BI83" s="26">
        <f t="shared" si="41"/>
        <v>-0.88591557999999959</v>
      </c>
      <c r="BJ83" s="7"/>
    </row>
    <row r="84" spans="1:62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 t="s">
        <v>78</v>
      </c>
      <c r="Y84" s="6">
        <v>-0.58737300000000003</v>
      </c>
      <c r="Z84" s="6"/>
      <c r="AA84" s="97">
        <v>8</v>
      </c>
      <c r="AB84" s="6">
        <v>2</v>
      </c>
      <c r="AC84" s="6">
        <v>-0.58737300000000003</v>
      </c>
      <c r="AD84" s="6"/>
      <c r="AE84" s="6">
        <v>11</v>
      </c>
      <c r="AF84" s="97">
        <v>8</v>
      </c>
      <c r="AG84" s="6"/>
      <c r="AH84" s="98" t="s">
        <v>78</v>
      </c>
      <c r="AI84" s="12" t="s">
        <v>45</v>
      </c>
      <c r="AJ84" s="12" t="s">
        <v>53</v>
      </c>
      <c r="AK84" s="12" t="s">
        <v>186</v>
      </c>
      <c r="AL84" s="12" t="s">
        <v>178</v>
      </c>
      <c r="AM84" s="12" t="s">
        <v>71</v>
      </c>
      <c r="AN84" s="12" t="s">
        <v>64</v>
      </c>
      <c r="AO84" s="12" t="s">
        <v>43</v>
      </c>
      <c r="AP84" s="12" t="s">
        <v>187</v>
      </c>
      <c r="AQ84" s="12" t="s">
        <v>93</v>
      </c>
      <c r="AR84" s="11"/>
      <c r="AS84" s="11"/>
      <c r="AT84" s="11"/>
      <c r="AU84" s="95"/>
      <c r="AV84" s="27">
        <f t="shared" si="28"/>
        <v>1.1542600000000001</v>
      </c>
      <c r="AW84" s="11">
        <f t="shared" si="29"/>
        <v>0.77785700000000002</v>
      </c>
      <c r="AX84" s="11">
        <f t="shared" si="30"/>
        <v>0.36778499999999997</v>
      </c>
      <c r="AY84" s="11">
        <f t="shared" si="31"/>
        <v>-0.32316600000000001</v>
      </c>
      <c r="AZ84" s="11">
        <f t="shared" si="32"/>
        <v>-1.0824400000000001</v>
      </c>
      <c r="BA84" s="11">
        <f t="shared" si="33"/>
        <v>0.77744999999999997</v>
      </c>
      <c r="BB84" s="11">
        <f t="shared" si="34"/>
        <v>-2.9813399999999999</v>
      </c>
      <c r="BC84" s="11">
        <f t="shared" si="35"/>
        <v>-1.4383999999999999</v>
      </c>
      <c r="BD84" s="11">
        <f t="shared" si="36"/>
        <v>-0.65968300000000002</v>
      </c>
      <c r="BE84" s="11" t="str">
        <f t="shared" si="37"/>
        <v/>
      </c>
      <c r="BF84" s="11" t="str">
        <f t="shared" si="38"/>
        <v/>
      </c>
      <c r="BG84" s="11" t="str">
        <f t="shared" si="39"/>
        <v/>
      </c>
      <c r="BH84" s="11" t="str">
        <f t="shared" si="40"/>
        <v/>
      </c>
      <c r="BI84" s="26">
        <f t="shared" si="41"/>
        <v>-2.8203040000000006</v>
      </c>
      <c r="BJ84" s="7"/>
    </row>
    <row r="85" spans="1:62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 t="s">
        <v>164</v>
      </c>
      <c r="Y85" s="6">
        <v>0.35148800000000002</v>
      </c>
      <c r="Z85" s="6"/>
      <c r="AA85" s="97">
        <v>8</v>
      </c>
      <c r="AB85" s="6">
        <v>3</v>
      </c>
      <c r="AC85" s="6">
        <v>0.35148800000000002</v>
      </c>
      <c r="AD85" s="6"/>
      <c r="AE85" s="6">
        <v>11</v>
      </c>
      <c r="AF85" s="97">
        <v>9</v>
      </c>
      <c r="AG85" s="6"/>
      <c r="AH85" s="98" t="s">
        <v>164</v>
      </c>
      <c r="AI85" s="12" t="s">
        <v>46</v>
      </c>
      <c r="AJ85" s="12" t="s">
        <v>58</v>
      </c>
      <c r="AK85" s="12" t="s">
        <v>44</v>
      </c>
      <c r="AL85" s="12" t="s">
        <v>165</v>
      </c>
      <c r="AM85" s="12" t="s">
        <v>48</v>
      </c>
      <c r="AN85" s="11"/>
      <c r="AO85" s="11"/>
      <c r="AP85" s="11"/>
      <c r="AQ85" s="11"/>
      <c r="AR85" s="11"/>
      <c r="AS85" s="11"/>
      <c r="AT85" s="11"/>
      <c r="AU85" s="95"/>
      <c r="AV85" s="27">
        <f t="shared" si="28"/>
        <v>0.540215</v>
      </c>
      <c r="AW85" s="11">
        <f t="shared" si="29"/>
        <v>1.0077199999999999</v>
      </c>
      <c r="AX85" s="11">
        <f t="shared" si="30"/>
        <v>-4.7068000000000003</v>
      </c>
      <c r="AY85" s="11">
        <f t="shared" si="31"/>
        <v>0.64035399999999998</v>
      </c>
      <c r="AZ85" s="11">
        <f t="shared" si="32"/>
        <v>4.6377100000000002</v>
      </c>
      <c r="BA85" s="11" t="str">
        <f t="shared" si="33"/>
        <v/>
      </c>
      <c r="BB85" s="11" t="str">
        <f t="shared" si="34"/>
        <v/>
      </c>
      <c r="BC85" s="11" t="str">
        <f t="shared" si="35"/>
        <v/>
      </c>
      <c r="BD85" s="11" t="str">
        <f t="shared" si="36"/>
        <v/>
      </c>
      <c r="BE85" s="11" t="str">
        <f t="shared" si="37"/>
        <v/>
      </c>
      <c r="BF85" s="11" t="str">
        <f t="shared" si="38"/>
        <v/>
      </c>
      <c r="BG85" s="11" t="str">
        <f t="shared" si="39"/>
        <v/>
      </c>
      <c r="BH85" s="11" t="str">
        <f t="shared" si="40"/>
        <v/>
      </c>
      <c r="BI85" s="26">
        <f t="shared" si="41"/>
        <v>1.7677109999999996</v>
      </c>
      <c r="BJ85" s="7"/>
    </row>
    <row r="86" spans="1:62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185</v>
      </c>
      <c r="Y86" s="6">
        <v>2.7177799999999999</v>
      </c>
      <c r="Z86" s="6"/>
      <c r="AA86" s="97">
        <v>8</v>
      </c>
      <c r="AB86" s="6">
        <v>6</v>
      </c>
      <c r="AC86" s="6">
        <v>2.7177799999999999</v>
      </c>
      <c r="AD86" s="6"/>
      <c r="AE86" s="6">
        <v>11</v>
      </c>
      <c r="AF86" s="97">
        <v>10</v>
      </c>
      <c r="AG86" s="6"/>
      <c r="AH86" s="98" t="s">
        <v>185</v>
      </c>
      <c r="AI86" s="12" t="s">
        <v>270</v>
      </c>
      <c r="AJ86" s="12" t="s">
        <v>50</v>
      </c>
      <c r="AK86" s="12" t="s">
        <v>62</v>
      </c>
      <c r="AL86" s="12" t="s">
        <v>66</v>
      </c>
      <c r="AM86" s="12" t="s">
        <v>182</v>
      </c>
      <c r="AN86" s="12" t="s">
        <v>232</v>
      </c>
      <c r="AO86" s="12" t="s">
        <v>56</v>
      </c>
      <c r="AP86" s="12" t="s">
        <v>222</v>
      </c>
      <c r="AQ86" s="12" t="s">
        <v>241</v>
      </c>
      <c r="AR86" s="12" t="s">
        <v>74</v>
      </c>
      <c r="AS86" s="11"/>
      <c r="AT86" s="11"/>
      <c r="AU86" s="95"/>
      <c r="AV86" s="27">
        <f t="shared" si="28"/>
        <v>-0.38457999999999998</v>
      </c>
      <c r="AW86" s="11">
        <f t="shared" si="29"/>
        <v>-0.79741899999999999</v>
      </c>
      <c r="AX86" s="11">
        <f t="shared" si="30"/>
        <v>0.28972700000000001</v>
      </c>
      <c r="AY86" s="11">
        <f t="shared" si="31"/>
        <v>0.960955</v>
      </c>
      <c r="AZ86" s="11">
        <f t="shared" si="32"/>
        <v>1.7779799999999999</v>
      </c>
      <c r="BA86" s="11">
        <f t="shared" si="33"/>
        <v>2.74532</v>
      </c>
      <c r="BB86" s="11">
        <f t="shared" si="34"/>
        <v>1.7745500000000001E-2</v>
      </c>
      <c r="BC86" s="11">
        <f t="shared" si="35"/>
        <v>2.5428999999999999</v>
      </c>
      <c r="BD86" s="11">
        <f t="shared" si="36"/>
        <v>0.68957100000000005</v>
      </c>
      <c r="BE86" s="11">
        <f t="shared" si="37"/>
        <v>1.00441</v>
      </c>
      <c r="BF86" s="11" t="str">
        <f t="shared" si="38"/>
        <v/>
      </c>
      <c r="BG86" s="11" t="str">
        <f t="shared" si="39"/>
        <v/>
      </c>
      <c r="BH86" s="11" t="str">
        <f t="shared" si="40"/>
        <v/>
      </c>
      <c r="BI86" s="26">
        <f t="shared" si="41"/>
        <v>6.1288295000000002</v>
      </c>
      <c r="BJ86" s="7"/>
    </row>
    <row r="87" spans="1:62" ht="15.75" thickBo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80</v>
      </c>
      <c r="Y87" s="6">
        <v>3.70479</v>
      </c>
      <c r="Z87" s="6"/>
      <c r="AA87" s="97">
        <v>8</v>
      </c>
      <c r="AB87" s="6">
        <v>7</v>
      </c>
      <c r="AC87" s="6">
        <v>3.70479</v>
      </c>
      <c r="AD87" s="6"/>
      <c r="AE87" s="6">
        <v>11</v>
      </c>
      <c r="AF87" s="97">
        <v>12</v>
      </c>
      <c r="AG87" s="6"/>
      <c r="AH87" s="98" t="s">
        <v>80</v>
      </c>
      <c r="AI87" s="12" t="s">
        <v>177</v>
      </c>
      <c r="AJ87" s="12" t="s">
        <v>179</v>
      </c>
      <c r="AK87" s="12" t="s">
        <v>73</v>
      </c>
      <c r="AL87" s="12" t="s">
        <v>94</v>
      </c>
      <c r="AM87" s="12" t="s">
        <v>67</v>
      </c>
      <c r="AN87" s="12" t="s">
        <v>260</v>
      </c>
      <c r="AO87" s="12" t="s">
        <v>57</v>
      </c>
      <c r="AP87" s="12" t="s">
        <v>183</v>
      </c>
      <c r="AQ87" s="12" t="s">
        <v>271</v>
      </c>
      <c r="AR87" s="12" t="s">
        <v>223</v>
      </c>
      <c r="AS87" s="11"/>
      <c r="AT87" s="11"/>
      <c r="AU87" s="95"/>
      <c r="AV87" s="27">
        <f t="shared" si="28"/>
        <v>-1.0685</v>
      </c>
      <c r="AW87" s="11">
        <f t="shared" si="29"/>
        <v>0.480626</v>
      </c>
      <c r="AX87" s="11">
        <f t="shared" si="30"/>
        <v>4.4628399999999999</v>
      </c>
      <c r="AY87" s="11">
        <f t="shared" si="31"/>
        <v>0.54459299999999999</v>
      </c>
      <c r="AZ87" s="11">
        <f t="shared" si="32"/>
        <v>0.99822599999999995</v>
      </c>
      <c r="BA87" s="11">
        <f t="shared" si="33"/>
        <v>-0.14127899999999999</v>
      </c>
      <c r="BB87" s="11">
        <f t="shared" si="34"/>
        <v>0.119438</v>
      </c>
      <c r="BC87" s="11">
        <f t="shared" si="35"/>
        <v>0.92911600000000005</v>
      </c>
      <c r="BD87" s="11">
        <f t="shared" si="36"/>
        <v>-1.2261100000000001E-3</v>
      </c>
      <c r="BE87" s="11">
        <f t="shared" si="37"/>
        <v>2.5545599999999999</v>
      </c>
      <c r="BF87" s="11" t="str">
        <f t="shared" si="38"/>
        <v/>
      </c>
      <c r="BG87" s="11" t="str">
        <f t="shared" si="39"/>
        <v/>
      </c>
      <c r="BH87" s="11" t="str">
        <f t="shared" si="40"/>
        <v/>
      </c>
      <c r="BI87" s="26">
        <f t="shared" si="41"/>
        <v>5.1736038899999981</v>
      </c>
      <c r="BJ87" s="7"/>
    </row>
    <row r="88" spans="1:62" ht="15.75" thickBo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81</v>
      </c>
      <c r="Y88" s="6">
        <v>0.28631800000000002</v>
      </c>
      <c r="Z88" s="6"/>
      <c r="AA88" s="97">
        <v>8</v>
      </c>
      <c r="AB88" s="6">
        <v>9</v>
      </c>
      <c r="AC88" s="6">
        <v>0.28631800000000002</v>
      </c>
      <c r="AD88" s="6"/>
      <c r="AE88" s="6">
        <v>11</v>
      </c>
      <c r="AF88" s="97">
        <v>14</v>
      </c>
      <c r="AG88" s="6"/>
      <c r="AH88" s="98" t="s">
        <v>81</v>
      </c>
      <c r="AI88" s="12" t="s">
        <v>69</v>
      </c>
      <c r="AJ88" s="12" t="s">
        <v>75</v>
      </c>
      <c r="AK88" s="12" t="s">
        <v>181</v>
      </c>
      <c r="AL88" s="12" t="s">
        <v>51</v>
      </c>
      <c r="AM88" s="12" t="s">
        <v>167</v>
      </c>
      <c r="AN88" s="12" t="s">
        <v>59</v>
      </c>
      <c r="AO88" s="12" t="s">
        <v>175</v>
      </c>
      <c r="AP88" s="12" t="s">
        <v>188</v>
      </c>
      <c r="AQ88" s="12" t="s">
        <v>96</v>
      </c>
      <c r="AR88" s="12" t="s">
        <v>76</v>
      </c>
      <c r="AS88" s="11"/>
      <c r="AT88" s="11"/>
      <c r="AU88" s="95"/>
      <c r="AV88" s="27">
        <f t="shared" si="28"/>
        <v>3.4778899999999999</v>
      </c>
      <c r="AW88" s="11">
        <f t="shared" si="29"/>
        <v>0.59192100000000003</v>
      </c>
      <c r="AX88" s="11">
        <f t="shared" si="30"/>
        <v>0.89897800000000005</v>
      </c>
      <c r="AY88" s="11">
        <f t="shared" si="31"/>
        <v>0.79372600000000004</v>
      </c>
      <c r="AZ88" s="11">
        <f t="shared" si="32"/>
        <v>3.21957</v>
      </c>
      <c r="BA88" s="11">
        <f t="shared" si="33"/>
        <v>1.1995</v>
      </c>
      <c r="BB88" s="11">
        <f t="shared" si="34"/>
        <v>0.220471</v>
      </c>
      <c r="BC88" s="11">
        <f t="shared" si="35"/>
        <v>-4.3765599999999996</v>
      </c>
      <c r="BD88" s="11">
        <f t="shared" si="36"/>
        <v>1.1276600000000001</v>
      </c>
      <c r="BE88" s="11">
        <f t="shared" si="37"/>
        <v>0.60102</v>
      </c>
      <c r="BF88" s="11" t="str">
        <f t="shared" si="38"/>
        <v/>
      </c>
      <c r="BG88" s="11" t="str">
        <f t="shared" si="39"/>
        <v/>
      </c>
      <c r="BH88" s="11" t="str">
        <f t="shared" si="40"/>
        <v/>
      </c>
      <c r="BI88" s="26">
        <f t="shared" si="41"/>
        <v>7.4678580000000014</v>
      </c>
      <c r="BJ88" s="7"/>
    </row>
    <row r="89" spans="1:62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88</v>
      </c>
      <c r="Y89" s="6">
        <v>0.174821</v>
      </c>
      <c r="Z89" s="6"/>
      <c r="AA89" s="97">
        <v>8</v>
      </c>
      <c r="AB89" s="6">
        <v>10</v>
      </c>
      <c r="AC89" s="6">
        <v>0.174821</v>
      </c>
      <c r="AD89" s="6"/>
      <c r="AE89" s="6">
        <v>12</v>
      </c>
      <c r="AF89" s="97">
        <v>2</v>
      </c>
      <c r="AG89" s="6"/>
      <c r="AH89" s="98" t="s">
        <v>88</v>
      </c>
      <c r="AI89" s="12" t="s">
        <v>204</v>
      </c>
      <c r="AJ89" s="12" t="s">
        <v>243</v>
      </c>
      <c r="AK89" s="12" t="s">
        <v>261</v>
      </c>
      <c r="AL89" s="12" t="s">
        <v>85</v>
      </c>
      <c r="AM89" s="12" t="s">
        <v>95</v>
      </c>
      <c r="AN89" s="12" t="s">
        <v>82</v>
      </c>
      <c r="AO89" s="12" t="s">
        <v>86</v>
      </c>
      <c r="AP89" s="12" t="s">
        <v>189</v>
      </c>
      <c r="AQ89" s="12" t="s">
        <v>90</v>
      </c>
      <c r="AR89" s="12" t="s">
        <v>219</v>
      </c>
      <c r="AS89" s="11"/>
      <c r="AT89" s="11"/>
      <c r="AU89" s="95"/>
      <c r="AV89" s="27">
        <f t="shared" si="28"/>
        <v>0.209367</v>
      </c>
      <c r="AW89" s="11">
        <f t="shared" si="29"/>
        <v>0.14391899999999999</v>
      </c>
      <c r="AX89" s="11">
        <f t="shared" si="30"/>
        <v>-0.1052</v>
      </c>
      <c r="AY89" s="11">
        <f t="shared" si="31"/>
        <v>1.0150399999999999</v>
      </c>
      <c r="AZ89" s="11">
        <f t="shared" si="32"/>
        <v>0.79237999999999997</v>
      </c>
      <c r="BA89" s="11">
        <f t="shared" si="33"/>
        <v>0.914219</v>
      </c>
      <c r="BB89" s="11">
        <f t="shared" si="34"/>
        <v>0.39386500000000002</v>
      </c>
      <c r="BC89" s="11">
        <f t="shared" si="35"/>
        <v>0.16106699999999999</v>
      </c>
      <c r="BD89" s="11">
        <f t="shared" si="36"/>
        <v>3.9678399999999998</v>
      </c>
      <c r="BE89" s="11">
        <f t="shared" si="37"/>
        <v>-0.128828</v>
      </c>
      <c r="BF89" s="11" t="str">
        <f t="shared" si="38"/>
        <v/>
      </c>
      <c r="BG89" s="11" t="str">
        <f t="shared" si="39"/>
        <v/>
      </c>
      <c r="BH89" s="11" t="str">
        <f t="shared" si="40"/>
        <v/>
      </c>
      <c r="BI89" s="26">
        <f t="shared" si="41"/>
        <v>7.1888480000000001</v>
      </c>
      <c r="BJ89" s="7"/>
    </row>
    <row r="90" spans="1:62" ht="15.75" thickBo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89</v>
      </c>
      <c r="Y90" s="6">
        <v>0.100065</v>
      </c>
      <c r="Z90" s="6"/>
      <c r="AA90" s="97">
        <v>8</v>
      </c>
      <c r="AB90" s="6">
        <v>11</v>
      </c>
      <c r="AC90" s="6">
        <v>0.100065</v>
      </c>
      <c r="AD90" s="6"/>
      <c r="AE90" s="6">
        <v>12</v>
      </c>
      <c r="AF90" s="97">
        <v>3</v>
      </c>
      <c r="AG90" s="6"/>
      <c r="AH90" s="98" t="s">
        <v>89</v>
      </c>
      <c r="AI90" s="12" t="s">
        <v>262</v>
      </c>
      <c r="AJ90" s="12" t="s">
        <v>97</v>
      </c>
      <c r="AK90" s="12" t="s">
        <v>84</v>
      </c>
      <c r="AL90" s="12" t="s">
        <v>87</v>
      </c>
      <c r="AM90" s="12" t="s">
        <v>190</v>
      </c>
      <c r="AN90" s="12" t="s">
        <v>83</v>
      </c>
      <c r="AO90" s="12" t="s">
        <v>242</v>
      </c>
      <c r="AP90" s="12" t="s">
        <v>91</v>
      </c>
      <c r="AQ90" s="12" t="s">
        <v>252</v>
      </c>
      <c r="AR90" s="12" t="s">
        <v>220</v>
      </c>
      <c r="AS90" s="11"/>
      <c r="AT90" s="11"/>
      <c r="AU90" s="95"/>
      <c r="AV90" s="27">
        <f t="shared" si="28"/>
        <v>3.4545300000000001E-2</v>
      </c>
      <c r="AW90" s="11">
        <f t="shared" si="29"/>
        <v>3.5943299999999998</v>
      </c>
      <c r="AX90" s="11">
        <f t="shared" si="30"/>
        <v>0.72677199999999997</v>
      </c>
      <c r="AY90" s="11">
        <f t="shared" si="31"/>
        <v>0.85694099999999995</v>
      </c>
      <c r="AZ90" s="11">
        <f t="shared" si="32"/>
        <v>-8.6131100000000002E-2</v>
      </c>
      <c r="BA90" s="11">
        <f t="shared" si="33"/>
        <v>0.77849100000000004</v>
      </c>
      <c r="BB90" s="11">
        <f t="shared" si="34"/>
        <v>-0.268704</v>
      </c>
      <c r="BC90" s="11">
        <f t="shared" si="35"/>
        <v>1.63733</v>
      </c>
      <c r="BD90" s="11">
        <f t="shared" si="36"/>
        <v>-0.60988799999999999</v>
      </c>
      <c r="BE90" s="11">
        <f t="shared" si="37"/>
        <v>-0.325629</v>
      </c>
      <c r="BF90" s="11" t="str">
        <f t="shared" si="38"/>
        <v/>
      </c>
      <c r="BG90" s="11" t="str">
        <f t="shared" si="39"/>
        <v/>
      </c>
      <c r="BH90" s="11" t="str">
        <f t="shared" si="40"/>
        <v/>
      </c>
      <c r="BI90" s="26">
        <f t="shared" si="41"/>
        <v>6.237992199999999</v>
      </c>
      <c r="BJ90" s="7"/>
    </row>
    <row r="91" spans="1:62" ht="15.75" thickBo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221</v>
      </c>
      <c r="Y91" s="6">
        <v>0.334926</v>
      </c>
      <c r="Z91" s="6"/>
      <c r="AA91" s="97">
        <v>9</v>
      </c>
      <c r="AB91" s="6">
        <v>1</v>
      </c>
      <c r="AC91" s="6">
        <v>0.334926</v>
      </c>
      <c r="AD91" s="6"/>
      <c r="AE91" s="6">
        <v>12</v>
      </c>
      <c r="AF91" s="97">
        <v>5</v>
      </c>
      <c r="AG91" s="6"/>
      <c r="AH91" s="98" t="s">
        <v>221</v>
      </c>
      <c r="AI91" s="12" t="s">
        <v>42</v>
      </c>
      <c r="AJ91" s="12" t="s">
        <v>77</v>
      </c>
      <c r="AK91" s="12" t="s">
        <v>52</v>
      </c>
      <c r="AL91" s="12" t="s">
        <v>47</v>
      </c>
      <c r="AM91" s="12" t="s">
        <v>175</v>
      </c>
      <c r="AN91" s="12" t="s">
        <v>92</v>
      </c>
      <c r="AO91" s="12" t="s">
        <v>63</v>
      </c>
      <c r="AP91" s="12" t="s">
        <v>60</v>
      </c>
      <c r="AQ91" s="11"/>
      <c r="AR91" s="11"/>
      <c r="AS91" s="11"/>
      <c r="AT91" s="11"/>
      <c r="AU91" s="95"/>
      <c r="AV91" s="27">
        <f t="shared" si="28"/>
        <v>-5.8287899999999997</v>
      </c>
      <c r="AW91" s="11">
        <f t="shared" si="29"/>
        <v>-0.56395200000000001</v>
      </c>
      <c r="AX91" s="11">
        <f t="shared" si="30"/>
        <v>0.61640099999999998</v>
      </c>
      <c r="AY91" s="11">
        <f t="shared" si="31"/>
        <v>3.5208900000000001</v>
      </c>
      <c r="AZ91" s="11">
        <f t="shared" si="32"/>
        <v>0.220471</v>
      </c>
      <c r="BA91" s="11">
        <f t="shared" si="33"/>
        <v>-0.56264800000000004</v>
      </c>
      <c r="BB91" s="11">
        <f t="shared" si="34"/>
        <v>9.3354200000000005E-3</v>
      </c>
      <c r="BC91" s="11">
        <f t="shared" si="35"/>
        <v>0.46001799999999998</v>
      </c>
      <c r="BD91" s="11" t="str">
        <f t="shared" si="36"/>
        <v/>
      </c>
      <c r="BE91" s="11" t="str">
        <f t="shared" si="37"/>
        <v/>
      </c>
      <c r="BF91" s="11" t="str">
        <f t="shared" si="38"/>
        <v/>
      </c>
      <c r="BG91" s="11" t="str">
        <f t="shared" si="39"/>
        <v/>
      </c>
      <c r="BH91" s="11" t="str">
        <f t="shared" si="40"/>
        <v/>
      </c>
      <c r="BI91" s="26">
        <f t="shared" si="41"/>
        <v>-2.4632005800000001</v>
      </c>
      <c r="BJ91" s="7"/>
    </row>
    <row r="92" spans="1:62" ht="15.75" thickBo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 t="s">
        <v>186</v>
      </c>
      <c r="Y92" s="6">
        <v>0.36778499999999997</v>
      </c>
      <c r="Z92" s="6"/>
      <c r="AA92" s="97">
        <v>9</v>
      </c>
      <c r="AB92" s="6">
        <v>2</v>
      </c>
      <c r="AC92" s="6">
        <v>0.36778499999999997</v>
      </c>
      <c r="AD92" s="6"/>
      <c r="AE92" s="6">
        <v>12</v>
      </c>
      <c r="AF92" s="97">
        <v>9</v>
      </c>
      <c r="AG92" s="6"/>
      <c r="AH92" s="98" t="s">
        <v>186</v>
      </c>
      <c r="AI92" s="12" t="s">
        <v>45</v>
      </c>
      <c r="AJ92" s="12" t="s">
        <v>53</v>
      </c>
      <c r="AK92" s="12" t="s">
        <v>78</v>
      </c>
      <c r="AL92" s="12" t="s">
        <v>51</v>
      </c>
      <c r="AM92" s="12" t="s">
        <v>71</v>
      </c>
      <c r="AN92" s="12" t="s">
        <v>64</v>
      </c>
      <c r="AO92" s="12" t="s">
        <v>43</v>
      </c>
      <c r="AP92" s="12" t="s">
        <v>187</v>
      </c>
      <c r="AQ92" s="12" t="s">
        <v>93</v>
      </c>
      <c r="AR92" s="11"/>
      <c r="AS92" s="11"/>
      <c r="AT92" s="11"/>
      <c r="AU92" s="95"/>
      <c r="AV92" s="27">
        <f t="shared" si="28"/>
        <v>1.1542600000000001</v>
      </c>
      <c r="AW92" s="11">
        <f t="shared" si="29"/>
        <v>0.77785700000000002</v>
      </c>
      <c r="AX92" s="11">
        <f t="shared" si="30"/>
        <v>-0.58737300000000003</v>
      </c>
      <c r="AY92" s="11">
        <f t="shared" si="31"/>
        <v>0.79372600000000004</v>
      </c>
      <c r="AZ92" s="11">
        <f t="shared" si="32"/>
        <v>-1.0824400000000001</v>
      </c>
      <c r="BA92" s="11">
        <f t="shared" si="33"/>
        <v>0.77744999999999997</v>
      </c>
      <c r="BB92" s="11">
        <f t="shared" si="34"/>
        <v>-2.9813399999999999</v>
      </c>
      <c r="BC92" s="11">
        <f t="shared" si="35"/>
        <v>-1.4383999999999999</v>
      </c>
      <c r="BD92" s="11">
        <f t="shared" si="36"/>
        <v>-0.65968300000000002</v>
      </c>
      <c r="BE92" s="11" t="str">
        <f t="shared" si="37"/>
        <v/>
      </c>
      <c r="BF92" s="11" t="str">
        <f t="shared" si="38"/>
        <v/>
      </c>
      <c r="BG92" s="11" t="str">
        <f t="shared" si="39"/>
        <v/>
      </c>
      <c r="BH92" s="11" t="str">
        <f t="shared" si="40"/>
        <v/>
      </c>
      <c r="BI92" s="26">
        <f t="shared" si="41"/>
        <v>-3.6137280000000005</v>
      </c>
      <c r="BJ92" s="7"/>
    </row>
    <row r="93" spans="1:62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165</v>
      </c>
      <c r="Y93" s="6">
        <v>0.64035399999999998</v>
      </c>
      <c r="Z93" s="6"/>
      <c r="AA93" s="97">
        <v>9</v>
      </c>
      <c r="AB93" s="6">
        <v>3</v>
      </c>
      <c r="AC93" s="6">
        <v>0.64035399999999998</v>
      </c>
      <c r="AD93" s="6"/>
      <c r="AE93" s="6">
        <v>12</v>
      </c>
      <c r="AF93" s="97">
        <v>10</v>
      </c>
      <c r="AG93" s="6"/>
      <c r="AH93" s="98" t="s">
        <v>165</v>
      </c>
      <c r="AI93" s="12" t="s">
        <v>59</v>
      </c>
      <c r="AJ93" s="12" t="s">
        <v>164</v>
      </c>
      <c r="AK93" s="12" t="s">
        <v>46</v>
      </c>
      <c r="AL93" s="12" t="s">
        <v>48</v>
      </c>
      <c r="AM93" s="12" t="s">
        <v>44</v>
      </c>
      <c r="AN93" s="11"/>
      <c r="AO93" s="11"/>
      <c r="AP93" s="11"/>
      <c r="AQ93" s="11"/>
      <c r="AR93" s="11"/>
      <c r="AS93" s="11"/>
      <c r="AT93" s="11"/>
      <c r="AU93" s="95"/>
      <c r="AV93" s="27">
        <f t="shared" si="28"/>
        <v>1.1995</v>
      </c>
      <c r="AW93" s="11">
        <f t="shared" si="29"/>
        <v>0.35148800000000002</v>
      </c>
      <c r="AX93" s="11">
        <f t="shared" si="30"/>
        <v>0.540215</v>
      </c>
      <c r="AY93" s="11">
        <f t="shared" si="31"/>
        <v>4.6377100000000002</v>
      </c>
      <c r="AZ93" s="11">
        <f t="shared" si="32"/>
        <v>-4.7068000000000003</v>
      </c>
      <c r="BA93" s="11" t="str">
        <f t="shared" si="33"/>
        <v/>
      </c>
      <c r="BB93" s="11" t="str">
        <f t="shared" si="34"/>
        <v/>
      </c>
      <c r="BC93" s="11" t="str">
        <f t="shared" si="35"/>
        <v/>
      </c>
      <c r="BD93" s="11" t="str">
        <f t="shared" si="36"/>
        <v/>
      </c>
      <c r="BE93" s="11" t="str">
        <f t="shared" si="37"/>
        <v/>
      </c>
      <c r="BF93" s="11" t="str">
        <f t="shared" si="38"/>
        <v/>
      </c>
      <c r="BG93" s="11" t="str">
        <f t="shared" si="39"/>
        <v/>
      </c>
      <c r="BH93" s="11" t="str">
        <f t="shared" si="40"/>
        <v/>
      </c>
      <c r="BI93" s="26">
        <f t="shared" si="41"/>
        <v>1.3817590000000002</v>
      </c>
      <c r="BJ93" s="7"/>
    </row>
    <row r="94" spans="1:62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222</v>
      </c>
      <c r="Y94" s="6">
        <v>2.5428999999999999</v>
      </c>
      <c r="Z94" s="6"/>
      <c r="AA94" s="97">
        <v>9</v>
      </c>
      <c r="AB94" s="6">
        <v>6</v>
      </c>
      <c r="AC94" s="6">
        <v>2.5428999999999999</v>
      </c>
      <c r="AD94" s="6"/>
      <c r="AE94" s="6">
        <v>12</v>
      </c>
      <c r="AF94" s="97">
        <v>11</v>
      </c>
      <c r="AG94" s="6"/>
      <c r="AH94" s="98" t="s">
        <v>222</v>
      </c>
      <c r="AI94" s="12" t="s">
        <v>270</v>
      </c>
      <c r="AJ94" s="12" t="s">
        <v>75</v>
      </c>
      <c r="AK94" s="12" t="s">
        <v>50</v>
      </c>
      <c r="AL94" s="12" t="s">
        <v>62</v>
      </c>
      <c r="AM94" s="12" t="s">
        <v>66</v>
      </c>
      <c r="AN94" s="12" t="s">
        <v>182</v>
      </c>
      <c r="AO94" s="12" t="s">
        <v>232</v>
      </c>
      <c r="AP94" s="12" t="s">
        <v>56</v>
      </c>
      <c r="AQ94" s="12" t="s">
        <v>185</v>
      </c>
      <c r="AR94" s="12" t="s">
        <v>241</v>
      </c>
      <c r="AS94" s="11"/>
      <c r="AT94" s="11"/>
      <c r="AU94" s="95"/>
      <c r="AV94" s="27">
        <f t="shared" si="28"/>
        <v>-0.38457999999999998</v>
      </c>
      <c r="AW94" s="11">
        <f t="shared" si="29"/>
        <v>0.59192100000000003</v>
      </c>
      <c r="AX94" s="11">
        <f t="shared" si="30"/>
        <v>-0.79741899999999999</v>
      </c>
      <c r="AY94" s="11">
        <f t="shared" si="31"/>
        <v>0.28972700000000001</v>
      </c>
      <c r="AZ94" s="11">
        <f t="shared" si="32"/>
        <v>0.960955</v>
      </c>
      <c r="BA94" s="11">
        <f t="shared" si="33"/>
        <v>1.7779799999999999</v>
      </c>
      <c r="BB94" s="11">
        <f t="shared" si="34"/>
        <v>2.74532</v>
      </c>
      <c r="BC94" s="11">
        <f t="shared" si="35"/>
        <v>1.7745500000000001E-2</v>
      </c>
      <c r="BD94" s="11">
        <f t="shared" si="36"/>
        <v>2.7177799999999999</v>
      </c>
      <c r="BE94" s="11">
        <f t="shared" si="37"/>
        <v>0.68957100000000005</v>
      </c>
      <c r="BF94" s="11" t="str">
        <f t="shared" si="38"/>
        <v/>
      </c>
      <c r="BG94" s="11" t="str">
        <f t="shared" si="39"/>
        <v/>
      </c>
      <c r="BH94" s="11" t="str">
        <f t="shared" si="40"/>
        <v/>
      </c>
      <c r="BI94" s="26">
        <f t="shared" si="41"/>
        <v>6.066100500000001</v>
      </c>
      <c r="BJ94" s="7"/>
    </row>
    <row r="95" spans="1:62" ht="15.75" thickBo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223</v>
      </c>
      <c r="Y95" s="6">
        <v>2.5545599999999999</v>
      </c>
      <c r="Z95" s="6"/>
      <c r="AA95" s="97">
        <v>9</v>
      </c>
      <c r="AB95" s="6">
        <v>7</v>
      </c>
      <c r="AC95" s="6">
        <v>2.5545599999999999</v>
      </c>
      <c r="AD95" s="6"/>
      <c r="AE95" s="6">
        <v>12</v>
      </c>
      <c r="AF95" s="97">
        <v>13</v>
      </c>
      <c r="AG95" s="6"/>
      <c r="AH95" s="98" t="s">
        <v>223</v>
      </c>
      <c r="AI95" s="12" t="s">
        <v>177</v>
      </c>
      <c r="AJ95" s="12" t="s">
        <v>179</v>
      </c>
      <c r="AK95" s="12" t="s">
        <v>73</v>
      </c>
      <c r="AL95" s="12" t="s">
        <v>94</v>
      </c>
      <c r="AM95" s="12" t="s">
        <v>67</v>
      </c>
      <c r="AN95" s="12" t="s">
        <v>260</v>
      </c>
      <c r="AO95" s="12" t="s">
        <v>80</v>
      </c>
      <c r="AP95" s="12" t="s">
        <v>57</v>
      </c>
      <c r="AQ95" s="12" t="s">
        <v>271</v>
      </c>
      <c r="AR95" s="12" t="s">
        <v>76</v>
      </c>
      <c r="AS95" s="11"/>
      <c r="AT95" s="11"/>
      <c r="AU95" s="95"/>
      <c r="AV95" s="27">
        <f t="shared" si="28"/>
        <v>-1.0685</v>
      </c>
      <c r="AW95" s="11">
        <f t="shared" si="29"/>
        <v>0.480626</v>
      </c>
      <c r="AX95" s="11">
        <f t="shared" si="30"/>
        <v>4.4628399999999999</v>
      </c>
      <c r="AY95" s="11">
        <f t="shared" si="31"/>
        <v>0.54459299999999999</v>
      </c>
      <c r="AZ95" s="11">
        <f t="shared" si="32"/>
        <v>0.99822599999999995</v>
      </c>
      <c r="BA95" s="11">
        <f t="shared" si="33"/>
        <v>-0.14127899999999999</v>
      </c>
      <c r="BB95" s="11">
        <f t="shared" si="34"/>
        <v>3.70479</v>
      </c>
      <c r="BC95" s="11">
        <f t="shared" si="35"/>
        <v>0.119438</v>
      </c>
      <c r="BD95" s="11">
        <f t="shared" si="36"/>
        <v>-1.2261100000000001E-3</v>
      </c>
      <c r="BE95" s="11">
        <f t="shared" si="37"/>
        <v>0.60102</v>
      </c>
      <c r="BF95" s="11" t="str">
        <f t="shared" si="38"/>
        <v/>
      </c>
      <c r="BG95" s="11" t="str">
        <f t="shared" si="39"/>
        <v/>
      </c>
      <c r="BH95" s="11" t="str">
        <f t="shared" si="40"/>
        <v/>
      </c>
      <c r="BI95" s="26">
        <f t="shared" si="41"/>
        <v>7.1459678900000014</v>
      </c>
      <c r="BJ95" s="7"/>
    </row>
    <row r="96" spans="1:62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167</v>
      </c>
      <c r="Y96" s="6">
        <v>3.21957</v>
      </c>
      <c r="Z96" s="6"/>
      <c r="AA96" s="97">
        <v>9</v>
      </c>
      <c r="AB96" s="6">
        <v>8</v>
      </c>
      <c r="AC96" s="6">
        <v>3.21957</v>
      </c>
      <c r="AD96" s="6"/>
      <c r="AE96" s="6">
        <v>12</v>
      </c>
      <c r="AF96" s="97">
        <v>14</v>
      </c>
      <c r="AG96" s="6"/>
      <c r="AH96" s="98" t="s">
        <v>167</v>
      </c>
      <c r="AI96" s="12" t="s">
        <v>95</v>
      </c>
      <c r="AJ96" s="12" t="s">
        <v>74</v>
      </c>
      <c r="AK96" s="12" t="s">
        <v>180</v>
      </c>
      <c r="AL96" s="12" t="s">
        <v>242</v>
      </c>
      <c r="AM96" s="12" t="s">
        <v>178</v>
      </c>
      <c r="AN96" s="12" t="s">
        <v>58</v>
      </c>
      <c r="AO96" s="12" t="s">
        <v>279</v>
      </c>
      <c r="AP96" s="12" t="s">
        <v>81</v>
      </c>
      <c r="AQ96" s="12" t="s">
        <v>183</v>
      </c>
      <c r="AR96" s="12" t="s">
        <v>68</v>
      </c>
      <c r="AS96" s="11"/>
      <c r="AT96" s="11"/>
      <c r="AU96" s="95"/>
      <c r="AV96" s="27">
        <f t="shared" si="28"/>
        <v>0.79237999999999997</v>
      </c>
      <c r="AW96" s="11">
        <f t="shared" si="29"/>
        <v>1.00441</v>
      </c>
      <c r="AX96" s="11">
        <f t="shared" si="30"/>
        <v>1.1307199999999999</v>
      </c>
      <c r="AY96" s="11">
        <f t="shared" si="31"/>
        <v>-0.268704</v>
      </c>
      <c r="AZ96" s="11">
        <f t="shared" si="32"/>
        <v>-0.32316600000000001</v>
      </c>
      <c r="BA96" s="11">
        <f t="shared" si="33"/>
        <v>1.0077199999999999</v>
      </c>
      <c r="BB96" s="11">
        <f t="shared" si="34"/>
        <v>-1.916E-2</v>
      </c>
      <c r="BC96" s="11">
        <f t="shared" si="35"/>
        <v>0.28631800000000002</v>
      </c>
      <c r="BD96" s="11">
        <f t="shared" si="36"/>
        <v>0.92911600000000005</v>
      </c>
      <c r="BE96" s="11">
        <f t="shared" si="37"/>
        <v>1.0318099999999999</v>
      </c>
      <c r="BF96" s="11" t="str">
        <f t="shared" si="38"/>
        <v/>
      </c>
      <c r="BG96" s="11" t="str">
        <f t="shared" si="39"/>
        <v/>
      </c>
      <c r="BH96" s="11" t="str">
        <f t="shared" si="40"/>
        <v/>
      </c>
      <c r="BI96" s="26">
        <f t="shared" si="41"/>
        <v>2.3518739999999996</v>
      </c>
      <c r="BJ96" s="7"/>
    </row>
    <row r="97" spans="1:62" ht="15.75" thickBo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90</v>
      </c>
      <c r="Y97" s="6">
        <v>3.9678399999999998</v>
      </c>
      <c r="Z97" s="6"/>
      <c r="AA97" s="97">
        <v>9</v>
      </c>
      <c r="AB97" s="6">
        <v>10</v>
      </c>
      <c r="AC97" s="6">
        <v>3.9678399999999998</v>
      </c>
      <c r="AD97" s="6"/>
      <c r="AE97" s="6">
        <v>12</v>
      </c>
      <c r="AF97" s="97">
        <v>16</v>
      </c>
      <c r="AG97" s="6"/>
      <c r="AH97" s="98" t="s">
        <v>90</v>
      </c>
      <c r="AI97" s="12" t="s">
        <v>204</v>
      </c>
      <c r="AJ97" s="12" t="s">
        <v>243</v>
      </c>
      <c r="AK97" s="12" t="s">
        <v>261</v>
      </c>
      <c r="AL97" s="12" t="s">
        <v>85</v>
      </c>
      <c r="AM97" s="12" t="s">
        <v>82</v>
      </c>
      <c r="AN97" s="12" t="s">
        <v>86</v>
      </c>
      <c r="AO97" s="12" t="s">
        <v>88</v>
      </c>
      <c r="AP97" s="12" t="s">
        <v>189</v>
      </c>
      <c r="AQ97" s="12" t="s">
        <v>219</v>
      </c>
      <c r="AR97" s="12" t="s">
        <v>96</v>
      </c>
      <c r="AS97" s="11"/>
      <c r="AT97" s="11"/>
      <c r="AU97" s="95"/>
      <c r="AV97" s="27">
        <f t="shared" si="28"/>
        <v>0.209367</v>
      </c>
      <c r="AW97" s="11">
        <f t="shared" si="29"/>
        <v>0.14391899999999999</v>
      </c>
      <c r="AX97" s="11">
        <f t="shared" si="30"/>
        <v>-0.1052</v>
      </c>
      <c r="AY97" s="11">
        <f t="shared" si="31"/>
        <v>1.0150399999999999</v>
      </c>
      <c r="AZ97" s="11">
        <f t="shared" si="32"/>
        <v>0.914219</v>
      </c>
      <c r="BA97" s="11">
        <f t="shared" si="33"/>
        <v>0.39386500000000002</v>
      </c>
      <c r="BB97" s="11">
        <f t="shared" si="34"/>
        <v>0.174821</v>
      </c>
      <c r="BC97" s="11">
        <f t="shared" si="35"/>
        <v>0.16106699999999999</v>
      </c>
      <c r="BD97" s="11">
        <f t="shared" si="36"/>
        <v>-0.128828</v>
      </c>
      <c r="BE97" s="11">
        <f t="shared" si="37"/>
        <v>1.1276600000000001</v>
      </c>
      <c r="BF97" s="11" t="str">
        <f t="shared" si="38"/>
        <v/>
      </c>
      <c r="BG97" s="11" t="str">
        <f t="shared" si="39"/>
        <v/>
      </c>
      <c r="BH97" s="11" t="str">
        <f t="shared" si="40"/>
        <v/>
      </c>
      <c r="BI97" s="26">
        <f t="shared" si="41"/>
        <v>-6.1909999999999688E-2</v>
      </c>
      <c r="BJ97" s="7"/>
    </row>
    <row r="98" spans="1:62" ht="15.75" thickBo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 t="s">
        <v>91</v>
      </c>
      <c r="Y98" s="6">
        <v>1.63733</v>
      </c>
      <c r="Z98" s="6"/>
      <c r="AA98" s="97">
        <v>9</v>
      </c>
      <c r="AB98" s="6">
        <v>11</v>
      </c>
      <c r="AC98" s="6">
        <v>1.63733</v>
      </c>
      <c r="AD98" s="6"/>
      <c r="AE98" s="6">
        <v>12</v>
      </c>
      <c r="AF98" s="97">
        <v>18</v>
      </c>
      <c r="AG98" s="6"/>
      <c r="AH98" s="98" t="s">
        <v>91</v>
      </c>
      <c r="AI98" s="12" t="s">
        <v>262</v>
      </c>
      <c r="AJ98" s="12" t="s">
        <v>97</v>
      </c>
      <c r="AK98" s="12" t="s">
        <v>84</v>
      </c>
      <c r="AL98" s="12" t="s">
        <v>87</v>
      </c>
      <c r="AM98" s="12" t="s">
        <v>89</v>
      </c>
      <c r="AN98" s="12" t="s">
        <v>190</v>
      </c>
      <c r="AO98" s="12" t="s">
        <v>83</v>
      </c>
      <c r="AP98" s="12" t="s">
        <v>252</v>
      </c>
      <c r="AQ98" s="12" t="s">
        <v>220</v>
      </c>
      <c r="AR98" s="11"/>
      <c r="AS98" s="11"/>
      <c r="AT98" s="11"/>
      <c r="AU98" s="95"/>
      <c r="AV98" s="27">
        <f t="shared" ref="AV98:AV129" si="42">IF(ISERROR(VLOOKUP(AI98,W,2,FALSE)),"",VLOOKUP(AI98,W,2,FALSE))</f>
        <v>3.4545300000000001E-2</v>
      </c>
      <c r="AW98" s="11">
        <f t="shared" ref="AW98:AW129" si="43">IF(ISERROR(VLOOKUP(AJ98,W,2,FALSE)),"",VLOOKUP(AJ98,W,2,FALSE))</f>
        <v>3.5943299999999998</v>
      </c>
      <c r="AX98" s="11">
        <f t="shared" ref="AX98:AX129" si="44">IF(ISERROR(VLOOKUP(AK98,W,2,FALSE)),"",VLOOKUP(AK98,W,2,FALSE))</f>
        <v>0.72677199999999997</v>
      </c>
      <c r="AY98" s="11">
        <f t="shared" ref="AY98:AY129" si="45">IF(ISERROR(VLOOKUP(AL98,W,2,FALSE)),"",VLOOKUP(AL98,W,2,FALSE))</f>
        <v>0.85694099999999995</v>
      </c>
      <c r="AZ98" s="11">
        <f t="shared" ref="AZ98:AZ129" si="46">IF(ISERROR(VLOOKUP(AM98,W,2,FALSE)),"",VLOOKUP(AM98,W,2,FALSE))</f>
        <v>0.100065</v>
      </c>
      <c r="BA98" s="11">
        <f t="shared" ref="BA98:BA129" si="47">IF(ISERROR(VLOOKUP(AN98,W,2,FALSE)),"",VLOOKUP(AN98,W,2,FALSE))</f>
        <v>-8.6131100000000002E-2</v>
      </c>
      <c r="BB98" s="11">
        <f t="shared" ref="BB98:BB129" si="48">IF(ISERROR(VLOOKUP(AO98,W,2,FALSE)),"",VLOOKUP(AO98,W,2,FALSE))</f>
        <v>0.77849100000000004</v>
      </c>
      <c r="BC98" s="11">
        <f t="shared" ref="BC98:BC129" si="49">IF(ISERROR(VLOOKUP(AP98,W,2,FALSE)),"",VLOOKUP(AP98,W,2,FALSE))</f>
        <v>-0.60988799999999999</v>
      </c>
      <c r="BD98" s="11">
        <f t="shared" ref="BD98:BD129" si="50">IF(ISERROR(VLOOKUP(AQ98,W,2,FALSE)),"",VLOOKUP(AQ98,W,2,FALSE))</f>
        <v>-0.325629</v>
      </c>
      <c r="BE98" s="11" t="str">
        <f t="shared" ref="BE98:BE129" si="51">IF(ISERROR(VLOOKUP(AR98,W,2,FALSE)),"",VLOOKUP(AR98,W,2,FALSE))</f>
        <v/>
      </c>
      <c r="BF98" s="11" t="str">
        <f t="shared" ref="BF98:BF129" si="52">IF(ISERROR(VLOOKUP(AS98,W,2,FALSE)),"",VLOOKUP(AS98,W,2,FALSE))</f>
        <v/>
      </c>
      <c r="BG98" s="11" t="str">
        <f t="shared" ref="BG98:BG129" si="53">IF(ISERROR(VLOOKUP(AT98,W,2,FALSE)),"",VLOOKUP(AT98,W,2,FALSE))</f>
        <v/>
      </c>
      <c r="BH98" s="11" t="str">
        <f t="shared" ref="BH98:BH129" si="54">IF(ISERROR(VLOOKUP(AU98,W,2,FALSE)),"",VLOOKUP(AU98,W,2,FALSE))</f>
        <v/>
      </c>
      <c r="BI98" s="26">
        <f t="shared" ref="BI98:BI129" si="55">SUM(AV98:BH98)-VLOOKUP(AH98,W,2, FALSE)</f>
        <v>3.4321661999999988</v>
      </c>
      <c r="BJ98" s="7"/>
    </row>
    <row r="99" spans="1:62" ht="15.75" thickBo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224</v>
      </c>
      <c r="Y99" s="6">
        <v>4.4472999999999999E-2</v>
      </c>
      <c r="Z99" s="6"/>
      <c r="AA99" s="97">
        <v>9</v>
      </c>
      <c r="AB99" s="6">
        <v>12</v>
      </c>
      <c r="AC99" s="6">
        <v>4.4472999999999999E-2</v>
      </c>
      <c r="AD99" s="6"/>
      <c r="AE99" s="6">
        <v>13</v>
      </c>
      <c r="AF99" s="97">
        <v>3</v>
      </c>
      <c r="AG99" s="6"/>
      <c r="AH99" s="98" t="s">
        <v>224</v>
      </c>
      <c r="AI99" s="12" t="s">
        <v>254</v>
      </c>
      <c r="AJ99" s="12" t="s">
        <v>196</v>
      </c>
      <c r="AK99" s="12" t="s">
        <v>280</v>
      </c>
      <c r="AL99" s="12" t="s">
        <v>206</v>
      </c>
      <c r="AM99" s="12" t="s">
        <v>233</v>
      </c>
      <c r="AN99" s="12" t="s">
        <v>263</v>
      </c>
      <c r="AO99" s="12" t="s">
        <v>191</v>
      </c>
      <c r="AP99" s="12" t="s">
        <v>244</v>
      </c>
      <c r="AQ99" s="12" t="s">
        <v>272</v>
      </c>
      <c r="AR99" s="11"/>
      <c r="AS99" s="11"/>
      <c r="AT99" s="11"/>
      <c r="AU99" s="95"/>
      <c r="AV99" s="27">
        <f t="shared" si="42"/>
        <v>1.3895200000000001</v>
      </c>
      <c r="AW99" s="11">
        <f t="shared" si="43"/>
        <v>-1.00013</v>
      </c>
      <c r="AX99" s="11">
        <f t="shared" si="44"/>
        <v>3.9011900000000002</v>
      </c>
      <c r="AY99" s="11">
        <f t="shared" si="45"/>
        <v>-0.81864599999999998</v>
      </c>
      <c r="AZ99" s="11">
        <f t="shared" si="46"/>
        <v>0.59274400000000005</v>
      </c>
      <c r="BA99" s="11">
        <f t="shared" si="47"/>
        <v>2.6003400000000001</v>
      </c>
      <c r="BB99" s="11">
        <f t="shared" si="48"/>
        <v>-1.2453399999999999</v>
      </c>
      <c r="BC99" s="11">
        <f t="shared" si="49"/>
        <v>0.86152499999999999</v>
      </c>
      <c r="BD99" s="11">
        <f t="shared" si="50"/>
        <v>1.97</v>
      </c>
      <c r="BE99" s="11" t="str">
        <f t="shared" si="51"/>
        <v/>
      </c>
      <c r="BF99" s="11" t="str">
        <f t="shared" si="52"/>
        <v/>
      </c>
      <c r="BG99" s="11" t="str">
        <f t="shared" si="53"/>
        <v/>
      </c>
      <c r="BH99" s="11" t="str">
        <f t="shared" si="54"/>
        <v/>
      </c>
      <c r="BI99" s="26">
        <f t="shared" si="55"/>
        <v>8.2067300000000003</v>
      </c>
      <c r="BJ99" s="7"/>
    </row>
    <row r="100" spans="1:62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 t="s">
        <v>225</v>
      </c>
      <c r="Y100" s="6">
        <v>0.54642100000000005</v>
      </c>
      <c r="Z100" s="6"/>
      <c r="AA100" s="97">
        <v>9</v>
      </c>
      <c r="AB100" s="6">
        <v>13</v>
      </c>
      <c r="AC100" s="6">
        <v>0.54642100000000005</v>
      </c>
      <c r="AD100" s="6"/>
      <c r="AE100" s="6">
        <v>13</v>
      </c>
      <c r="AF100" s="97">
        <v>5</v>
      </c>
      <c r="AG100" s="6"/>
      <c r="AH100" s="98" t="s">
        <v>225</v>
      </c>
      <c r="AI100" s="12" t="s">
        <v>281</v>
      </c>
      <c r="AJ100" s="12" t="s">
        <v>197</v>
      </c>
      <c r="AK100" s="12" t="s">
        <v>253</v>
      </c>
      <c r="AL100" s="12" t="s">
        <v>234</v>
      </c>
      <c r="AM100" s="12" t="s">
        <v>207</v>
      </c>
      <c r="AN100" s="12" t="s">
        <v>264</v>
      </c>
      <c r="AO100" s="12" t="s">
        <v>214</v>
      </c>
      <c r="AP100" s="12" t="s">
        <v>273</v>
      </c>
      <c r="AQ100" s="12" t="s">
        <v>245</v>
      </c>
      <c r="AR100" s="11"/>
      <c r="AS100" s="11"/>
      <c r="AT100" s="11"/>
      <c r="AU100" s="95"/>
      <c r="AV100" s="27">
        <f t="shared" si="42"/>
        <v>3.6123699999999999</v>
      </c>
      <c r="AW100" s="11">
        <f t="shared" si="43"/>
        <v>-0.73416700000000001</v>
      </c>
      <c r="AX100" s="11">
        <f t="shared" si="44"/>
        <v>0.59136200000000005</v>
      </c>
      <c r="AY100" s="11">
        <f t="shared" si="45"/>
        <v>0.61077599999999999</v>
      </c>
      <c r="AZ100" s="11">
        <f t="shared" si="46"/>
        <v>-0.448876</v>
      </c>
      <c r="BA100" s="11">
        <f t="shared" si="47"/>
        <v>3.5234700000000001</v>
      </c>
      <c r="BB100" s="11">
        <f t="shared" si="48"/>
        <v>0.56474199999999997</v>
      </c>
      <c r="BC100" s="11">
        <f t="shared" si="49"/>
        <v>2.8323700000000001</v>
      </c>
      <c r="BD100" s="11">
        <f t="shared" si="50"/>
        <v>1.55921</v>
      </c>
      <c r="BE100" s="11" t="str">
        <f t="shared" si="51"/>
        <v/>
      </c>
      <c r="BF100" s="11" t="str">
        <f t="shared" si="52"/>
        <v/>
      </c>
      <c r="BG100" s="11" t="str">
        <f t="shared" si="53"/>
        <v/>
      </c>
      <c r="BH100" s="11" t="str">
        <f t="shared" si="54"/>
        <v/>
      </c>
      <c r="BI100" s="26">
        <f t="shared" si="55"/>
        <v>11.564836000000001</v>
      </c>
      <c r="BJ100" s="7"/>
    </row>
    <row r="101" spans="1:62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226</v>
      </c>
      <c r="Y101" s="6">
        <v>0.351628</v>
      </c>
      <c r="Z101" s="6"/>
      <c r="AA101" s="97">
        <v>9</v>
      </c>
      <c r="AB101" s="6">
        <v>14</v>
      </c>
      <c r="AC101" s="6">
        <v>0.351628</v>
      </c>
      <c r="AD101" s="6"/>
      <c r="AE101" s="6">
        <v>13</v>
      </c>
      <c r="AF101" s="97">
        <v>6</v>
      </c>
      <c r="AG101" s="6"/>
      <c r="AH101" s="98" t="s">
        <v>226</v>
      </c>
      <c r="AI101" s="12" t="s">
        <v>255</v>
      </c>
      <c r="AJ101" s="12" t="s">
        <v>282</v>
      </c>
      <c r="AK101" s="12" t="s">
        <v>205</v>
      </c>
      <c r="AL101" s="12" t="s">
        <v>208</v>
      </c>
      <c r="AM101" s="12" t="s">
        <v>235</v>
      </c>
      <c r="AN101" s="12" t="s">
        <v>246</v>
      </c>
      <c r="AO101" s="12" t="s">
        <v>274</v>
      </c>
      <c r="AP101" s="12" t="s">
        <v>198</v>
      </c>
      <c r="AQ101" s="12" t="s">
        <v>215</v>
      </c>
      <c r="AR101" s="11"/>
      <c r="AS101" s="11"/>
      <c r="AT101" s="11"/>
      <c r="AU101" s="95"/>
      <c r="AV101" s="27">
        <f t="shared" si="42"/>
        <v>0.93871000000000004</v>
      </c>
      <c r="AW101" s="11">
        <f t="shared" si="43"/>
        <v>2.3990999999999998</v>
      </c>
      <c r="AX101" s="11">
        <f t="shared" si="44"/>
        <v>-1.5270699999999999</v>
      </c>
      <c r="AY101" s="11">
        <f t="shared" si="45"/>
        <v>-0.50671299999999997</v>
      </c>
      <c r="AZ101" s="11">
        <f t="shared" si="46"/>
        <v>1.0853900000000001</v>
      </c>
      <c r="BA101" s="11">
        <f t="shared" si="47"/>
        <v>1.8525400000000001</v>
      </c>
      <c r="BB101" s="11">
        <f t="shared" si="48"/>
        <v>3.2713299999999998</v>
      </c>
      <c r="BC101" s="11">
        <f t="shared" si="49"/>
        <v>-2.7680900000000001E-2</v>
      </c>
      <c r="BD101" s="11">
        <f t="shared" si="50"/>
        <v>-0.57286199999999998</v>
      </c>
      <c r="BE101" s="11" t="str">
        <f t="shared" si="51"/>
        <v/>
      </c>
      <c r="BF101" s="11" t="str">
        <f t="shared" si="52"/>
        <v/>
      </c>
      <c r="BG101" s="11" t="str">
        <f t="shared" si="53"/>
        <v/>
      </c>
      <c r="BH101" s="11" t="str">
        <f t="shared" si="54"/>
        <v/>
      </c>
      <c r="BI101" s="26">
        <f t="shared" si="55"/>
        <v>6.5611161000000005</v>
      </c>
      <c r="BJ101" s="7"/>
    </row>
    <row r="102" spans="1:62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227</v>
      </c>
      <c r="Y102" s="6">
        <v>1.1118600000000001</v>
      </c>
      <c r="Z102" s="6"/>
      <c r="AA102" s="97">
        <v>9</v>
      </c>
      <c r="AB102" s="6">
        <v>15</v>
      </c>
      <c r="AC102" s="6">
        <v>1.1118600000000001</v>
      </c>
      <c r="AD102" s="6"/>
      <c r="AE102" s="6">
        <v>13</v>
      </c>
      <c r="AF102" s="97">
        <v>9</v>
      </c>
      <c r="AG102" s="6"/>
      <c r="AH102" s="98" t="s">
        <v>227</v>
      </c>
      <c r="AI102" s="12" t="s">
        <v>199</v>
      </c>
      <c r="AJ102" s="12" t="s">
        <v>283</v>
      </c>
      <c r="AK102" s="12" t="s">
        <v>256</v>
      </c>
      <c r="AL102" s="12" t="s">
        <v>236</v>
      </c>
      <c r="AM102" s="12" t="s">
        <v>209</v>
      </c>
      <c r="AN102" s="12" t="s">
        <v>265</v>
      </c>
      <c r="AO102" s="12" t="s">
        <v>275</v>
      </c>
      <c r="AP102" s="12" t="s">
        <v>192</v>
      </c>
      <c r="AQ102" s="12" t="s">
        <v>247</v>
      </c>
      <c r="AR102" s="11"/>
      <c r="AS102" s="11"/>
      <c r="AT102" s="11"/>
      <c r="AU102" s="95"/>
      <c r="AV102" s="27">
        <f t="shared" si="42"/>
        <v>0.44936300000000001</v>
      </c>
      <c r="AW102" s="11">
        <f t="shared" si="43"/>
        <v>2.1963400000000002</v>
      </c>
      <c r="AX102" s="11">
        <f t="shared" si="44"/>
        <v>0.67516200000000004</v>
      </c>
      <c r="AY102" s="11">
        <f t="shared" si="45"/>
        <v>0.940554</v>
      </c>
      <c r="AZ102" s="11">
        <f t="shared" si="46"/>
        <v>7.7136499999999997E-2</v>
      </c>
      <c r="BA102" s="11">
        <f t="shared" si="47"/>
        <v>2.6648999999999998</v>
      </c>
      <c r="BB102" s="11">
        <f t="shared" si="48"/>
        <v>3.5456799999999999</v>
      </c>
      <c r="BC102" s="11">
        <f t="shared" si="49"/>
        <v>0.49694300000000002</v>
      </c>
      <c r="BD102" s="11">
        <f t="shared" si="50"/>
        <v>0.58516400000000002</v>
      </c>
      <c r="BE102" s="11" t="str">
        <f t="shared" si="51"/>
        <v/>
      </c>
      <c r="BF102" s="11" t="str">
        <f t="shared" si="52"/>
        <v/>
      </c>
      <c r="BG102" s="11" t="str">
        <f t="shared" si="53"/>
        <v/>
      </c>
      <c r="BH102" s="11" t="str">
        <f t="shared" si="54"/>
        <v/>
      </c>
      <c r="BI102" s="26">
        <f t="shared" si="55"/>
        <v>10.519382499999999</v>
      </c>
      <c r="BJ102" s="7"/>
    </row>
    <row r="103" spans="1:62" ht="15.75" thickBo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228</v>
      </c>
      <c r="Y103" s="6">
        <v>-0.47292000000000001</v>
      </c>
      <c r="Z103" s="6"/>
      <c r="AA103" s="97">
        <v>9</v>
      </c>
      <c r="AB103" s="6">
        <v>16</v>
      </c>
      <c r="AC103" s="6">
        <v>-0.47292000000000001</v>
      </c>
      <c r="AD103" s="6"/>
      <c r="AE103" s="6">
        <v>13</v>
      </c>
      <c r="AF103" s="97">
        <v>10</v>
      </c>
      <c r="AG103" s="6"/>
      <c r="AH103" s="98" t="s">
        <v>228</v>
      </c>
      <c r="AI103" s="12" t="s">
        <v>248</v>
      </c>
      <c r="AJ103" s="12" t="s">
        <v>193</v>
      </c>
      <c r="AK103" s="12" t="s">
        <v>266</v>
      </c>
      <c r="AL103" s="12" t="s">
        <v>210</v>
      </c>
      <c r="AM103" s="12" t="s">
        <v>237</v>
      </c>
      <c r="AN103" s="12" t="s">
        <v>257</v>
      </c>
      <c r="AO103" s="12" t="s">
        <v>284</v>
      </c>
      <c r="AP103" s="12" t="s">
        <v>200</v>
      </c>
      <c r="AQ103" s="12" t="s">
        <v>216</v>
      </c>
      <c r="AR103" s="11"/>
      <c r="AS103" s="11"/>
      <c r="AT103" s="11"/>
      <c r="AU103" s="95"/>
      <c r="AV103" s="27">
        <f t="shared" si="42"/>
        <v>0.30126999999999998</v>
      </c>
      <c r="AW103" s="11">
        <f t="shared" si="43"/>
        <v>-2.1428400000000001</v>
      </c>
      <c r="AX103" s="11">
        <f t="shared" si="44"/>
        <v>2.3382999999999998</v>
      </c>
      <c r="AY103" s="11">
        <f t="shared" si="45"/>
        <v>-1.23725</v>
      </c>
      <c r="AZ103" s="11">
        <f t="shared" si="46"/>
        <v>-0.16194</v>
      </c>
      <c r="BA103" s="11">
        <f t="shared" si="47"/>
        <v>0.30335200000000001</v>
      </c>
      <c r="BB103" s="11">
        <f t="shared" si="48"/>
        <v>3.8793000000000002</v>
      </c>
      <c r="BC103" s="11">
        <f t="shared" si="49"/>
        <v>-0.627058</v>
      </c>
      <c r="BD103" s="11">
        <f t="shared" si="50"/>
        <v>-0.73754299999999995</v>
      </c>
      <c r="BE103" s="11" t="str">
        <f t="shared" si="51"/>
        <v/>
      </c>
      <c r="BF103" s="11" t="str">
        <f t="shared" si="52"/>
        <v/>
      </c>
      <c r="BG103" s="11" t="str">
        <f t="shared" si="53"/>
        <v/>
      </c>
      <c r="BH103" s="11" t="str">
        <f t="shared" si="54"/>
        <v/>
      </c>
      <c r="BI103" s="26">
        <f t="shared" si="55"/>
        <v>2.3885110000000003</v>
      </c>
      <c r="BJ103" s="7"/>
    </row>
    <row r="104" spans="1:62" ht="15.75" thickBo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 t="s">
        <v>229</v>
      </c>
      <c r="Y104" s="6">
        <v>0.31037799999999999</v>
      </c>
      <c r="Z104" s="6"/>
      <c r="AA104" s="97">
        <v>9</v>
      </c>
      <c r="AB104" s="6">
        <v>17</v>
      </c>
      <c r="AC104" s="6">
        <v>0.31037799999999999</v>
      </c>
      <c r="AD104" s="6"/>
      <c r="AE104" s="6">
        <v>13</v>
      </c>
      <c r="AF104" s="97">
        <v>11</v>
      </c>
      <c r="AG104" s="6"/>
      <c r="AH104" s="98" t="s">
        <v>229</v>
      </c>
      <c r="AI104" s="12" t="s">
        <v>276</v>
      </c>
      <c r="AJ104" s="12" t="s">
        <v>267</v>
      </c>
      <c r="AK104" s="12" t="s">
        <v>249</v>
      </c>
      <c r="AL104" s="12" t="s">
        <v>238</v>
      </c>
      <c r="AM104" s="12" t="s">
        <v>211</v>
      </c>
      <c r="AN104" s="12" t="s">
        <v>285</v>
      </c>
      <c r="AO104" s="12" t="s">
        <v>258</v>
      </c>
      <c r="AP104" s="12" t="s">
        <v>201</v>
      </c>
      <c r="AQ104" s="12" t="s">
        <v>194</v>
      </c>
      <c r="AR104" s="11"/>
      <c r="AS104" s="11"/>
      <c r="AT104" s="11"/>
      <c r="AU104" s="95"/>
      <c r="AV104" s="27">
        <f t="shared" si="42"/>
        <v>3.7672699999999999</v>
      </c>
      <c r="AW104" s="11">
        <f t="shared" si="43"/>
        <v>2.0995300000000001</v>
      </c>
      <c r="AX104" s="11">
        <f t="shared" si="44"/>
        <v>0.860267</v>
      </c>
      <c r="AY104" s="11">
        <f t="shared" si="45"/>
        <v>1.05555</v>
      </c>
      <c r="AZ104" s="11">
        <f t="shared" si="46"/>
        <v>8.4113299999999998E-3</v>
      </c>
      <c r="BA104" s="11">
        <f t="shared" si="47"/>
        <v>2.41398</v>
      </c>
      <c r="BB104" s="11">
        <f t="shared" si="48"/>
        <v>1.09816</v>
      </c>
      <c r="BC104" s="11">
        <f t="shared" si="49"/>
        <v>-0.13716400000000001</v>
      </c>
      <c r="BD104" s="11">
        <f t="shared" si="50"/>
        <v>-2.3009100000000001E-2</v>
      </c>
      <c r="BE104" s="11" t="str">
        <f t="shared" si="51"/>
        <v/>
      </c>
      <c r="BF104" s="11" t="str">
        <f t="shared" si="52"/>
        <v/>
      </c>
      <c r="BG104" s="11" t="str">
        <f t="shared" si="53"/>
        <v/>
      </c>
      <c r="BH104" s="11" t="str">
        <f t="shared" si="54"/>
        <v/>
      </c>
      <c r="BI104" s="26">
        <f t="shared" si="55"/>
        <v>10.83261723</v>
      </c>
      <c r="BJ104" s="7"/>
    </row>
    <row r="105" spans="1:62" ht="15.75" thickBo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230</v>
      </c>
      <c r="Y105" s="6">
        <v>-1.3651599999999999</v>
      </c>
      <c r="Z105" s="6"/>
      <c r="AA105" s="97">
        <v>9</v>
      </c>
      <c r="AB105" s="6">
        <v>18</v>
      </c>
      <c r="AC105" s="6">
        <v>-1.3651599999999999</v>
      </c>
      <c r="AD105" s="6"/>
      <c r="AE105" s="6">
        <v>13</v>
      </c>
      <c r="AF105" s="97">
        <v>12</v>
      </c>
      <c r="AG105" s="6"/>
      <c r="AH105" s="98" t="s">
        <v>230</v>
      </c>
      <c r="AI105" s="12" t="s">
        <v>287</v>
      </c>
      <c r="AJ105" s="12" t="s">
        <v>217</v>
      </c>
      <c r="AK105" s="12" t="s">
        <v>268</v>
      </c>
      <c r="AL105" s="12" t="s">
        <v>212</v>
      </c>
      <c r="AM105" s="12" t="s">
        <v>239</v>
      </c>
      <c r="AN105" s="12" t="s">
        <v>202</v>
      </c>
      <c r="AO105" s="12" t="s">
        <v>259</v>
      </c>
      <c r="AP105" s="12" t="s">
        <v>250</v>
      </c>
      <c r="AQ105" s="12" t="s">
        <v>277</v>
      </c>
      <c r="AR105" s="11"/>
      <c r="AS105" s="11"/>
      <c r="AT105" s="11"/>
      <c r="AU105" s="95"/>
      <c r="AV105" s="27">
        <f t="shared" si="42"/>
        <v>-1.29573</v>
      </c>
      <c r="AW105" s="11">
        <f t="shared" si="43"/>
        <v>-0.17178099999999999</v>
      </c>
      <c r="AX105" s="11">
        <f t="shared" si="44"/>
        <v>0.64476299999999998</v>
      </c>
      <c r="AY105" s="11">
        <f t="shared" si="45"/>
        <v>-2.38313</v>
      </c>
      <c r="AZ105" s="11">
        <f t="shared" si="46"/>
        <v>-0.70710600000000001</v>
      </c>
      <c r="BA105" s="11">
        <f t="shared" si="47"/>
        <v>-1.5435399999999999</v>
      </c>
      <c r="BB105" s="11">
        <f t="shared" si="48"/>
        <v>-0.17186399999999999</v>
      </c>
      <c r="BC105" s="11">
        <f t="shared" si="49"/>
        <v>2.0576300000000001</v>
      </c>
      <c r="BD105" s="11">
        <f t="shared" si="50"/>
        <v>0.46080900000000002</v>
      </c>
      <c r="BE105" s="11" t="str">
        <f t="shared" si="51"/>
        <v/>
      </c>
      <c r="BF105" s="11" t="str">
        <f t="shared" si="52"/>
        <v/>
      </c>
      <c r="BG105" s="11" t="str">
        <f t="shared" si="53"/>
        <v/>
      </c>
      <c r="BH105" s="11" t="str">
        <f t="shared" si="54"/>
        <v/>
      </c>
      <c r="BI105" s="26">
        <f t="shared" si="55"/>
        <v>-1.7447890000000004</v>
      </c>
      <c r="BJ105" s="7"/>
    </row>
    <row r="106" spans="1:62" ht="15.75" thickBo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231</v>
      </c>
      <c r="Y106" s="6">
        <v>3.6880000000000002</v>
      </c>
      <c r="Z106" s="6"/>
      <c r="AA106" s="97">
        <v>9</v>
      </c>
      <c r="AB106" s="6">
        <v>19</v>
      </c>
      <c r="AC106" s="6">
        <v>3.6880000000000002</v>
      </c>
      <c r="AD106" s="6"/>
      <c r="AE106" s="6">
        <v>13</v>
      </c>
      <c r="AF106" s="97">
        <v>14</v>
      </c>
      <c r="AG106" s="6"/>
      <c r="AH106" s="98" t="s">
        <v>231</v>
      </c>
      <c r="AI106" s="12" t="s">
        <v>218</v>
      </c>
      <c r="AJ106" s="12" t="s">
        <v>195</v>
      </c>
      <c r="AK106" s="12" t="s">
        <v>269</v>
      </c>
      <c r="AL106" s="12" t="s">
        <v>240</v>
      </c>
      <c r="AM106" s="12" t="s">
        <v>213</v>
      </c>
      <c r="AN106" s="12" t="s">
        <v>286</v>
      </c>
      <c r="AO106" s="12" t="s">
        <v>203</v>
      </c>
      <c r="AP106" s="12" t="s">
        <v>278</v>
      </c>
      <c r="AQ106" s="12" t="s">
        <v>251</v>
      </c>
      <c r="AR106" s="11"/>
      <c r="AS106" s="11"/>
      <c r="AT106" s="11"/>
      <c r="AU106" s="95"/>
      <c r="AV106" s="27">
        <f t="shared" si="42"/>
        <v>0.64754400000000001</v>
      </c>
      <c r="AW106" s="11">
        <f t="shared" si="43"/>
        <v>4.4443400000000004</v>
      </c>
      <c r="AX106" s="11">
        <f t="shared" si="44"/>
        <v>0.602904</v>
      </c>
      <c r="AY106" s="11">
        <f t="shared" si="45"/>
        <v>0.19534599999999999</v>
      </c>
      <c r="AZ106" s="11">
        <f t="shared" si="46"/>
        <v>0.86385500000000004</v>
      </c>
      <c r="BA106" s="11">
        <f t="shared" si="47"/>
        <v>0.54670300000000005</v>
      </c>
      <c r="BB106" s="11">
        <f t="shared" si="48"/>
        <v>1.47289</v>
      </c>
      <c r="BC106" s="11">
        <f t="shared" si="49"/>
        <v>0.47160299999999999</v>
      </c>
      <c r="BD106" s="11">
        <f t="shared" si="50"/>
        <v>-1.15065</v>
      </c>
      <c r="BE106" s="11" t="str">
        <f t="shared" si="51"/>
        <v/>
      </c>
      <c r="BF106" s="11" t="str">
        <f t="shared" si="52"/>
        <v/>
      </c>
      <c r="BG106" s="11" t="str">
        <f t="shared" si="53"/>
        <v/>
      </c>
      <c r="BH106" s="11" t="str">
        <f t="shared" si="54"/>
        <v/>
      </c>
      <c r="BI106" s="26">
        <f t="shared" si="55"/>
        <v>4.4065349999999981</v>
      </c>
      <c r="BJ106" s="7"/>
    </row>
    <row r="107" spans="1:62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92</v>
      </c>
      <c r="Y107" s="6">
        <v>-0.56264800000000004</v>
      </c>
      <c r="Z107" s="6"/>
      <c r="AA107" s="97">
        <v>10</v>
      </c>
      <c r="AB107" s="6">
        <v>1</v>
      </c>
      <c r="AC107" s="6">
        <v>-0.56264800000000004</v>
      </c>
      <c r="AD107" s="6"/>
      <c r="AE107" s="6">
        <v>13</v>
      </c>
      <c r="AF107" s="97">
        <v>16</v>
      </c>
      <c r="AG107" s="6"/>
      <c r="AH107" s="98" t="s">
        <v>92</v>
      </c>
      <c r="AI107" s="12" t="s">
        <v>42</v>
      </c>
      <c r="AJ107" s="12" t="s">
        <v>221</v>
      </c>
      <c r="AK107" s="12" t="s">
        <v>77</v>
      </c>
      <c r="AL107" s="12" t="s">
        <v>52</v>
      </c>
      <c r="AM107" s="12" t="s">
        <v>47</v>
      </c>
      <c r="AN107" s="12" t="s">
        <v>63</v>
      </c>
      <c r="AO107" s="12" t="s">
        <v>60</v>
      </c>
      <c r="AP107" s="11"/>
      <c r="AQ107" s="11"/>
      <c r="AR107" s="11"/>
      <c r="AS107" s="11"/>
      <c r="AT107" s="11"/>
      <c r="AU107" s="95"/>
      <c r="AV107" s="27">
        <f t="shared" si="42"/>
        <v>-5.8287899999999997</v>
      </c>
      <c r="AW107" s="11">
        <f t="shared" si="43"/>
        <v>0.334926</v>
      </c>
      <c r="AX107" s="11">
        <f t="shared" si="44"/>
        <v>-0.56395200000000001</v>
      </c>
      <c r="AY107" s="11">
        <f t="shared" si="45"/>
        <v>0.61640099999999998</v>
      </c>
      <c r="AZ107" s="11">
        <f t="shared" si="46"/>
        <v>3.5208900000000001</v>
      </c>
      <c r="BA107" s="11">
        <f t="shared" si="47"/>
        <v>9.3354200000000005E-3</v>
      </c>
      <c r="BB107" s="11">
        <f t="shared" si="48"/>
        <v>0.46001799999999998</v>
      </c>
      <c r="BC107" s="11" t="str">
        <f t="shared" si="49"/>
        <v/>
      </c>
      <c r="BD107" s="11" t="str">
        <f t="shared" si="50"/>
        <v/>
      </c>
      <c r="BE107" s="11" t="str">
        <f t="shared" si="51"/>
        <v/>
      </c>
      <c r="BF107" s="11" t="str">
        <f t="shared" si="52"/>
        <v/>
      </c>
      <c r="BG107" s="11" t="str">
        <f t="shared" si="53"/>
        <v/>
      </c>
      <c r="BH107" s="11" t="str">
        <f t="shared" si="54"/>
        <v/>
      </c>
      <c r="BI107" s="26">
        <f t="shared" si="55"/>
        <v>-0.88852357999999909</v>
      </c>
      <c r="BJ107" s="7"/>
    </row>
    <row r="108" spans="1:62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 t="s">
        <v>93</v>
      </c>
      <c r="Y108" s="6">
        <v>-0.65968300000000002</v>
      </c>
      <c r="Z108" s="6"/>
      <c r="AA108" s="97">
        <v>10</v>
      </c>
      <c r="AB108" s="6">
        <v>2</v>
      </c>
      <c r="AC108" s="6">
        <v>-0.65968300000000002</v>
      </c>
      <c r="AD108" s="6"/>
      <c r="AE108" s="6">
        <v>13</v>
      </c>
      <c r="AF108" s="97">
        <v>18</v>
      </c>
      <c r="AG108" s="6"/>
      <c r="AH108" s="98" t="s">
        <v>93</v>
      </c>
      <c r="AI108" s="12" t="s">
        <v>45</v>
      </c>
      <c r="AJ108" s="12" t="s">
        <v>53</v>
      </c>
      <c r="AK108" s="12" t="s">
        <v>78</v>
      </c>
      <c r="AL108" s="12" t="s">
        <v>186</v>
      </c>
      <c r="AM108" s="12" t="s">
        <v>189</v>
      </c>
      <c r="AN108" s="12" t="s">
        <v>71</v>
      </c>
      <c r="AO108" s="12" t="s">
        <v>64</v>
      </c>
      <c r="AP108" s="12" t="s">
        <v>43</v>
      </c>
      <c r="AQ108" s="12" t="s">
        <v>187</v>
      </c>
      <c r="AR108" s="11"/>
      <c r="AS108" s="11"/>
      <c r="AT108" s="11"/>
      <c r="AU108" s="95"/>
      <c r="AV108" s="27">
        <f t="shared" si="42"/>
        <v>1.1542600000000001</v>
      </c>
      <c r="AW108" s="11">
        <f t="shared" si="43"/>
        <v>0.77785700000000002</v>
      </c>
      <c r="AX108" s="11">
        <f t="shared" si="44"/>
        <v>-0.58737300000000003</v>
      </c>
      <c r="AY108" s="11">
        <f t="shared" si="45"/>
        <v>0.36778499999999997</v>
      </c>
      <c r="AZ108" s="11">
        <f t="shared" si="46"/>
        <v>0.16106699999999999</v>
      </c>
      <c r="BA108" s="11">
        <f t="shared" si="47"/>
        <v>-1.0824400000000001</v>
      </c>
      <c r="BB108" s="11">
        <f t="shared" si="48"/>
        <v>0.77744999999999997</v>
      </c>
      <c r="BC108" s="11">
        <f t="shared" si="49"/>
        <v>-2.9813399999999999</v>
      </c>
      <c r="BD108" s="11">
        <f t="shared" si="50"/>
        <v>-1.4383999999999999</v>
      </c>
      <c r="BE108" s="11" t="str">
        <f t="shared" si="51"/>
        <v/>
      </c>
      <c r="BF108" s="11" t="str">
        <f t="shared" si="52"/>
        <v/>
      </c>
      <c r="BG108" s="11" t="str">
        <f t="shared" si="53"/>
        <v/>
      </c>
      <c r="BH108" s="11" t="str">
        <f t="shared" si="54"/>
        <v/>
      </c>
      <c r="BI108" s="26">
        <f t="shared" si="55"/>
        <v>-2.1914509999999998</v>
      </c>
      <c r="BJ108" s="7"/>
    </row>
    <row r="109" spans="1:62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 t="s">
        <v>232</v>
      </c>
      <c r="Y109" s="6">
        <v>2.74532</v>
      </c>
      <c r="Z109" s="6"/>
      <c r="AA109" s="97">
        <v>10</v>
      </c>
      <c r="AB109" s="6">
        <v>6</v>
      </c>
      <c r="AC109" s="6">
        <v>2.74532</v>
      </c>
      <c r="AD109" s="6"/>
      <c r="AE109" s="6">
        <v>14</v>
      </c>
      <c r="AF109" s="97">
        <v>3</v>
      </c>
      <c r="AG109" s="6"/>
      <c r="AH109" s="98" t="s">
        <v>232</v>
      </c>
      <c r="AI109" s="12" t="s">
        <v>270</v>
      </c>
      <c r="AJ109" s="12" t="s">
        <v>50</v>
      </c>
      <c r="AK109" s="12" t="s">
        <v>62</v>
      </c>
      <c r="AL109" s="12" t="s">
        <v>66</v>
      </c>
      <c r="AM109" s="12" t="s">
        <v>182</v>
      </c>
      <c r="AN109" s="12" t="s">
        <v>86</v>
      </c>
      <c r="AO109" s="12" t="s">
        <v>56</v>
      </c>
      <c r="AP109" s="12" t="s">
        <v>185</v>
      </c>
      <c r="AQ109" s="12" t="s">
        <v>222</v>
      </c>
      <c r="AR109" s="12" t="s">
        <v>241</v>
      </c>
      <c r="AS109" s="11"/>
      <c r="AT109" s="11"/>
      <c r="AU109" s="95"/>
      <c r="AV109" s="27">
        <f t="shared" si="42"/>
        <v>-0.38457999999999998</v>
      </c>
      <c r="AW109" s="11">
        <f t="shared" si="43"/>
        <v>-0.79741899999999999</v>
      </c>
      <c r="AX109" s="11">
        <f t="shared" si="44"/>
        <v>0.28972700000000001</v>
      </c>
      <c r="AY109" s="11">
        <f t="shared" si="45"/>
        <v>0.960955</v>
      </c>
      <c r="AZ109" s="11">
        <f t="shared" si="46"/>
        <v>1.7779799999999999</v>
      </c>
      <c r="BA109" s="11">
        <f t="shared" si="47"/>
        <v>0.39386500000000002</v>
      </c>
      <c r="BB109" s="11">
        <f t="shared" si="48"/>
        <v>1.7745500000000001E-2</v>
      </c>
      <c r="BC109" s="11">
        <f t="shared" si="49"/>
        <v>2.7177799999999999</v>
      </c>
      <c r="BD109" s="11">
        <f t="shared" si="50"/>
        <v>2.5428999999999999</v>
      </c>
      <c r="BE109" s="11">
        <f t="shared" si="51"/>
        <v>0.68957100000000005</v>
      </c>
      <c r="BF109" s="11" t="str">
        <f t="shared" si="52"/>
        <v/>
      </c>
      <c r="BG109" s="11" t="str">
        <f t="shared" si="53"/>
        <v/>
      </c>
      <c r="BH109" s="11" t="str">
        <f t="shared" si="54"/>
        <v/>
      </c>
      <c r="BI109" s="26">
        <f t="shared" si="55"/>
        <v>5.4632045000000016</v>
      </c>
      <c r="BJ109" s="7"/>
    </row>
    <row r="110" spans="1:62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94</v>
      </c>
      <c r="Y110" s="6">
        <v>0.54459299999999999</v>
      </c>
      <c r="Z110" s="6"/>
      <c r="AA110" s="97">
        <v>10</v>
      </c>
      <c r="AB110" s="6">
        <v>7</v>
      </c>
      <c r="AC110" s="6">
        <v>0.54459299999999999</v>
      </c>
      <c r="AD110" s="6"/>
      <c r="AE110" s="6">
        <v>14</v>
      </c>
      <c r="AF110" s="97">
        <v>4</v>
      </c>
      <c r="AG110" s="6"/>
      <c r="AH110" s="98" t="s">
        <v>94</v>
      </c>
      <c r="AI110" s="12" t="s">
        <v>177</v>
      </c>
      <c r="AJ110" s="12" t="s">
        <v>179</v>
      </c>
      <c r="AK110" s="12" t="s">
        <v>73</v>
      </c>
      <c r="AL110" s="12" t="s">
        <v>219</v>
      </c>
      <c r="AM110" s="12" t="s">
        <v>67</v>
      </c>
      <c r="AN110" s="12" t="s">
        <v>260</v>
      </c>
      <c r="AO110" s="12" t="s">
        <v>80</v>
      </c>
      <c r="AP110" s="12" t="s">
        <v>57</v>
      </c>
      <c r="AQ110" s="12" t="s">
        <v>271</v>
      </c>
      <c r="AR110" s="12" t="s">
        <v>223</v>
      </c>
      <c r="AS110" s="11"/>
      <c r="AT110" s="11"/>
      <c r="AU110" s="95"/>
      <c r="AV110" s="27">
        <f t="shared" si="42"/>
        <v>-1.0685</v>
      </c>
      <c r="AW110" s="11">
        <f t="shared" si="43"/>
        <v>0.480626</v>
      </c>
      <c r="AX110" s="11">
        <f t="shared" si="44"/>
        <v>4.4628399999999999</v>
      </c>
      <c r="AY110" s="11">
        <f t="shared" si="45"/>
        <v>-0.128828</v>
      </c>
      <c r="AZ110" s="11">
        <f t="shared" si="46"/>
        <v>0.99822599999999995</v>
      </c>
      <c r="BA110" s="11">
        <f t="shared" si="47"/>
        <v>-0.14127899999999999</v>
      </c>
      <c r="BB110" s="11">
        <f t="shared" si="48"/>
        <v>3.70479</v>
      </c>
      <c r="BC110" s="11">
        <f t="shared" si="49"/>
        <v>0.119438</v>
      </c>
      <c r="BD110" s="11">
        <f t="shared" si="50"/>
        <v>-1.2261100000000001E-3</v>
      </c>
      <c r="BE110" s="11">
        <f t="shared" si="51"/>
        <v>2.5545599999999999</v>
      </c>
      <c r="BF110" s="11" t="str">
        <f t="shared" si="52"/>
        <v/>
      </c>
      <c r="BG110" s="11" t="str">
        <f t="shared" si="53"/>
        <v/>
      </c>
      <c r="BH110" s="11" t="str">
        <f t="shared" si="54"/>
        <v/>
      </c>
      <c r="BI110" s="26">
        <f t="shared" si="55"/>
        <v>10.43605389</v>
      </c>
      <c r="BJ110" s="7"/>
    </row>
    <row r="111" spans="1:62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95</v>
      </c>
      <c r="Y111" s="6">
        <v>0.79237999999999997</v>
      </c>
      <c r="Z111" s="6"/>
      <c r="AA111" s="97">
        <v>10</v>
      </c>
      <c r="AB111" s="6">
        <v>8</v>
      </c>
      <c r="AC111" s="6">
        <v>0.79237999999999997</v>
      </c>
      <c r="AD111" s="6"/>
      <c r="AE111" s="6">
        <v>14</v>
      </c>
      <c r="AF111" s="97">
        <v>5</v>
      </c>
      <c r="AG111" s="6"/>
      <c r="AH111" s="98" t="s">
        <v>95</v>
      </c>
      <c r="AI111" s="12" t="s">
        <v>74</v>
      </c>
      <c r="AJ111" s="12" t="s">
        <v>180</v>
      </c>
      <c r="AK111" s="12" t="s">
        <v>242</v>
      </c>
      <c r="AL111" s="12" t="s">
        <v>178</v>
      </c>
      <c r="AM111" s="12" t="s">
        <v>167</v>
      </c>
      <c r="AN111" s="12" t="s">
        <v>88</v>
      </c>
      <c r="AO111" s="12" t="s">
        <v>58</v>
      </c>
      <c r="AP111" s="12" t="s">
        <v>279</v>
      </c>
      <c r="AQ111" s="12" t="s">
        <v>183</v>
      </c>
      <c r="AR111" s="12" t="s">
        <v>68</v>
      </c>
      <c r="AS111" s="11"/>
      <c r="AT111" s="11"/>
      <c r="AU111" s="95"/>
      <c r="AV111" s="27">
        <f t="shared" si="42"/>
        <v>1.00441</v>
      </c>
      <c r="AW111" s="11">
        <f t="shared" si="43"/>
        <v>1.1307199999999999</v>
      </c>
      <c r="AX111" s="11">
        <f t="shared" si="44"/>
        <v>-0.268704</v>
      </c>
      <c r="AY111" s="11">
        <f t="shared" si="45"/>
        <v>-0.32316600000000001</v>
      </c>
      <c r="AZ111" s="11">
        <f t="shared" si="46"/>
        <v>3.21957</v>
      </c>
      <c r="BA111" s="11">
        <f t="shared" si="47"/>
        <v>0.174821</v>
      </c>
      <c r="BB111" s="11">
        <f t="shared" si="48"/>
        <v>1.0077199999999999</v>
      </c>
      <c r="BC111" s="11">
        <f t="shared" si="49"/>
        <v>-1.916E-2</v>
      </c>
      <c r="BD111" s="11">
        <f t="shared" si="50"/>
        <v>0.92911600000000005</v>
      </c>
      <c r="BE111" s="11">
        <f t="shared" si="51"/>
        <v>1.0318099999999999</v>
      </c>
      <c r="BF111" s="11" t="str">
        <f t="shared" si="52"/>
        <v/>
      </c>
      <c r="BG111" s="11" t="str">
        <f t="shared" si="53"/>
        <v/>
      </c>
      <c r="BH111" s="11" t="str">
        <f t="shared" si="54"/>
        <v/>
      </c>
      <c r="BI111" s="26">
        <f t="shared" si="55"/>
        <v>7.0947569999999995</v>
      </c>
      <c r="BJ111" s="7"/>
    </row>
    <row r="112" spans="1:62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96</v>
      </c>
      <c r="Y112" s="6">
        <v>1.1276600000000001</v>
      </c>
      <c r="Z112" s="6"/>
      <c r="AA112" s="97">
        <v>10</v>
      </c>
      <c r="AB112" s="6">
        <v>9</v>
      </c>
      <c r="AC112" s="6">
        <v>1.1276600000000001</v>
      </c>
      <c r="AD112" s="6"/>
      <c r="AE112" s="6">
        <v>14</v>
      </c>
      <c r="AF112" s="97">
        <v>6</v>
      </c>
      <c r="AG112" s="6"/>
      <c r="AH112" s="98" t="s">
        <v>96</v>
      </c>
      <c r="AI112" s="12" t="s">
        <v>69</v>
      </c>
      <c r="AJ112" s="12" t="s">
        <v>75</v>
      </c>
      <c r="AK112" s="12" t="s">
        <v>181</v>
      </c>
      <c r="AL112" s="12" t="s">
        <v>51</v>
      </c>
      <c r="AM112" s="12" t="s">
        <v>81</v>
      </c>
      <c r="AN112" s="12" t="s">
        <v>59</v>
      </c>
      <c r="AO112" s="12" t="s">
        <v>175</v>
      </c>
      <c r="AP112" s="12" t="s">
        <v>188</v>
      </c>
      <c r="AQ112" s="12" t="s">
        <v>90</v>
      </c>
      <c r="AR112" s="12" t="s">
        <v>76</v>
      </c>
      <c r="AS112" s="11"/>
      <c r="AT112" s="11"/>
      <c r="AU112" s="95"/>
      <c r="AV112" s="27">
        <f t="shared" si="42"/>
        <v>3.4778899999999999</v>
      </c>
      <c r="AW112" s="11">
        <f t="shared" si="43"/>
        <v>0.59192100000000003</v>
      </c>
      <c r="AX112" s="11">
        <f t="shared" si="44"/>
        <v>0.89897800000000005</v>
      </c>
      <c r="AY112" s="11">
        <f t="shared" si="45"/>
        <v>0.79372600000000004</v>
      </c>
      <c r="AZ112" s="11">
        <f t="shared" si="46"/>
        <v>0.28631800000000002</v>
      </c>
      <c r="BA112" s="11">
        <f t="shared" si="47"/>
        <v>1.1995</v>
      </c>
      <c r="BB112" s="11">
        <f t="shared" si="48"/>
        <v>0.220471</v>
      </c>
      <c r="BC112" s="11">
        <f t="shared" si="49"/>
        <v>-4.3765599999999996</v>
      </c>
      <c r="BD112" s="11">
        <f t="shared" si="50"/>
        <v>3.9678399999999998</v>
      </c>
      <c r="BE112" s="11">
        <f t="shared" si="51"/>
        <v>0.60102</v>
      </c>
      <c r="BF112" s="11" t="str">
        <f t="shared" si="52"/>
        <v/>
      </c>
      <c r="BG112" s="11" t="str">
        <f t="shared" si="53"/>
        <v/>
      </c>
      <c r="BH112" s="11" t="str">
        <f t="shared" si="54"/>
        <v/>
      </c>
      <c r="BI112" s="26">
        <f t="shared" si="55"/>
        <v>6.5334439999999994</v>
      </c>
      <c r="BJ112" s="7"/>
    </row>
    <row r="113" spans="1:62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97</v>
      </c>
      <c r="Y113" s="6">
        <v>3.5943299999999998</v>
      </c>
      <c r="Z113" s="6"/>
      <c r="AA113" s="97">
        <v>10</v>
      </c>
      <c r="AB113" s="6">
        <v>11</v>
      </c>
      <c r="AC113" s="6">
        <v>3.5943299999999998</v>
      </c>
      <c r="AD113" s="6"/>
      <c r="AE113" s="6">
        <v>14</v>
      </c>
      <c r="AF113" s="97">
        <v>9</v>
      </c>
      <c r="AG113" s="6"/>
      <c r="AH113" s="98" t="s">
        <v>97</v>
      </c>
      <c r="AI113" s="12" t="s">
        <v>262</v>
      </c>
      <c r="AJ113" s="12" t="s">
        <v>243</v>
      </c>
      <c r="AK113" s="12" t="s">
        <v>84</v>
      </c>
      <c r="AL113" s="12" t="s">
        <v>87</v>
      </c>
      <c r="AM113" s="12" t="s">
        <v>89</v>
      </c>
      <c r="AN113" s="12" t="s">
        <v>190</v>
      </c>
      <c r="AO113" s="12" t="s">
        <v>83</v>
      </c>
      <c r="AP113" s="12" t="s">
        <v>91</v>
      </c>
      <c r="AQ113" s="12" t="s">
        <v>252</v>
      </c>
      <c r="AR113" s="12" t="s">
        <v>220</v>
      </c>
      <c r="AS113" s="11"/>
      <c r="AT113" s="11"/>
      <c r="AU113" s="95"/>
      <c r="AV113" s="27">
        <f t="shared" si="42"/>
        <v>3.4545300000000001E-2</v>
      </c>
      <c r="AW113" s="11">
        <f t="shared" si="43"/>
        <v>0.14391899999999999</v>
      </c>
      <c r="AX113" s="11">
        <f t="shared" si="44"/>
        <v>0.72677199999999997</v>
      </c>
      <c r="AY113" s="11">
        <f t="shared" si="45"/>
        <v>0.85694099999999995</v>
      </c>
      <c r="AZ113" s="11">
        <f t="shared" si="46"/>
        <v>0.100065</v>
      </c>
      <c r="BA113" s="11">
        <f t="shared" si="47"/>
        <v>-8.6131100000000002E-2</v>
      </c>
      <c r="BB113" s="11">
        <f t="shared" si="48"/>
        <v>0.77849100000000004</v>
      </c>
      <c r="BC113" s="11">
        <f t="shared" si="49"/>
        <v>1.63733</v>
      </c>
      <c r="BD113" s="11">
        <f t="shared" si="50"/>
        <v>-0.60988799999999999</v>
      </c>
      <c r="BE113" s="11">
        <f t="shared" si="51"/>
        <v>-0.325629</v>
      </c>
      <c r="BF113" s="11" t="str">
        <f t="shared" si="52"/>
        <v/>
      </c>
      <c r="BG113" s="11" t="str">
        <f t="shared" si="53"/>
        <v/>
      </c>
      <c r="BH113" s="11" t="str">
        <f t="shared" si="54"/>
        <v/>
      </c>
      <c r="BI113" s="26">
        <f t="shared" si="55"/>
        <v>-0.33791479999999963</v>
      </c>
      <c r="BJ113" s="7"/>
    </row>
    <row r="114" spans="1:62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233</v>
      </c>
      <c r="Y114" s="6">
        <v>0.59274400000000005</v>
      </c>
      <c r="Z114" s="6"/>
      <c r="AA114" s="97">
        <v>10</v>
      </c>
      <c r="AB114" s="6">
        <v>12</v>
      </c>
      <c r="AC114" s="6">
        <v>0.59274400000000005</v>
      </c>
      <c r="AD114" s="6"/>
      <c r="AE114" s="6">
        <v>14</v>
      </c>
      <c r="AF114" s="97">
        <v>10</v>
      </c>
      <c r="AG114" s="6"/>
      <c r="AH114" s="98" t="s">
        <v>233</v>
      </c>
      <c r="AI114" s="12" t="s">
        <v>254</v>
      </c>
      <c r="AJ114" s="12" t="s">
        <v>196</v>
      </c>
      <c r="AK114" s="12" t="s">
        <v>280</v>
      </c>
      <c r="AL114" s="12" t="s">
        <v>206</v>
      </c>
      <c r="AM114" s="12" t="s">
        <v>263</v>
      </c>
      <c r="AN114" s="12" t="s">
        <v>191</v>
      </c>
      <c r="AO114" s="12" t="s">
        <v>244</v>
      </c>
      <c r="AP114" s="12" t="s">
        <v>224</v>
      </c>
      <c r="AQ114" s="12" t="s">
        <v>272</v>
      </c>
      <c r="AR114" s="11"/>
      <c r="AS114" s="11"/>
      <c r="AT114" s="11"/>
      <c r="AU114" s="95"/>
      <c r="AV114" s="27">
        <f t="shared" si="42"/>
        <v>1.3895200000000001</v>
      </c>
      <c r="AW114" s="11">
        <f t="shared" si="43"/>
        <v>-1.00013</v>
      </c>
      <c r="AX114" s="11">
        <f t="shared" si="44"/>
        <v>3.9011900000000002</v>
      </c>
      <c r="AY114" s="11">
        <f t="shared" si="45"/>
        <v>-0.81864599999999998</v>
      </c>
      <c r="AZ114" s="11">
        <f t="shared" si="46"/>
        <v>2.6003400000000001</v>
      </c>
      <c r="BA114" s="11">
        <f t="shared" si="47"/>
        <v>-1.2453399999999999</v>
      </c>
      <c r="BB114" s="11">
        <f t="shared" si="48"/>
        <v>0.86152499999999999</v>
      </c>
      <c r="BC114" s="11">
        <f t="shared" si="49"/>
        <v>4.4472999999999999E-2</v>
      </c>
      <c r="BD114" s="11">
        <f t="shared" si="50"/>
        <v>1.97</v>
      </c>
      <c r="BE114" s="11" t="str">
        <f t="shared" si="51"/>
        <v/>
      </c>
      <c r="BF114" s="11" t="str">
        <f t="shared" si="52"/>
        <v/>
      </c>
      <c r="BG114" s="11" t="str">
        <f t="shared" si="53"/>
        <v/>
      </c>
      <c r="BH114" s="11" t="str">
        <f t="shared" si="54"/>
        <v/>
      </c>
      <c r="BI114" s="26">
        <f t="shared" si="55"/>
        <v>7.1101880000000008</v>
      </c>
      <c r="BJ114" s="7"/>
    </row>
    <row r="115" spans="1:62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234</v>
      </c>
      <c r="Y115" s="6">
        <v>0.61077599999999999</v>
      </c>
      <c r="Z115" s="6"/>
      <c r="AA115" s="97">
        <v>10</v>
      </c>
      <c r="AB115" s="6">
        <v>13</v>
      </c>
      <c r="AC115" s="6">
        <v>0.61077599999999999</v>
      </c>
      <c r="AD115" s="6"/>
      <c r="AE115" s="6">
        <v>14</v>
      </c>
      <c r="AF115" s="97">
        <v>11</v>
      </c>
      <c r="AG115" s="6"/>
      <c r="AH115" s="98" t="s">
        <v>234</v>
      </c>
      <c r="AI115" s="12" t="s">
        <v>225</v>
      </c>
      <c r="AJ115" s="12" t="s">
        <v>281</v>
      </c>
      <c r="AK115" s="12" t="s">
        <v>197</v>
      </c>
      <c r="AL115" s="12" t="s">
        <v>253</v>
      </c>
      <c r="AM115" s="12" t="s">
        <v>207</v>
      </c>
      <c r="AN115" s="12" t="s">
        <v>264</v>
      </c>
      <c r="AO115" s="12" t="s">
        <v>214</v>
      </c>
      <c r="AP115" s="12" t="s">
        <v>273</v>
      </c>
      <c r="AQ115" s="12" t="s">
        <v>245</v>
      </c>
      <c r="AR115" s="11"/>
      <c r="AS115" s="11"/>
      <c r="AT115" s="11"/>
      <c r="AU115" s="95"/>
      <c r="AV115" s="27">
        <f t="shared" si="42"/>
        <v>0.54642100000000005</v>
      </c>
      <c r="AW115" s="11">
        <f t="shared" si="43"/>
        <v>3.6123699999999999</v>
      </c>
      <c r="AX115" s="11">
        <f t="shared" si="44"/>
        <v>-0.73416700000000001</v>
      </c>
      <c r="AY115" s="11">
        <f t="shared" si="45"/>
        <v>0.59136200000000005</v>
      </c>
      <c r="AZ115" s="11">
        <f t="shared" si="46"/>
        <v>-0.448876</v>
      </c>
      <c r="BA115" s="11">
        <f t="shared" si="47"/>
        <v>3.5234700000000001</v>
      </c>
      <c r="BB115" s="11">
        <f t="shared" si="48"/>
        <v>0.56474199999999997</v>
      </c>
      <c r="BC115" s="11">
        <f t="shared" si="49"/>
        <v>2.8323700000000001</v>
      </c>
      <c r="BD115" s="11">
        <f t="shared" si="50"/>
        <v>1.55921</v>
      </c>
      <c r="BE115" s="11" t="str">
        <f t="shared" si="51"/>
        <v/>
      </c>
      <c r="BF115" s="11" t="str">
        <f t="shared" si="52"/>
        <v/>
      </c>
      <c r="BG115" s="11" t="str">
        <f t="shared" si="53"/>
        <v/>
      </c>
      <c r="BH115" s="11" t="str">
        <f t="shared" si="54"/>
        <v/>
      </c>
      <c r="BI115" s="26">
        <f t="shared" si="55"/>
        <v>11.436126</v>
      </c>
      <c r="BJ115" s="7"/>
    </row>
    <row r="116" spans="1:62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 t="s">
        <v>235</v>
      </c>
      <c r="Y116" s="6">
        <v>1.0853900000000001</v>
      </c>
      <c r="Z116" s="6"/>
      <c r="AA116" s="97">
        <v>10</v>
      </c>
      <c r="AB116" s="6">
        <v>14</v>
      </c>
      <c r="AC116" s="6">
        <v>1.0853900000000001</v>
      </c>
      <c r="AD116" s="6"/>
      <c r="AE116" s="6">
        <v>14</v>
      </c>
      <c r="AF116" s="97">
        <v>13</v>
      </c>
      <c r="AG116" s="6"/>
      <c r="AH116" s="98" t="s">
        <v>235</v>
      </c>
      <c r="AI116" s="12" t="s">
        <v>261</v>
      </c>
      <c r="AJ116" s="12" t="s">
        <v>226</v>
      </c>
      <c r="AK116" s="12" t="s">
        <v>255</v>
      </c>
      <c r="AL116" s="12" t="s">
        <v>282</v>
      </c>
      <c r="AM116" s="12" t="s">
        <v>205</v>
      </c>
      <c r="AN116" s="12" t="s">
        <v>208</v>
      </c>
      <c r="AO116" s="12" t="s">
        <v>246</v>
      </c>
      <c r="AP116" s="12" t="s">
        <v>274</v>
      </c>
      <c r="AQ116" s="12" t="s">
        <v>198</v>
      </c>
      <c r="AR116" s="12" t="s">
        <v>215</v>
      </c>
      <c r="AS116" s="11"/>
      <c r="AT116" s="11"/>
      <c r="AU116" s="95"/>
      <c r="AV116" s="27">
        <f t="shared" si="42"/>
        <v>-0.1052</v>
      </c>
      <c r="AW116" s="11">
        <f t="shared" si="43"/>
        <v>0.351628</v>
      </c>
      <c r="AX116" s="11">
        <f t="shared" si="44"/>
        <v>0.93871000000000004</v>
      </c>
      <c r="AY116" s="11">
        <f t="shared" si="45"/>
        <v>2.3990999999999998</v>
      </c>
      <c r="AZ116" s="11">
        <f t="shared" si="46"/>
        <v>-1.5270699999999999</v>
      </c>
      <c r="BA116" s="11">
        <f t="shared" si="47"/>
        <v>-0.50671299999999997</v>
      </c>
      <c r="BB116" s="11">
        <f t="shared" si="48"/>
        <v>1.8525400000000001</v>
      </c>
      <c r="BC116" s="11">
        <f t="shared" si="49"/>
        <v>3.2713299999999998</v>
      </c>
      <c r="BD116" s="11">
        <f t="shared" si="50"/>
        <v>-2.7680900000000001E-2</v>
      </c>
      <c r="BE116" s="11">
        <f t="shared" si="51"/>
        <v>-0.57286199999999998</v>
      </c>
      <c r="BF116" s="11" t="str">
        <f t="shared" si="52"/>
        <v/>
      </c>
      <c r="BG116" s="11" t="str">
        <f t="shared" si="53"/>
        <v/>
      </c>
      <c r="BH116" s="11" t="str">
        <f t="shared" si="54"/>
        <v/>
      </c>
      <c r="BI116" s="26">
        <f t="shared" si="55"/>
        <v>4.9883920999999996</v>
      </c>
      <c r="BJ116" s="7"/>
    </row>
    <row r="117" spans="1:62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236</v>
      </c>
      <c r="Y117" s="6">
        <v>0.940554</v>
      </c>
      <c r="Z117" s="6"/>
      <c r="AA117" s="97">
        <v>10</v>
      </c>
      <c r="AB117" s="6">
        <v>15</v>
      </c>
      <c r="AC117" s="6">
        <v>0.940554</v>
      </c>
      <c r="AD117" s="6"/>
      <c r="AE117" s="6">
        <v>14</v>
      </c>
      <c r="AF117" s="97">
        <v>16</v>
      </c>
      <c r="AG117" s="6"/>
      <c r="AH117" s="98" t="s">
        <v>236</v>
      </c>
      <c r="AI117" s="12" t="s">
        <v>199</v>
      </c>
      <c r="AJ117" s="12" t="s">
        <v>227</v>
      </c>
      <c r="AK117" s="12" t="s">
        <v>283</v>
      </c>
      <c r="AL117" s="12" t="s">
        <v>256</v>
      </c>
      <c r="AM117" s="12" t="s">
        <v>209</v>
      </c>
      <c r="AN117" s="12" t="s">
        <v>265</v>
      </c>
      <c r="AO117" s="12" t="s">
        <v>275</v>
      </c>
      <c r="AP117" s="12" t="s">
        <v>192</v>
      </c>
      <c r="AQ117" s="12" t="s">
        <v>247</v>
      </c>
      <c r="AR117" s="11"/>
      <c r="AS117" s="11"/>
      <c r="AT117" s="11"/>
      <c r="AU117" s="95"/>
      <c r="AV117" s="27">
        <f t="shared" si="42"/>
        <v>0.44936300000000001</v>
      </c>
      <c r="AW117" s="11">
        <f t="shared" si="43"/>
        <v>1.1118600000000001</v>
      </c>
      <c r="AX117" s="11">
        <f t="shared" si="44"/>
        <v>2.1963400000000002</v>
      </c>
      <c r="AY117" s="11">
        <f t="shared" si="45"/>
        <v>0.67516200000000004</v>
      </c>
      <c r="AZ117" s="11">
        <f t="shared" si="46"/>
        <v>7.7136499999999997E-2</v>
      </c>
      <c r="BA117" s="11">
        <f t="shared" si="47"/>
        <v>2.6648999999999998</v>
      </c>
      <c r="BB117" s="11">
        <f t="shared" si="48"/>
        <v>3.5456799999999999</v>
      </c>
      <c r="BC117" s="11">
        <f t="shared" si="49"/>
        <v>0.49694300000000002</v>
      </c>
      <c r="BD117" s="11">
        <f t="shared" si="50"/>
        <v>0.58516400000000002</v>
      </c>
      <c r="BE117" s="11" t="str">
        <f t="shared" si="51"/>
        <v/>
      </c>
      <c r="BF117" s="11" t="str">
        <f t="shared" si="52"/>
        <v/>
      </c>
      <c r="BG117" s="11" t="str">
        <f t="shared" si="53"/>
        <v/>
      </c>
      <c r="BH117" s="11" t="str">
        <f t="shared" si="54"/>
        <v/>
      </c>
      <c r="BI117" s="26">
        <f t="shared" si="55"/>
        <v>10.8619945</v>
      </c>
      <c r="BJ117" s="7"/>
    </row>
    <row r="118" spans="1:62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237</v>
      </c>
      <c r="Y118" s="6">
        <v>-0.16194</v>
      </c>
      <c r="Z118" s="6"/>
      <c r="AA118" s="97">
        <v>10</v>
      </c>
      <c r="AB118" s="6">
        <v>16</v>
      </c>
      <c r="AC118" s="6">
        <v>-0.16194</v>
      </c>
      <c r="AD118" s="6"/>
      <c r="AE118" s="6">
        <v>14</v>
      </c>
      <c r="AF118" s="97">
        <v>18</v>
      </c>
      <c r="AG118" s="6"/>
      <c r="AH118" s="98" t="s">
        <v>237</v>
      </c>
      <c r="AI118" s="12" t="s">
        <v>248</v>
      </c>
      <c r="AJ118" s="12" t="s">
        <v>193</v>
      </c>
      <c r="AK118" s="12" t="s">
        <v>266</v>
      </c>
      <c r="AL118" s="12" t="s">
        <v>210</v>
      </c>
      <c r="AM118" s="12" t="s">
        <v>257</v>
      </c>
      <c r="AN118" s="12" t="s">
        <v>284</v>
      </c>
      <c r="AO118" s="12" t="s">
        <v>228</v>
      </c>
      <c r="AP118" s="12" t="s">
        <v>200</v>
      </c>
      <c r="AQ118" s="12" t="s">
        <v>216</v>
      </c>
      <c r="AR118" s="11"/>
      <c r="AS118" s="11"/>
      <c r="AT118" s="11"/>
      <c r="AU118" s="95"/>
      <c r="AV118" s="27">
        <f t="shared" si="42"/>
        <v>0.30126999999999998</v>
      </c>
      <c r="AW118" s="11">
        <f t="shared" si="43"/>
        <v>-2.1428400000000001</v>
      </c>
      <c r="AX118" s="11">
        <f t="shared" si="44"/>
        <v>2.3382999999999998</v>
      </c>
      <c r="AY118" s="11">
        <f t="shared" si="45"/>
        <v>-1.23725</v>
      </c>
      <c r="AZ118" s="11">
        <f t="shared" si="46"/>
        <v>0.30335200000000001</v>
      </c>
      <c r="BA118" s="11">
        <f t="shared" si="47"/>
        <v>3.8793000000000002</v>
      </c>
      <c r="BB118" s="11">
        <f t="shared" si="48"/>
        <v>-0.47292000000000001</v>
      </c>
      <c r="BC118" s="11">
        <f t="shared" si="49"/>
        <v>-0.627058</v>
      </c>
      <c r="BD118" s="11">
        <f t="shared" si="50"/>
        <v>-0.73754299999999995</v>
      </c>
      <c r="BE118" s="11" t="str">
        <f t="shared" si="51"/>
        <v/>
      </c>
      <c r="BF118" s="11" t="str">
        <f t="shared" si="52"/>
        <v/>
      </c>
      <c r="BG118" s="11" t="str">
        <f t="shared" si="53"/>
        <v/>
      </c>
      <c r="BH118" s="11" t="str">
        <f t="shared" si="54"/>
        <v/>
      </c>
      <c r="BI118" s="26">
        <f t="shared" si="55"/>
        <v>1.7665509999999998</v>
      </c>
      <c r="BJ118" s="7"/>
    </row>
    <row r="119" spans="1:62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238</v>
      </c>
      <c r="Y119" s="6">
        <v>1.05555</v>
      </c>
      <c r="Z119" s="6"/>
      <c r="AA119" s="97">
        <v>10</v>
      </c>
      <c r="AB119" s="6">
        <v>17</v>
      </c>
      <c r="AC119" s="6">
        <v>1.05555</v>
      </c>
      <c r="AD119" s="6"/>
      <c r="AE119" s="6">
        <v>15</v>
      </c>
      <c r="AF119" s="97">
        <v>2</v>
      </c>
      <c r="AG119" s="6"/>
      <c r="AH119" s="98" t="s">
        <v>238</v>
      </c>
      <c r="AI119" s="12" t="s">
        <v>276</v>
      </c>
      <c r="AJ119" s="12" t="s">
        <v>267</v>
      </c>
      <c r="AK119" s="12" t="s">
        <v>249</v>
      </c>
      <c r="AL119" s="12" t="s">
        <v>211</v>
      </c>
      <c r="AM119" s="12" t="s">
        <v>285</v>
      </c>
      <c r="AN119" s="12" t="s">
        <v>258</v>
      </c>
      <c r="AO119" s="12" t="s">
        <v>229</v>
      </c>
      <c r="AP119" s="12" t="s">
        <v>201</v>
      </c>
      <c r="AQ119" s="12" t="s">
        <v>194</v>
      </c>
      <c r="AR119" s="11"/>
      <c r="AS119" s="11"/>
      <c r="AT119" s="11"/>
      <c r="AU119" s="95"/>
      <c r="AV119" s="27">
        <f t="shared" si="42"/>
        <v>3.7672699999999999</v>
      </c>
      <c r="AW119" s="11">
        <f t="shared" si="43"/>
        <v>2.0995300000000001</v>
      </c>
      <c r="AX119" s="11">
        <f t="shared" si="44"/>
        <v>0.860267</v>
      </c>
      <c r="AY119" s="11">
        <f t="shared" si="45"/>
        <v>8.4113299999999998E-3</v>
      </c>
      <c r="AZ119" s="11">
        <f t="shared" si="46"/>
        <v>2.41398</v>
      </c>
      <c r="BA119" s="11">
        <f t="shared" si="47"/>
        <v>1.09816</v>
      </c>
      <c r="BB119" s="11">
        <f t="shared" si="48"/>
        <v>0.31037799999999999</v>
      </c>
      <c r="BC119" s="11">
        <f t="shared" si="49"/>
        <v>-0.13716400000000001</v>
      </c>
      <c r="BD119" s="11">
        <f t="shared" si="50"/>
        <v>-2.3009100000000001E-2</v>
      </c>
      <c r="BE119" s="11" t="str">
        <f t="shared" si="51"/>
        <v/>
      </c>
      <c r="BF119" s="11" t="str">
        <f t="shared" si="52"/>
        <v/>
      </c>
      <c r="BG119" s="11" t="str">
        <f t="shared" si="53"/>
        <v/>
      </c>
      <c r="BH119" s="11" t="str">
        <f t="shared" si="54"/>
        <v/>
      </c>
      <c r="BI119" s="26">
        <f t="shared" si="55"/>
        <v>9.34227323</v>
      </c>
      <c r="BJ119" s="7"/>
    </row>
    <row r="120" spans="1:62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239</v>
      </c>
      <c r="Y120" s="6">
        <v>-0.70710600000000001</v>
      </c>
      <c r="Z120" s="6"/>
      <c r="AA120" s="97">
        <v>10</v>
      </c>
      <c r="AB120" s="6">
        <v>18</v>
      </c>
      <c r="AC120" s="6">
        <v>-0.70710600000000001</v>
      </c>
      <c r="AD120" s="6"/>
      <c r="AE120" s="6">
        <v>15</v>
      </c>
      <c r="AF120" s="97">
        <v>3</v>
      </c>
      <c r="AG120" s="6"/>
      <c r="AH120" s="98" t="s">
        <v>239</v>
      </c>
      <c r="AI120" s="12" t="s">
        <v>287</v>
      </c>
      <c r="AJ120" s="12" t="s">
        <v>217</v>
      </c>
      <c r="AK120" s="12" t="s">
        <v>268</v>
      </c>
      <c r="AL120" s="12" t="s">
        <v>212</v>
      </c>
      <c r="AM120" s="12" t="s">
        <v>202</v>
      </c>
      <c r="AN120" s="12" t="s">
        <v>259</v>
      </c>
      <c r="AO120" s="12" t="s">
        <v>230</v>
      </c>
      <c r="AP120" s="12" t="s">
        <v>250</v>
      </c>
      <c r="AQ120" s="12" t="s">
        <v>277</v>
      </c>
      <c r="AR120" s="11"/>
      <c r="AS120" s="11"/>
      <c r="AT120" s="11"/>
      <c r="AU120" s="95"/>
      <c r="AV120" s="27">
        <f t="shared" si="42"/>
        <v>-1.29573</v>
      </c>
      <c r="AW120" s="11">
        <f t="shared" si="43"/>
        <v>-0.17178099999999999</v>
      </c>
      <c r="AX120" s="11">
        <f t="shared" si="44"/>
        <v>0.64476299999999998</v>
      </c>
      <c r="AY120" s="11">
        <f t="shared" si="45"/>
        <v>-2.38313</v>
      </c>
      <c r="AZ120" s="11">
        <f t="shared" si="46"/>
        <v>-1.5435399999999999</v>
      </c>
      <c r="BA120" s="11">
        <f t="shared" si="47"/>
        <v>-0.17186399999999999</v>
      </c>
      <c r="BB120" s="11">
        <f t="shared" si="48"/>
        <v>-1.3651599999999999</v>
      </c>
      <c r="BC120" s="11">
        <f t="shared" si="49"/>
        <v>2.0576300000000001</v>
      </c>
      <c r="BD120" s="11">
        <f t="shared" si="50"/>
        <v>0.46080900000000002</v>
      </c>
      <c r="BE120" s="11" t="str">
        <f t="shared" si="51"/>
        <v/>
      </c>
      <c r="BF120" s="11" t="str">
        <f t="shared" si="52"/>
        <v/>
      </c>
      <c r="BG120" s="11" t="str">
        <f t="shared" si="53"/>
        <v/>
      </c>
      <c r="BH120" s="11" t="str">
        <f t="shared" si="54"/>
        <v/>
      </c>
      <c r="BI120" s="26">
        <f t="shared" si="55"/>
        <v>-3.0608970000000011</v>
      </c>
      <c r="BJ120" s="7"/>
    </row>
    <row r="121" spans="1:62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240</v>
      </c>
      <c r="Y121" s="6">
        <v>0.19534599999999999</v>
      </c>
      <c r="Z121" s="6"/>
      <c r="AA121" s="97">
        <v>10</v>
      </c>
      <c r="AB121" s="6">
        <v>19</v>
      </c>
      <c r="AC121" s="6">
        <v>0.19534599999999999</v>
      </c>
      <c r="AD121" s="6"/>
      <c r="AE121" s="6">
        <v>15</v>
      </c>
      <c r="AF121" s="97">
        <v>5</v>
      </c>
      <c r="AG121" s="6"/>
      <c r="AH121" s="98" t="s">
        <v>240</v>
      </c>
      <c r="AI121" s="12" t="s">
        <v>218</v>
      </c>
      <c r="AJ121" s="12" t="s">
        <v>195</v>
      </c>
      <c r="AK121" s="12" t="s">
        <v>269</v>
      </c>
      <c r="AL121" s="12" t="s">
        <v>213</v>
      </c>
      <c r="AM121" s="12" t="s">
        <v>286</v>
      </c>
      <c r="AN121" s="12" t="s">
        <v>203</v>
      </c>
      <c r="AO121" s="12" t="s">
        <v>278</v>
      </c>
      <c r="AP121" s="12" t="s">
        <v>231</v>
      </c>
      <c r="AQ121" s="12" t="s">
        <v>251</v>
      </c>
      <c r="AR121" s="11"/>
      <c r="AS121" s="11"/>
      <c r="AT121" s="11"/>
      <c r="AU121" s="95"/>
      <c r="AV121" s="27">
        <f t="shared" si="42"/>
        <v>0.64754400000000001</v>
      </c>
      <c r="AW121" s="11">
        <f t="shared" si="43"/>
        <v>4.4443400000000004</v>
      </c>
      <c r="AX121" s="11">
        <f t="shared" si="44"/>
        <v>0.602904</v>
      </c>
      <c r="AY121" s="11">
        <f t="shared" si="45"/>
        <v>0.86385500000000004</v>
      </c>
      <c r="AZ121" s="11">
        <f t="shared" si="46"/>
        <v>0.54670300000000005</v>
      </c>
      <c r="BA121" s="11">
        <f t="shared" si="47"/>
        <v>1.47289</v>
      </c>
      <c r="BB121" s="11">
        <f t="shared" si="48"/>
        <v>0.47160299999999999</v>
      </c>
      <c r="BC121" s="11">
        <f t="shared" si="49"/>
        <v>3.6880000000000002</v>
      </c>
      <c r="BD121" s="11">
        <f t="shared" si="50"/>
        <v>-1.15065</v>
      </c>
      <c r="BE121" s="11" t="str">
        <f t="shared" si="51"/>
        <v/>
      </c>
      <c r="BF121" s="11" t="str">
        <f t="shared" si="52"/>
        <v/>
      </c>
      <c r="BG121" s="11" t="str">
        <f t="shared" si="53"/>
        <v/>
      </c>
      <c r="BH121" s="11" t="str">
        <f t="shared" si="54"/>
        <v/>
      </c>
      <c r="BI121" s="26">
        <f t="shared" si="55"/>
        <v>11.391843</v>
      </c>
      <c r="BJ121" s="7"/>
    </row>
    <row r="122" spans="1:62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241</v>
      </c>
      <c r="Y122" s="6">
        <v>0.68957100000000005</v>
      </c>
      <c r="Z122" s="6"/>
      <c r="AA122" s="97">
        <v>11</v>
      </c>
      <c r="AB122" s="6">
        <v>6</v>
      </c>
      <c r="AC122" s="6">
        <v>0.68957100000000005</v>
      </c>
      <c r="AD122" s="6"/>
      <c r="AE122" s="6">
        <v>15</v>
      </c>
      <c r="AF122" s="97">
        <v>9</v>
      </c>
      <c r="AG122" s="6"/>
      <c r="AH122" s="98" t="s">
        <v>241</v>
      </c>
      <c r="AI122" s="12" t="s">
        <v>270</v>
      </c>
      <c r="AJ122" s="12" t="s">
        <v>50</v>
      </c>
      <c r="AK122" s="12" t="s">
        <v>62</v>
      </c>
      <c r="AL122" s="12" t="s">
        <v>66</v>
      </c>
      <c r="AM122" s="12" t="s">
        <v>182</v>
      </c>
      <c r="AN122" s="12" t="s">
        <v>232</v>
      </c>
      <c r="AO122" s="12" t="s">
        <v>87</v>
      </c>
      <c r="AP122" s="12" t="s">
        <v>56</v>
      </c>
      <c r="AQ122" s="12" t="s">
        <v>185</v>
      </c>
      <c r="AR122" s="12" t="s">
        <v>222</v>
      </c>
      <c r="AS122" s="11"/>
      <c r="AT122" s="11"/>
      <c r="AU122" s="95"/>
      <c r="AV122" s="27">
        <f t="shared" si="42"/>
        <v>-0.38457999999999998</v>
      </c>
      <c r="AW122" s="11">
        <f t="shared" si="43"/>
        <v>-0.79741899999999999</v>
      </c>
      <c r="AX122" s="11">
        <f t="shared" si="44"/>
        <v>0.28972700000000001</v>
      </c>
      <c r="AY122" s="11">
        <f t="shared" si="45"/>
        <v>0.960955</v>
      </c>
      <c r="AZ122" s="11">
        <f t="shared" si="46"/>
        <v>1.7779799999999999</v>
      </c>
      <c r="BA122" s="11">
        <f t="shared" si="47"/>
        <v>2.74532</v>
      </c>
      <c r="BB122" s="11">
        <f t="shared" si="48"/>
        <v>0.85694099999999995</v>
      </c>
      <c r="BC122" s="11">
        <f t="shared" si="49"/>
        <v>1.7745500000000001E-2</v>
      </c>
      <c r="BD122" s="11">
        <f t="shared" si="50"/>
        <v>2.7177799999999999</v>
      </c>
      <c r="BE122" s="11">
        <f t="shared" si="51"/>
        <v>2.5428999999999999</v>
      </c>
      <c r="BF122" s="11" t="str">
        <f t="shared" si="52"/>
        <v/>
      </c>
      <c r="BG122" s="11" t="str">
        <f t="shared" si="53"/>
        <v/>
      </c>
      <c r="BH122" s="11" t="str">
        <f t="shared" si="54"/>
        <v/>
      </c>
      <c r="BI122" s="26">
        <f t="shared" si="55"/>
        <v>10.037778499999998</v>
      </c>
      <c r="BJ122" s="7"/>
    </row>
    <row r="123" spans="1:62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242</v>
      </c>
      <c r="Y123" s="6">
        <v>-0.268704</v>
      </c>
      <c r="Z123" s="6"/>
      <c r="AA123" s="97">
        <v>11</v>
      </c>
      <c r="AB123" s="6">
        <v>8</v>
      </c>
      <c r="AC123" s="6">
        <v>-0.268704</v>
      </c>
      <c r="AD123" s="6"/>
      <c r="AE123" s="6">
        <v>15</v>
      </c>
      <c r="AF123" s="97">
        <v>10</v>
      </c>
      <c r="AG123" s="6"/>
      <c r="AH123" s="98" t="s">
        <v>242</v>
      </c>
      <c r="AI123" s="12" t="s">
        <v>95</v>
      </c>
      <c r="AJ123" s="12" t="s">
        <v>74</v>
      </c>
      <c r="AK123" s="12" t="s">
        <v>180</v>
      </c>
      <c r="AL123" s="12" t="s">
        <v>178</v>
      </c>
      <c r="AM123" s="12" t="s">
        <v>167</v>
      </c>
      <c r="AN123" s="12" t="s">
        <v>58</v>
      </c>
      <c r="AO123" s="12" t="s">
        <v>279</v>
      </c>
      <c r="AP123" s="12" t="s">
        <v>183</v>
      </c>
      <c r="AQ123" s="12" t="s">
        <v>89</v>
      </c>
      <c r="AR123" s="12" t="s">
        <v>68</v>
      </c>
      <c r="AS123" s="11"/>
      <c r="AT123" s="11"/>
      <c r="AU123" s="95"/>
      <c r="AV123" s="27">
        <f t="shared" si="42"/>
        <v>0.79237999999999997</v>
      </c>
      <c r="AW123" s="11">
        <f t="shared" si="43"/>
        <v>1.00441</v>
      </c>
      <c r="AX123" s="11">
        <f t="shared" si="44"/>
        <v>1.1307199999999999</v>
      </c>
      <c r="AY123" s="11">
        <f t="shared" si="45"/>
        <v>-0.32316600000000001</v>
      </c>
      <c r="AZ123" s="11">
        <f t="shared" si="46"/>
        <v>3.21957</v>
      </c>
      <c r="BA123" s="11">
        <f t="shared" si="47"/>
        <v>1.0077199999999999</v>
      </c>
      <c r="BB123" s="11">
        <f t="shared" si="48"/>
        <v>-1.916E-2</v>
      </c>
      <c r="BC123" s="11">
        <f t="shared" si="49"/>
        <v>0.92911600000000005</v>
      </c>
      <c r="BD123" s="11">
        <f t="shared" si="50"/>
        <v>0.100065</v>
      </c>
      <c r="BE123" s="11">
        <f t="shared" si="51"/>
        <v>1.0318099999999999</v>
      </c>
      <c r="BF123" s="11" t="str">
        <f t="shared" si="52"/>
        <v/>
      </c>
      <c r="BG123" s="11" t="str">
        <f t="shared" si="53"/>
        <v/>
      </c>
      <c r="BH123" s="11" t="str">
        <f t="shared" si="54"/>
        <v/>
      </c>
      <c r="BI123" s="26">
        <f t="shared" si="55"/>
        <v>9.1421689999999991</v>
      </c>
      <c r="BJ123" s="7"/>
    </row>
    <row r="124" spans="1:62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 t="s">
        <v>243</v>
      </c>
      <c r="Y124" s="6">
        <v>0.14391899999999999</v>
      </c>
      <c r="Z124" s="6"/>
      <c r="AA124" s="97">
        <v>11</v>
      </c>
      <c r="AB124" s="6">
        <v>10</v>
      </c>
      <c r="AC124" s="6">
        <v>0.14391899999999999</v>
      </c>
      <c r="AD124" s="6"/>
      <c r="AE124" s="6">
        <v>15</v>
      </c>
      <c r="AF124" s="97">
        <v>11</v>
      </c>
      <c r="AG124" s="6"/>
      <c r="AH124" s="98" t="s">
        <v>243</v>
      </c>
      <c r="AI124" s="12" t="s">
        <v>204</v>
      </c>
      <c r="AJ124" s="12" t="s">
        <v>261</v>
      </c>
      <c r="AK124" s="12" t="s">
        <v>85</v>
      </c>
      <c r="AL124" s="12" t="s">
        <v>82</v>
      </c>
      <c r="AM124" s="12" t="s">
        <v>86</v>
      </c>
      <c r="AN124" s="12" t="s">
        <v>88</v>
      </c>
      <c r="AO124" s="12" t="s">
        <v>189</v>
      </c>
      <c r="AP124" s="12" t="s">
        <v>90</v>
      </c>
      <c r="AQ124" s="12" t="s">
        <v>219</v>
      </c>
      <c r="AR124" s="12" t="s">
        <v>97</v>
      </c>
      <c r="AS124" s="11"/>
      <c r="AT124" s="11"/>
      <c r="AU124" s="95"/>
      <c r="AV124" s="27">
        <f t="shared" si="42"/>
        <v>0.209367</v>
      </c>
      <c r="AW124" s="11">
        <f t="shared" si="43"/>
        <v>-0.1052</v>
      </c>
      <c r="AX124" s="11">
        <f t="shared" si="44"/>
        <v>1.0150399999999999</v>
      </c>
      <c r="AY124" s="11">
        <f t="shared" si="45"/>
        <v>0.914219</v>
      </c>
      <c r="AZ124" s="11">
        <f t="shared" si="46"/>
        <v>0.39386500000000002</v>
      </c>
      <c r="BA124" s="11">
        <f t="shared" si="47"/>
        <v>0.174821</v>
      </c>
      <c r="BB124" s="11">
        <f t="shared" si="48"/>
        <v>0.16106699999999999</v>
      </c>
      <c r="BC124" s="11">
        <f t="shared" si="49"/>
        <v>3.9678399999999998</v>
      </c>
      <c r="BD124" s="11">
        <f t="shared" si="50"/>
        <v>-0.128828</v>
      </c>
      <c r="BE124" s="11">
        <f t="shared" si="51"/>
        <v>3.5943299999999998</v>
      </c>
      <c r="BF124" s="11" t="str">
        <f t="shared" si="52"/>
        <v/>
      </c>
      <c r="BG124" s="11" t="str">
        <f t="shared" si="53"/>
        <v/>
      </c>
      <c r="BH124" s="11" t="str">
        <f t="shared" si="54"/>
        <v/>
      </c>
      <c r="BI124" s="26">
        <f t="shared" si="55"/>
        <v>10.052601999999998</v>
      </c>
      <c r="BJ124" s="7"/>
    </row>
    <row r="125" spans="1:62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244</v>
      </c>
      <c r="Y125" s="6">
        <v>0.86152499999999999</v>
      </c>
      <c r="Z125" s="6"/>
      <c r="AA125" s="97">
        <v>11</v>
      </c>
      <c r="AB125" s="6">
        <v>12</v>
      </c>
      <c r="AC125" s="6">
        <v>0.86152499999999999</v>
      </c>
      <c r="AD125" s="6"/>
      <c r="AE125" s="6">
        <v>15</v>
      </c>
      <c r="AF125" s="97">
        <v>13</v>
      </c>
      <c r="AG125" s="6"/>
      <c r="AH125" s="98" t="s">
        <v>244</v>
      </c>
      <c r="AI125" s="12" t="s">
        <v>254</v>
      </c>
      <c r="AJ125" s="12" t="s">
        <v>196</v>
      </c>
      <c r="AK125" s="12" t="s">
        <v>280</v>
      </c>
      <c r="AL125" s="12" t="s">
        <v>206</v>
      </c>
      <c r="AM125" s="12" t="s">
        <v>233</v>
      </c>
      <c r="AN125" s="12" t="s">
        <v>263</v>
      </c>
      <c r="AO125" s="12" t="s">
        <v>191</v>
      </c>
      <c r="AP125" s="12" t="s">
        <v>252</v>
      </c>
      <c r="AQ125" s="12" t="s">
        <v>224</v>
      </c>
      <c r="AR125" s="12" t="s">
        <v>272</v>
      </c>
      <c r="AS125" s="11"/>
      <c r="AT125" s="11"/>
      <c r="AU125" s="95"/>
      <c r="AV125" s="27">
        <f t="shared" si="42"/>
        <v>1.3895200000000001</v>
      </c>
      <c r="AW125" s="11">
        <f t="shared" si="43"/>
        <v>-1.00013</v>
      </c>
      <c r="AX125" s="11">
        <f t="shared" si="44"/>
        <v>3.9011900000000002</v>
      </c>
      <c r="AY125" s="11">
        <f t="shared" si="45"/>
        <v>-0.81864599999999998</v>
      </c>
      <c r="AZ125" s="11">
        <f t="shared" si="46"/>
        <v>0.59274400000000005</v>
      </c>
      <c r="BA125" s="11">
        <f t="shared" si="47"/>
        <v>2.6003400000000001</v>
      </c>
      <c r="BB125" s="11">
        <f t="shared" si="48"/>
        <v>-1.2453399999999999</v>
      </c>
      <c r="BC125" s="11">
        <f t="shared" si="49"/>
        <v>-0.60988799999999999</v>
      </c>
      <c r="BD125" s="11">
        <f t="shared" si="50"/>
        <v>4.4472999999999999E-2</v>
      </c>
      <c r="BE125" s="11">
        <f t="shared" si="51"/>
        <v>1.97</v>
      </c>
      <c r="BF125" s="11" t="str">
        <f t="shared" si="52"/>
        <v/>
      </c>
      <c r="BG125" s="11" t="str">
        <f t="shared" si="53"/>
        <v/>
      </c>
      <c r="BH125" s="11" t="str">
        <f t="shared" si="54"/>
        <v/>
      </c>
      <c r="BI125" s="26">
        <f t="shared" si="55"/>
        <v>5.9627379999999999</v>
      </c>
      <c r="BJ125" s="7"/>
    </row>
    <row r="126" spans="1:62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245</v>
      </c>
      <c r="Y126" s="6">
        <v>1.55921</v>
      </c>
      <c r="Z126" s="6"/>
      <c r="AA126" s="97">
        <v>11</v>
      </c>
      <c r="AB126" s="6">
        <v>13</v>
      </c>
      <c r="AC126" s="6">
        <v>1.55921</v>
      </c>
      <c r="AD126" s="6"/>
      <c r="AE126" s="6">
        <v>15</v>
      </c>
      <c r="AF126" s="97">
        <v>14</v>
      </c>
      <c r="AG126" s="6"/>
      <c r="AH126" s="98" t="s">
        <v>245</v>
      </c>
      <c r="AI126" s="12" t="s">
        <v>225</v>
      </c>
      <c r="AJ126" s="12" t="s">
        <v>281</v>
      </c>
      <c r="AK126" s="12" t="s">
        <v>197</v>
      </c>
      <c r="AL126" s="12" t="s">
        <v>253</v>
      </c>
      <c r="AM126" s="12" t="s">
        <v>234</v>
      </c>
      <c r="AN126" s="12" t="s">
        <v>207</v>
      </c>
      <c r="AO126" s="12" t="s">
        <v>264</v>
      </c>
      <c r="AP126" s="12" t="s">
        <v>214</v>
      </c>
      <c r="AQ126" s="12" t="s">
        <v>273</v>
      </c>
      <c r="AR126" s="11"/>
      <c r="AS126" s="11"/>
      <c r="AT126" s="11"/>
      <c r="AU126" s="95"/>
      <c r="AV126" s="27">
        <f t="shared" si="42"/>
        <v>0.54642100000000005</v>
      </c>
      <c r="AW126" s="11">
        <f t="shared" si="43"/>
        <v>3.6123699999999999</v>
      </c>
      <c r="AX126" s="11">
        <f t="shared" si="44"/>
        <v>-0.73416700000000001</v>
      </c>
      <c r="AY126" s="11">
        <f t="shared" si="45"/>
        <v>0.59136200000000005</v>
      </c>
      <c r="AZ126" s="11">
        <f t="shared" si="46"/>
        <v>0.61077599999999999</v>
      </c>
      <c r="BA126" s="11">
        <f t="shared" si="47"/>
        <v>-0.448876</v>
      </c>
      <c r="BB126" s="11">
        <f t="shared" si="48"/>
        <v>3.5234700000000001</v>
      </c>
      <c r="BC126" s="11">
        <f t="shared" si="49"/>
        <v>0.56474199999999997</v>
      </c>
      <c r="BD126" s="11">
        <f t="shared" si="50"/>
        <v>2.8323700000000001</v>
      </c>
      <c r="BE126" s="11" t="str">
        <f t="shared" si="51"/>
        <v/>
      </c>
      <c r="BF126" s="11" t="str">
        <f t="shared" si="52"/>
        <v/>
      </c>
      <c r="BG126" s="11" t="str">
        <f t="shared" si="53"/>
        <v/>
      </c>
      <c r="BH126" s="11" t="str">
        <f t="shared" si="54"/>
        <v/>
      </c>
      <c r="BI126" s="26">
        <f t="shared" si="55"/>
        <v>9.5392580000000002</v>
      </c>
      <c r="BJ126" s="7"/>
    </row>
    <row r="127" spans="1:62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246</v>
      </c>
      <c r="Y127" s="6">
        <v>1.8525400000000001</v>
      </c>
      <c r="Z127" s="6"/>
      <c r="AA127" s="97">
        <v>11</v>
      </c>
      <c r="AB127" s="6">
        <v>14</v>
      </c>
      <c r="AC127" s="6">
        <v>1.8525400000000001</v>
      </c>
      <c r="AD127" s="6"/>
      <c r="AE127" s="6">
        <v>15</v>
      </c>
      <c r="AF127" s="97">
        <v>16</v>
      </c>
      <c r="AG127" s="6"/>
      <c r="AH127" s="98" t="s">
        <v>246</v>
      </c>
      <c r="AI127" s="12" t="s">
        <v>262</v>
      </c>
      <c r="AJ127" s="12" t="s">
        <v>226</v>
      </c>
      <c r="AK127" s="12" t="s">
        <v>255</v>
      </c>
      <c r="AL127" s="12" t="s">
        <v>282</v>
      </c>
      <c r="AM127" s="12" t="s">
        <v>205</v>
      </c>
      <c r="AN127" s="12" t="s">
        <v>208</v>
      </c>
      <c r="AO127" s="12" t="s">
        <v>235</v>
      </c>
      <c r="AP127" s="12" t="s">
        <v>274</v>
      </c>
      <c r="AQ127" s="12" t="s">
        <v>198</v>
      </c>
      <c r="AR127" s="12" t="s">
        <v>215</v>
      </c>
      <c r="AS127" s="11"/>
      <c r="AT127" s="11"/>
      <c r="AU127" s="95"/>
      <c r="AV127" s="27">
        <f t="shared" si="42"/>
        <v>3.4545300000000001E-2</v>
      </c>
      <c r="AW127" s="11">
        <f t="shared" si="43"/>
        <v>0.351628</v>
      </c>
      <c r="AX127" s="11">
        <f t="shared" si="44"/>
        <v>0.93871000000000004</v>
      </c>
      <c r="AY127" s="11">
        <f t="shared" si="45"/>
        <v>2.3990999999999998</v>
      </c>
      <c r="AZ127" s="11">
        <f t="shared" si="46"/>
        <v>-1.5270699999999999</v>
      </c>
      <c r="BA127" s="11">
        <f t="shared" si="47"/>
        <v>-0.50671299999999997</v>
      </c>
      <c r="BB127" s="11">
        <f t="shared" si="48"/>
        <v>1.0853900000000001</v>
      </c>
      <c r="BC127" s="11">
        <f t="shared" si="49"/>
        <v>3.2713299999999998</v>
      </c>
      <c r="BD127" s="11">
        <f t="shared" si="50"/>
        <v>-2.7680900000000001E-2</v>
      </c>
      <c r="BE127" s="11">
        <f t="shared" si="51"/>
        <v>-0.57286199999999998</v>
      </c>
      <c r="BF127" s="11" t="str">
        <f t="shared" si="52"/>
        <v/>
      </c>
      <c r="BG127" s="11" t="str">
        <f t="shared" si="53"/>
        <v/>
      </c>
      <c r="BH127" s="11" t="str">
        <f t="shared" si="54"/>
        <v/>
      </c>
      <c r="BI127" s="26">
        <f t="shared" si="55"/>
        <v>3.5938373999999991</v>
      </c>
      <c r="BJ127" s="7"/>
    </row>
    <row r="128" spans="1:62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 t="s">
        <v>247</v>
      </c>
      <c r="Y128" s="6">
        <v>0.58516400000000002</v>
      </c>
      <c r="Z128" s="6"/>
      <c r="AA128" s="97">
        <v>11</v>
      </c>
      <c r="AB128" s="6">
        <v>15</v>
      </c>
      <c r="AC128" s="6">
        <v>0.58516400000000002</v>
      </c>
      <c r="AD128" s="6"/>
      <c r="AE128" s="6">
        <v>15</v>
      </c>
      <c r="AF128" s="97">
        <v>18</v>
      </c>
      <c r="AG128" s="6"/>
      <c r="AH128" s="98" t="s">
        <v>247</v>
      </c>
      <c r="AI128" s="12" t="s">
        <v>199</v>
      </c>
      <c r="AJ128" s="12" t="s">
        <v>227</v>
      </c>
      <c r="AK128" s="12" t="s">
        <v>283</v>
      </c>
      <c r="AL128" s="12" t="s">
        <v>256</v>
      </c>
      <c r="AM128" s="12" t="s">
        <v>236</v>
      </c>
      <c r="AN128" s="12" t="s">
        <v>209</v>
      </c>
      <c r="AO128" s="12" t="s">
        <v>265</v>
      </c>
      <c r="AP128" s="12" t="s">
        <v>275</v>
      </c>
      <c r="AQ128" s="12" t="s">
        <v>192</v>
      </c>
      <c r="AR128" s="11"/>
      <c r="AS128" s="11"/>
      <c r="AT128" s="11"/>
      <c r="AU128" s="95"/>
      <c r="AV128" s="27">
        <f t="shared" si="42"/>
        <v>0.44936300000000001</v>
      </c>
      <c r="AW128" s="11">
        <f t="shared" si="43"/>
        <v>1.1118600000000001</v>
      </c>
      <c r="AX128" s="11">
        <f t="shared" si="44"/>
        <v>2.1963400000000002</v>
      </c>
      <c r="AY128" s="11">
        <f t="shared" si="45"/>
        <v>0.67516200000000004</v>
      </c>
      <c r="AZ128" s="11">
        <f t="shared" si="46"/>
        <v>0.940554</v>
      </c>
      <c r="BA128" s="11">
        <f t="shared" si="47"/>
        <v>7.7136499999999997E-2</v>
      </c>
      <c r="BB128" s="11">
        <f t="shared" si="48"/>
        <v>2.6648999999999998</v>
      </c>
      <c r="BC128" s="11">
        <f t="shared" si="49"/>
        <v>3.5456799999999999</v>
      </c>
      <c r="BD128" s="11">
        <f t="shared" si="50"/>
        <v>0.49694300000000002</v>
      </c>
      <c r="BE128" s="11" t="str">
        <f t="shared" si="51"/>
        <v/>
      </c>
      <c r="BF128" s="11" t="str">
        <f t="shared" si="52"/>
        <v/>
      </c>
      <c r="BG128" s="11" t="str">
        <f t="shared" si="53"/>
        <v/>
      </c>
      <c r="BH128" s="11" t="str">
        <f t="shared" si="54"/>
        <v/>
      </c>
      <c r="BI128" s="26">
        <f t="shared" si="55"/>
        <v>11.572774499999998</v>
      </c>
      <c r="BJ128" s="7"/>
    </row>
    <row r="129" spans="1:62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248</v>
      </c>
      <c r="Y129" s="6">
        <v>0.30126999999999998</v>
      </c>
      <c r="Z129" s="6"/>
      <c r="AA129" s="97">
        <v>11</v>
      </c>
      <c r="AB129" s="6">
        <v>16</v>
      </c>
      <c r="AC129" s="6">
        <v>0.30126999999999998</v>
      </c>
      <c r="AD129" s="6"/>
      <c r="AE129" s="6">
        <v>16</v>
      </c>
      <c r="AF129" s="97">
        <v>2</v>
      </c>
      <c r="AG129" s="6"/>
      <c r="AH129" s="98" t="s">
        <v>248</v>
      </c>
      <c r="AI129" s="12" t="s">
        <v>193</v>
      </c>
      <c r="AJ129" s="12" t="s">
        <v>266</v>
      </c>
      <c r="AK129" s="12" t="s">
        <v>210</v>
      </c>
      <c r="AL129" s="12" t="s">
        <v>237</v>
      </c>
      <c r="AM129" s="12" t="s">
        <v>257</v>
      </c>
      <c r="AN129" s="12" t="s">
        <v>284</v>
      </c>
      <c r="AO129" s="12" t="s">
        <v>228</v>
      </c>
      <c r="AP129" s="12" t="s">
        <v>200</v>
      </c>
      <c r="AQ129" s="12" t="s">
        <v>216</v>
      </c>
      <c r="AR129" s="11"/>
      <c r="AS129" s="11"/>
      <c r="AT129" s="11"/>
      <c r="AU129" s="95"/>
      <c r="AV129" s="27">
        <f t="shared" si="42"/>
        <v>-2.1428400000000001</v>
      </c>
      <c r="AW129" s="11">
        <f t="shared" si="43"/>
        <v>2.3382999999999998</v>
      </c>
      <c r="AX129" s="11">
        <f t="shared" si="44"/>
        <v>-1.23725</v>
      </c>
      <c r="AY129" s="11">
        <f t="shared" si="45"/>
        <v>-0.16194</v>
      </c>
      <c r="AZ129" s="11">
        <f t="shared" si="46"/>
        <v>0.30335200000000001</v>
      </c>
      <c r="BA129" s="11">
        <f t="shared" si="47"/>
        <v>3.8793000000000002</v>
      </c>
      <c r="BB129" s="11">
        <f t="shared" si="48"/>
        <v>-0.47292000000000001</v>
      </c>
      <c r="BC129" s="11">
        <f t="shared" si="49"/>
        <v>-0.627058</v>
      </c>
      <c r="BD129" s="11">
        <f t="shared" si="50"/>
        <v>-0.73754299999999995</v>
      </c>
      <c r="BE129" s="11" t="str">
        <f t="shared" si="51"/>
        <v/>
      </c>
      <c r="BF129" s="11" t="str">
        <f t="shared" si="52"/>
        <v/>
      </c>
      <c r="BG129" s="11" t="str">
        <f t="shared" si="53"/>
        <v/>
      </c>
      <c r="BH129" s="11" t="str">
        <f t="shared" si="54"/>
        <v/>
      </c>
      <c r="BI129" s="26">
        <f t="shared" si="55"/>
        <v>0.84013099999999974</v>
      </c>
      <c r="BJ129" s="7"/>
    </row>
    <row r="130" spans="1:62" ht="15.75" thickBo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 t="s">
        <v>249</v>
      </c>
      <c r="Y130" s="6">
        <v>0.860267</v>
      </c>
      <c r="Z130" s="6"/>
      <c r="AA130" s="97">
        <v>11</v>
      </c>
      <c r="AB130" s="6">
        <v>17</v>
      </c>
      <c r="AC130" s="6">
        <v>0.860267</v>
      </c>
      <c r="AD130" s="6"/>
      <c r="AE130" s="6">
        <v>16</v>
      </c>
      <c r="AF130" s="97">
        <v>3</v>
      </c>
      <c r="AG130" s="6"/>
      <c r="AH130" s="98" t="s">
        <v>249</v>
      </c>
      <c r="AI130" s="12" t="s">
        <v>276</v>
      </c>
      <c r="AJ130" s="12" t="s">
        <v>267</v>
      </c>
      <c r="AK130" s="12" t="s">
        <v>238</v>
      </c>
      <c r="AL130" s="12" t="s">
        <v>211</v>
      </c>
      <c r="AM130" s="12" t="s">
        <v>285</v>
      </c>
      <c r="AN130" s="12" t="s">
        <v>258</v>
      </c>
      <c r="AO130" s="12" t="s">
        <v>229</v>
      </c>
      <c r="AP130" s="12" t="s">
        <v>201</v>
      </c>
      <c r="AQ130" s="12" t="s">
        <v>194</v>
      </c>
      <c r="AR130" s="11"/>
      <c r="AS130" s="11"/>
      <c r="AT130" s="11"/>
      <c r="AU130" s="95"/>
      <c r="AV130" s="27">
        <f t="shared" ref="AV130:AV161" si="56">IF(ISERROR(VLOOKUP(AI130,W,2,FALSE)),"",VLOOKUP(AI130,W,2,FALSE))</f>
        <v>3.7672699999999999</v>
      </c>
      <c r="AW130" s="11">
        <f t="shared" ref="AW130:AW161" si="57">IF(ISERROR(VLOOKUP(AJ130,W,2,FALSE)),"",VLOOKUP(AJ130,W,2,FALSE))</f>
        <v>2.0995300000000001</v>
      </c>
      <c r="AX130" s="11">
        <f t="shared" ref="AX130:AX161" si="58">IF(ISERROR(VLOOKUP(AK130,W,2,FALSE)),"",VLOOKUP(AK130,W,2,FALSE))</f>
        <v>1.05555</v>
      </c>
      <c r="AY130" s="11">
        <f t="shared" ref="AY130:AY161" si="59">IF(ISERROR(VLOOKUP(AL130,W,2,FALSE)),"",VLOOKUP(AL130,W,2,FALSE))</f>
        <v>8.4113299999999998E-3</v>
      </c>
      <c r="AZ130" s="11">
        <f t="shared" ref="AZ130:AZ161" si="60">IF(ISERROR(VLOOKUP(AM130,W,2,FALSE)),"",VLOOKUP(AM130,W,2,FALSE))</f>
        <v>2.41398</v>
      </c>
      <c r="BA130" s="11">
        <f t="shared" ref="BA130:BA161" si="61">IF(ISERROR(VLOOKUP(AN130,W,2,FALSE)),"",VLOOKUP(AN130,W,2,FALSE))</f>
        <v>1.09816</v>
      </c>
      <c r="BB130" s="11">
        <f t="shared" ref="BB130:BB161" si="62">IF(ISERROR(VLOOKUP(AO130,W,2,FALSE)),"",VLOOKUP(AO130,W,2,FALSE))</f>
        <v>0.31037799999999999</v>
      </c>
      <c r="BC130" s="11">
        <f t="shared" ref="BC130:BC161" si="63">IF(ISERROR(VLOOKUP(AP130,W,2,FALSE)),"",VLOOKUP(AP130,W,2,FALSE))</f>
        <v>-0.13716400000000001</v>
      </c>
      <c r="BD130" s="11">
        <f t="shared" ref="BD130:BD161" si="64">IF(ISERROR(VLOOKUP(AQ130,W,2,FALSE)),"",VLOOKUP(AQ130,W,2,FALSE))</f>
        <v>-2.3009100000000001E-2</v>
      </c>
      <c r="BE130" s="11" t="str">
        <f t="shared" ref="BE130:BE161" si="65">IF(ISERROR(VLOOKUP(AR130,W,2,FALSE)),"",VLOOKUP(AR130,W,2,FALSE))</f>
        <v/>
      </c>
      <c r="BF130" s="11" t="str">
        <f t="shared" ref="BF130:BF161" si="66">IF(ISERROR(VLOOKUP(AS130,W,2,FALSE)),"",VLOOKUP(AS130,W,2,FALSE))</f>
        <v/>
      </c>
      <c r="BG130" s="11" t="str">
        <f t="shared" ref="BG130:BG161" si="67">IF(ISERROR(VLOOKUP(AT130,W,2,FALSE)),"",VLOOKUP(AT130,W,2,FALSE))</f>
        <v/>
      </c>
      <c r="BH130" s="11" t="str">
        <f t="shared" ref="BH130:BH161" si="68">IF(ISERROR(VLOOKUP(AU130,W,2,FALSE)),"",VLOOKUP(AU130,W,2,FALSE))</f>
        <v/>
      </c>
      <c r="BI130" s="26">
        <f t="shared" ref="BI130:BI161" si="69">SUM(AV130:BH130)-VLOOKUP(AH130,W,2, FALSE)</f>
        <v>9.7328392299999997</v>
      </c>
      <c r="BJ130" s="7"/>
    </row>
    <row r="131" spans="1:62" ht="15.75" thickBo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250</v>
      </c>
      <c r="Y131" s="6">
        <v>2.0576300000000001</v>
      </c>
      <c r="Z131" s="6"/>
      <c r="AA131" s="97">
        <v>11</v>
      </c>
      <c r="AB131" s="6">
        <v>18</v>
      </c>
      <c r="AC131" s="6">
        <v>2.0576300000000001</v>
      </c>
      <c r="AD131" s="6"/>
      <c r="AE131" s="6">
        <v>16</v>
      </c>
      <c r="AF131" s="97">
        <v>5</v>
      </c>
      <c r="AG131" s="6"/>
      <c r="AH131" s="102" t="s">
        <v>250</v>
      </c>
      <c r="AI131" s="12" t="s">
        <v>287</v>
      </c>
      <c r="AJ131" s="12" t="s">
        <v>217</v>
      </c>
      <c r="AK131" s="12" t="s">
        <v>268</v>
      </c>
      <c r="AL131" s="12" t="s">
        <v>212</v>
      </c>
      <c r="AM131" s="12" t="s">
        <v>239</v>
      </c>
      <c r="AN131" s="12" t="s">
        <v>202</v>
      </c>
      <c r="AO131" s="12" t="s">
        <v>259</v>
      </c>
      <c r="AP131" s="12" t="s">
        <v>230</v>
      </c>
      <c r="AQ131" s="12" t="s">
        <v>277</v>
      </c>
      <c r="AR131" s="11"/>
      <c r="AS131" s="11"/>
      <c r="AT131" s="11"/>
      <c r="AU131" s="95"/>
      <c r="AV131" s="27">
        <f t="shared" si="56"/>
        <v>-1.29573</v>
      </c>
      <c r="AW131" s="11">
        <f t="shared" si="57"/>
        <v>-0.17178099999999999</v>
      </c>
      <c r="AX131" s="11">
        <f t="shared" si="58"/>
        <v>0.64476299999999998</v>
      </c>
      <c r="AY131" s="11">
        <f t="shared" si="59"/>
        <v>-2.38313</v>
      </c>
      <c r="AZ131" s="11">
        <f t="shared" si="60"/>
        <v>-0.70710600000000001</v>
      </c>
      <c r="BA131" s="11">
        <f t="shared" si="61"/>
        <v>-1.5435399999999999</v>
      </c>
      <c r="BB131" s="11">
        <f t="shared" si="62"/>
        <v>-0.17186399999999999</v>
      </c>
      <c r="BC131" s="11">
        <f t="shared" si="63"/>
        <v>-1.3651599999999999</v>
      </c>
      <c r="BD131" s="11">
        <f t="shared" si="64"/>
        <v>0.46080900000000002</v>
      </c>
      <c r="BE131" s="11" t="str">
        <f t="shared" si="65"/>
        <v/>
      </c>
      <c r="BF131" s="11" t="str">
        <f t="shared" si="66"/>
        <v/>
      </c>
      <c r="BG131" s="11" t="str">
        <f t="shared" si="67"/>
        <v/>
      </c>
      <c r="BH131" s="11" t="str">
        <f t="shared" si="68"/>
        <v/>
      </c>
      <c r="BI131" s="26">
        <f t="shared" si="69"/>
        <v>-8.5903690000000008</v>
      </c>
      <c r="BJ131" s="7"/>
    </row>
    <row r="132" spans="1:62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 t="s">
        <v>251</v>
      </c>
      <c r="Y132" s="6">
        <v>-1.15065</v>
      </c>
      <c r="Z132" s="6"/>
      <c r="AA132" s="97">
        <v>11</v>
      </c>
      <c r="AB132" s="6">
        <v>19</v>
      </c>
      <c r="AC132" s="6">
        <v>-1.15065</v>
      </c>
      <c r="AD132" s="6"/>
      <c r="AE132" s="6">
        <v>16</v>
      </c>
      <c r="AF132" s="97">
        <v>6</v>
      </c>
      <c r="AG132" s="6"/>
      <c r="AH132" s="98" t="s">
        <v>251</v>
      </c>
      <c r="AI132" s="12" t="s">
        <v>218</v>
      </c>
      <c r="AJ132" s="12" t="s">
        <v>195</v>
      </c>
      <c r="AK132" s="12" t="s">
        <v>269</v>
      </c>
      <c r="AL132" s="12" t="s">
        <v>240</v>
      </c>
      <c r="AM132" s="12" t="s">
        <v>213</v>
      </c>
      <c r="AN132" s="12" t="s">
        <v>286</v>
      </c>
      <c r="AO132" s="12" t="s">
        <v>203</v>
      </c>
      <c r="AP132" s="12" t="s">
        <v>278</v>
      </c>
      <c r="AQ132" s="12" t="s">
        <v>231</v>
      </c>
      <c r="AR132" s="11"/>
      <c r="AS132" s="11"/>
      <c r="AT132" s="11"/>
      <c r="AU132" s="95"/>
      <c r="AV132" s="27">
        <f t="shared" si="56"/>
        <v>0.64754400000000001</v>
      </c>
      <c r="AW132" s="11">
        <f t="shared" si="57"/>
        <v>4.4443400000000004</v>
      </c>
      <c r="AX132" s="11">
        <f t="shared" si="58"/>
        <v>0.602904</v>
      </c>
      <c r="AY132" s="11">
        <f t="shared" si="59"/>
        <v>0.19534599999999999</v>
      </c>
      <c r="AZ132" s="11">
        <f t="shared" si="60"/>
        <v>0.86385500000000004</v>
      </c>
      <c r="BA132" s="11">
        <f t="shared" si="61"/>
        <v>0.54670300000000005</v>
      </c>
      <c r="BB132" s="11">
        <f t="shared" si="62"/>
        <v>1.47289</v>
      </c>
      <c r="BC132" s="11">
        <f t="shared" si="63"/>
        <v>0.47160299999999999</v>
      </c>
      <c r="BD132" s="11">
        <f t="shared" si="64"/>
        <v>3.6880000000000002</v>
      </c>
      <c r="BE132" s="11" t="str">
        <f t="shared" si="65"/>
        <v/>
      </c>
      <c r="BF132" s="11" t="str">
        <f t="shared" si="66"/>
        <v/>
      </c>
      <c r="BG132" s="11" t="str">
        <f t="shared" si="67"/>
        <v/>
      </c>
      <c r="BH132" s="11" t="str">
        <f t="shared" si="68"/>
        <v/>
      </c>
      <c r="BI132" s="26">
        <f t="shared" si="69"/>
        <v>14.083835000000001</v>
      </c>
      <c r="BJ132" s="7"/>
    </row>
    <row r="133" spans="1:62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252</v>
      </c>
      <c r="Y133" s="6">
        <v>-0.60988799999999999</v>
      </c>
      <c r="Z133" s="6"/>
      <c r="AA133" s="97">
        <v>12</v>
      </c>
      <c r="AB133" s="6">
        <v>11</v>
      </c>
      <c r="AC133" s="6">
        <v>-0.60988799999999999</v>
      </c>
      <c r="AD133" s="6"/>
      <c r="AE133" s="6">
        <v>16</v>
      </c>
      <c r="AF133" s="97">
        <v>9</v>
      </c>
      <c r="AG133" s="6"/>
      <c r="AH133" s="98" t="s">
        <v>252</v>
      </c>
      <c r="AI133" s="12" t="s">
        <v>262</v>
      </c>
      <c r="AJ133" s="12" t="s">
        <v>97</v>
      </c>
      <c r="AK133" s="12" t="s">
        <v>84</v>
      </c>
      <c r="AL133" s="12" t="s">
        <v>87</v>
      </c>
      <c r="AM133" s="12" t="s">
        <v>89</v>
      </c>
      <c r="AN133" s="12" t="s">
        <v>190</v>
      </c>
      <c r="AO133" s="12" t="s">
        <v>83</v>
      </c>
      <c r="AP133" s="12" t="s">
        <v>91</v>
      </c>
      <c r="AQ133" s="12" t="s">
        <v>220</v>
      </c>
      <c r="AR133" s="12" t="s">
        <v>244</v>
      </c>
      <c r="AS133" s="11"/>
      <c r="AT133" s="11"/>
      <c r="AU133" s="95"/>
      <c r="AV133" s="27">
        <f t="shared" si="56"/>
        <v>3.4545300000000001E-2</v>
      </c>
      <c r="AW133" s="11">
        <f t="shared" si="57"/>
        <v>3.5943299999999998</v>
      </c>
      <c r="AX133" s="11">
        <f t="shared" si="58"/>
        <v>0.72677199999999997</v>
      </c>
      <c r="AY133" s="11">
        <f t="shared" si="59"/>
        <v>0.85694099999999995</v>
      </c>
      <c r="AZ133" s="11">
        <f t="shared" si="60"/>
        <v>0.100065</v>
      </c>
      <c r="BA133" s="11">
        <f t="shared" si="61"/>
        <v>-8.6131100000000002E-2</v>
      </c>
      <c r="BB133" s="11">
        <f t="shared" si="62"/>
        <v>0.77849100000000004</v>
      </c>
      <c r="BC133" s="11">
        <f t="shared" si="63"/>
        <v>1.63733</v>
      </c>
      <c r="BD133" s="11">
        <f t="shared" si="64"/>
        <v>-0.325629</v>
      </c>
      <c r="BE133" s="11">
        <f t="shared" si="65"/>
        <v>0.86152499999999999</v>
      </c>
      <c r="BF133" s="11" t="str">
        <f t="shared" si="66"/>
        <v/>
      </c>
      <c r="BG133" s="11" t="str">
        <f t="shared" si="67"/>
        <v/>
      </c>
      <c r="BH133" s="11" t="str">
        <f t="shared" si="68"/>
        <v/>
      </c>
      <c r="BI133" s="26">
        <f t="shared" si="69"/>
        <v>8.7881271999999981</v>
      </c>
      <c r="BJ133" s="7"/>
    </row>
    <row r="134" spans="1:62" ht="15.75" thickBo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253</v>
      </c>
      <c r="Y134" s="6">
        <v>0.59136200000000005</v>
      </c>
      <c r="Z134" s="6"/>
      <c r="AA134" s="97">
        <v>12</v>
      </c>
      <c r="AB134" s="6">
        <v>13</v>
      </c>
      <c r="AC134" s="6">
        <v>0.59136200000000005</v>
      </c>
      <c r="AD134" s="6"/>
      <c r="AE134" s="6">
        <v>16</v>
      </c>
      <c r="AF134" s="97">
        <v>10</v>
      </c>
      <c r="AG134" s="6"/>
      <c r="AH134" s="98" t="s">
        <v>253</v>
      </c>
      <c r="AI134" s="12" t="s">
        <v>225</v>
      </c>
      <c r="AJ134" s="12" t="s">
        <v>281</v>
      </c>
      <c r="AK134" s="12" t="s">
        <v>197</v>
      </c>
      <c r="AL134" s="12" t="s">
        <v>234</v>
      </c>
      <c r="AM134" s="12" t="s">
        <v>254</v>
      </c>
      <c r="AN134" s="12" t="s">
        <v>207</v>
      </c>
      <c r="AO134" s="12" t="s">
        <v>264</v>
      </c>
      <c r="AP134" s="12" t="s">
        <v>214</v>
      </c>
      <c r="AQ134" s="12" t="s">
        <v>273</v>
      </c>
      <c r="AR134" s="12" t="s">
        <v>245</v>
      </c>
      <c r="AS134" s="11"/>
      <c r="AT134" s="11"/>
      <c r="AU134" s="95"/>
      <c r="AV134" s="27">
        <f t="shared" si="56"/>
        <v>0.54642100000000005</v>
      </c>
      <c r="AW134" s="11">
        <f t="shared" si="57"/>
        <v>3.6123699999999999</v>
      </c>
      <c r="AX134" s="11">
        <f t="shared" si="58"/>
        <v>-0.73416700000000001</v>
      </c>
      <c r="AY134" s="11">
        <f t="shared" si="59"/>
        <v>0.61077599999999999</v>
      </c>
      <c r="AZ134" s="11">
        <f t="shared" si="60"/>
        <v>1.3895200000000001</v>
      </c>
      <c r="BA134" s="11">
        <f t="shared" si="61"/>
        <v>-0.448876</v>
      </c>
      <c r="BB134" s="11">
        <f t="shared" si="62"/>
        <v>3.5234700000000001</v>
      </c>
      <c r="BC134" s="11">
        <f t="shared" si="63"/>
        <v>0.56474199999999997</v>
      </c>
      <c r="BD134" s="11">
        <f t="shared" si="64"/>
        <v>2.8323700000000001</v>
      </c>
      <c r="BE134" s="11">
        <f t="shared" si="65"/>
        <v>1.55921</v>
      </c>
      <c r="BF134" s="11" t="str">
        <f t="shared" si="66"/>
        <v/>
      </c>
      <c r="BG134" s="11" t="str">
        <f t="shared" si="67"/>
        <v/>
      </c>
      <c r="BH134" s="11" t="str">
        <f t="shared" si="68"/>
        <v/>
      </c>
      <c r="BI134" s="26">
        <f t="shared" si="69"/>
        <v>12.864474000000001</v>
      </c>
      <c r="BJ134" s="7"/>
    </row>
    <row r="135" spans="1:62" ht="15.75" thickBo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254</v>
      </c>
      <c r="Y135" s="6">
        <v>1.3895200000000001</v>
      </c>
      <c r="Z135" s="6"/>
      <c r="AA135" s="97">
        <v>13</v>
      </c>
      <c r="AB135" s="6">
        <v>12</v>
      </c>
      <c r="AC135" s="6">
        <v>1.3895200000000001</v>
      </c>
      <c r="AD135" s="6"/>
      <c r="AE135" s="6">
        <v>16</v>
      </c>
      <c r="AF135" s="97">
        <v>11</v>
      </c>
      <c r="AG135" s="6"/>
      <c r="AH135" s="98" t="s">
        <v>254</v>
      </c>
      <c r="AI135" s="12" t="s">
        <v>196</v>
      </c>
      <c r="AJ135" s="12" t="s">
        <v>280</v>
      </c>
      <c r="AK135" s="12" t="s">
        <v>253</v>
      </c>
      <c r="AL135" s="12" t="s">
        <v>206</v>
      </c>
      <c r="AM135" s="12" t="s">
        <v>233</v>
      </c>
      <c r="AN135" s="12" t="s">
        <v>263</v>
      </c>
      <c r="AO135" s="12" t="s">
        <v>191</v>
      </c>
      <c r="AP135" s="12" t="s">
        <v>244</v>
      </c>
      <c r="AQ135" s="12" t="s">
        <v>224</v>
      </c>
      <c r="AR135" s="12" t="s">
        <v>272</v>
      </c>
      <c r="AS135" s="11"/>
      <c r="AT135" s="11"/>
      <c r="AU135" s="95"/>
      <c r="AV135" s="27">
        <f t="shared" si="56"/>
        <v>-1.00013</v>
      </c>
      <c r="AW135" s="11">
        <f t="shared" si="57"/>
        <v>3.9011900000000002</v>
      </c>
      <c r="AX135" s="11">
        <f t="shared" si="58"/>
        <v>0.59136200000000005</v>
      </c>
      <c r="AY135" s="11">
        <f t="shared" si="59"/>
        <v>-0.81864599999999998</v>
      </c>
      <c r="AZ135" s="11">
        <f t="shared" si="60"/>
        <v>0.59274400000000005</v>
      </c>
      <c r="BA135" s="11">
        <f t="shared" si="61"/>
        <v>2.6003400000000001</v>
      </c>
      <c r="BB135" s="11">
        <f t="shared" si="62"/>
        <v>-1.2453399999999999</v>
      </c>
      <c r="BC135" s="11">
        <f t="shared" si="63"/>
        <v>0.86152499999999999</v>
      </c>
      <c r="BD135" s="11">
        <f t="shared" si="64"/>
        <v>4.4472999999999999E-2</v>
      </c>
      <c r="BE135" s="11">
        <f t="shared" si="65"/>
        <v>1.97</v>
      </c>
      <c r="BF135" s="11" t="str">
        <f t="shared" si="66"/>
        <v/>
      </c>
      <c r="BG135" s="11" t="str">
        <f t="shared" si="67"/>
        <v/>
      </c>
      <c r="BH135" s="11" t="str">
        <f t="shared" si="68"/>
        <v/>
      </c>
      <c r="BI135" s="26">
        <f t="shared" si="69"/>
        <v>6.1079980000000011</v>
      </c>
      <c r="BJ135" s="7"/>
    </row>
    <row r="136" spans="1:62" ht="15.75" thickBo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 t="s">
        <v>255</v>
      </c>
      <c r="Y136" s="6">
        <v>0.93871000000000004</v>
      </c>
      <c r="Z136" s="6"/>
      <c r="AA136" s="97">
        <v>13</v>
      </c>
      <c r="AB136" s="6">
        <v>14</v>
      </c>
      <c r="AC136" s="6">
        <v>0.93871000000000004</v>
      </c>
      <c r="AD136" s="6"/>
      <c r="AE136" s="6">
        <v>16</v>
      </c>
      <c r="AF136" s="97">
        <v>13</v>
      </c>
      <c r="AG136" s="6"/>
      <c r="AH136" s="98" t="s">
        <v>255</v>
      </c>
      <c r="AI136" s="12" t="s">
        <v>226</v>
      </c>
      <c r="AJ136" s="12" t="s">
        <v>282</v>
      </c>
      <c r="AK136" s="12" t="s">
        <v>205</v>
      </c>
      <c r="AL136" s="12" t="s">
        <v>264</v>
      </c>
      <c r="AM136" s="12" t="s">
        <v>208</v>
      </c>
      <c r="AN136" s="12" t="s">
        <v>235</v>
      </c>
      <c r="AO136" s="12" t="s">
        <v>246</v>
      </c>
      <c r="AP136" s="12" t="s">
        <v>274</v>
      </c>
      <c r="AQ136" s="12" t="s">
        <v>198</v>
      </c>
      <c r="AR136" s="12" t="s">
        <v>215</v>
      </c>
      <c r="AS136" s="11"/>
      <c r="AT136" s="11"/>
      <c r="AU136" s="95"/>
      <c r="AV136" s="27">
        <f t="shared" si="56"/>
        <v>0.351628</v>
      </c>
      <c r="AW136" s="11">
        <f t="shared" si="57"/>
        <v>2.3990999999999998</v>
      </c>
      <c r="AX136" s="11">
        <f t="shared" si="58"/>
        <v>-1.5270699999999999</v>
      </c>
      <c r="AY136" s="11">
        <f t="shared" si="59"/>
        <v>3.5234700000000001</v>
      </c>
      <c r="AZ136" s="11">
        <f t="shared" si="60"/>
        <v>-0.50671299999999997</v>
      </c>
      <c r="BA136" s="11">
        <f t="shared" si="61"/>
        <v>1.0853900000000001</v>
      </c>
      <c r="BB136" s="11">
        <f t="shared" si="62"/>
        <v>1.8525400000000001</v>
      </c>
      <c r="BC136" s="11">
        <f t="shared" si="63"/>
        <v>3.2713299999999998</v>
      </c>
      <c r="BD136" s="11">
        <f t="shared" si="64"/>
        <v>-2.7680900000000001E-2</v>
      </c>
      <c r="BE136" s="11">
        <f t="shared" si="65"/>
        <v>-0.57286199999999998</v>
      </c>
      <c r="BF136" s="11" t="str">
        <f t="shared" si="66"/>
        <v/>
      </c>
      <c r="BG136" s="11" t="str">
        <f t="shared" si="67"/>
        <v/>
      </c>
      <c r="BH136" s="11" t="str">
        <f t="shared" si="68"/>
        <v/>
      </c>
      <c r="BI136" s="26">
        <f t="shared" si="69"/>
        <v>8.9104220999999999</v>
      </c>
      <c r="BJ136" s="7"/>
    </row>
    <row r="137" spans="1:62" ht="15.75" thickBo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 t="s">
        <v>256</v>
      </c>
      <c r="Y137" s="6">
        <v>0.67516200000000004</v>
      </c>
      <c r="Z137" s="6"/>
      <c r="AA137" s="97">
        <v>13</v>
      </c>
      <c r="AB137" s="6">
        <v>15</v>
      </c>
      <c r="AC137" s="6">
        <v>0.67516200000000004</v>
      </c>
      <c r="AD137" s="6"/>
      <c r="AE137" s="6">
        <v>16</v>
      </c>
      <c r="AF137" s="97">
        <v>14</v>
      </c>
      <c r="AG137" s="6"/>
      <c r="AH137" s="98" t="s">
        <v>256</v>
      </c>
      <c r="AI137" s="12" t="s">
        <v>199</v>
      </c>
      <c r="AJ137" s="12" t="s">
        <v>227</v>
      </c>
      <c r="AK137" s="12" t="s">
        <v>283</v>
      </c>
      <c r="AL137" s="12" t="s">
        <v>236</v>
      </c>
      <c r="AM137" s="12" t="s">
        <v>209</v>
      </c>
      <c r="AN137" s="12" t="s">
        <v>265</v>
      </c>
      <c r="AO137" s="12" t="s">
        <v>275</v>
      </c>
      <c r="AP137" s="12" t="s">
        <v>192</v>
      </c>
      <c r="AQ137" s="12" t="s">
        <v>247</v>
      </c>
      <c r="AR137" s="11"/>
      <c r="AS137" s="11"/>
      <c r="AT137" s="11"/>
      <c r="AU137" s="95"/>
      <c r="AV137" s="27">
        <f t="shared" si="56"/>
        <v>0.44936300000000001</v>
      </c>
      <c r="AW137" s="11">
        <f t="shared" si="57"/>
        <v>1.1118600000000001</v>
      </c>
      <c r="AX137" s="11">
        <f t="shared" si="58"/>
        <v>2.1963400000000002</v>
      </c>
      <c r="AY137" s="11">
        <f t="shared" si="59"/>
        <v>0.940554</v>
      </c>
      <c r="AZ137" s="11">
        <f t="shared" si="60"/>
        <v>7.7136499999999997E-2</v>
      </c>
      <c r="BA137" s="11">
        <f t="shared" si="61"/>
        <v>2.6648999999999998</v>
      </c>
      <c r="BB137" s="11">
        <f t="shared" si="62"/>
        <v>3.5456799999999999</v>
      </c>
      <c r="BC137" s="11">
        <f t="shared" si="63"/>
        <v>0.49694300000000002</v>
      </c>
      <c r="BD137" s="11">
        <f t="shared" si="64"/>
        <v>0.58516400000000002</v>
      </c>
      <c r="BE137" s="11" t="str">
        <f t="shared" si="65"/>
        <v/>
      </c>
      <c r="BF137" s="11" t="str">
        <f t="shared" si="66"/>
        <v/>
      </c>
      <c r="BG137" s="11" t="str">
        <f t="shared" si="67"/>
        <v/>
      </c>
      <c r="BH137" s="11" t="str">
        <f t="shared" si="68"/>
        <v/>
      </c>
      <c r="BI137" s="26">
        <f t="shared" si="69"/>
        <v>11.392778499999999</v>
      </c>
      <c r="BJ137" s="7"/>
    </row>
    <row r="138" spans="1:62" ht="15.75" thickBo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257</v>
      </c>
      <c r="Y138" s="6">
        <v>0.30335200000000001</v>
      </c>
      <c r="Z138" s="6"/>
      <c r="AA138" s="97">
        <v>13</v>
      </c>
      <c r="AB138" s="6">
        <v>16</v>
      </c>
      <c r="AC138" s="6">
        <v>0.30335200000000001</v>
      </c>
      <c r="AD138" s="6"/>
      <c r="AE138" s="6">
        <v>16</v>
      </c>
      <c r="AF138" s="97">
        <v>18</v>
      </c>
      <c r="AG138" s="6"/>
      <c r="AH138" s="98" t="s">
        <v>257</v>
      </c>
      <c r="AI138" s="12" t="s">
        <v>248</v>
      </c>
      <c r="AJ138" s="12" t="s">
        <v>193</v>
      </c>
      <c r="AK138" s="12" t="s">
        <v>266</v>
      </c>
      <c r="AL138" s="12" t="s">
        <v>210</v>
      </c>
      <c r="AM138" s="12" t="s">
        <v>237</v>
      </c>
      <c r="AN138" s="12" t="s">
        <v>284</v>
      </c>
      <c r="AO138" s="12" t="s">
        <v>228</v>
      </c>
      <c r="AP138" s="12" t="s">
        <v>200</v>
      </c>
      <c r="AQ138" s="12" t="s">
        <v>273</v>
      </c>
      <c r="AR138" s="12" t="s">
        <v>216</v>
      </c>
      <c r="AS138" s="11"/>
      <c r="AT138" s="11"/>
      <c r="AU138" s="95"/>
      <c r="AV138" s="27">
        <f t="shared" si="56"/>
        <v>0.30126999999999998</v>
      </c>
      <c r="AW138" s="11">
        <f t="shared" si="57"/>
        <v>-2.1428400000000001</v>
      </c>
      <c r="AX138" s="11">
        <f t="shared" si="58"/>
        <v>2.3382999999999998</v>
      </c>
      <c r="AY138" s="11">
        <f t="shared" si="59"/>
        <v>-1.23725</v>
      </c>
      <c r="AZ138" s="11">
        <f t="shared" si="60"/>
        <v>-0.16194</v>
      </c>
      <c r="BA138" s="11">
        <f t="shared" si="61"/>
        <v>3.8793000000000002</v>
      </c>
      <c r="BB138" s="11">
        <f t="shared" si="62"/>
        <v>-0.47292000000000001</v>
      </c>
      <c r="BC138" s="11">
        <f t="shared" si="63"/>
        <v>-0.627058</v>
      </c>
      <c r="BD138" s="11">
        <f t="shared" si="64"/>
        <v>2.8323700000000001</v>
      </c>
      <c r="BE138" s="11">
        <f t="shared" si="65"/>
        <v>-0.73754299999999995</v>
      </c>
      <c r="BF138" s="11" t="str">
        <f t="shared" si="66"/>
        <v/>
      </c>
      <c r="BG138" s="11" t="str">
        <f t="shared" si="67"/>
        <v/>
      </c>
      <c r="BH138" s="11" t="str">
        <f t="shared" si="68"/>
        <v/>
      </c>
      <c r="BI138" s="26">
        <f t="shared" si="69"/>
        <v>3.6683370000000002</v>
      </c>
      <c r="BJ138" s="7"/>
    </row>
    <row r="139" spans="1:62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258</v>
      </c>
      <c r="Y139" s="6">
        <v>1.09816</v>
      </c>
      <c r="Z139" s="6"/>
      <c r="AA139" s="97">
        <v>13</v>
      </c>
      <c r="AB139" s="6">
        <v>17</v>
      </c>
      <c r="AC139" s="6">
        <v>1.09816</v>
      </c>
      <c r="AD139" s="6"/>
      <c r="AE139" s="6">
        <v>17</v>
      </c>
      <c r="AF139" s="97">
        <v>2</v>
      </c>
      <c r="AG139" s="6"/>
      <c r="AH139" s="98" t="s">
        <v>258</v>
      </c>
      <c r="AI139" s="12" t="s">
        <v>276</v>
      </c>
      <c r="AJ139" s="12" t="s">
        <v>267</v>
      </c>
      <c r="AK139" s="12" t="s">
        <v>249</v>
      </c>
      <c r="AL139" s="12" t="s">
        <v>238</v>
      </c>
      <c r="AM139" s="12" t="s">
        <v>211</v>
      </c>
      <c r="AN139" s="12" t="s">
        <v>285</v>
      </c>
      <c r="AO139" s="12" t="s">
        <v>229</v>
      </c>
      <c r="AP139" s="12" t="s">
        <v>201</v>
      </c>
      <c r="AQ139" s="12" t="s">
        <v>194</v>
      </c>
      <c r="AR139" s="11"/>
      <c r="AS139" s="11"/>
      <c r="AT139" s="11"/>
      <c r="AU139" s="95"/>
      <c r="AV139" s="27">
        <f t="shared" si="56"/>
        <v>3.7672699999999999</v>
      </c>
      <c r="AW139" s="11">
        <f t="shared" si="57"/>
        <v>2.0995300000000001</v>
      </c>
      <c r="AX139" s="11">
        <f t="shared" si="58"/>
        <v>0.860267</v>
      </c>
      <c r="AY139" s="11">
        <f t="shared" si="59"/>
        <v>1.05555</v>
      </c>
      <c r="AZ139" s="11">
        <f t="shared" si="60"/>
        <v>8.4113299999999998E-3</v>
      </c>
      <c r="BA139" s="11">
        <f t="shared" si="61"/>
        <v>2.41398</v>
      </c>
      <c r="BB139" s="11">
        <f t="shared" si="62"/>
        <v>0.31037799999999999</v>
      </c>
      <c r="BC139" s="11">
        <f t="shared" si="63"/>
        <v>-0.13716400000000001</v>
      </c>
      <c r="BD139" s="11">
        <f t="shared" si="64"/>
        <v>-2.3009100000000001E-2</v>
      </c>
      <c r="BE139" s="11" t="str">
        <f t="shared" si="65"/>
        <v/>
      </c>
      <c r="BF139" s="11" t="str">
        <f t="shared" si="66"/>
        <v/>
      </c>
      <c r="BG139" s="11" t="str">
        <f t="shared" si="67"/>
        <v/>
      </c>
      <c r="BH139" s="11" t="str">
        <f t="shared" si="68"/>
        <v/>
      </c>
      <c r="BI139" s="26">
        <f t="shared" si="69"/>
        <v>9.2570532300000004</v>
      </c>
      <c r="BJ139" s="7"/>
    </row>
    <row r="140" spans="1:62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259</v>
      </c>
      <c r="Y140" s="6">
        <v>-0.17186399999999999</v>
      </c>
      <c r="Z140" s="6"/>
      <c r="AA140" s="97">
        <v>13</v>
      </c>
      <c r="AB140" s="6">
        <v>18</v>
      </c>
      <c r="AC140" s="6">
        <v>-0.17186399999999999</v>
      </c>
      <c r="AD140" s="6"/>
      <c r="AE140" s="6">
        <v>17</v>
      </c>
      <c r="AF140" s="97">
        <v>3</v>
      </c>
      <c r="AG140" s="6"/>
      <c r="AH140" s="98" t="s">
        <v>259</v>
      </c>
      <c r="AI140" s="12" t="s">
        <v>287</v>
      </c>
      <c r="AJ140" s="12" t="s">
        <v>217</v>
      </c>
      <c r="AK140" s="12" t="s">
        <v>268</v>
      </c>
      <c r="AL140" s="12" t="s">
        <v>212</v>
      </c>
      <c r="AM140" s="12" t="s">
        <v>281</v>
      </c>
      <c r="AN140" s="12" t="s">
        <v>239</v>
      </c>
      <c r="AO140" s="12" t="s">
        <v>202</v>
      </c>
      <c r="AP140" s="12" t="s">
        <v>230</v>
      </c>
      <c r="AQ140" s="12" t="s">
        <v>250</v>
      </c>
      <c r="AR140" s="12" t="s">
        <v>277</v>
      </c>
      <c r="AS140" s="11"/>
      <c r="AT140" s="11"/>
      <c r="AU140" s="95"/>
      <c r="AV140" s="27">
        <f t="shared" si="56"/>
        <v>-1.29573</v>
      </c>
      <c r="AW140" s="11">
        <f t="shared" si="57"/>
        <v>-0.17178099999999999</v>
      </c>
      <c r="AX140" s="11">
        <f t="shared" si="58"/>
        <v>0.64476299999999998</v>
      </c>
      <c r="AY140" s="11">
        <f t="shared" si="59"/>
        <v>-2.38313</v>
      </c>
      <c r="AZ140" s="11">
        <f t="shared" si="60"/>
        <v>3.6123699999999999</v>
      </c>
      <c r="BA140" s="11">
        <f t="shared" si="61"/>
        <v>-0.70710600000000001</v>
      </c>
      <c r="BB140" s="11">
        <f t="shared" si="62"/>
        <v>-1.5435399999999999</v>
      </c>
      <c r="BC140" s="11">
        <f t="shared" si="63"/>
        <v>-1.3651599999999999</v>
      </c>
      <c r="BD140" s="11">
        <f t="shared" si="64"/>
        <v>2.0576300000000001</v>
      </c>
      <c r="BE140" s="11">
        <f t="shared" si="65"/>
        <v>0.46080900000000002</v>
      </c>
      <c r="BF140" s="11" t="str">
        <f t="shared" si="66"/>
        <v/>
      </c>
      <c r="BG140" s="11" t="str">
        <f t="shared" si="67"/>
        <v/>
      </c>
      <c r="BH140" s="11" t="str">
        <f t="shared" si="68"/>
        <v/>
      </c>
      <c r="BI140" s="26">
        <f t="shared" si="69"/>
        <v>-0.51901099999999989</v>
      </c>
      <c r="BJ140" s="7"/>
    </row>
    <row r="141" spans="1:62" ht="15.75" thickBo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260</v>
      </c>
      <c r="Y141" s="6">
        <v>-0.14127899999999999</v>
      </c>
      <c r="Z141" s="6"/>
      <c r="AA141" s="97">
        <v>14</v>
      </c>
      <c r="AB141" s="6">
        <v>7</v>
      </c>
      <c r="AC141" s="6">
        <v>-0.14127899999999999</v>
      </c>
      <c r="AD141" s="6"/>
      <c r="AE141" s="6">
        <v>17</v>
      </c>
      <c r="AF141" s="97">
        <v>5</v>
      </c>
      <c r="AG141" s="6"/>
      <c r="AH141" s="98" t="s">
        <v>260</v>
      </c>
      <c r="AI141" s="12" t="s">
        <v>177</v>
      </c>
      <c r="AJ141" s="12" t="s">
        <v>179</v>
      </c>
      <c r="AK141" s="12" t="s">
        <v>73</v>
      </c>
      <c r="AL141" s="12" t="s">
        <v>94</v>
      </c>
      <c r="AM141" s="12" t="s">
        <v>67</v>
      </c>
      <c r="AN141" s="12" t="s">
        <v>80</v>
      </c>
      <c r="AO141" s="12" t="s">
        <v>57</v>
      </c>
      <c r="AP141" s="12" t="s">
        <v>271</v>
      </c>
      <c r="AQ141" s="12" t="s">
        <v>223</v>
      </c>
      <c r="AR141" s="11"/>
      <c r="AS141" s="11"/>
      <c r="AT141" s="11"/>
      <c r="AU141" s="95"/>
      <c r="AV141" s="27">
        <f t="shared" si="56"/>
        <v>-1.0685</v>
      </c>
      <c r="AW141" s="11">
        <f t="shared" si="57"/>
        <v>0.480626</v>
      </c>
      <c r="AX141" s="11">
        <f t="shared" si="58"/>
        <v>4.4628399999999999</v>
      </c>
      <c r="AY141" s="11">
        <f t="shared" si="59"/>
        <v>0.54459299999999999</v>
      </c>
      <c r="AZ141" s="11">
        <f t="shared" si="60"/>
        <v>0.99822599999999995</v>
      </c>
      <c r="BA141" s="11">
        <f t="shared" si="61"/>
        <v>3.70479</v>
      </c>
      <c r="BB141" s="11">
        <f t="shared" si="62"/>
        <v>0.119438</v>
      </c>
      <c r="BC141" s="11">
        <f t="shared" si="63"/>
        <v>-1.2261100000000001E-3</v>
      </c>
      <c r="BD141" s="11">
        <f t="shared" si="64"/>
        <v>2.5545599999999999</v>
      </c>
      <c r="BE141" s="11" t="str">
        <f t="shared" si="65"/>
        <v/>
      </c>
      <c r="BF141" s="11" t="str">
        <f t="shared" si="66"/>
        <v/>
      </c>
      <c r="BG141" s="11" t="str">
        <f t="shared" si="67"/>
        <v/>
      </c>
      <c r="BH141" s="11" t="str">
        <f t="shared" si="68"/>
        <v/>
      </c>
      <c r="BI141" s="26">
        <f t="shared" si="69"/>
        <v>11.936625890000002</v>
      </c>
      <c r="BJ141" s="7"/>
    </row>
    <row r="142" spans="1:62" ht="15.75" thickBo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 t="s">
        <v>261</v>
      </c>
      <c r="Y142" s="6">
        <v>-0.1052</v>
      </c>
      <c r="Z142" s="6"/>
      <c r="AA142" s="97">
        <v>14</v>
      </c>
      <c r="AB142" s="6">
        <v>10</v>
      </c>
      <c r="AC142" s="6">
        <v>-0.1052</v>
      </c>
      <c r="AD142" s="6"/>
      <c r="AE142" s="6">
        <v>17</v>
      </c>
      <c r="AF142" s="97">
        <v>9</v>
      </c>
      <c r="AG142" s="6"/>
      <c r="AH142" s="98" t="s">
        <v>261</v>
      </c>
      <c r="AI142" s="12" t="s">
        <v>204</v>
      </c>
      <c r="AJ142" s="12" t="s">
        <v>243</v>
      </c>
      <c r="AK142" s="12" t="s">
        <v>85</v>
      </c>
      <c r="AL142" s="12" t="s">
        <v>82</v>
      </c>
      <c r="AM142" s="12" t="s">
        <v>86</v>
      </c>
      <c r="AN142" s="12" t="s">
        <v>88</v>
      </c>
      <c r="AO142" s="12" t="s">
        <v>189</v>
      </c>
      <c r="AP142" s="12" t="s">
        <v>90</v>
      </c>
      <c r="AQ142" s="12" t="s">
        <v>235</v>
      </c>
      <c r="AR142" s="12" t="s">
        <v>219</v>
      </c>
      <c r="AS142" s="11"/>
      <c r="AT142" s="11"/>
      <c r="AU142" s="95"/>
      <c r="AV142" s="27">
        <f t="shared" si="56"/>
        <v>0.209367</v>
      </c>
      <c r="AW142" s="11">
        <f t="shared" si="57"/>
        <v>0.14391899999999999</v>
      </c>
      <c r="AX142" s="11">
        <f t="shared" si="58"/>
        <v>1.0150399999999999</v>
      </c>
      <c r="AY142" s="11">
        <f t="shared" si="59"/>
        <v>0.914219</v>
      </c>
      <c r="AZ142" s="11">
        <f t="shared" si="60"/>
        <v>0.39386500000000002</v>
      </c>
      <c r="BA142" s="11">
        <f t="shared" si="61"/>
        <v>0.174821</v>
      </c>
      <c r="BB142" s="11">
        <f t="shared" si="62"/>
        <v>0.16106699999999999</v>
      </c>
      <c r="BC142" s="11">
        <f t="shared" si="63"/>
        <v>3.9678399999999998</v>
      </c>
      <c r="BD142" s="11">
        <f t="shared" si="64"/>
        <v>1.0853900000000001</v>
      </c>
      <c r="BE142" s="11">
        <f t="shared" si="65"/>
        <v>-0.128828</v>
      </c>
      <c r="BF142" s="11" t="str">
        <f t="shared" si="66"/>
        <v/>
      </c>
      <c r="BG142" s="11" t="str">
        <f t="shared" si="67"/>
        <v/>
      </c>
      <c r="BH142" s="11" t="str">
        <f t="shared" si="68"/>
        <v/>
      </c>
      <c r="BI142" s="26">
        <f t="shared" si="69"/>
        <v>8.0419</v>
      </c>
      <c r="BJ142" s="7"/>
    </row>
    <row r="143" spans="1:62" ht="15.75" thickBo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262</v>
      </c>
      <c r="Y143" s="6">
        <v>3.4545300000000001E-2</v>
      </c>
      <c r="Z143" s="6"/>
      <c r="AA143" s="97">
        <v>14</v>
      </c>
      <c r="AB143" s="6">
        <v>11</v>
      </c>
      <c r="AC143" s="6">
        <v>3.4545300000000001E-2</v>
      </c>
      <c r="AD143" s="6"/>
      <c r="AE143" s="6">
        <v>17</v>
      </c>
      <c r="AF143" s="97">
        <v>10</v>
      </c>
      <c r="AG143" s="6"/>
      <c r="AH143" s="98" t="s">
        <v>262</v>
      </c>
      <c r="AI143" s="12" t="s">
        <v>97</v>
      </c>
      <c r="AJ143" s="12" t="s">
        <v>246</v>
      </c>
      <c r="AK143" s="12" t="s">
        <v>84</v>
      </c>
      <c r="AL143" s="12" t="s">
        <v>87</v>
      </c>
      <c r="AM143" s="12" t="s">
        <v>89</v>
      </c>
      <c r="AN143" s="12" t="s">
        <v>190</v>
      </c>
      <c r="AO143" s="12" t="s">
        <v>83</v>
      </c>
      <c r="AP143" s="12" t="s">
        <v>91</v>
      </c>
      <c r="AQ143" s="12" t="s">
        <v>252</v>
      </c>
      <c r="AR143" s="12" t="s">
        <v>220</v>
      </c>
      <c r="AS143" s="11"/>
      <c r="AT143" s="11"/>
      <c r="AU143" s="95"/>
      <c r="AV143" s="27">
        <f t="shared" si="56"/>
        <v>3.5943299999999998</v>
      </c>
      <c r="AW143" s="11">
        <f t="shared" si="57"/>
        <v>1.8525400000000001</v>
      </c>
      <c r="AX143" s="11">
        <f t="shared" si="58"/>
        <v>0.72677199999999997</v>
      </c>
      <c r="AY143" s="11">
        <f t="shared" si="59"/>
        <v>0.85694099999999995</v>
      </c>
      <c r="AZ143" s="11">
        <f t="shared" si="60"/>
        <v>0.100065</v>
      </c>
      <c r="BA143" s="11">
        <f t="shared" si="61"/>
        <v>-8.6131100000000002E-2</v>
      </c>
      <c r="BB143" s="11">
        <f t="shared" si="62"/>
        <v>0.77849100000000004</v>
      </c>
      <c r="BC143" s="11">
        <f t="shared" si="63"/>
        <v>1.63733</v>
      </c>
      <c r="BD143" s="11">
        <f t="shared" si="64"/>
        <v>-0.60988799999999999</v>
      </c>
      <c r="BE143" s="11">
        <f t="shared" si="65"/>
        <v>-0.325629</v>
      </c>
      <c r="BF143" s="11" t="str">
        <f t="shared" si="66"/>
        <v/>
      </c>
      <c r="BG143" s="11" t="str">
        <f t="shared" si="67"/>
        <v/>
      </c>
      <c r="BH143" s="11" t="str">
        <f t="shared" si="68"/>
        <v/>
      </c>
      <c r="BI143" s="26">
        <f t="shared" si="69"/>
        <v>8.4902756000000004</v>
      </c>
      <c r="BJ143" s="7"/>
    </row>
    <row r="144" spans="1:62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 t="s">
        <v>263</v>
      </c>
      <c r="Y144" s="6">
        <v>2.6003400000000001</v>
      </c>
      <c r="Z144" s="6"/>
      <c r="AA144" s="97">
        <v>14</v>
      </c>
      <c r="AB144" s="6">
        <v>12</v>
      </c>
      <c r="AC144" s="6">
        <v>2.6003400000000001</v>
      </c>
      <c r="AD144" s="6"/>
      <c r="AE144" s="6">
        <v>17</v>
      </c>
      <c r="AF144" s="97">
        <v>11</v>
      </c>
      <c r="AG144" s="6"/>
      <c r="AH144" s="98" t="s">
        <v>263</v>
      </c>
      <c r="AI144" s="12" t="s">
        <v>254</v>
      </c>
      <c r="AJ144" s="12" t="s">
        <v>196</v>
      </c>
      <c r="AK144" s="12" t="s">
        <v>280</v>
      </c>
      <c r="AL144" s="12" t="s">
        <v>206</v>
      </c>
      <c r="AM144" s="12" t="s">
        <v>233</v>
      </c>
      <c r="AN144" s="12" t="s">
        <v>191</v>
      </c>
      <c r="AO144" s="12" t="s">
        <v>244</v>
      </c>
      <c r="AP144" s="12" t="s">
        <v>224</v>
      </c>
      <c r="AQ144" s="12" t="s">
        <v>272</v>
      </c>
      <c r="AR144" s="11"/>
      <c r="AS144" s="11"/>
      <c r="AT144" s="11"/>
      <c r="AU144" s="95"/>
      <c r="AV144" s="27">
        <f t="shared" si="56"/>
        <v>1.3895200000000001</v>
      </c>
      <c r="AW144" s="11">
        <f t="shared" si="57"/>
        <v>-1.00013</v>
      </c>
      <c r="AX144" s="11">
        <f t="shared" si="58"/>
        <v>3.9011900000000002</v>
      </c>
      <c r="AY144" s="11">
        <f t="shared" si="59"/>
        <v>-0.81864599999999998</v>
      </c>
      <c r="AZ144" s="11">
        <f t="shared" si="60"/>
        <v>0.59274400000000005</v>
      </c>
      <c r="BA144" s="11">
        <f t="shared" si="61"/>
        <v>-1.2453399999999999</v>
      </c>
      <c r="BB144" s="11">
        <f t="shared" si="62"/>
        <v>0.86152499999999999</v>
      </c>
      <c r="BC144" s="11">
        <f t="shared" si="63"/>
        <v>4.4472999999999999E-2</v>
      </c>
      <c r="BD144" s="11">
        <f t="shared" si="64"/>
        <v>1.97</v>
      </c>
      <c r="BE144" s="11" t="str">
        <f t="shared" si="65"/>
        <v/>
      </c>
      <c r="BF144" s="11" t="str">
        <f t="shared" si="66"/>
        <v/>
      </c>
      <c r="BG144" s="11" t="str">
        <f t="shared" si="67"/>
        <v/>
      </c>
      <c r="BH144" s="11" t="str">
        <f t="shared" si="68"/>
        <v/>
      </c>
      <c r="BI144" s="26">
        <f t="shared" si="69"/>
        <v>3.0949960000000001</v>
      </c>
      <c r="BJ144" s="7"/>
    </row>
    <row r="145" spans="1:62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264</v>
      </c>
      <c r="Y145" s="6">
        <v>3.5234700000000001</v>
      </c>
      <c r="Z145" s="6"/>
      <c r="AA145" s="97">
        <v>14</v>
      </c>
      <c r="AB145" s="6">
        <v>13</v>
      </c>
      <c r="AC145" s="6">
        <v>3.5234700000000001</v>
      </c>
      <c r="AD145" s="6"/>
      <c r="AE145" s="6">
        <v>17</v>
      </c>
      <c r="AF145" s="97">
        <v>13</v>
      </c>
      <c r="AG145" s="6"/>
      <c r="AH145" s="98" t="s">
        <v>264</v>
      </c>
      <c r="AI145" s="12" t="s">
        <v>225</v>
      </c>
      <c r="AJ145" s="12" t="s">
        <v>281</v>
      </c>
      <c r="AK145" s="12" t="s">
        <v>197</v>
      </c>
      <c r="AL145" s="12" t="s">
        <v>253</v>
      </c>
      <c r="AM145" s="12" t="s">
        <v>234</v>
      </c>
      <c r="AN145" s="12" t="s">
        <v>207</v>
      </c>
      <c r="AO145" s="12" t="s">
        <v>255</v>
      </c>
      <c r="AP145" s="12" t="s">
        <v>214</v>
      </c>
      <c r="AQ145" s="12" t="s">
        <v>273</v>
      </c>
      <c r="AR145" s="12" t="s">
        <v>245</v>
      </c>
      <c r="AS145" s="11"/>
      <c r="AT145" s="11"/>
      <c r="AU145" s="95"/>
      <c r="AV145" s="27">
        <f t="shared" si="56"/>
        <v>0.54642100000000005</v>
      </c>
      <c r="AW145" s="11">
        <f t="shared" si="57"/>
        <v>3.6123699999999999</v>
      </c>
      <c r="AX145" s="11">
        <f t="shared" si="58"/>
        <v>-0.73416700000000001</v>
      </c>
      <c r="AY145" s="11">
        <f t="shared" si="59"/>
        <v>0.59136200000000005</v>
      </c>
      <c r="AZ145" s="11">
        <f t="shared" si="60"/>
        <v>0.61077599999999999</v>
      </c>
      <c r="BA145" s="11">
        <f t="shared" si="61"/>
        <v>-0.448876</v>
      </c>
      <c r="BB145" s="11">
        <f t="shared" si="62"/>
        <v>0.93871000000000004</v>
      </c>
      <c r="BC145" s="11">
        <f t="shared" si="63"/>
        <v>0.56474199999999997</v>
      </c>
      <c r="BD145" s="11">
        <f t="shared" si="64"/>
        <v>2.8323700000000001</v>
      </c>
      <c r="BE145" s="11">
        <f t="shared" si="65"/>
        <v>1.55921</v>
      </c>
      <c r="BF145" s="11" t="str">
        <f t="shared" si="66"/>
        <v/>
      </c>
      <c r="BG145" s="11" t="str">
        <f t="shared" si="67"/>
        <v/>
      </c>
      <c r="BH145" s="11" t="str">
        <f t="shared" si="68"/>
        <v/>
      </c>
      <c r="BI145" s="26">
        <f t="shared" si="69"/>
        <v>6.5494479999999999</v>
      </c>
      <c r="BJ145" s="7"/>
    </row>
    <row r="146" spans="1:62" ht="15.75" thickBo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265</v>
      </c>
      <c r="Y146" s="6">
        <v>2.6648999999999998</v>
      </c>
      <c r="Z146" s="6"/>
      <c r="AA146" s="97">
        <v>14</v>
      </c>
      <c r="AB146" s="6">
        <v>15</v>
      </c>
      <c r="AC146" s="6">
        <v>2.6648999999999998</v>
      </c>
      <c r="AD146" s="6"/>
      <c r="AE146" s="6">
        <v>17</v>
      </c>
      <c r="AF146" s="97">
        <v>14</v>
      </c>
      <c r="AG146" s="6"/>
      <c r="AH146" s="98" t="s">
        <v>265</v>
      </c>
      <c r="AI146" s="12" t="s">
        <v>199</v>
      </c>
      <c r="AJ146" s="12" t="s">
        <v>227</v>
      </c>
      <c r="AK146" s="12" t="s">
        <v>283</v>
      </c>
      <c r="AL146" s="12" t="s">
        <v>256</v>
      </c>
      <c r="AM146" s="12" t="s">
        <v>236</v>
      </c>
      <c r="AN146" s="12" t="s">
        <v>209</v>
      </c>
      <c r="AO146" s="12" t="s">
        <v>275</v>
      </c>
      <c r="AP146" s="12" t="s">
        <v>192</v>
      </c>
      <c r="AQ146" s="12" t="s">
        <v>247</v>
      </c>
      <c r="AR146" s="11"/>
      <c r="AS146" s="11"/>
      <c r="AT146" s="11"/>
      <c r="AU146" s="95"/>
      <c r="AV146" s="27">
        <f t="shared" si="56"/>
        <v>0.44936300000000001</v>
      </c>
      <c r="AW146" s="11">
        <f t="shared" si="57"/>
        <v>1.1118600000000001</v>
      </c>
      <c r="AX146" s="11">
        <f t="shared" si="58"/>
        <v>2.1963400000000002</v>
      </c>
      <c r="AY146" s="11">
        <f t="shared" si="59"/>
        <v>0.67516200000000004</v>
      </c>
      <c r="AZ146" s="11">
        <f t="shared" si="60"/>
        <v>0.940554</v>
      </c>
      <c r="BA146" s="11">
        <f t="shared" si="61"/>
        <v>7.7136499999999997E-2</v>
      </c>
      <c r="BB146" s="11">
        <f t="shared" si="62"/>
        <v>3.5456799999999999</v>
      </c>
      <c r="BC146" s="11">
        <f t="shared" si="63"/>
        <v>0.49694300000000002</v>
      </c>
      <c r="BD146" s="11">
        <f t="shared" si="64"/>
        <v>0.58516400000000002</v>
      </c>
      <c r="BE146" s="11" t="str">
        <f t="shared" si="65"/>
        <v/>
      </c>
      <c r="BF146" s="11" t="str">
        <f t="shared" si="66"/>
        <v/>
      </c>
      <c r="BG146" s="11" t="str">
        <f t="shared" si="67"/>
        <v/>
      </c>
      <c r="BH146" s="11" t="str">
        <f t="shared" si="68"/>
        <v/>
      </c>
      <c r="BI146" s="26">
        <f t="shared" si="69"/>
        <v>7.4133025000000004</v>
      </c>
      <c r="BJ146" s="7"/>
    </row>
    <row r="147" spans="1:62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266</v>
      </c>
      <c r="Y147" s="6">
        <v>2.3382999999999998</v>
      </c>
      <c r="Z147" s="6"/>
      <c r="AA147" s="97">
        <v>14</v>
      </c>
      <c r="AB147" s="6">
        <v>16</v>
      </c>
      <c r="AC147" s="6">
        <v>2.3382999999999998</v>
      </c>
      <c r="AD147" s="6"/>
      <c r="AE147" s="6">
        <v>17</v>
      </c>
      <c r="AF147" s="97">
        <v>16</v>
      </c>
      <c r="AG147" s="6"/>
      <c r="AH147" s="98" t="s">
        <v>266</v>
      </c>
      <c r="AI147" s="12" t="s">
        <v>248</v>
      </c>
      <c r="AJ147" s="12" t="s">
        <v>193</v>
      </c>
      <c r="AK147" s="12" t="s">
        <v>210</v>
      </c>
      <c r="AL147" s="12" t="s">
        <v>237</v>
      </c>
      <c r="AM147" s="12" t="s">
        <v>257</v>
      </c>
      <c r="AN147" s="12" t="s">
        <v>284</v>
      </c>
      <c r="AO147" s="12" t="s">
        <v>228</v>
      </c>
      <c r="AP147" s="12" t="s">
        <v>200</v>
      </c>
      <c r="AQ147" s="12" t="s">
        <v>274</v>
      </c>
      <c r="AR147" s="12" t="s">
        <v>216</v>
      </c>
      <c r="AS147" s="11"/>
      <c r="AT147" s="11"/>
      <c r="AU147" s="95"/>
      <c r="AV147" s="27">
        <f t="shared" si="56"/>
        <v>0.30126999999999998</v>
      </c>
      <c r="AW147" s="11">
        <f t="shared" si="57"/>
        <v>-2.1428400000000001</v>
      </c>
      <c r="AX147" s="11">
        <f t="shared" si="58"/>
        <v>-1.23725</v>
      </c>
      <c r="AY147" s="11">
        <f t="shared" si="59"/>
        <v>-0.16194</v>
      </c>
      <c r="AZ147" s="11">
        <f t="shared" si="60"/>
        <v>0.30335200000000001</v>
      </c>
      <c r="BA147" s="11">
        <f t="shared" si="61"/>
        <v>3.8793000000000002</v>
      </c>
      <c r="BB147" s="11">
        <f t="shared" si="62"/>
        <v>-0.47292000000000001</v>
      </c>
      <c r="BC147" s="11">
        <f t="shared" si="63"/>
        <v>-0.627058</v>
      </c>
      <c r="BD147" s="11">
        <f t="shared" si="64"/>
        <v>3.2713299999999998</v>
      </c>
      <c r="BE147" s="11">
        <f t="shared" si="65"/>
        <v>-0.73754299999999995</v>
      </c>
      <c r="BF147" s="11" t="str">
        <f t="shared" si="66"/>
        <v/>
      </c>
      <c r="BG147" s="11" t="str">
        <f t="shared" si="67"/>
        <v/>
      </c>
      <c r="BH147" s="11" t="str">
        <f t="shared" si="68"/>
        <v/>
      </c>
      <c r="BI147" s="26">
        <f t="shared" si="69"/>
        <v>3.7400999999999573E-2</v>
      </c>
      <c r="BJ147" s="7"/>
    </row>
    <row r="148" spans="1:62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267</v>
      </c>
      <c r="Y148" s="6">
        <v>2.0995300000000001</v>
      </c>
      <c r="Z148" s="6"/>
      <c r="AA148" s="97">
        <v>14</v>
      </c>
      <c r="AB148" s="6">
        <v>17</v>
      </c>
      <c r="AC148" s="6">
        <v>2.0995300000000001</v>
      </c>
      <c r="AD148" s="6"/>
      <c r="AE148" s="6">
        <v>17</v>
      </c>
      <c r="AF148" s="97">
        <v>18</v>
      </c>
      <c r="AG148" s="6"/>
      <c r="AH148" s="98" t="s">
        <v>267</v>
      </c>
      <c r="AI148" s="12" t="s">
        <v>276</v>
      </c>
      <c r="AJ148" s="12" t="s">
        <v>249</v>
      </c>
      <c r="AK148" s="12" t="s">
        <v>238</v>
      </c>
      <c r="AL148" s="12" t="s">
        <v>211</v>
      </c>
      <c r="AM148" s="12" t="s">
        <v>285</v>
      </c>
      <c r="AN148" s="12" t="s">
        <v>258</v>
      </c>
      <c r="AO148" s="12" t="s">
        <v>229</v>
      </c>
      <c r="AP148" s="12" t="s">
        <v>201</v>
      </c>
      <c r="AQ148" s="12" t="s">
        <v>194</v>
      </c>
      <c r="AR148" s="11"/>
      <c r="AS148" s="11"/>
      <c r="AT148" s="11"/>
      <c r="AU148" s="95"/>
      <c r="AV148" s="27">
        <f t="shared" si="56"/>
        <v>3.7672699999999999</v>
      </c>
      <c r="AW148" s="11">
        <f t="shared" si="57"/>
        <v>0.860267</v>
      </c>
      <c r="AX148" s="11">
        <f t="shared" si="58"/>
        <v>1.05555</v>
      </c>
      <c r="AY148" s="11">
        <f t="shared" si="59"/>
        <v>8.4113299999999998E-3</v>
      </c>
      <c r="AZ148" s="11">
        <f t="shared" si="60"/>
        <v>2.41398</v>
      </c>
      <c r="BA148" s="11">
        <f t="shared" si="61"/>
        <v>1.09816</v>
      </c>
      <c r="BB148" s="11">
        <f t="shared" si="62"/>
        <v>0.31037799999999999</v>
      </c>
      <c r="BC148" s="11">
        <f t="shared" si="63"/>
        <v>-0.13716400000000001</v>
      </c>
      <c r="BD148" s="11">
        <f t="shared" si="64"/>
        <v>-2.3009100000000001E-2</v>
      </c>
      <c r="BE148" s="11" t="str">
        <f t="shared" si="65"/>
        <v/>
      </c>
      <c r="BF148" s="11" t="str">
        <f t="shared" si="66"/>
        <v/>
      </c>
      <c r="BG148" s="11" t="str">
        <f t="shared" si="67"/>
        <v/>
      </c>
      <c r="BH148" s="11" t="str">
        <f t="shared" si="68"/>
        <v/>
      </c>
      <c r="BI148" s="26">
        <f t="shared" si="69"/>
        <v>7.2543132300000011</v>
      </c>
      <c r="BJ148" s="7"/>
    </row>
    <row r="149" spans="1:62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268</v>
      </c>
      <c r="Y149" s="6">
        <v>0.64476299999999998</v>
      </c>
      <c r="Z149" s="6"/>
      <c r="AA149" s="97">
        <v>14</v>
      </c>
      <c r="AB149" s="6">
        <v>18</v>
      </c>
      <c r="AC149" s="6">
        <v>0.64476299999999998</v>
      </c>
      <c r="AD149" s="6"/>
      <c r="AE149" s="6">
        <v>18</v>
      </c>
      <c r="AF149" s="97">
        <v>3</v>
      </c>
      <c r="AG149" s="6"/>
      <c r="AH149" s="98" t="s">
        <v>268</v>
      </c>
      <c r="AI149" s="12" t="s">
        <v>287</v>
      </c>
      <c r="AJ149" s="12" t="s">
        <v>217</v>
      </c>
      <c r="AK149" s="12" t="s">
        <v>282</v>
      </c>
      <c r="AL149" s="12" t="s">
        <v>212</v>
      </c>
      <c r="AM149" s="12" t="s">
        <v>239</v>
      </c>
      <c r="AN149" s="12" t="s">
        <v>202</v>
      </c>
      <c r="AO149" s="12" t="s">
        <v>259</v>
      </c>
      <c r="AP149" s="12" t="s">
        <v>230</v>
      </c>
      <c r="AQ149" s="12" t="s">
        <v>250</v>
      </c>
      <c r="AR149" s="12" t="s">
        <v>277</v>
      </c>
      <c r="AS149" s="11"/>
      <c r="AT149" s="11"/>
      <c r="AU149" s="95"/>
      <c r="AV149" s="27">
        <f t="shared" si="56"/>
        <v>-1.29573</v>
      </c>
      <c r="AW149" s="11">
        <f t="shared" si="57"/>
        <v>-0.17178099999999999</v>
      </c>
      <c r="AX149" s="11">
        <f t="shared" si="58"/>
        <v>2.3990999999999998</v>
      </c>
      <c r="AY149" s="11">
        <f t="shared" si="59"/>
        <v>-2.38313</v>
      </c>
      <c r="AZ149" s="11">
        <f t="shared" si="60"/>
        <v>-0.70710600000000001</v>
      </c>
      <c r="BA149" s="11">
        <f t="shared" si="61"/>
        <v>-1.5435399999999999</v>
      </c>
      <c r="BB149" s="11">
        <f t="shared" si="62"/>
        <v>-0.17186399999999999</v>
      </c>
      <c r="BC149" s="11">
        <f t="shared" si="63"/>
        <v>-1.3651599999999999</v>
      </c>
      <c r="BD149" s="11">
        <f t="shared" si="64"/>
        <v>2.0576300000000001</v>
      </c>
      <c r="BE149" s="11">
        <f t="shared" si="65"/>
        <v>0.46080900000000002</v>
      </c>
      <c r="BF149" s="11" t="str">
        <f t="shared" si="66"/>
        <v/>
      </c>
      <c r="BG149" s="11" t="str">
        <f t="shared" si="67"/>
        <v/>
      </c>
      <c r="BH149" s="11" t="str">
        <f t="shared" si="68"/>
        <v/>
      </c>
      <c r="BI149" s="26">
        <f t="shared" si="69"/>
        <v>-3.3655350000000004</v>
      </c>
      <c r="BJ149" s="7"/>
    </row>
    <row r="150" spans="1:62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269</v>
      </c>
      <c r="Y150" s="6">
        <v>0.602904</v>
      </c>
      <c r="Z150" s="6"/>
      <c r="AA150" s="97">
        <v>14</v>
      </c>
      <c r="AB150" s="6">
        <v>19</v>
      </c>
      <c r="AC150" s="6">
        <v>0.602904</v>
      </c>
      <c r="AD150" s="6"/>
      <c r="AE150" s="6">
        <v>18</v>
      </c>
      <c r="AF150" s="97">
        <v>5</v>
      </c>
      <c r="AG150" s="6"/>
      <c r="AH150" s="98" t="s">
        <v>269</v>
      </c>
      <c r="AI150" s="12" t="s">
        <v>218</v>
      </c>
      <c r="AJ150" s="12" t="s">
        <v>195</v>
      </c>
      <c r="AK150" s="12" t="s">
        <v>240</v>
      </c>
      <c r="AL150" s="12" t="s">
        <v>213</v>
      </c>
      <c r="AM150" s="12" t="s">
        <v>286</v>
      </c>
      <c r="AN150" s="12" t="s">
        <v>203</v>
      </c>
      <c r="AO150" s="12" t="s">
        <v>278</v>
      </c>
      <c r="AP150" s="12" t="s">
        <v>231</v>
      </c>
      <c r="AQ150" s="12" t="s">
        <v>251</v>
      </c>
      <c r="AR150" s="11"/>
      <c r="AS150" s="11"/>
      <c r="AT150" s="11"/>
      <c r="AU150" s="95"/>
      <c r="AV150" s="27">
        <f t="shared" si="56"/>
        <v>0.64754400000000001</v>
      </c>
      <c r="AW150" s="11">
        <f t="shared" si="57"/>
        <v>4.4443400000000004</v>
      </c>
      <c r="AX150" s="11">
        <f t="shared" si="58"/>
        <v>0.19534599999999999</v>
      </c>
      <c r="AY150" s="11">
        <f t="shared" si="59"/>
        <v>0.86385500000000004</v>
      </c>
      <c r="AZ150" s="11">
        <f t="shared" si="60"/>
        <v>0.54670300000000005</v>
      </c>
      <c r="BA150" s="11">
        <f t="shared" si="61"/>
        <v>1.47289</v>
      </c>
      <c r="BB150" s="11">
        <f t="shared" si="62"/>
        <v>0.47160299999999999</v>
      </c>
      <c r="BC150" s="11">
        <f t="shared" si="63"/>
        <v>3.6880000000000002</v>
      </c>
      <c r="BD150" s="11">
        <f t="shared" si="64"/>
        <v>-1.15065</v>
      </c>
      <c r="BE150" s="11" t="str">
        <f t="shared" si="65"/>
        <v/>
      </c>
      <c r="BF150" s="11" t="str">
        <f t="shared" si="66"/>
        <v/>
      </c>
      <c r="BG150" s="11" t="str">
        <f t="shared" si="67"/>
        <v/>
      </c>
      <c r="BH150" s="11" t="str">
        <f t="shared" si="68"/>
        <v/>
      </c>
      <c r="BI150" s="26">
        <f t="shared" si="69"/>
        <v>10.576727</v>
      </c>
      <c r="BJ150" s="7"/>
    </row>
    <row r="151" spans="1:62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270</v>
      </c>
      <c r="Y151" s="6">
        <v>-0.38457999999999998</v>
      </c>
      <c r="Z151" s="6"/>
      <c r="AA151" s="97">
        <v>16</v>
      </c>
      <c r="AB151" s="6">
        <v>6</v>
      </c>
      <c r="AC151" s="6">
        <v>-0.38457999999999998</v>
      </c>
      <c r="AD151" s="6"/>
      <c r="AE151" s="6">
        <v>18</v>
      </c>
      <c r="AF151" s="97">
        <v>6</v>
      </c>
      <c r="AG151" s="6"/>
      <c r="AH151" s="98" t="s">
        <v>270</v>
      </c>
      <c r="AI151" s="12" t="s">
        <v>50</v>
      </c>
      <c r="AJ151" s="12" t="s">
        <v>62</v>
      </c>
      <c r="AK151" s="12" t="s">
        <v>66</v>
      </c>
      <c r="AL151" s="12" t="s">
        <v>182</v>
      </c>
      <c r="AM151" s="12" t="s">
        <v>232</v>
      </c>
      <c r="AN151" s="12" t="s">
        <v>56</v>
      </c>
      <c r="AO151" s="12" t="s">
        <v>185</v>
      </c>
      <c r="AP151" s="12" t="s">
        <v>222</v>
      </c>
      <c r="AQ151" s="12" t="s">
        <v>216</v>
      </c>
      <c r="AR151" s="12" t="s">
        <v>241</v>
      </c>
      <c r="AS151" s="11"/>
      <c r="AT151" s="11"/>
      <c r="AU151" s="95"/>
      <c r="AV151" s="27">
        <f t="shared" si="56"/>
        <v>-0.79741899999999999</v>
      </c>
      <c r="AW151" s="11">
        <f t="shared" si="57"/>
        <v>0.28972700000000001</v>
      </c>
      <c r="AX151" s="11">
        <f t="shared" si="58"/>
        <v>0.960955</v>
      </c>
      <c r="AY151" s="11">
        <f t="shared" si="59"/>
        <v>1.7779799999999999</v>
      </c>
      <c r="AZ151" s="11">
        <f t="shared" si="60"/>
        <v>2.74532</v>
      </c>
      <c r="BA151" s="11">
        <f t="shared" si="61"/>
        <v>1.7745500000000001E-2</v>
      </c>
      <c r="BB151" s="11">
        <f t="shared" si="62"/>
        <v>2.7177799999999999</v>
      </c>
      <c r="BC151" s="11">
        <f t="shared" si="63"/>
        <v>2.5428999999999999</v>
      </c>
      <c r="BD151" s="11">
        <f t="shared" si="64"/>
        <v>-0.73754299999999995</v>
      </c>
      <c r="BE151" s="11">
        <f t="shared" si="65"/>
        <v>0.68957100000000005</v>
      </c>
      <c r="BF151" s="11" t="str">
        <f t="shared" si="66"/>
        <v/>
      </c>
      <c r="BG151" s="11" t="str">
        <f t="shared" si="67"/>
        <v/>
      </c>
      <c r="BH151" s="11" t="str">
        <f t="shared" si="68"/>
        <v/>
      </c>
      <c r="BI151" s="26">
        <f t="shared" si="69"/>
        <v>10.5915965</v>
      </c>
      <c r="BJ151" s="7"/>
    </row>
    <row r="152" spans="1:62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 t="s">
        <v>271</v>
      </c>
      <c r="Y152" s="6">
        <v>-1.2261100000000001E-3</v>
      </c>
      <c r="Z152" s="6"/>
      <c r="AA152" s="97">
        <v>16</v>
      </c>
      <c r="AB152" s="6">
        <v>7</v>
      </c>
      <c r="AC152" s="6">
        <v>-1.2261100000000001E-3</v>
      </c>
      <c r="AD152" s="6"/>
      <c r="AE152" s="6">
        <v>18</v>
      </c>
      <c r="AF152" s="97">
        <v>9</v>
      </c>
      <c r="AG152" s="6"/>
      <c r="AH152" s="98" t="s">
        <v>271</v>
      </c>
      <c r="AI152" s="12" t="s">
        <v>177</v>
      </c>
      <c r="AJ152" s="12" t="s">
        <v>179</v>
      </c>
      <c r="AK152" s="12" t="s">
        <v>73</v>
      </c>
      <c r="AL152" s="12" t="s">
        <v>94</v>
      </c>
      <c r="AM152" s="12" t="s">
        <v>67</v>
      </c>
      <c r="AN152" s="12" t="s">
        <v>260</v>
      </c>
      <c r="AO152" s="12" t="s">
        <v>80</v>
      </c>
      <c r="AP152" s="12" t="s">
        <v>57</v>
      </c>
      <c r="AQ152" s="12" t="s">
        <v>223</v>
      </c>
      <c r="AR152" s="11"/>
      <c r="AS152" s="11"/>
      <c r="AT152" s="11"/>
      <c r="AU152" s="95"/>
      <c r="AV152" s="27">
        <f t="shared" si="56"/>
        <v>-1.0685</v>
      </c>
      <c r="AW152" s="11">
        <f t="shared" si="57"/>
        <v>0.480626</v>
      </c>
      <c r="AX152" s="11">
        <f t="shared" si="58"/>
        <v>4.4628399999999999</v>
      </c>
      <c r="AY152" s="11">
        <f t="shared" si="59"/>
        <v>0.54459299999999999</v>
      </c>
      <c r="AZ152" s="11">
        <f t="shared" si="60"/>
        <v>0.99822599999999995</v>
      </c>
      <c r="BA152" s="11">
        <f t="shared" si="61"/>
        <v>-0.14127899999999999</v>
      </c>
      <c r="BB152" s="11">
        <f t="shared" si="62"/>
        <v>3.70479</v>
      </c>
      <c r="BC152" s="11">
        <f t="shared" si="63"/>
        <v>0.119438</v>
      </c>
      <c r="BD152" s="11">
        <f t="shared" si="64"/>
        <v>2.5545599999999999</v>
      </c>
      <c r="BE152" s="11" t="str">
        <f t="shared" si="65"/>
        <v/>
      </c>
      <c r="BF152" s="11" t="str">
        <f t="shared" si="66"/>
        <v/>
      </c>
      <c r="BG152" s="11" t="str">
        <f t="shared" si="67"/>
        <v/>
      </c>
      <c r="BH152" s="11" t="str">
        <f t="shared" si="68"/>
        <v/>
      </c>
      <c r="BI152" s="26">
        <f t="shared" si="69"/>
        <v>11.656520110000001</v>
      </c>
      <c r="BJ152" s="7"/>
    </row>
    <row r="153" spans="1:62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272</v>
      </c>
      <c r="Y153" s="6">
        <v>1.97</v>
      </c>
      <c r="Z153" s="6"/>
      <c r="AA153" s="97">
        <v>16</v>
      </c>
      <c r="AB153" s="6">
        <v>12</v>
      </c>
      <c r="AC153" s="6">
        <v>1.97</v>
      </c>
      <c r="AD153" s="6"/>
      <c r="AE153" s="6">
        <v>18</v>
      </c>
      <c r="AF153" s="97">
        <v>10</v>
      </c>
      <c r="AG153" s="6"/>
      <c r="AH153" s="98" t="s">
        <v>272</v>
      </c>
      <c r="AI153" s="12" t="s">
        <v>254</v>
      </c>
      <c r="AJ153" s="12" t="s">
        <v>196</v>
      </c>
      <c r="AK153" s="12" t="s">
        <v>280</v>
      </c>
      <c r="AL153" s="12" t="s">
        <v>206</v>
      </c>
      <c r="AM153" s="12" t="s">
        <v>233</v>
      </c>
      <c r="AN153" s="12" t="s">
        <v>263</v>
      </c>
      <c r="AO153" s="12" t="s">
        <v>191</v>
      </c>
      <c r="AP153" s="12" t="s">
        <v>244</v>
      </c>
      <c r="AQ153" s="12" t="s">
        <v>224</v>
      </c>
      <c r="AR153" s="11"/>
      <c r="AS153" s="11"/>
      <c r="AT153" s="11"/>
      <c r="AU153" s="95"/>
      <c r="AV153" s="27">
        <f t="shared" si="56"/>
        <v>1.3895200000000001</v>
      </c>
      <c r="AW153" s="11">
        <f t="shared" si="57"/>
        <v>-1.00013</v>
      </c>
      <c r="AX153" s="11">
        <f t="shared" si="58"/>
        <v>3.9011900000000002</v>
      </c>
      <c r="AY153" s="11">
        <f t="shared" si="59"/>
        <v>-0.81864599999999998</v>
      </c>
      <c r="AZ153" s="11">
        <f t="shared" si="60"/>
        <v>0.59274400000000005</v>
      </c>
      <c r="BA153" s="11">
        <f t="shared" si="61"/>
        <v>2.6003400000000001</v>
      </c>
      <c r="BB153" s="11">
        <f t="shared" si="62"/>
        <v>-1.2453399999999999</v>
      </c>
      <c r="BC153" s="11">
        <f t="shared" si="63"/>
        <v>0.86152499999999999</v>
      </c>
      <c r="BD153" s="11">
        <f t="shared" si="64"/>
        <v>4.4472999999999999E-2</v>
      </c>
      <c r="BE153" s="11" t="str">
        <f t="shared" si="65"/>
        <v/>
      </c>
      <c r="BF153" s="11" t="str">
        <f t="shared" si="66"/>
        <v/>
      </c>
      <c r="BG153" s="11" t="str">
        <f t="shared" si="67"/>
        <v/>
      </c>
      <c r="BH153" s="11" t="str">
        <f t="shared" si="68"/>
        <v/>
      </c>
      <c r="BI153" s="26">
        <f t="shared" si="69"/>
        <v>4.3556760000000008</v>
      </c>
      <c r="BJ153" s="7"/>
    </row>
    <row r="154" spans="1:62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273</v>
      </c>
      <c r="Y154" s="6">
        <v>2.8323700000000001</v>
      </c>
      <c r="Z154" s="6"/>
      <c r="AA154" s="97">
        <v>16</v>
      </c>
      <c r="AB154" s="6">
        <v>13</v>
      </c>
      <c r="AC154" s="6">
        <v>2.8323700000000001</v>
      </c>
      <c r="AD154" s="6"/>
      <c r="AE154" s="6">
        <v>18</v>
      </c>
      <c r="AF154" s="97">
        <v>11</v>
      </c>
      <c r="AG154" s="6"/>
      <c r="AH154" s="98" t="s">
        <v>273</v>
      </c>
      <c r="AI154" s="12" t="s">
        <v>225</v>
      </c>
      <c r="AJ154" s="12" t="s">
        <v>281</v>
      </c>
      <c r="AK154" s="12" t="s">
        <v>197</v>
      </c>
      <c r="AL154" s="12" t="s">
        <v>253</v>
      </c>
      <c r="AM154" s="12" t="s">
        <v>234</v>
      </c>
      <c r="AN154" s="12" t="s">
        <v>207</v>
      </c>
      <c r="AO154" s="12" t="s">
        <v>264</v>
      </c>
      <c r="AP154" s="12" t="s">
        <v>257</v>
      </c>
      <c r="AQ154" s="12" t="s">
        <v>214</v>
      </c>
      <c r="AR154" s="12" t="s">
        <v>245</v>
      </c>
      <c r="AS154" s="11"/>
      <c r="AT154" s="11"/>
      <c r="AU154" s="95"/>
      <c r="AV154" s="27">
        <f t="shared" si="56"/>
        <v>0.54642100000000005</v>
      </c>
      <c r="AW154" s="11">
        <f t="shared" si="57"/>
        <v>3.6123699999999999</v>
      </c>
      <c r="AX154" s="11">
        <f t="shared" si="58"/>
        <v>-0.73416700000000001</v>
      </c>
      <c r="AY154" s="11">
        <f t="shared" si="59"/>
        <v>0.59136200000000005</v>
      </c>
      <c r="AZ154" s="11">
        <f t="shared" si="60"/>
        <v>0.61077599999999999</v>
      </c>
      <c r="BA154" s="11">
        <f t="shared" si="61"/>
        <v>-0.448876</v>
      </c>
      <c r="BB154" s="11">
        <f t="shared" si="62"/>
        <v>3.5234700000000001</v>
      </c>
      <c r="BC154" s="11">
        <f t="shared" si="63"/>
        <v>0.30335200000000001</v>
      </c>
      <c r="BD154" s="11">
        <f t="shared" si="64"/>
        <v>0.56474199999999997</v>
      </c>
      <c r="BE154" s="11">
        <f t="shared" si="65"/>
        <v>1.55921</v>
      </c>
      <c r="BF154" s="11" t="str">
        <f t="shared" si="66"/>
        <v/>
      </c>
      <c r="BG154" s="11" t="str">
        <f t="shared" si="67"/>
        <v/>
      </c>
      <c r="BH154" s="11" t="str">
        <f t="shared" si="68"/>
        <v/>
      </c>
      <c r="BI154" s="26">
        <f t="shared" si="69"/>
        <v>7.2962899999999999</v>
      </c>
      <c r="BJ154" s="7"/>
    </row>
    <row r="155" spans="1:62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274</v>
      </c>
      <c r="Y155" s="6">
        <v>3.2713299999999998</v>
      </c>
      <c r="Z155" s="6"/>
      <c r="AA155" s="97">
        <v>16</v>
      </c>
      <c r="AB155" s="6">
        <v>14</v>
      </c>
      <c r="AC155" s="6">
        <v>3.2713299999999998</v>
      </c>
      <c r="AD155" s="6"/>
      <c r="AE155" s="6">
        <v>18</v>
      </c>
      <c r="AF155" s="97">
        <v>13</v>
      </c>
      <c r="AG155" s="6"/>
      <c r="AH155" s="98" t="s">
        <v>274</v>
      </c>
      <c r="AI155" s="12" t="s">
        <v>226</v>
      </c>
      <c r="AJ155" s="12" t="s">
        <v>266</v>
      </c>
      <c r="AK155" s="12" t="s">
        <v>255</v>
      </c>
      <c r="AL155" s="12" t="s">
        <v>282</v>
      </c>
      <c r="AM155" s="12" t="s">
        <v>205</v>
      </c>
      <c r="AN155" s="12" t="s">
        <v>208</v>
      </c>
      <c r="AO155" s="12" t="s">
        <v>235</v>
      </c>
      <c r="AP155" s="12" t="s">
        <v>246</v>
      </c>
      <c r="AQ155" s="12" t="s">
        <v>198</v>
      </c>
      <c r="AR155" s="12" t="s">
        <v>215</v>
      </c>
      <c r="AS155" s="11"/>
      <c r="AT155" s="11"/>
      <c r="AU155" s="95"/>
      <c r="AV155" s="27">
        <f t="shared" si="56"/>
        <v>0.351628</v>
      </c>
      <c r="AW155" s="11">
        <f t="shared" si="57"/>
        <v>2.3382999999999998</v>
      </c>
      <c r="AX155" s="11">
        <f t="shared" si="58"/>
        <v>0.93871000000000004</v>
      </c>
      <c r="AY155" s="11">
        <f t="shared" si="59"/>
        <v>2.3990999999999998</v>
      </c>
      <c r="AZ155" s="11">
        <f t="shared" si="60"/>
        <v>-1.5270699999999999</v>
      </c>
      <c r="BA155" s="11">
        <f t="shared" si="61"/>
        <v>-0.50671299999999997</v>
      </c>
      <c r="BB155" s="11">
        <f t="shared" si="62"/>
        <v>1.0853900000000001</v>
      </c>
      <c r="BC155" s="11">
        <f t="shared" si="63"/>
        <v>1.8525400000000001</v>
      </c>
      <c r="BD155" s="11">
        <f t="shared" si="64"/>
        <v>-2.7680900000000001E-2</v>
      </c>
      <c r="BE155" s="11">
        <f t="shared" si="65"/>
        <v>-0.57286199999999998</v>
      </c>
      <c r="BF155" s="11" t="str">
        <f t="shared" si="66"/>
        <v/>
      </c>
      <c r="BG155" s="11" t="str">
        <f t="shared" si="67"/>
        <v/>
      </c>
      <c r="BH155" s="11" t="str">
        <f t="shared" si="68"/>
        <v/>
      </c>
      <c r="BI155" s="26">
        <f t="shared" si="69"/>
        <v>3.0600120999999998</v>
      </c>
      <c r="BJ155" s="7"/>
    </row>
    <row r="156" spans="1:62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 t="s">
        <v>275</v>
      </c>
      <c r="Y156" s="6">
        <v>3.5456799999999999</v>
      </c>
      <c r="Z156" s="6"/>
      <c r="AA156" s="97">
        <v>16</v>
      </c>
      <c r="AB156" s="6">
        <v>15</v>
      </c>
      <c r="AC156" s="6">
        <v>3.5456799999999999</v>
      </c>
      <c r="AD156" s="6"/>
      <c r="AE156" s="6">
        <v>18</v>
      </c>
      <c r="AF156" s="97">
        <v>14</v>
      </c>
      <c r="AG156" s="6"/>
      <c r="AH156" s="98" t="s">
        <v>275</v>
      </c>
      <c r="AI156" s="12" t="s">
        <v>199</v>
      </c>
      <c r="AJ156" s="12" t="s">
        <v>227</v>
      </c>
      <c r="AK156" s="12" t="s">
        <v>283</v>
      </c>
      <c r="AL156" s="12" t="s">
        <v>256</v>
      </c>
      <c r="AM156" s="12" t="s">
        <v>236</v>
      </c>
      <c r="AN156" s="12" t="s">
        <v>209</v>
      </c>
      <c r="AO156" s="12" t="s">
        <v>265</v>
      </c>
      <c r="AP156" s="12" t="s">
        <v>192</v>
      </c>
      <c r="AQ156" s="12" t="s">
        <v>247</v>
      </c>
      <c r="AR156" s="11"/>
      <c r="AS156" s="11"/>
      <c r="AT156" s="11"/>
      <c r="AU156" s="95"/>
      <c r="AV156" s="27">
        <f t="shared" si="56"/>
        <v>0.44936300000000001</v>
      </c>
      <c r="AW156" s="11">
        <f t="shared" si="57"/>
        <v>1.1118600000000001</v>
      </c>
      <c r="AX156" s="11">
        <f t="shared" si="58"/>
        <v>2.1963400000000002</v>
      </c>
      <c r="AY156" s="11">
        <f t="shared" si="59"/>
        <v>0.67516200000000004</v>
      </c>
      <c r="AZ156" s="11">
        <f t="shared" si="60"/>
        <v>0.940554</v>
      </c>
      <c r="BA156" s="11">
        <f t="shared" si="61"/>
        <v>7.7136499999999997E-2</v>
      </c>
      <c r="BB156" s="11">
        <f t="shared" si="62"/>
        <v>2.6648999999999998</v>
      </c>
      <c r="BC156" s="11">
        <f t="shared" si="63"/>
        <v>0.49694300000000002</v>
      </c>
      <c r="BD156" s="11">
        <f t="shared" si="64"/>
        <v>0.58516400000000002</v>
      </c>
      <c r="BE156" s="11" t="str">
        <f t="shared" si="65"/>
        <v/>
      </c>
      <c r="BF156" s="11" t="str">
        <f t="shared" si="66"/>
        <v/>
      </c>
      <c r="BG156" s="11" t="str">
        <f t="shared" si="67"/>
        <v/>
      </c>
      <c r="BH156" s="11" t="str">
        <f t="shared" si="68"/>
        <v/>
      </c>
      <c r="BI156" s="26">
        <f t="shared" si="69"/>
        <v>5.6517425000000001</v>
      </c>
      <c r="BJ156" s="7"/>
    </row>
    <row r="157" spans="1:62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276</v>
      </c>
      <c r="Y157" s="6">
        <v>3.7672699999999999</v>
      </c>
      <c r="Z157" s="6"/>
      <c r="AA157" s="97">
        <v>16</v>
      </c>
      <c r="AB157" s="6">
        <v>17</v>
      </c>
      <c r="AC157" s="6">
        <v>3.7672699999999999</v>
      </c>
      <c r="AD157" s="6"/>
      <c r="AE157" s="6">
        <v>18</v>
      </c>
      <c r="AF157" s="97">
        <v>16</v>
      </c>
      <c r="AG157" s="6"/>
      <c r="AH157" s="98" t="s">
        <v>276</v>
      </c>
      <c r="AI157" s="12" t="s">
        <v>267</v>
      </c>
      <c r="AJ157" s="12" t="s">
        <v>249</v>
      </c>
      <c r="AK157" s="12" t="s">
        <v>238</v>
      </c>
      <c r="AL157" s="12" t="s">
        <v>211</v>
      </c>
      <c r="AM157" s="12" t="s">
        <v>285</v>
      </c>
      <c r="AN157" s="12" t="s">
        <v>258</v>
      </c>
      <c r="AO157" s="12" t="s">
        <v>229</v>
      </c>
      <c r="AP157" s="12" t="s">
        <v>201</v>
      </c>
      <c r="AQ157" s="12" t="s">
        <v>194</v>
      </c>
      <c r="AR157" s="11"/>
      <c r="AS157" s="11"/>
      <c r="AT157" s="11"/>
      <c r="AU157" s="95"/>
      <c r="AV157" s="27">
        <f t="shared" si="56"/>
        <v>2.0995300000000001</v>
      </c>
      <c r="AW157" s="11">
        <f t="shared" si="57"/>
        <v>0.860267</v>
      </c>
      <c r="AX157" s="11">
        <f t="shared" si="58"/>
        <v>1.05555</v>
      </c>
      <c r="AY157" s="11">
        <f t="shared" si="59"/>
        <v>8.4113299999999998E-3</v>
      </c>
      <c r="AZ157" s="11">
        <f t="shared" si="60"/>
        <v>2.41398</v>
      </c>
      <c r="BA157" s="11">
        <f t="shared" si="61"/>
        <v>1.09816</v>
      </c>
      <c r="BB157" s="11">
        <f t="shared" si="62"/>
        <v>0.31037799999999999</v>
      </c>
      <c r="BC157" s="11">
        <f t="shared" si="63"/>
        <v>-0.13716400000000001</v>
      </c>
      <c r="BD157" s="11">
        <f t="shared" si="64"/>
        <v>-2.3009100000000001E-2</v>
      </c>
      <c r="BE157" s="11" t="str">
        <f t="shared" si="65"/>
        <v/>
      </c>
      <c r="BF157" s="11" t="str">
        <f t="shared" si="66"/>
        <v/>
      </c>
      <c r="BG157" s="11" t="str">
        <f t="shared" si="67"/>
        <v/>
      </c>
      <c r="BH157" s="11" t="str">
        <f t="shared" si="68"/>
        <v/>
      </c>
      <c r="BI157" s="26">
        <f t="shared" si="69"/>
        <v>3.9188332299999997</v>
      </c>
      <c r="BJ157" s="7"/>
    </row>
    <row r="158" spans="1:62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277</v>
      </c>
      <c r="Y158" s="6">
        <v>0.46080900000000002</v>
      </c>
      <c r="Z158" s="6"/>
      <c r="AA158" s="97">
        <v>16</v>
      </c>
      <c r="AB158" s="6">
        <v>18</v>
      </c>
      <c r="AC158" s="6">
        <v>0.46080900000000002</v>
      </c>
      <c r="AD158" s="6"/>
      <c r="AE158" s="6">
        <v>18</v>
      </c>
      <c r="AF158" s="97">
        <v>19</v>
      </c>
      <c r="AG158" s="6"/>
      <c r="AH158" s="98" t="s">
        <v>277</v>
      </c>
      <c r="AI158" s="12" t="s">
        <v>287</v>
      </c>
      <c r="AJ158" s="12" t="s">
        <v>217</v>
      </c>
      <c r="AK158" s="12" t="s">
        <v>268</v>
      </c>
      <c r="AL158" s="12" t="s">
        <v>212</v>
      </c>
      <c r="AM158" s="12" t="s">
        <v>239</v>
      </c>
      <c r="AN158" s="12" t="s">
        <v>284</v>
      </c>
      <c r="AO158" s="12" t="s">
        <v>202</v>
      </c>
      <c r="AP158" s="12" t="s">
        <v>259</v>
      </c>
      <c r="AQ158" s="12" t="s">
        <v>230</v>
      </c>
      <c r="AR158" s="12" t="s">
        <v>250</v>
      </c>
      <c r="AS158" s="11"/>
      <c r="AT158" s="11"/>
      <c r="AU158" s="95"/>
      <c r="AV158" s="27">
        <f t="shared" si="56"/>
        <v>-1.29573</v>
      </c>
      <c r="AW158" s="11">
        <f t="shared" si="57"/>
        <v>-0.17178099999999999</v>
      </c>
      <c r="AX158" s="11">
        <f t="shared" si="58"/>
        <v>0.64476299999999998</v>
      </c>
      <c r="AY158" s="11">
        <f t="shared" si="59"/>
        <v>-2.38313</v>
      </c>
      <c r="AZ158" s="11">
        <f t="shared" si="60"/>
        <v>-0.70710600000000001</v>
      </c>
      <c r="BA158" s="11">
        <f t="shared" si="61"/>
        <v>3.8793000000000002</v>
      </c>
      <c r="BB158" s="11">
        <f t="shared" si="62"/>
        <v>-1.5435399999999999</v>
      </c>
      <c r="BC158" s="11">
        <f t="shared" si="63"/>
        <v>-0.17186399999999999</v>
      </c>
      <c r="BD158" s="11">
        <f t="shared" si="64"/>
        <v>-1.3651599999999999</v>
      </c>
      <c r="BE158" s="11">
        <f t="shared" si="65"/>
        <v>2.0576300000000001</v>
      </c>
      <c r="BF158" s="11" t="str">
        <f t="shared" si="66"/>
        <v/>
      </c>
      <c r="BG158" s="11" t="str">
        <f t="shared" si="67"/>
        <v/>
      </c>
      <c r="BH158" s="11" t="str">
        <f t="shared" si="68"/>
        <v/>
      </c>
      <c r="BI158" s="26">
        <f t="shared" si="69"/>
        <v>-1.5174269999999999</v>
      </c>
      <c r="BJ158" s="7"/>
    </row>
    <row r="159" spans="1:62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278</v>
      </c>
      <c r="Y159" s="6">
        <v>0.47160299999999999</v>
      </c>
      <c r="Z159" s="6"/>
      <c r="AA159" s="97">
        <v>16</v>
      </c>
      <c r="AB159" s="6">
        <v>19</v>
      </c>
      <c r="AC159" s="6">
        <v>0.47160299999999999</v>
      </c>
      <c r="AD159" s="6"/>
      <c r="AE159" s="6">
        <v>19</v>
      </c>
      <c r="AF159" s="97">
        <v>2</v>
      </c>
      <c r="AG159" s="6"/>
      <c r="AH159" s="98" t="s">
        <v>278</v>
      </c>
      <c r="AI159" s="12" t="s">
        <v>218</v>
      </c>
      <c r="AJ159" s="12" t="s">
        <v>195</v>
      </c>
      <c r="AK159" s="12" t="s">
        <v>269</v>
      </c>
      <c r="AL159" s="12" t="s">
        <v>240</v>
      </c>
      <c r="AM159" s="12" t="s">
        <v>213</v>
      </c>
      <c r="AN159" s="12" t="s">
        <v>286</v>
      </c>
      <c r="AO159" s="12" t="s">
        <v>203</v>
      </c>
      <c r="AP159" s="12" t="s">
        <v>231</v>
      </c>
      <c r="AQ159" s="12" t="s">
        <v>251</v>
      </c>
      <c r="AR159" s="11"/>
      <c r="AS159" s="11"/>
      <c r="AT159" s="11"/>
      <c r="AU159" s="95"/>
      <c r="AV159" s="27">
        <f t="shared" si="56"/>
        <v>0.64754400000000001</v>
      </c>
      <c r="AW159" s="11">
        <f t="shared" si="57"/>
        <v>4.4443400000000004</v>
      </c>
      <c r="AX159" s="11">
        <f t="shared" si="58"/>
        <v>0.602904</v>
      </c>
      <c r="AY159" s="11">
        <f t="shared" si="59"/>
        <v>0.19534599999999999</v>
      </c>
      <c r="AZ159" s="11">
        <f t="shared" si="60"/>
        <v>0.86385500000000004</v>
      </c>
      <c r="BA159" s="11">
        <f t="shared" si="61"/>
        <v>0.54670300000000005</v>
      </c>
      <c r="BB159" s="11">
        <f t="shared" si="62"/>
        <v>1.47289</v>
      </c>
      <c r="BC159" s="11">
        <f t="shared" si="63"/>
        <v>3.6880000000000002</v>
      </c>
      <c r="BD159" s="11">
        <f t="shared" si="64"/>
        <v>-1.15065</v>
      </c>
      <c r="BE159" s="11" t="str">
        <f t="shared" si="65"/>
        <v/>
      </c>
      <c r="BF159" s="11" t="str">
        <f t="shared" si="66"/>
        <v/>
      </c>
      <c r="BG159" s="11" t="str">
        <f t="shared" si="67"/>
        <v/>
      </c>
      <c r="BH159" s="11" t="str">
        <f t="shared" si="68"/>
        <v/>
      </c>
      <c r="BI159" s="26">
        <f t="shared" si="69"/>
        <v>10.839328999999999</v>
      </c>
      <c r="BJ159" s="7"/>
    </row>
    <row r="160" spans="1:62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 t="s">
        <v>279</v>
      </c>
      <c r="Y160" s="6">
        <v>-1.916E-2</v>
      </c>
      <c r="Z160" s="6"/>
      <c r="AA160" s="97">
        <v>18</v>
      </c>
      <c r="AB160" s="6">
        <v>8</v>
      </c>
      <c r="AC160" s="6">
        <v>-1.916E-2</v>
      </c>
      <c r="AD160" s="6"/>
      <c r="AE160" s="6">
        <v>19</v>
      </c>
      <c r="AF160" s="97">
        <v>3</v>
      </c>
      <c r="AG160" s="6"/>
      <c r="AH160" s="98" t="s">
        <v>279</v>
      </c>
      <c r="AI160" s="12" t="s">
        <v>95</v>
      </c>
      <c r="AJ160" s="12" t="s">
        <v>74</v>
      </c>
      <c r="AK160" s="12" t="s">
        <v>180</v>
      </c>
      <c r="AL160" s="12" t="s">
        <v>242</v>
      </c>
      <c r="AM160" s="12" t="s">
        <v>178</v>
      </c>
      <c r="AN160" s="12" t="s">
        <v>167</v>
      </c>
      <c r="AO160" s="12" t="s">
        <v>58</v>
      </c>
      <c r="AP160" s="12" t="s">
        <v>183</v>
      </c>
      <c r="AQ160" s="12" t="s">
        <v>68</v>
      </c>
      <c r="AR160" s="11"/>
      <c r="AS160" s="11"/>
      <c r="AT160" s="11"/>
      <c r="AU160" s="95"/>
      <c r="AV160" s="27">
        <f t="shared" si="56"/>
        <v>0.79237999999999997</v>
      </c>
      <c r="AW160" s="11">
        <f t="shared" si="57"/>
        <v>1.00441</v>
      </c>
      <c r="AX160" s="11">
        <f t="shared" si="58"/>
        <v>1.1307199999999999</v>
      </c>
      <c r="AY160" s="11">
        <f t="shared" si="59"/>
        <v>-0.268704</v>
      </c>
      <c r="AZ160" s="11">
        <f t="shared" si="60"/>
        <v>-0.32316600000000001</v>
      </c>
      <c r="BA160" s="11">
        <f t="shared" si="61"/>
        <v>3.21957</v>
      </c>
      <c r="BB160" s="11">
        <f t="shared" si="62"/>
        <v>1.0077199999999999</v>
      </c>
      <c r="BC160" s="11">
        <f t="shared" si="63"/>
        <v>0.92911600000000005</v>
      </c>
      <c r="BD160" s="11">
        <f t="shared" si="64"/>
        <v>1.0318099999999999</v>
      </c>
      <c r="BE160" s="11" t="str">
        <f t="shared" si="65"/>
        <v/>
      </c>
      <c r="BF160" s="11" t="str">
        <f t="shared" si="66"/>
        <v/>
      </c>
      <c r="BG160" s="11" t="str">
        <f t="shared" si="67"/>
        <v/>
      </c>
      <c r="BH160" s="11" t="str">
        <f t="shared" si="68"/>
        <v/>
      </c>
      <c r="BI160" s="26">
        <f t="shared" si="69"/>
        <v>8.5430159999999997</v>
      </c>
      <c r="BJ160" s="7"/>
    </row>
    <row r="161" spans="1:62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280</v>
      </c>
      <c r="Y161" s="6">
        <v>3.9011900000000002</v>
      </c>
      <c r="Z161" s="6"/>
      <c r="AA161" s="97">
        <v>18</v>
      </c>
      <c r="AB161" s="6">
        <v>12</v>
      </c>
      <c r="AC161" s="6">
        <v>3.9011900000000002</v>
      </c>
      <c r="AD161" s="6"/>
      <c r="AE161" s="6">
        <v>19</v>
      </c>
      <c r="AF161" s="97">
        <v>5</v>
      </c>
      <c r="AG161" s="6"/>
      <c r="AH161" s="98" t="s">
        <v>280</v>
      </c>
      <c r="AI161" s="12" t="s">
        <v>254</v>
      </c>
      <c r="AJ161" s="12" t="s">
        <v>196</v>
      </c>
      <c r="AK161" s="12" t="s">
        <v>206</v>
      </c>
      <c r="AL161" s="12" t="s">
        <v>233</v>
      </c>
      <c r="AM161" s="12" t="s">
        <v>263</v>
      </c>
      <c r="AN161" s="12" t="s">
        <v>191</v>
      </c>
      <c r="AO161" s="12" t="s">
        <v>244</v>
      </c>
      <c r="AP161" s="12" t="s">
        <v>224</v>
      </c>
      <c r="AQ161" s="12" t="s">
        <v>272</v>
      </c>
      <c r="AR161" s="11"/>
      <c r="AS161" s="11"/>
      <c r="AT161" s="11"/>
      <c r="AU161" s="95"/>
      <c r="AV161" s="27">
        <f t="shared" si="56"/>
        <v>1.3895200000000001</v>
      </c>
      <c r="AW161" s="11">
        <f t="shared" si="57"/>
        <v>-1.00013</v>
      </c>
      <c r="AX161" s="11">
        <f t="shared" si="58"/>
        <v>-0.81864599999999998</v>
      </c>
      <c r="AY161" s="11">
        <f t="shared" si="59"/>
        <v>0.59274400000000005</v>
      </c>
      <c r="AZ161" s="11">
        <f t="shared" si="60"/>
        <v>2.6003400000000001</v>
      </c>
      <c r="BA161" s="11">
        <f t="shared" si="61"/>
        <v>-1.2453399999999999</v>
      </c>
      <c r="BB161" s="11">
        <f t="shared" si="62"/>
        <v>0.86152499999999999</v>
      </c>
      <c r="BC161" s="11">
        <f t="shared" si="63"/>
        <v>4.4472999999999999E-2</v>
      </c>
      <c r="BD161" s="11">
        <f t="shared" si="64"/>
        <v>1.97</v>
      </c>
      <c r="BE161" s="11" t="str">
        <f t="shared" si="65"/>
        <v/>
      </c>
      <c r="BF161" s="11" t="str">
        <f t="shared" si="66"/>
        <v/>
      </c>
      <c r="BG161" s="11" t="str">
        <f t="shared" si="67"/>
        <v/>
      </c>
      <c r="BH161" s="11" t="str">
        <f t="shared" si="68"/>
        <v/>
      </c>
      <c r="BI161" s="26">
        <f t="shared" si="69"/>
        <v>0.4932960000000004</v>
      </c>
      <c r="BJ161" s="7"/>
    </row>
    <row r="162" spans="1:62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281</v>
      </c>
      <c r="Y162" s="6">
        <v>3.6123699999999999</v>
      </c>
      <c r="Z162" s="6"/>
      <c r="AA162" s="97">
        <v>18</v>
      </c>
      <c r="AB162" s="6">
        <v>13</v>
      </c>
      <c r="AC162" s="6">
        <v>3.6123699999999999</v>
      </c>
      <c r="AD162" s="6"/>
      <c r="AE162" s="6">
        <v>19</v>
      </c>
      <c r="AF162" s="97">
        <v>6</v>
      </c>
      <c r="AG162" s="6"/>
      <c r="AH162" s="98" t="s">
        <v>281</v>
      </c>
      <c r="AI162" s="12" t="s">
        <v>225</v>
      </c>
      <c r="AJ162" s="12" t="s">
        <v>197</v>
      </c>
      <c r="AK162" s="12" t="s">
        <v>253</v>
      </c>
      <c r="AL162" s="12" t="s">
        <v>234</v>
      </c>
      <c r="AM162" s="12" t="s">
        <v>207</v>
      </c>
      <c r="AN162" s="12" t="s">
        <v>264</v>
      </c>
      <c r="AO162" s="12" t="s">
        <v>259</v>
      </c>
      <c r="AP162" s="12" t="s">
        <v>214</v>
      </c>
      <c r="AQ162" s="12" t="s">
        <v>273</v>
      </c>
      <c r="AR162" s="12" t="s">
        <v>245</v>
      </c>
      <c r="AS162" s="11"/>
      <c r="AT162" s="11"/>
      <c r="AU162" s="95"/>
      <c r="AV162" s="27">
        <f t="shared" ref="AV162:AV168" si="70">IF(ISERROR(VLOOKUP(AI162,W,2,FALSE)),"",VLOOKUP(AI162,W,2,FALSE))</f>
        <v>0.54642100000000005</v>
      </c>
      <c r="AW162" s="11">
        <f t="shared" ref="AW162:AW168" si="71">IF(ISERROR(VLOOKUP(AJ162,W,2,FALSE)),"",VLOOKUP(AJ162,W,2,FALSE))</f>
        <v>-0.73416700000000001</v>
      </c>
      <c r="AX162" s="11">
        <f t="shared" ref="AX162:AX168" si="72">IF(ISERROR(VLOOKUP(AK162,W,2,FALSE)),"",VLOOKUP(AK162,W,2,FALSE))</f>
        <v>0.59136200000000005</v>
      </c>
      <c r="AY162" s="11">
        <f t="shared" ref="AY162:AY168" si="73">IF(ISERROR(VLOOKUP(AL162,W,2,FALSE)),"",VLOOKUP(AL162,W,2,FALSE))</f>
        <v>0.61077599999999999</v>
      </c>
      <c r="AZ162" s="11">
        <f t="shared" ref="AZ162:AZ168" si="74">IF(ISERROR(VLOOKUP(AM162,W,2,FALSE)),"",VLOOKUP(AM162,W,2,FALSE))</f>
        <v>-0.448876</v>
      </c>
      <c r="BA162" s="11">
        <f t="shared" ref="BA162:BA168" si="75">IF(ISERROR(VLOOKUP(AN162,W,2,FALSE)),"",VLOOKUP(AN162,W,2,FALSE))</f>
        <v>3.5234700000000001</v>
      </c>
      <c r="BB162" s="11">
        <f t="shared" ref="BB162:BB168" si="76">IF(ISERROR(VLOOKUP(AO162,W,2,FALSE)),"",VLOOKUP(AO162,W,2,FALSE))</f>
        <v>-0.17186399999999999</v>
      </c>
      <c r="BC162" s="11">
        <f t="shared" ref="BC162:BC168" si="77">IF(ISERROR(VLOOKUP(AP162,W,2,FALSE)),"",VLOOKUP(AP162,W,2,FALSE))</f>
        <v>0.56474199999999997</v>
      </c>
      <c r="BD162" s="11">
        <f t="shared" ref="BD162:BD168" si="78">IF(ISERROR(VLOOKUP(AQ162,W,2,FALSE)),"",VLOOKUP(AQ162,W,2,FALSE))</f>
        <v>2.8323700000000001</v>
      </c>
      <c r="BE162" s="11">
        <f t="shared" ref="BE162:BE168" si="79">IF(ISERROR(VLOOKUP(AR162,W,2,FALSE)),"",VLOOKUP(AR162,W,2,FALSE))</f>
        <v>1.55921</v>
      </c>
      <c r="BF162" s="11" t="str">
        <f t="shared" ref="BF162:BF168" si="80">IF(ISERROR(VLOOKUP(AS162,W,2,FALSE)),"",VLOOKUP(AS162,W,2,FALSE))</f>
        <v/>
      </c>
      <c r="BG162" s="11" t="str">
        <f t="shared" ref="BG162:BG168" si="81">IF(ISERROR(VLOOKUP(AT162,W,2,FALSE)),"",VLOOKUP(AT162,W,2,FALSE))</f>
        <v/>
      </c>
      <c r="BH162" s="11" t="str">
        <f t="shared" ref="BH162:BH168" si="82">IF(ISERROR(VLOOKUP(AU162,W,2,FALSE)),"",VLOOKUP(AU162,W,2,FALSE))</f>
        <v/>
      </c>
      <c r="BI162" s="26">
        <f t="shared" ref="BI162:BI168" si="83">SUM(AV162:BH162)-VLOOKUP(AH162,W,2, FALSE)</f>
        <v>5.2610740000000007</v>
      </c>
      <c r="BJ162" s="7"/>
    </row>
    <row r="163" spans="1:62" ht="15.75" thickBo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282</v>
      </c>
      <c r="Y163" s="6">
        <v>2.3990999999999998</v>
      </c>
      <c r="Z163" s="6"/>
      <c r="AA163" s="97">
        <v>18</v>
      </c>
      <c r="AB163" s="6">
        <v>14</v>
      </c>
      <c r="AC163" s="6">
        <v>2.3990999999999998</v>
      </c>
      <c r="AD163" s="6"/>
      <c r="AE163" s="6">
        <v>19</v>
      </c>
      <c r="AF163" s="97">
        <v>9</v>
      </c>
      <c r="AG163" s="6"/>
      <c r="AH163" s="98" t="s">
        <v>282</v>
      </c>
      <c r="AI163" s="12" t="s">
        <v>226</v>
      </c>
      <c r="AJ163" s="12" t="s">
        <v>255</v>
      </c>
      <c r="AK163" s="12" t="s">
        <v>268</v>
      </c>
      <c r="AL163" s="12" t="s">
        <v>205</v>
      </c>
      <c r="AM163" s="12" t="s">
        <v>208</v>
      </c>
      <c r="AN163" s="12" t="s">
        <v>235</v>
      </c>
      <c r="AO163" s="12" t="s">
        <v>246</v>
      </c>
      <c r="AP163" s="12" t="s">
        <v>274</v>
      </c>
      <c r="AQ163" s="12" t="s">
        <v>198</v>
      </c>
      <c r="AR163" s="12" t="s">
        <v>215</v>
      </c>
      <c r="AS163" s="11"/>
      <c r="AT163" s="11"/>
      <c r="AU163" s="95"/>
      <c r="AV163" s="27">
        <f t="shared" si="70"/>
        <v>0.351628</v>
      </c>
      <c r="AW163" s="11">
        <f t="shared" si="71"/>
        <v>0.93871000000000004</v>
      </c>
      <c r="AX163" s="11">
        <f t="shared" si="72"/>
        <v>0.64476299999999998</v>
      </c>
      <c r="AY163" s="11">
        <f t="shared" si="73"/>
        <v>-1.5270699999999999</v>
      </c>
      <c r="AZ163" s="11">
        <f t="shared" si="74"/>
        <v>-0.50671299999999997</v>
      </c>
      <c r="BA163" s="11">
        <f t="shared" si="75"/>
        <v>1.0853900000000001</v>
      </c>
      <c r="BB163" s="11">
        <f t="shared" si="76"/>
        <v>1.8525400000000001</v>
      </c>
      <c r="BC163" s="11">
        <f t="shared" si="77"/>
        <v>3.2713299999999998</v>
      </c>
      <c r="BD163" s="11">
        <f t="shared" si="78"/>
        <v>-2.7680900000000001E-2</v>
      </c>
      <c r="BE163" s="11">
        <f t="shared" si="79"/>
        <v>-0.57286199999999998</v>
      </c>
      <c r="BF163" s="11" t="str">
        <f t="shared" si="80"/>
        <v/>
      </c>
      <c r="BG163" s="11" t="str">
        <f t="shared" si="81"/>
        <v/>
      </c>
      <c r="BH163" s="11" t="str">
        <f t="shared" si="82"/>
        <v/>
      </c>
      <c r="BI163" s="26">
        <f t="shared" si="83"/>
        <v>3.1109351000000007</v>
      </c>
      <c r="BJ163" s="7"/>
    </row>
    <row r="164" spans="1:62" ht="15.75" thickBo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 t="s">
        <v>283</v>
      </c>
      <c r="Y164" s="6">
        <v>2.1963400000000002</v>
      </c>
      <c r="Z164" s="6"/>
      <c r="AA164" s="97">
        <v>18</v>
      </c>
      <c r="AB164" s="6">
        <v>15</v>
      </c>
      <c r="AC164" s="6">
        <v>2.1963400000000002</v>
      </c>
      <c r="AD164" s="6"/>
      <c r="AE164" s="6">
        <v>19</v>
      </c>
      <c r="AF164" s="97">
        <v>10</v>
      </c>
      <c r="AG164" s="6"/>
      <c r="AH164" s="98" t="s">
        <v>283</v>
      </c>
      <c r="AI164" s="12" t="s">
        <v>199</v>
      </c>
      <c r="AJ164" s="12" t="s">
        <v>227</v>
      </c>
      <c r="AK164" s="12" t="s">
        <v>256</v>
      </c>
      <c r="AL164" s="12" t="s">
        <v>236</v>
      </c>
      <c r="AM164" s="12" t="s">
        <v>209</v>
      </c>
      <c r="AN164" s="12" t="s">
        <v>265</v>
      </c>
      <c r="AO164" s="12" t="s">
        <v>275</v>
      </c>
      <c r="AP164" s="12" t="s">
        <v>192</v>
      </c>
      <c r="AQ164" s="12" t="s">
        <v>247</v>
      </c>
      <c r="AR164" s="11"/>
      <c r="AS164" s="11"/>
      <c r="AT164" s="11"/>
      <c r="AU164" s="95"/>
      <c r="AV164" s="27">
        <f t="shared" si="70"/>
        <v>0.44936300000000001</v>
      </c>
      <c r="AW164" s="11">
        <f t="shared" si="71"/>
        <v>1.1118600000000001</v>
      </c>
      <c r="AX164" s="11">
        <f t="shared" si="72"/>
        <v>0.67516200000000004</v>
      </c>
      <c r="AY164" s="11">
        <f t="shared" si="73"/>
        <v>0.940554</v>
      </c>
      <c r="AZ164" s="11">
        <f t="shared" si="74"/>
        <v>7.7136499999999997E-2</v>
      </c>
      <c r="BA164" s="11">
        <f t="shared" si="75"/>
        <v>2.6648999999999998</v>
      </c>
      <c r="BB164" s="11">
        <f t="shared" si="76"/>
        <v>3.5456799999999999</v>
      </c>
      <c r="BC164" s="11">
        <f t="shared" si="77"/>
        <v>0.49694300000000002</v>
      </c>
      <c r="BD164" s="11">
        <f t="shared" si="78"/>
        <v>0.58516400000000002</v>
      </c>
      <c r="BE164" s="11" t="str">
        <f t="shared" si="79"/>
        <v/>
      </c>
      <c r="BF164" s="11" t="str">
        <f t="shared" si="80"/>
        <v/>
      </c>
      <c r="BG164" s="11" t="str">
        <f t="shared" si="81"/>
        <v/>
      </c>
      <c r="BH164" s="11" t="str">
        <f t="shared" si="82"/>
        <v/>
      </c>
      <c r="BI164" s="26">
        <f t="shared" si="83"/>
        <v>8.3504225000000005</v>
      </c>
      <c r="BJ164" s="7"/>
    </row>
    <row r="165" spans="1:62" ht="15.75" thickBo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 t="s">
        <v>284</v>
      </c>
      <c r="Y165" s="6">
        <v>3.8793000000000002</v>
      </c>
      <c r="Z165" s="6"/>
      <c r="AA165" s="97">
        <v>18</v>
      </c>
      <c r="AB165" s="6">
        <v>16</v>
      </c>
      <c r="AC165" s="6">
        <v>3.8793000000000002</v>
      </c>
      <c r="AD165" s="6"/>
      <c r="AE165" s="6">
        <v>19</v>
      </c>
      <c r="AF165" s="97">
        <v>11</v>
      </c>
      <c r="AG165" s="6"/>
      <c r="AH165" s="98" t="s">
        <v>284</v>
      </c>
      <c r="AI165" s="12" t="s">
        <v>248</v>
      </c>
      <c r="AJ165" s="12" t="s">
        <v>193</v>
      </c>
      <c r="AK165" s="12" t="s">
        <v>266</v>
      </c>
      <c r="AL165" s="12" t="s">
        <v>210</v>
      </c>
      <c r="AM165" s="12" t="s">
        <v>237</v>
      </c>
      <c r="AN165" s="12" t="s">
        <v>257</v>
      </c>
      <c r="AO165" s="12" t="s">
        <v>277</v>
      </c>
      <c r="AP165" s="12" t="s">
        <v>228</v>
      </c>
      <c r="AQ165" s="12" t="s">
        <v>200</v>
      </c>
      <c r="AR165" s="12" t="s">
        <v>216</v>
      </c>
      <c r="AS165" s="11"/>
      <c r="AT165" s="11"/>
      <c r="AU165" s="95"/>
      <c r="AV165" s="27">
        <f t="shared" si="70"/>
        <v>0.30126999999999998</v>
      </c>
      <c r="AW165" s="11">
        <f t="shared" si="71"/>
        <v>-2.1428400000000001</v>
      </c>
      <c r="AX165" s="11">
        <f t="shared" si="72"/>
        <v>2.3382999999999998</v>
      </c>
      <c r="AY165" s="11">
        <f t="shared" si="73"/>
        <v>-1.23725</v>
      </c>
      <c r="AZ165" s="11">
        <f t="shared" si="74"/>
        <v>-0.16194</v>
      </c>
      <c r="BA165" s="11">
        <f t="shared" si="75"/>
        <v>0.30335200000000001</v>
      </c>
      <c r="BB165" s="11">
        <f t="shared" si="76"/>
        <v>0.46080900000000002</v>
      </c>
      <c r="BC165" s="11">
        <f t="shared" si="77"/>
        <v>-0.47292000000000001</v>
      </c>
      <c r="BD165" s="11">
        <f t="shared" si="78"/>
        <v>-0.627058</v>
      </c>
      <c r="BE165" s="11">
        <f t="shared" si="79"/>
        <v>-0.73754299999999995</v>
      </c>
      <c r="BF165" s="11" t="str">
        <f t="shared" si="80"/>
        <v/>
      </c>
      <c r="BG165" s="11" t="str">
        <f t="shared" si="81"/>
        <v/>
      </c>
      <c r="BH165" s="11" t="str">
        <f t="shared" si="82"/>
        <v/>
      </c>
      <c r="BI165" s="26">
        <f t="shared" si="83"/>
        <v>-5.8551200000000003</v>
      </c>
      <c r="BJ165" s="7"/>
    </row>
    <row r="166" spans="1:62" ht="15.75" thickBo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285</v>
      </c>
      <c r="Y166" s="6">
        <v>2.41398</v>
      </c>
      <c r="Z166" s="6"/>
      <c r="AA166" s="97">
        <v>18</v>
      </c>
      <c r="AB166" s="6">
        <v>17</v>
      </c>
      <c r="AC166" s="6">
        <v>2.41398</v>
      </c>
      <c r="AD166" s="6"/>
      <c r="AE166" s="6">
        <v>19</v>
      </c>
      <c r="AF166" s="97">
        <v>14</v>
      </c>
      <c r="AG166" s="6"/>
      <c r="AH166" s="98" t="s">
        <v>285</v>
      </c>
      <c r="AI166" s="12" t="s">
        <v>276</v>
      </c>
      <c r="AJ166" s="12" t="s">
        <v>267</v>
      </c>
      <c r="AK166" s="12" t="s">
        <v>249</v>
      </c>
      <c r="AL166" s="12" t="s">
        <v>238</v>
      </c>
      <c r="AM166" s="12" t="s">
        <v>211</v>
      </c>
      <c r="AN166" s="12" t="s">
        <v>258</v>
      </c>
      <c r="AO166" s="12" t="s">
        <v>229</v>
      </c>
      <c r="AP166" s="12" t="s">
        <v>201</v>
      </c>
      <c r="AQ166" s="12" t="s">
        <v>194</v>
      </c>
      <c r="AR166" s="11"/>
      <c r="AS166" s="11"/>
      <c r="AT166" s="11"/>
      <c r="AU166" s="95"/>
      <c r="AV166" s="27">
        <f t="shared" si="70"/>
        <v>3.7672699999999999</v>
      </c>
      <c r="AW166" s="11">
        <f t="shared" si="71"/>
        <v>2.0995300000000001</v>
      </c>
      <c r="AX166" s="11">
        <f t="shared" si="72"/>
        <v>0.860267</v>
      </c>
      <c r="AY166" s="11">
        <f t="shared" si="73"/>
        <v>1.05555</v>
      </c>
      <c r="AZ166" s="11">
        <f t="shared" si="74"/>
        <v>8.4113299999999998E-3</v>
      </c>
      <c r="BA166" s="11">
        <f t="shared" si="75"/>
        <v>1.09816</v>
      </c>
      <c r="BB166" s="11">
        <f t="shared" si="76"/>
        <v>0.31037799999999999</v>
      </c>
      <c r="BC166" s="11">
        <f t="shared" si="77"/>
        <v>-0.13716400000000001</v>
      </c>
      <c r="BD166" s="11">
        <f t="shared" si="78"/>
        <v>-2.3009100000000001E-2</v>
      </c>
      <c r="BE166" s="11" t="str">
        <f t="shared" si="79"/>
        <v/>
      </c>
      <c r="BF166" s="11" t="str">
        <f t="shared" si="80"/>
        <v/>
      </c>
      <c r="BG166" s="11" t="str">
        <f t="shared" si="81"/>
        <v/>
      </c>
      <c r="BH166" s="11" t="str">
        <f t="shared" si="82"/>
        <v/>
      </c>
      <c r="BI166" s="26">
        <f t="shared" si="83"/>
        <v>6.6254132299999995</v>
      </c>
      <c r="BJ166" s="7"/>
    </row>
    <row r="167" spans="1:62" ht="15.75" thickBo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286</v>
      </c>
      <c r="Y167" s="6">
        <v>0.54670300000000005</v>
      </c>
      <c r="Z167" s="6"/>
      <c r="AA167" s="97">
        <v>18</v>
      </c>
      <c r="AB167" s="6">
        <v>19</v>
      </c>
      <c r="AC167" s="6">
        <v>0.54670300000000005</v>
      </c>
      <c r="AD167" s="6"/>
      <c r="AE167" s="6">
        <v>19</v>
      </c>
      <c r="AF167" s="97">
        <v>16</v>
      </c>
      <c r="AG167" s="6"/>
      <c r="AH167" s="98" t="s">
        <v>286</v>
      </c>
      <c r="AI167" s="12" t="s">
        <v>218</v>
      </c>
      <c r="AJ167" s="12" t="s">
        <v>287</v>
      </c>
      <c r="AK167" s="12" t="s">
        <v>195</v>
      </c>
      <c r="AL167" s="12" t="s">
        <v>269</v>
      </c>
      <c r="AM167" s="12" t="s">
        <v>240</v>
      </c>
      <c r="AN167" s="12" t="s">
        <v>213</v>
      </c>
      <c r="AO167" s="12" t="s">
        <v>203</v>
      </c>
      <c r="AP167" s="12" t="s">
        <v>278</v>
      </c>
      <c r="AQ167" s="12" t="s">
        <v>231</v>
      </c>
      <c r="AR167" s="12" t="s">
        <v>251</v>
      </c>
      <c r="AS167" s="11"/>
      <c r="AT167" s="11"/>
      <c r="AU167" s="95"/>
      <c r="AV167" s="27">
        <f t="shared" si="70"/>
        <v>0.64754400000000001</v>
      </c>
      <c r="AW167" s="11">
        <f t="shared" si="71"/>
        <v>-1.29573</v>
      </c>
      <c r="AX167" s="11">
        <f t="shared" si="72"/>
        <v>4.4443400000000004</v>
      </c>
      <c r="AY167" s="11">
        <f t="shared" si="73"/>
        <v>0.602904</v>
      </c>
      <c r="AZ167" s="11">
        <f t="shared" si="74"/>
        <v>0.19534599999999999</v>
      </c>
      <c r="BA167" s="11">
        <f t="shared" si="75"/>
        <v>0.86385500000000004</v>
      </c>
      <c r="BB167" s="11">
        <f t="shared" si="76"/>
        <v>1.47289</v>
      </c>
      <c r="BC167" s="11">
        <f t="shared" si="77"/>
        <v>0.47160299999999999</v>
      </c>
      <c r="BD167" s="11">
        <f t="shared" si="78"/>
        <v>3.6880000000000002</v>
      </c>
      <c r="BE167" s="11">
        <f t="shared" si="79"/>
        <v>-1.15065</v>
      </c>
      <c r="BF167" s="11" t="str">
        <f t="shared" si="80"/>
        <v/>
      </c>
      <c r="BG167" s="11" t="str">
        <f t="shared" si="81"/>
        <v/>
      </c>
      <c r="BH167" s="11" t="str">
        <f t="shared" si="82"/>
        <v/>
      </c>
      <c r="BI167" s="26">
        <f t="shared" si="83"/>
        <v>9.3933989999999987</v>
      </c>
      <c r="BJ167" s="7"/>
    </row>
    <row r="168" spans="1:62" ht="15.75" thickBo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287</v>
      </c>
      <c r="Y168" s="6">
        <v>-1.29573</v>
      </c>
      <c r="Z168" s="6"/>
      <c r="AA168" s="97">
        <v>19</v>
      </c>
      <c r="AB168" s="6">
        <v>18</v>
      </c>
      <c r="AC168" s="6">
        <v>-1.29573</v>
      </c>
      <c r="AD168" s="6"/>
      <c r="AE168" s="6">
        <v>19</v>
      </c>
      <c r="AF168" s="97">
        <v>18</v>
      </c>
      <c r="AG168" s="6"/>
      <c r="AH168" s="99" t="s">
        <v>287</v>
      </c>
      <c r="AI168" s="85" t="s">
        <v>217</v>
      </c>
      <c r="AJ168" s="85" t="s">
        <v>268</v>
      </c>
      <c r="AK168" s="85" t="s">
        <v>212</v>
      </c>
      <c r="AL168" s="85" t="s">
        <v>239</v>
      </c>
      <c r="AM168" s="85" t="s">
        <v>202</v>
      </c>
      <c r="AN168" s="85" t="s">
        <v>259</v>
      </c>
      <c r="AO168" s="85" t="s">
        <v>230</v>
      </c>
      <c r="AP168" s="85" t="s">
        <v>286</v>
      </c>
      <c r="AQ168" s="85" t="s">
        <v>250</v>
      </c>
      <c r="AR168" s="85" t="s">
        <v>277</v>
      </c>
      <c r="AS168" s="30"/>
      <c r="AT168" s="30"/>
      <c r="AU168" s="96"/>
      <c r="AV168" s="29">
        <f t="shared" si="70"/>
        <v>-0.17178099999999999</v>
      </c>
      <c r="AW168" s="30">
        <f t="shared" si="71"/>
        <v>0.64476299999999998</v>
      </c>
      <c r="AX168" s="30">
        <f t="shared" si="72"/>
        <v>-2.38313</v>
      </c>
      <c r="AY168" s="30">
        <f t="shared" si="73"/>
        <v>-0.70710600000000001</v>
      </c>
      <c r="AZ168" s="30">
        <f t="shared" si="74"/>
        <v>-1.5435399999999999</v>
      </c>
      <c r="BA168" s="30">
        <f t="shared" si="75"/>
        <v>-0.17186399999999999</v>
      </c>
      <c r="BB168" s="30">
        <f t="shared" si="76"/>
        <v>-1.3651599999999999</v>
      </c>
      <c r="BC168" s="30">
        <f t="shared" si="77"/>
        <v>0.54670300000000005</v>
      </c>
      <c r="BD168" s="30">
        <f t="shared" si="78"/>
        <v>2.0576300000000001</v>
      </c>
      <c r="BE168" s="30">
        <f t="shared" si="79"/>
        <v>0.46080900000000002</v>
      </c>
      <c r="BF168" s="30" t="str">
        <f t="shared" si="80"/>
        <v/>
      </c>
      <c r="BG168" s="30" t="str">
        <f t="shared" si="81"/>
        <v/>
      </c>
      <c r="BH168" s="30" t="str">
        <f t="shared" si="82"/>
        <v/>
      </c>
      <c r="BI168" s="26">
        <f t="shared" si="83"/>
        <v>-1.336946</v>
      </c>
      <c r="BJ168" s="7"/>
    </row>
    <row r="169" spans="1:62" ht="15.75" thickBot="1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10"/>
    </row>
    <row r="170" spans="1:62" ht="15.75" thickBot="1"/>
    <row r="171" spans="1:62" ht="15.75" thickBot="1">
      <c r="A171" s="2"/>
      <c r="B171" s="132" t="s">
        <v>100</v>
      </c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3"/>
      <c r="W171" s="3"/>
      <c r="X171" s="132"/>
      <c r="Y171" s="132"/>
      <c r="Z171" s="3"/>
      <c r="AA171" s="125" t="s">
        <v>98</v>
      </c>
      <c r="AB171" s="133"/>
      <c r="AC171" s="126"/>
      <c r="AD171" s="3"/>
      <c r="AE171" s="125" t="s">
        <v>99</v>
      </c>
      <c r="AF171" s="126"/>
      <c r="AG171" s="3"/>
      <c r="AH171" s="3" t="s">
        <v>104</v>
      </c>
      <c r="AI171" s="51" t="s">
        <v>288</v>
      </c>
      <c r="AJ171" s="56" t="s">
        <v>171</v>
      </c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4"/>
    </row>
    <row r="172" spans="1:62" ht="15.75" thickBot="1">
      <c r="A172" s="27"/>
      <c r="B172" s="11">
        <v>0</v>
      </c>
      <c r="C172" s="11">
        <v>1</v>
      </c>
      <c r="D172" s="11">
        <v>2</v>
      </c>
      <c r="E172" s="11">
        <v>3</v>
      </c>
      <c r="F172" s="11">
        <v>4</v>
      </c>
      <c r="G172" s="11">
        <v>5</v>
      </c>
      <c r="H172" s="11">
        <v>6</v>
      </c>
      <c r="I172" s="11">
        <v>7</v>
      </c>
      <c r="J172" s="11">
        <v>8</v>
      </c>
      <c r="K172" s="11">
        <v>9</v>
      </c>
      <c r="L172" s="11">
        <v>10</v>
      </c>
      <c r="M172" s="11">
        <v>11</v>
      </c>
      <c r="N172" s="11">
        <v>12</v>
      </c>
      <c r="O172" s="11">
        <v>13</v>
      </c>
      <c r="P172" s="11">
        <v>14</v>
      </c>
      <c r="Q172" s="11">
        <v>15</v>
      </c>
      <c r="R172" s="11">
        <v>16</v>
      </c>
      <c r="S172" s="11">
        <v>17</v>
      </c>
      <c r="T172" s="11">
        <v>18</v>
      </c>
      <c r="U172" s="11">
        <v>19</v>
      </c>
      <c r="V172" s="6"/>
      <c r="W172" s="6"/>
      <c r="X172" s="6"/>
      <c r="Y172" s="6"/>
      <c r="Z172" s="6"/>
      <c r="AA172" s="103">
        <v>0</v>
      </c>
      <c r="AB172" s="11">
        <v>1</v>
      </c>
      <c r="AC172" s="28">
        <v>-5.8287899999999997</v>
      </c>
      <c r="AD172" s="6"/>
      <c r="AE172" s="27">
        <v>1</v>
      </c>
      <c r="AF172" s="104">
        <v>0</v>
      </c>
      <c r="AG172" s="6"/>
      <c r="AH172" s="100" t="s">
        <v>42</v>
      </c>
      <c r="AI172" s="84" t="s">
        <v>221</v>
      </c>
      <c r="AJ172" s="84" t="s">
        <v>77</v>
      </c>
      <c r="AK172" s="84" t="s">
        <v>52</v>
      </c>
      <c r="AL172" s="84" t="s">
        <v>47</v>
      </c>
      <c r="AM172" s="84" t="s">
        <v>92</v>
      </c>
      <c r="AN172" s="84" t="s">
        <v>63</v>
      </c>
      <c r="AO172" s="84" t="s">
        <v>60</v>
      </c>
      <c r="AP172" s="25"/>
      <c r="AQ172" s="25"/>
      <c r="AR172" s="25"/>
      <c r="AS172" s="25"/>
      <c r="AT172" s="25"/>
      <c r="AU172" s="94"/>
      <c r="AV172" s="24">
        <f t="shared" ref="AV172:AV203" si="84">IF(ISERROR(VLOOKUP(AI172,W,2,FALSE)),"",VLOOKUP(AI172,W,2,FALSE))</f>
        <v>0.334926</v>
      </c>
      <c r="AW172" s="25">
        <f t="shared" ref="AW172:AW203" si="85">IF(ISERROR(VLOOKUP(AJ172,W,2,FALSE)),"",VLOOKUP(AJ172,W,2,FALSE))</f>
        <v>-0.56395200000000001</v>
      </c>
      <c r="AX172" s="25">
        <f t="shared" ref="AX172:AX203" si="86">IF(ISERROR(VLOOKUP(AK172,W,2,FALSE)),"",VLOOKUP(AK172,W,2,FALSE))</f>
        <v>0.61640099999999998</v>
      </c>
      <c r="AY172" s="25">
        <f t="shared" ref="AY172:AY203" si="87">IF(ISERROR(VLOOKUP(AL172,W,2,FALSE)),"",VLOOKUP(AL172,W,2,FALSE))</f>
        <v>3.5208900000000001</v>
      </c>
      <c r="AZ172" s="25">
        <f t="shared" ref="AZ172:AZ203" si="88">IF(ISERROR(VLOOKUP(AM172,W,2,FALSE)),"",VLOOKUP(AM172,W,2,FALSE))</f>
        <v>-0.56264800000000004</v>
      </c>
      <c r="BA172" s="25">
        <f t="shared" ref="BA172:BA203" si="89">IF(ISERROR(VLOOKUP(AN172,W,2,FALSE)),"",VLOOKUP(AN172,W,2,FALSE))</f>
        <v>9.3354200000000005E-3</v>
      </c>
      <c r="BB172" s="25">
        <f t="shared" ref="BB172:BB203" si="90">IF(ISERROR(VLOOKUP(AO172,W,2,FALSE)),"",VLOOKUP(AO172,W,2,FALSE))</f>
        <v>0.46001799999999998</v>
      </c>
      <c r="BC172" s="25" t="str">
        <f t="shared" ref="BC172:BC203" si="91">IF(ISERROR(VLOOKUP(AP172,W,2,FALSE)),"",VLOOKUP(AP172,W,2,FALSE))</f>
        <v/>
      </c>
      <c r="BD172" s="25" t="str">
        <f t="shared" ref="BD172:BD203" si="92">IF(ISERROR(VLOOKUP(AQ172,W,2,FALSE)),"",VLOOKUP(AQ172,W,2,FALSE))</f>
        <v/>
      </c>
      <c r="BE172" s="25" t="str">
        <f t="shared" ref="BE172:BE203" si="93">IF(ISERROR(VLOOKUP(AR172,W,2,FALSE)),"",VLOOKUP(AR172,W,2,FALSE))</f>
        <v/>
      </c>
      <c r="BF172" s="25" t="str">
        <f t="shared" ref="BF172:BF203" si="94">IF(ISERROR(VLOOKUP(AS172,W,2,FALSE)),"",VLOOKUP(AS172,W,2,FALSE))</f>
        <v/>
      </c>
      <c r="BG172" s="25" t="str">
        <f t="shared" ref="BG172:BG203" si="95">IF(ISERROR(VLOOKUP(AT172,W,2,FALSE)),"",VLOOKUP(AT172,W,2,FALSE))</f>
        <v/>
      </c>
      <c r="BH172" s="25" t="str">
        <f t="shared" ref="BH172:BH203" si="96">IF(ISERROR(VLOOKUP(AU172,W,2,FALSE)),"",VLOOKUP(AU172,W,2,FALSE))</f>
        <v/>
      </c>
      <c r="BI172" s="26">
        <f t="shared" ref="BI172:BI203" si="97">SUM(AV172:BH172)-VLOOKUP(AH172,W,2, FALSE)</f>
        <v>9.6437604199999996</v>
      </c>
      <c r="BJ172" s="7"/>
    </row>
    <row r="173" spans="1:62" ht="15.75" thickBot="1">
      <c r="A173" s="27">
        <v>0</v>
      </c>
      <c r="B173" s="11"/>
      <c r="C173" s="11">
        <v>1</v>
      </c>
      <c r="D173" s="11">
        <v>1</v>
      </c>
      <c r="E173" s="11">
        <v>1</v>
      </c>
      <c r="F173" s="11"/>
      <c r="G173" s="11"/>
      <c r="H173" s="11"/>
      <c r="I173" s="11"/>
      <c r="J173" s="11"/>
      <c r="K173" s="11">
        <v>1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6"/>
      <c r="W173" s="6"/>
      <c r="X173" s="6"/>
      <c r="Y173" s="6"/>
      <c r="Z173" s="6"/>
      <c r="AA173" s="103">
        <v>0</v>
      </c>
      <c r="AB173" s="11">
        <v>2</v>
      </c>
      <c r="AC173" s="28">
        <v>-2.9813399999999999</v>
      </c>
      <c r="AD173" s="6"/>
      <c r="AE173" s="27">
        <v>1</v>
      </c>
      <c r="AF173" s="104">
        <v>2</v>
      </c>
      <c r="AG173" s="6"/>
      <c r="AH173" s="98" t="s">
        <v>43</v>
      </c>
      <c r="AI173" s="12" t="s">
        <v>45</v>
      </c>
      <c r="AJ173" s="12" t="s">
        <v>53</v>
      </c>
      <c r="AK173" s="12" t="s">
        <v>78</v>
      </c>
      <c r="AL173" s="12" t="s">
        <v>186</v>
      </c>
      <c r="AM173" s="12" t="s">
        <v>71</v>
      </c>
      <c r="AN173" s="12" t="s">
        <v>64</v>
      </c>
      <c r="AO173" s="12" t="s">
        <v>187</v>
      </c>
      <c r="AP173" s="12" t="s">
        <v>93</v>
      </c>
      <c r="AQ173" s="11"/>
      <c r="AR173" s="11"/>
      <c r="AS173" s="11"/>
      <c r="AT173" s="11"/>
      <c r="AU173" s="95"/>
      <c r="AV173" s="27">
        <f t="shared" si="84"/>
        <v>1.1542600000000001</v>
      </c>
      <c r="AW173" s="11">
        <f t="shared" si="85"/>
        <v>0.77785700000000002</v>
      </c>
      <c r="AX173" s="11">
        <f t="shared" si="86"/>
        <v>-0.58737300000000003</v>
      </c>
      <c r="AY173" s="11">
        <f t="shared" si="87"/>
        <v>0.36778499999999997</v>
      </c>
      <c r="AZ173" s="11">
        <f t="shared" si="88"/>
        <v>-1.0824400000000001</v>
      </c>
      <c r="BA173" s="11">
        <f t="shared" si="89"/>
        <v>0.77744999999999997</v>
      </c>
      <c r="BB173" s="11">
        <f t="shared" si="90"/>
        <v>-1.4383999999999999</v>
      </c>
      <c r="BC173" s="11">
        <f t="shared" si="91"/>
        <v>-0.65968300000000002</v>
      </c>
      <c r="BD173" s="11" t="str">
        <f t="shared" si="92"/>
        <v/>
      </c>
      <c r="BE173" s="11" t="str">
        <f t="shared" si="93"/>
        <v/>
      </c>
      <c r="BF173" s="11" t="str">
        <f t="shared" si="94"/>
        <v/>
      </c>
      <c r="BG173" s="11" t="str">
        <f t="shared" si="95"/>
        <v/>
      </c>
      <c r="BH173" s="11" t="str">
        <f t="shared" si="96"/>
        <v/>
      </c>
      <c r="BI173" s="26">
        <f t="shared" si="97"/>
        <v>2.2907959999999998</v>
      </c>
      <c r="BJ173" s="7"/>
    </row>
    <row r="174" spans="1:62" ht="15.75" thickBot="1">
      <c r="A174" s="27">
        <v>1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/>
      <c r="J174" s="11"/>
      <c r="K174" s="11">
        <v>1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6"/>
      <c r="W174" s="6"/>
      <c r="X174" s="6"/>
      <c r="Y174" s="6"/>
      <c r="Z174" s="6"/>
      <c r="AA174" s="103">
        <v>0</v>
      </c>
      <c r="AB174" s="11">
        <v>3</v>
      </c>
      <c r="AC174" s="28">
        <v>-4.7068000000000003</v>
      </c>
      <c r="AD174" s="6"/>
      <c r="AE174" s="27">
        <v>1</v>
      </c>
      <c r="AF174" s="104">
        <v>3</v>
      </c>
      <c r="AG174" s="6"/>
      <c r="AH174" s="98" t="s">
        <v>44</v>
      </c>
      <c r="AI174" s="12" t="s">
        <v>46</v>
      </c>
      <c r="AJ174" s="12" t="s">
        <v>164</v>
      </c>
      <c r="AK174" s="12" t="s">
        <v>165</v>
      </c>
      <c r="AL174" s="12" t="s">
        <v>48</v>
      </c>
      <c r="AM174" s="11"/>
      <c r="AN174" s="11"/>
      <c r="AO174" s="11"/>
      <c r="AP174" s="11"/>
      <c r="AQ174" s="11"/>
      <c r="AR174" s="11"/>
      <c r="AS174" s="11"/>
      <c r="AT174" s="11"/>
      <c r="AU174" s="95"/>
      <c r="AV174" s="27">
        <f t="shared" si="84"/>
        <v>0.540215</v>
      </c>
      <c r="AW174" s="11">
        <f t="shared" si="85"/>
        <v>0.35148800000000002</v>
      </c>
      <c r="AX174" s="11">
        <f t="shared" si="86"/>
        <v>0.64035399999999998</v>
      </c>
      <c r="AY174" s="11">
        <f t="shared" si="87"/>
        <v>4.6377100000000002</v>
      </c>
      <c r="AZ174" s="11" t="str">
        <f t="shared" si="88"/>
        <v/>
      </c>
      <c r="BA174" s="11" t="str">
        <f t="shared" si="89"/>
        <v/>
      </c>
      <c r="BB174" s="11" t="str">
        <f t="shared" si="90"/>
        <v/>
      </c>
      <c r="BC174" s="11" t="str">
        <f t="shared" si="91"/>
        <v/>
      </c>
      <c r="BD174" s="11" t="str">
        <f t="shared" si="92"/>
        <v/>
      </c>
      <c r="BE174" s="11" t="str">
        <f t="shared" si="93"/>
        <v/>
      </c>
      <c r="BF174" s="11" t="str">
        <f t="shared" si="94"/>
        <v/>
      </c>
      <c r="BG174" s="11" t="str">
        <f t="shared" si="95"/>
        <v/>
      </c>
      <c r="BH174" s="11" t="str">
        <f t="shared" si="96"/>
        <v/>
      </c>
      <c r="BI174" s="26">
        <f t="shared" si="97"/>
        <v>10.876567000000001</v>
      </c>
      <c r="BJ174" s="7"/>
    </row>
    <row r="175" spans="1:62" ht="15.75" thickBot="1">
      <c r="A175" s="27">
        <v>2</v>
      </c>
      <c r="B175" s="11"/>
      <c r="C175" s="11">
        <v>1</v>
      </c>
      <c r="D175" s="11"/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/>
      <c r="P175" s="11"/>
      <c r="Q175" s="11">
        <v>1</v>
      </c>
      <c r="R175" s="11">
        <v>1</v>
      </c>
      <c r="S175" s="11">
        <v>1</v>
      </c>
      <c r="T175" s="11"/>
      <c r="U175" s="11">
        <v>1</v>
      </c>
      <c r="V175" s="6"/>
      <c r="W175" s="6"/>
      <c r="X175" s="6"/>
      <c r="Y175" s="6"/>
      <c r="Z175" s="6"/>
      <c r="AA175" s="103">
        <v>0</v>
      </c>
      <c r="AB175" s="11">
        <v>9</v>
      </c>
      <c r="AC175" s="28">
        <v>-4.3765599999999996</v>
      </c>
      <c r="AD175" s="6"/>
      <c r="AE175" s="27">
        <v>1</v>
      </c>
      <c r="AF175" s="104">
        <v>4</v>
      </c>
      <c r="AG175" s="6"/>
      <c r="AH175" s="98" t="s">
        <v>188</v>
      </c>
      <c r="AI175" s="12" t="s">
        <v>69</v>
      </c>
      <c r="AJ175" s="12" t="s">
        <v>75</v>
      </c>
      <c r="AK175" s="12" t="s">
        <v>181</v>
      </c>
      <c r="AL175" s="12" t="s">
        <v>51</v>
      </c>
      <c r="AM175" s="12" t="s">
        <v>81</v>
      </c>
      <c r="AN175" s="12" t="s">
        <v>59</v>
      </c>
      <c r="AO175" s="12" t="s">
        <v>175</v>
      </c>
      <c r="AP175" s="12" t="s">
        <v>96</v>
      </c>
      <c r="AQ175" s="12" t="s">
        <v>76</v>
      </c>
      <c r="AR175" s="11"/>
      <c r="AS175" s="11"/>
      <c r="AT175" s="11"/>
      <c r="AU175" s="95"/>
      <c r="AV175" s="27">
        <f t="shared" si="84"/>
        <v>3.4778899999999999</v>
      </c>
      <c r="AW175" s="11">
        <f t="shared" si="85"/>
        <v>0.59192100000000003</v>
      </c>
      <c r="AX175" s="11">
        <f t="shared" si="86"/>
        <v>0.89897800000000005</v>
      </c>
      <c r="AY175" s="11">
        <f t="shared" si="87"/>
        <v>0.79372600000000004</v>
      </c>
      <c r="AZ175" s="11">
        <f t="shared" si="88"/>
        <v>0.28631800000000002</v>
      </c>
      <c r="BA175" s="11">
        <f t="shared" si="89"/>
        <v>1.1995</v>
      </c>
      <c r="BB175" s="11">
        <f t="shared" si="90"/>
        <v>0.220471</v>
      </c>
      <c r="BC175" s="11">
        <f t="shared" si="91"/>
        <v>1.1276600000000001</v>
      </c>
      <c r="BD175" s="11">
        <f t="shared" si="92"/>
        <v>0.60102</v>
      </c>
      <c r="BE175" s="11" t="str">
        <f t="shared" si="93"/>
        <v/>
      </c>
      <c r="BF175" s="11" t="str">
        <f t="shared" si="94"/>
        <v/>
      </c>
      <c r="BG175" s="11" t="str">
        <f t="shared" si="95"/>
        <v/>
      </c>
      <c r="BH175" s="11" t="str">
        <f t="shared" si="96"/>
        <v/>
      </c>
      <c r="BI175" s="26">
        <f t="shared" si="97"/>
        <v>13.574043999999999</v>
      </c>
      <c r="BJ175" s="7"/>
    </row>
    <row r="176" spans="1:62" ht="15.75" thickBot="1">
      <c r="A176" s="27">
        <v>3</v>
      </c>
      <c r="B176" s="11"/>
      <c r="C176" s="11">
        <v>1</v>
      </c>
      <c r="D176" s="11">
        <v>1</v>
      </c>
      <c r="E176" s="11"/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/>
      <c r="U176" s="11">
        <v>1</v>
      </c>
      <c r="V176" s="6"/>
      <c r="W176" s="6"/>
      <c r="X176" s="6"/>
      <c r="Y176" s="6"/>
      <c r="Z176" s="6"/>
      <c r="AA176" s="103">
        <v>1</v>
      </c>
      <c r="AB176" s="11">
        <v>2</v>
      </c>
      <c r="AC176" s="28">
        <v>1.1542600000000001</v>
      </c>
      <c r="AD176" s="6"/>
      <c r="AE176" s="27">
        <v>1</v>
      </c>
      <c r="AF176" s="104">
        <v>5</v>
      </c>
      <c r="AG176" s="6"/>
      <c r="AH176" s="98" t="s">
        <v>45</v>
      </c>
      <c r="AI176" s="12" t="s">
        <v>53</v>
      </c>
      <c r="AJ176" s="12" t="s">
        <v>78</v>
      </c>
      <c r="AK176" s="12" t="s">
        <v>186</v>
      </c>
      <c r="AL176" s="12" t="s">
        <v>47</v>
      </c>
      <c r="AM176" s="12" t="s">
        <v>71</v>
      </c>
      <c r="AN176" s="12" t="s">
        <v>64</v>
      </c>
      <c r="AO176" s="12" t="s">
        <v>43</v>
      </c>
      <c r="AP176" s="12" t="s">
        <v>187</v>
      </c>
      <c r="AQ176" s="12" t="s">
        <v>93</v>
      </c>
      <c r="AR176" s="11"/>
      <c r="AS176" s="11"/>
      <c r="AT176" s="11"/>
      <c r="AU176" s="95"/>
      <c r="AV176" s="27">
        <f t="shared" si="84"/>
        <v>0.77785700000000002</v>
      </c>
      <c r="AW176" s="11">
        <f t="shared" si="85"/>
        <v>-0.58737300000000003</v>
      </c>
      <c r="AX176" s="11">
        <f t="shared" si="86"/>
        <v>0.36778499999999997</v>
      </c>
      <c r="AY176" s="11">
        <f t="shared" si="87"/>
        <v>3.5208900000000001</v>
      </c>
      <c r="AZ176" s="11">
        <f t="shared" si="88"/>
        <v>-1.0824400000000001</v>
      </c>
      <c r="BA176" s="11">
        <f t="shared" si="89"/>
        <v>0.77744999999999997</v>
      </c>
      <c r="BB176" s="11">
        <f t="shared" si="90"/>
        <v>-2.9813399999999999</v>
      </c>
      <c r="BC176" s="11">
        <f t="shared" si="91"/>
        <v>-1.4383999999999999</v>
      </c>
      <c r="BD176" s="11">
        <f t="shared" si="92"/>
        <v>-0.65968300000000002</v>
      </c>
      <c r="BE176" s="11" t="str">
        <f t="shared" si="93"/>
        <v/>
      </c>
      <c r="BF176" s="11" t="str">
        <f t="shared" si="94"/>
        <v/>
      </c>
      <c r="BG176" s="11" t="str">
        <f t="shared" si="95"/>
        <v/>
      </c>
      <c r="BH176" s="11" t="str">
        <f t="shared" si="96"/>
        <v/>
      </c>
      <c r="BI176" s="26">
        <f t="shared" si="97"/>
        <v>-2.4595140000000004</v>
      </c>
      <c r="BJ176" s="7"/>
    </row>
    <row r="177" spans="1:62" ht="15.75" thickBot="1">
      <c r="A177" s="27">
        <v>4</v>
      </c>
      <c r="B177" s="11"/>
      <c r="C177" s="11">
        <v>1</v>
      </c>
      <c r="D177" s="11"/>
      <c r="E177" s="11"/>
      <c r="F177" s="11"/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/>
      <c r="N177" s="11"/>
      <c r="O177" s="11"/>
      <c r="P177" s="11">
        <v>1</v>
      </c>
      <c r="Q177" s="11"/>
      <c r="R177" s="11"/>
      <c r="S177" s="11"/>
      <c r="T177" s="11"/>
      <c r="U177" s="11"/>
      <c r="V177" s="6"/>
      <c r="W177" s="6"/>
      <c r="X177" s="6"/>
      <c r="Y177" s="6"/>
      <c r="Z177" s="6"/>
      <c r="AA177" s="103">
        <v>1</v>
      </c>
      <c r="AB177" s="11">
        <v>3</v>
      </c>
      <c r="AC177" s="28">
        <v>0.540215</v>
      </c>
      <c r="AD177" s="6"/>
      <c r="AE177" s="27">
        <v>1</v>
      </c>
      <c r="AF177" s="104">
        <v>8</v>
      </c>
      <c r="AG177" s="6"/>
      <c r="AH177" s="98" t="s">
        <v>46</v>
      </c>
      <c r="AI177" s="12" t="s">
        <v>164</v>
      </c>
      <c r="AJ177" s="12" t="s">
        <v>165</v>
      </c>
      <c r="AK177" s="12" t="s">
        <v>48</v>
      </c>
      <c r="AL177" s="12" t="s">
        <v>44</v>
      </c>
      <c r="AM177" s="12" t="s">
        <v>52</v>
      </c>
      <c r="AN177" s="11"/>
      <c r="AO177" s="11"/>
      <c r="AP177" s="11"/>
      <c r="AQ177" s="11"/>
      <c r="AR177" s="11"/>
      <c r="AS177" s="11"/>
      <c r="AT177" s="11"/>
      <c r="AU177" s="95"/>
      <c r="AV177" s="27">
        <f t="shared" si="84"/>
        <v>0.35148800000000002</v>
      </c>
      <c r="AW177" s="11">
        <f t="shared" si="85"/>
        <v>0.64035399999999998</v>
      </c>
      <c r="AX177" s="11">
        <f t="shared" si="86"/>
        <v>4.6377100000000002</v>
      </c>
      <c r="AY177" s="11">
        <f t="shared" si="87"/>
        <v>-4.7068000000000003</v>
      </c>
      <c r="AZ177" s="11">
        <f t="shared" si="88"/>
        <v>0.61640099999999998</v>
      </c>
      <c r="BA177" s="11" t="str">
        <f t="shared" si="89"/>
        <v/>
      </c>
      <c r="BB177" s="11" t="str">
        <f t="shared" si="90"/>
        <v/>
      </c>
      <c r="BC177" s="11" t="str">
        <f t="shared" si="91"/>
        <v/>
      </c>
      <c r="BD177" s="11" t="str">
        <f t="shared" si="92"/>
        <v/>
      </c>
      <c r="BE177" s="11" t="str">
        <f t="shared" si="93"/>
        <v/>
      </c>
      <c r="BF177" s="11" t="str">
        <f t="shared" si="94"/>
        <v/>
      </c>
      <c r="BG177" s="11" t="str">
        <f t="shared" si="95"/>
        <v/>
      </c>
      <c r="BH177" s="11" t="str">
        <f t="shared" si="96"/>
        <v/>
      </c>
      <c r="BI177" s="26">
        <f t="shared" si="97"/>
        <v>0.99893799999999999</v>
      </c>
      <c r="BJ177" s="7"/>
    </row>
    <row r="178" spans="1:62" ht="15.75" thickBot="1">
      <c r="A178" s="27">
        <v>5</v>
      </c>
      <c r="B178" s="11"/>
      <c r="C178" s="11">
        <v>1</v>
      </c>
      <c r="D178" s="11">
        <v>1</v>
      </c>
      <c r="E178" s="11"/>
      <c r="F178" s="11"/>
      <c r="G178" s="11"/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/>
      <c r="U178" s="11">
        <v>1</v>
      </c>
      <c r="V178" s="6"/>
      <c r="W178" s="6"/>
      <c r="X178" s="6"/>
      <c r="Y178" s="6"/>
      <c r="Z178" s="6"/>
      <c r="AA178" s="103">
        <v>1</v>
      </c>
      <c r="AB178" s="11">
        <v>9</v>
      </c>
      <c r="AC178" s="28">
        <v>0.220471</v>
      </c>
      <c r="AD178" s="6"/>
      <c r="AE178" s="27">
        <v>1</v>
      </c>
      <c r="AF178" s="104">
        <v>9</v>
      </c>
      <c r="AG178" s="6"/>
      <c r="AH178" s="98" t="s">
        <v>175</v>
      </c>
      <c r="AI178" s="12" t="s">
        <v>69</v>
      </c>
      <c r="AJ178" s="12" t="s">
        <v>75</v>
      </c>
      <c r="AK178" s="12" t="s">
        <v>181</v>
      </c>
      <c r="AL178" s="12" t="s">
        <v>221</v>
      </c>
      <c r="AM178" s="12" t="s">
        <v>51</v>
      </c>
      <c r="AN178" s="12" t="s">
        <v>81</v>
      </c>
      <c r="AO178" s="12" t="s">
        <v>59</v>
      </c>
      <c r="AP178" s="12" t="s">
        <v>188</v>
      </c>
      <c r="AQ178" s="12" t="s">
        <v>96</v>
      </c>
      <c r="AR178" s="12" t="s">
        <v>76</v>
      </c>
      <c r="AS178" s="11"/>
      <c r="AT178" s="11"/>
      <c r="AU178" s="95"/>
      <c r="AV178" s="27">
        <f t="shared" si="84"/>
        <v>3.4778899999999999</v>
      </c>
      <c r="AW178" s="11">
        <f t="shared" si="85"/>
        <v>0.59192100000000003</v>
      </c>
      <c r="AX178" s="11">
        <f t="shared" si="86"/>
        <v>0.89897800000000005</v>
      </c>
      <c r="AY178" s="11">
        <f t="shared" si="87"/>
        <v>0.334926</v>
      </c>
      <c r="AZ178" s="11">
        <f t="shared" si="88"/>
        <v>0.79372600000000004</v>
      </c>
      <c r="BA178" s="11">
        <f t="shared" si="89"/>
        <v>0.28631800000000002</v>
      </c>
      <c r="BB178" s="11">
        <f t="shared" si="90"/>
        <v>1.1995</v>
      </c>
      <c r="BC178" s="11">
        <f t="shared" si="91"/>
        <v>-4.3765599999999996</v>
      </c>
      <c r="BD178" s="11">
        <f t="shared" si="92"/>
        <v>1.1276600000000001</v>
      </c>
      <c r="BE178" s="11">
        <f t="shared" si="93"/>
        <v>0.60102</v>
      </c>
      <c r="BF178" s="11" t="str">
        <f t="shared" si="94"/>
        <v/>
      </c>
      <c r="BG178" s="11" t="str">
        <f t="shared" si="95"/>
        <v/>
      </c>
      <c r="BH178" s="11" t="str">
        <f t="shared" si="96"/>
        <v/>
      </c>
      <c r="BI178" s="26">
        <f t="shared" si="97"/>
        <v>4.7149080000000012</v>
      </c>
      <c r="BJ178" s="7"/>
    </row>
    <row r="179" spans="1:62" ht="15.75" thickBot="1">
      <c r="A179" s="27">
        <v>6</v>
      </c>
      <c r="B179" s="11"/>
      <c r="C179" s="11"/>
      <c r="D179" s="11">
        <v>1</v>
      </c>
      <c r="E179" s="11"/>
      <c r="F179" s="11"/>
      <c r="G179" s="11"/>
      <c r="H179" s="11"/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/>
      <c r="O179" s="11">
        <v>1</v>
      </c>
      <c r="P179" s="11">
        <v>1</v>
      </c>
      <c r="Q179" s="11"/>
      <c r="R179" s="11">
        <v>1</v>
      </c>
      <c r="S179" s="11"/>
      <c r="T179" s="11"/>
      <c r="U179" s="11">
        <v>1</v>
      </c>
      <c r="V179" s="6"/>
      <c r="W179" s="6"/>
      <c r="X179" s="6"/>
      <c r="Y179" s="6"/>
      <c r="Z179" s="6"/>
      <c r="AA179" s="103">
        <v>2</v>
      </c>
      <c r="AB179" s="11">
        <v>1</v>
      </c>
      <c r="AC179" s="28">
        <v>3.5208900000000001</v>
      </c>
      <c r="AD179" s="6"/>
      <c r="AE179" s="27">
        <v>1</v>
      </c>
      <c r="AF179" s="104">
        <v>10</v>
      </c>
      <c r="AG179" s="6"/>
      <c r="AH179" s="102" t="s">
        <v>47</v>
      </c>
      <c r="AI179" s="12" t="s">
        <v>42</v>
      </c>
      <c r="AJ179" s="12" t="s">
        <v>45</v>
      </c>
      <c r="AK179" s="12" t="s">
        <v>221</v>
      </c>
      <c r="AL179" s="12" t="s">
        <v>77</v>
      </c>
      <c r="AM179" s="12" t="s">
        <v>52</v>
      </c>
      <c r="AN179" s="12" t="s">
        <v>92</v>
      </c>
      <c r="AO179" s="12" t="s">
        <v>63</v>
      </c>
      <c r="AP179" s="12" t="s">
        <v>60</v>
      </c>
      <c r="AQ179" s="11"/>
      <c r="AR179" s="11"/>
      <c r="AS179" s="11"/>
      <c r="AT179" s="11"/>
      <c r="AU179" s="95"/>
      <c r="AV179" s="27">
        <f t="shared" si="84"/>
        <v>-5.8287899999999997</v>
      </c>
      <c r="AW179" s="11">
        <f t="shared" si="85"/>
        <v>1.1542600000000001</v>
      </c>
      <c r="AX179" s="11">
        <f t="shared" si="86"/>
        <v>0.334926</v>
      </c>
      <c r="AY179" s="11">
        <f t="shared" si="87"/>
        <v>-0.56395200000000001</v>
      </c>
      <c r="AZ179" s="11">
        <f t="shared" si="88"/>
        <v>0.61640099999999998</v>
      </c>
      <c r="BA179" s="11">
        <f t="shared" si="89"/>
        <v>-0.56264800000000004</v>
      </c>
      <c r="BB179" s="11">
        <f t="shared" si="90"/>
        <v>9.3354200000000005E-3</v>
      </c>
      <c r="BC179" s="11">
        <f t="shared" si="91"/>
        <v>0.46001799999999998</v>
      </c>
      <c r="BD179" s="11" t="str">
        <f t="shared" si="92"/>
        <v/>
      </c>
      <c r="BE179" s="11" t="str">
        <f t="shared" si="93"/>
        <v/>
      </c>
      <c r="BF179" s="11" t="str">
        <f t="shared" si="94"/>
        <v/>
      </c>
      <c r="BG179" s="11" t="str">
        <f t="shared" si="95"/>
        <v/>
      </c>
      <c r="BH179" s="11" t="str">
        <f t="shared" si="96"/>
        <v/>
      </c>
      <c r="BI179" s="26">
        <f t="shared" si="97"/>
        <v>-7.9013395800000001</v>
      </c>
      <c r="BJ179" s="7"/>
    </row>
    <row r="180" spans="1:62" ht="15.75" thickBot="1">
      <c r="A180" s="27">
        <v>7</v>
      </c>
      <c r="B180" s="11"/>
      <c r="C180" s="11"/>
      <c r="D180" s="11">
        <v>1</v>
      </c>
      <c r="E180" s="11"/>
      <c r="F180" s="11"/>
      <c r="G180" s="11"/>
      <c r="H180" s="11">
        <v>1</v>
      </c>
      <c r="I180" s="11"/>
      <c r="J180" s="11">
        <v>1</v>
      </c>
      <c r="K180" s="11">
        <v>1</v>
      </c>
      <c r="L180" s="11">
        <v>1</v>
      </c>
      <c r="M180" s="11">
        <v>1</v>
      </c>
      <c r="N180" s="11"/>
      <c r="O180" s="11"/>
      <c r="P180" s="11"/>
      <c r="Q180" s="11"/>
      <c r="R180" s="11"/>
      <c r="S180" s="11"/>
      <c r="T180" s="11"/>
      <c r="U180" s="11"/>
      <c r="V180" s="6"/>
      <c r="W180" s="6"/>
      <c r="X180" s="6"/>
      <c r="Y180" s="6"/>
      <c r="Z180" s="6"/>
      <c r="AA180" s="103">
        <v>2</v>
      </c>
      <c r="AB180" s="11">
        <v>3</v>
      </c>
      <c r="AC180" s="28">
        <v>4.6377100000000002</v>
      </c>
      <c r="AD180" s="6"/>
      <c r="AE180" s="27">
        <v>2</v>
      </c>
      <c r="AF180" s="104">
        <v>0</v>
      </c>
      <c r="AG180" s="6"/>
      <c r="AH180" s="98" t="s">
        <v>48</v>
      </c>
      <c r="AI180" s="12" t="s">
        <v>46</v>
      </c>
      <c r="AJ180" s="12" t="s">
        <v>164</v>
      </c>
      <c r="AK180" s="12" t="s">
        <v>165</v>
      </c>
      <c r="AL180" s="12" t="s">
        <v>53</v>
      </c>
      <c r="AM180" s="12" t="s">
        <v>44</v>
      </c>
      <c r="AN180" s="11"/>
      <c r="AO180" s="11"/>
      <c r="AP180" s="11"/>
      <c r="AQ180" s="11"/>
      <c r="AR180" s="11"/>
      <c r="AS180" s="11"/>
      <c r="AT180" s="11"/>
      <c r="AU180" s="95"/>
      <c r="AV180" s="27">
        <f t="shared" si="84"/>
        <v>0.540215</v>
      </c>
      <c r="AW180" s="11">
        <f t="shared" si="85"/>
        <v>0.35148800000000002</v>
      </c>
      <c r="AX180" s="11">
        <f t="shared" si="86"/>
        <v>0.64035399999999998</v>
      </c>
      <c r="AY180" s="11">
        <f t="shared" si="87"/>
        <v>0.77785700000000002</v>
      </c>
      <c r="AZ180" s="11">
        <f t="shared" si="88"/>
        <v>-4.7068000000000003</v>
      </c>
      <c r="BA180" s="11" t="str">
        <f t="shared" si="89"/>
        <v/>
      </c>
      <c r="BB180" s="11" t="str">
        <f t="shared" si="90"/>
        <v/>
      </c>
      <c r="BC180" s="11" t="str">
        <f t="shared" si="91"/>
        <v/>
      </c>
      <c r="BD180" s="11" t="str">
        <f t="shared" si="92"/>
        <v/>
      </c>
      <c r="BE180" s="11" t="str">
        <f t="shared" si="93"/>
        <v/>
      </c>
      <c r="BF180" s="11" t="str">
        <f t="shared" si="94"/>
        <v/>
      </c>
      <c r="BG180" s="11" t="str">
        <f t="shared" si="95"/>
        <v/>
      </c>
      <c r="BH180" s="11" t="str">
        <f t="shared" si="96"/>
        <v/>
      </c>
      <c r="BI180" s="26">
        <f t="shared" si="97"/>
        <v>-7.0345960000000005</v>
      </c>
      <c r="BJ180" s="7"/>
    </row>
    <row r="181" spans="1:62" ht="15.75" thickBot="1">
      <c r="A181" s="27">
        <v>8</v>
      </c>
      <c r="B181" s="11"/>
      <c r="C181" s="11">
        <v>1</v>
      </c>
      <c r="D181" s="11">
        <v>1</v>
      </c>
      <c r="E181" s="11">
        <v>1</v>
      </c>
      <c r="F181" s="11"/>
      <c r="G181" s="11"/>
      <c r="H181" s="11">
        <v>1</v>
      </c>
      <c r="I181" s="11">
        <v>1</v>
      </c>
      <c r="J181" s="11"/>
      <c r="K181" s="11">
        <v>1</v>
      </c>
      <c r="L181" s="11">
        <v>1</v>
      </c>
      <c r="M181" s="11">
        <v>1</v>
      </c>
      <c r="N181" s="11"/>
      <c r="O181" s="11"/>
      <c r="P181" s="11"/>
      <c r="Q181" s="11"/>
      <c r="R181" s="11"/>
      <c r="S181" s="11"/>
      <c r="T181" s="11"/>
      <c r="U181" s="11"/>
      <c r="V181" s="6"/>
      <c r="W181" s="6"/>
      <c r="X181" s="6"/>
      <c r="Y181" s="6"/>
      <c r="Z181" s="6"/>
      <c r="AA181" s="103">
        <v>2</v>
      </c>
      <c r="AB181" s="11">
        <v>4</v>
      </c>
      <c r="AC181" s="28">
        <v>1.17337</v>
      </c>
      <c r="AD181" s="6"/>
      <c r="AE181" s="27">
        <v>2</v>
      </c>
      <c r="AF181" s="104">
        <v>1</v>
      </c>
      <c r="AG181" s="6"/>
      <c r="AH181" s="98" t="s">
        <v>176</v>
      </c>
      <c r="AI181" s="12" t="s">
        <v>54</v>
      </c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95"/>
      <c r="AV181" s="27">
        <f t="shared" si="84"/>
        <v>4.2473700000000001</v>
      </c>
      <c r="AW181" s="11" t="str">
        <f t="shared" si="85"/>
        <v/>
      </c>
      <c r="AX181" s="11" t="str">
        <f t="shared" si="86"/>
        <v/>
      </c>
      <c r="AY181" s="11" t="str">
        <f t="shared" si="87"/>
        <v/>
      </c>
      <c r="AZ181" s="11" t="str">
        <f t="shared" si="88"/>
        <v/>
      </c>
      <c r="BA181" s="11" t="str">
        <f t="shared" si="89"/>
        <v/>
      </c>
      <c r="BB181" s="11" t="str">
        <f t="shared" si="90"/>
        <v/>
      </c>
      <c r="BC181" s="11" t="str">
        <f t="shared" si="91"/>
        <v/>
      </c>
      <c r="BD181" s="11" t="str">
        <f t="shared" si="92"/>
        <v/>
      </c>
      <c r="BE181" s="11" t="str">
        <f t="shared" si="93"/>
        <v/>
      </c>
      <c r="BF181" s="11" t="str">
        <f t="shared" si="94"/>
        <v/>
      </c>
      <c r="BG181" s="11" t="str">
        <f t="shared" si="95"/>
        <v/>
      </c>
      <c r="BH181" s="11" t="str">
        <f t="shared" si="96"/>
        <v/>
      </c>
      <c r="BI181" s="26">
        <f t="shared" si="97"/>
        <v>3.0739999999999998</v>
      </c>
      <c r="BJ181" s="7"/>
    </row>
    <row r="182" spans="1:62" ht="15.75" thickBot="1">
      <c r="A182" s="27">
        <v>9</v>
      </c>
      <c r="B182" s="11"/>
      <c r="C182" s="11">
        <v>1</v>
      </c>
      <c r="D182" s="11">
        <v>1</v>
      </c>
      <c r="E182" s="11">
        <v>1</v>
      </c>
      <c r="F182" s="11"/>
      <c r="G182" s="11"/>
      <c r="H182" s="11">
        <v>1</v>
      </c>
      <c r="I182" s="11">
        <v>1</v>
      </c>
      <c r="J182" s="11">
        <v>1</v>
      </c>
      <c r="K182" s="11"/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/>
      <c r="U182" s="11">
        <v>1</v>
      </c>
      <c r="V182" s="6"/>
      <c r="W182" s="6"/>
      <c r="X182" s="6"/>
      <c r="Y182" s="6"/>
      <c r="Z182" s="6"/>
      <c r="AA182" s="103">
        <v>2</v>
      </c>
      <c r="AB182" s="11">
        <v>5</v>
      </c>
      <c r="AC182" s="28">
        <v>0.57821299999999998</v>
      </c>
      <c r="AD182" s="6"/>
      <c r="AE182" s="27">
        <v>2</v>
      </c>
      <c r="AF182" s="104">
        <v>3</v>
      </c>
      <c r="AG182" s="6"/>
      <c r="AH182" s="98" t="s">
        <v>49</v>
      </c>
      <c r="AI182" s="12" t="s">
        <v>169</v>
      </c>
      <c r="AJ182" s="12" t="s">
        <v>64</v>
      </c>
      <c r="AK182" s="12" t="s">
        <v>55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U182" s="95"/>
      <c r="AV182" s="27">
        <f t="shared" si="84"/>
        <v>3.8327300000000002</v>
      </c>
      <c r="AW182" s="11">
        <f t="shared" si="85"/>
        <v>0.77744999999999997</v>
      </c>
      <c r="AX182" s="11">
        <f t="shared" si="86"/>
        <v>1.37999</v>
      </c>
      <c r="AY182" s="11" t="str">
        <f t="shared" si="87"/>
        <v/>
      </c>
      <c r="AZ182" s="11" t="str">
        <f t="shared" si="88"/>
        <v/>
      </c>
      <c r="BA182" s="11" t="str">
        <f t="shared" si="89"/>
        <v/>
      </c>
      <c r="BB182" s="11" t="str">
        <f t="shared" si="90"/>
        <v/>
      </c>
      <c r="BC182" s="11" t="str">
        <f t="shared" si="91"/>
        <v/>
      </c>
      <c r="BD182" s="11" t="str">
        <f t="shared" si="92"/>
        <v/>
      </c>
      <c r="BE182" s="11" t="str">
        <f t="shared" si="93"/>
        <v/>
      </c>
      <c r="BF182" s="11" t="str">
        <f t="shared" si="94"/>
        <v/>
      </c>
      <c r="BG182" s="11" t="str">
        <f t="shared" si="95"/>
        <v/>
      </c>
      <c r="BH182" s="11" t="str">
        <f t="shared" si="96"/>
        <v/>
      </c>
      <c r="BI182" s="26">
        <f t="shared" si="97"/>
        <v>5.4119570000000001</v>
      </c>
      <c r="BJ182" s="7"/>
    </row>
    <row r="183" spans="1:62" ht="15.75" thickBot="1">
      <c r="A183" s="27">
        <v>10</v>
      </c>
      <c r="B183" s="11"/>
      <c r="C183" s="11">
        <v>1</v>
      </c>
      <c r="D183" s="11">
        <v>1</v>
      </c>
      <c r="E183" s="11"/>
      <c r="F183" s="11"/>
      <c r="G183" s="11"/>
      <c r="H183" s="11">
        <v>1</v>
      </c>
      <c r="I183" s="11">
        <v>1</v>
      </c>
      <c r="J183" s="11">
        <v>1</v>
      </c>
      <c r="K183" s="11">
        <v>1</v>
      </c>
      <c r="L183" s="11"/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/>
      <c r="U183" s="11">
        <v>1</v>
      </c>
      <c r="V183" s="6"/>
      <c r="W183" s="6"/>
      <c r="X183" s="6"/>
      <c r="Y183" s="6"/>
      <c r="Z183" s="6"/>
      <c r="AA183" s="103">
        <v>2</v>
      </c>
      <c r="AB183" s="11">
        <v>6</v>
      </c>
      <c r="AC183" s="28">
        <v>-0.79741899999999999</v>
      </c>
      <c r="AD183" s="6"/>
      <c r="AE183" s="27">
        <v>2</v>
      </c>
      <c r="AF183" s="104">
        <v>5</v>
      </c>
      <c r="AG183" s="6"/>
      <c r="AH183" s="98" t="s">
        <v>50</v>
      </c>
      <c r="AI183" s="12" t="s">
        <v>270</v>
      </c>
      <c r="AJ183" s="12" t="s">
        <v>62</v>
      </c>
      <c r="AK183" s="12" t="s">
        <v>66</v>
      </c>
      <c r="AL183" s="12" t="s">
        <v>182</v>
      </c>
      <c r="AM183" s="12" t="s">
        <v>232</v>
      </c>
      <c r="AN183" s="12" t="s">
        <v>71</v>
      </c>
      <c r="AO183" s="12" t="s">
        <v>56</v>
      </c>
      <c r="AP183" s="12" t="s">
        <v>185</v>
      </c>
      <c r="AQ183" s="12" t="s">
        <v>222</v>
      </c>
      <c r="AR183" s="12" t="s">
        <v>241</v>
      </c>
      <c r="AS183" s="11"/>
      <c r="AT183" s="11"/>
      <c r="AU183" s="95"/>
      <c r="AV183" s="27">
        <f t="shared" si="84"/>
        <v>-0.38457999999999998</v>
      </c>
      <c r="AW183" s="11">
        <f t="shared" si="85"/>
        <v>0.28972700000000001</v>
      </c>
      <c r="AX183" s="11">
        <f t="shared" si="86"/>
        <v>0.960955</v>
      </c>
      <c r="AY183" s="11">
        <f t="shared" si="87"/>
        <v>1.7779799999999999</v>
      </c>
      <c r="AZ183" s="11">
        <f t="shared" si="88"/>
        <v>2.74532</v>
      </c>
      <c r="BA183" s="11">
        <f t="shared" si="89"/>
        <v>-1.0824400000000001</v>
      </c>
      <c r="BB183" s="11">
        <f t="shared" si="90"/>
        <v>1.7745500000000001E-2</v>
      </c>
      <c r="BC183" s="11">
        <f t="shared" si="91"/>
        <v>2.7177799999999999</v>
      </c>
      <c r="BD183" s="11">
        <f t="shared" si="92"/>
        <v>2.5428999999999999</v>
      </c>
      <c r="BE183" s="11">
        <f t="shared" si="93"/>
        <v>0.68957100000000005</v>
      </c>
      <c r="BF183" s="11" t="str">
        <f t="shared" si="94"/>
        <v/>
      </c>
      <c r="BG183" s="11" t="str">
        <f t="shared" si="95"/>
        <v/>
      </c>
      <c r="BH183" s="11" t="str">
        <f t="shared" si="96"/>
        <v/>
      </c>
      <c r="BI183" s="26">
        <f t="shared" si="97"/>
        <v>11.0723775</v>
      </c>
      <c r="BJ183" s="7"/>
    </row>
    <row r="184" spans="1:62" ht="15.75" thickBot="1">
      <c r="A184" s="27">
        <v>11</v>
      </c>
      <c r="B184" s="11"/>
      <c r="C184" s="11"/>
      <c r="D184" s="11"/>
      <c r="E184" s="11"/>
      <c r="F184" s="11"/>
      <c r="G184" s="11"/>
      <c r="H184" s="11">
        <v>1</v>
      </c>
      <c r="I184" s="11"/>
      <c r="J184" s="11">
        <v>1</v>
      </c>
      <c r="K184" s="11"/>
      <c r="L184" s="11">
        <v>1</v>
      </c>
      <c r="M184" s="11"/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52">
        <v>1</v>
      </c>
      <c r="U184" s="11">
        <v>1</v>
      </c>
      <c r="V184" s="6"/>
      <c r="W184" s="6"/>
      <c r="X184" s="6"/>
      <c r="Y184" s="6"/>
      <c r="Z184" s="6"/>
      <c r="AA184" s="103">
        <v>2</v>
      </c>
      <c r="AB184" s="11">
        <v>7</v>
      </c>
      <c r="AC184" s="28">
        <v>-1.0685</v>
      </c>
      <c r="AD184" s="6"/>
      <c r="AE184" s="27">
        <v>2</v>
      </c>
      <c r="AF184" s="104">
        <v>6</v>
      </c>
      <c r="AG184" s="6"/>
      <c r="AH184" s="98" t="s">
        <v>177</v>
      </c>
      <c r="AI184" s="12" t="s">
        <v>179</v>
      </c>
      <c r="AJ184" s="12" t="s">
        <v>73</v>
      </c>
      <c r="AK184" s="12" t="s">
        <v>94</v>
      </c>
      <c r="AL184" s="12" t="s">
        <v>67</v>
      </c>
      <c r="AM184" s="12" t="s">
        <v>260</v>
      </c>
      <c r="AN184" s="12" t="s">
        <v>187</v>
      </c>
      <c r="AO184" s="12" t="s">
        <v>80</v>
      </c>
      <c r="AP184" s="12" t="s">
        <v>57</v>
      </c>
      <c r="AQ184" s="12" t="s">
        <v>271</v>
      </c>
      <c r="AR184" s="12" t="s">
        <v>223</v>
      </c>
      <c r="AS184" s="11"/>
      <c r="AT184" s="11"/>
      <c r="AU184" s="95"/>
      <c r="AV184" s="27">
        <f t="shared" si="84"/>
        <v>0.480626</v>
      </c>
      <c r="AW184" s="11">
        <f t="shared" si="85"/>
        <v>4.4628399999999999</v>
      </c>
      <c r="AX184" s="11">
        <f t="shared" si="86"/>
        <v>0.54459299999999999</v>
      </c>
      <c r="AY184" s="11">
        <f t="shared" si="87"/>
        <v>0.99822599999999995</v>
      </c>
      <c r="AZ184" s="11">
        <f t="shared" si="88"/>
        <v>-0.14127899999999999</v>
      </c>
      <c r="BA184" s="11">
        <f t="shared" si="89"/>
        <v>-1.4383999999999999</v>
      </c>
      <c r="BB184" s="11">
        <f t="shared" si="90"/>
        <v>3.70479</v>
      </c>
      <c r="BC184" s="11">
        <f t="shared" si="91"/>
        <v>0.119438</v>
      </c>
      <c r="BD184" s="11">
        <f t="shared" si="92"/>
        <v>-1.2261100000000001E-3</v>
      </c>
      <c r="BE184" s="11">
        <f t="shared" si="93"/>
        <v>2.5545599999999999</v>
      </c>
      <c r="BF184" s="11" t="str">
        <f t="shared" si="94"/>
        <v/>
      </c>
      <c r="BG184" s="11" t="str">
        <f t="shared" si="95"/>
        <v/>
      </c>
      <c r="BH184" s="11" t="str">
        <f t="shared" si="96"/>
        <v/>
      </c>
      <c r="BI184" s="26">
        <f t="shared" si="97"/>
        <v>12.352667890000001</v>
      </c>
      <c r="BJ184" s="7"/>
    </row>
    <row r="185" spans="1:62" ht="15.75" thickBot="1">
      <c r="A185" s="27">
        <v>12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>
        <v>1</v>
      </c>
      <c r="N185" s="11"/>
      <c r="O185" s="11">
        <v>1</v>
      </c>
      <c r="P185" s="11"/>
      <c r="Q185" s="11"/>
      <c r="R185" s="11"/>
      <c r="S185" s="11"/>
      <c r="T185" s="11"/>
      <c r="U185" s="11"/>
      <c r="V185" s="6"/>
      <c r="W185" s="6"/>
      <c r="X185" s="6"/>
      <c r="Y185" s="6"/>
      <c r="Z185" s="6"/>
      <c r="AA185" s="103">
        <v>2</v>
      </c>
      <c r="AB185" s="11">
        <v>8</v>
      </c>
      <c r="AC185" s="28">
        <v>-0.32316600000000001</v>
      </c>
      <c r="AD185" s="6"/>
      <c r="AE185" s="27">
        <v>2</v>
      </c>
      <c r="AF185" s="104">
        <v>7</v>
      </c>
      <c r="AG185" s="6"/>
      <c r="AH185" s="98" t="s">
        <v>178</v>
      </c>
      <c r="AI185" s="12" t="s">
        <v>95</v>
      </c>
      <c r="AJ185" s="12" t="s">
        <v>74</v>
      </c>
      <c r="AK185" s="12" t="s">
        <v>180</v>
      </c>
      <c r="AL185" s="12" t="s">
        <v>242</v>
      </c>
      <c r="AM185" s="12" t="s">
        <v>167</v>
      </c>
      <c r="AN185" s="12" t="s">
        <v>58</v>
      </c>
      <c r="AO185" s="12" t="s">
        <v>279</v>
      </c>
      <c r="AP185" s="12" t="s">
        <v>183</v>
      </c>
      <c r="AQ185" s="12" t="s">
        <v>68</v>
      </c>
      <c r="AR185" s="12" t="s">
        <v>78</v>
      </c>
      <c r="AS185" s="11"/>
      <c r="AT185" s="11"/>
      <c r="AU185" s="95"/>
      <c r="AV185" s="27">
        <f t="shared" si="84"/>
        <v>0.79237999999999997</v>
      </c>
      <c r="AW185" s="11">
        <f t="shared" si="85"/>
        <v>1.00441</v>
      </c>
      <c r="AX185" s="11">
        <f t="shared" si="86"/>
        <v>1.1307199999999999</v>
      </c>
      <c r="AY185" s="11">
        <f t="shared" si="87"/>
        <v>-0.268704</v>
      </c>
      <c r="AZ185" s="11">
        <f t="shared" si="88"/>
        <v>3.21957</v>
      </c>
      <c r="BA185" s="11">
        <f t="shared" si="89"/>
        <v>1.0077199999999999</v>
      </c>
      <c r="BB185" s="11">
        <f t="shared" si="90"/>
        <v>-1.916E-2</v>
      </c>
      <c r="BC185" s="11">
        <f t="shared" si="91"/>
        <v>0.92911600000000005</v>
      </c>
      <c r="BD185" s="11">
        <f t="shared" si="92"/>
        <v>1.0318099999999999</v>
      </c>
      <c r="BE185" s="11">
        <f t="shared" si="93"/>
        <v>-0.58737300000000003</v>
      </c>
      <c r="BF185" s="11" t="str">
        <f t="shared" si="94"/>
        <v/>
      </c>
      <c r="BG185" s="11" t="str">
        <f t="shared" si="95"/>
        <v/>
      </c>
      <c r="BH185" s="11" t="str">
        <f t="shared" si="96"/>
        <v/>
      </c>
      <c r="BI185" s="26">
        <f t="shared" si="97"/>
        <v>8.5636550000000007</v>
      </c>
      <c r="BJ185" s="7"/>
    </row>
    <row r="186" spans="1:62" ht="15.75" thickBot="1">
      <c r="A186" s="27">
        <v>13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>
        <v>1</v>
      </c>
      <c r="O186" s="11"/>
      <c r="P186" s="11">
        <v>1</v>
      </c>
      <c r="Q186" s="11">
        <v>1</v>
      </c>
      <c r="R186" s="11">
        <v>1</v>
      </c>
      <c r="S186" s="11">
        <v>1</v>
      </c>
      <c r="T186" s="11"/>
      <c r="U186" s="11"/>
      <c r="V186" s="6"/>
      <c r="W186" s="6"/>
      <c r="X186" s="6"/>
      <c r="Y186" s="6"/>
      <c r="Z186" s="6"/>
      <c r="AA186" s="103">
        <v>2</v>
      </c>
      <c r="AB186" s="11">
        <v>9</v>
      </c>
      <c r="AC186" s="28">
        <v>0.79372600000000004</v>
      </c>
      <c r="AD186" s="6"/>
      <c r="AE186" s="27">
        <v>2</v>
      </c>
      <c r="AF186" s="104">
        <v>8</v>
      </c>
      <c r="AG186" s="6"/>
      <c r="AH186" s="98" t="s">
        <v>51</v>
      </c>
      <c r="AI186" s="12" t="s">
        <v>69</v>
      </c>
      <c r="AJ186" s="12" t="s">
        <v>75</v>
      </c>
      <c r="AK186" s="12" t="s">
        <v>181</v>
      </c>
      <c r="AL186" s="12" t="s">
        <v>186</v>
      </c>
      <c r="AM186" s="12" t="s">
        <v>81</v>
      </c>
      <c r="AN186" s="12" t="s">
        <v>59</v>
      </c>
      <c r="AO186" s="12" t="s">
        <v>175</v>
      </c>
      <c r="AP186" s="12" t="s">
        <v>188</v>
      </c>
      <c r="AQ186" s="12" t="s">
        <v>96</v>
      </c>
      <c r="AR186" s="12" t="s">
        <v>76</v>
      </c>
      <c r="AS186" s="11"/>
      <c r="AT186" s="11"/>
      <c r="AU186" s="95"/>
      <c r="AV186" s="27">
        <f t="shared" si="84"/>
        <v>3.4778899999999999</v>
      </c>
      <c r="AW186" s="11">
        <f t="shared" si="85"/>
        <v>0.59192100000000003</v>
      </c>
      <c r="AX186" s="11">
        <f t="shared" si="86"/>
        <v>0.89897800000000005</v>
      </c>
      <c r="AY186" s="11">
        <f t="shared" si="87"/>
        <v>0.36778499999999997</v>
      </c>
      <c r="AZ186" s="11">
        <f t="shared" si="88"/>
        <v>0.28631800000000002</v>
      </c>
      <c r="BA186" s="11">
        <f t="shared" si="89"/>
        <v>1.1995</v>
      </c>
      <c r="BB186" s="11">
        <f t="shared" si="90"/>
        <v>0.220471</v>
      </c>
      <c r="BC186" s="11">
        <f t="shared" si="91"/>
        <v>-4.3765599999999996</v>
      </c>
      <c r="BD186" s="11">
        <f t="shared" si="92"/>
        <v>1.1276600000000001</v>
      </c>
      <c r="BE186" s="11">
        <f t="shared" si="93"/>
        <v>0.60102</v>
      </c>
      <c r="BF186" s="11" t="str">
        <f t="shared" si="94"/>
        <v/>
      </c>
      <c r="BG186" s="11" t="str">
        <f t="shared" si="95"/>
        <v/>
      </c>
      <c r="BH186" s="11" t="str">
        <f t="shared" si="96"/>
        <v/>
      </c>
      <c r="BI186" s="26">
        <f t="shared" si="97"/>
        <v>3.601256999999999</v>
      </c>
      <c r="BJ186" s="7"/>
    </row>
    <row r="187" spans="1:62" ht="15.75" thickBot="1">
      <c r="A187" s="27">
        <v>14</v>
      </c>
      <c r="B187" s="11"/>
      <c r="C187" s="11"/>
      <c r="D187" s="11"/>
      <c r="E187" s="11"/>
      <c r="F187" s="11"/>
      <c r="G187" s="11"/>
      <c r="H187" s="11"/>
      <c r="I187" s="11">
        <v>1</v>
      </c>
      <c r="J187" s="11"/>
      <c r="K187" s="11"/>
      <c r="L187" s="11">
        <v>1</v>
      </c>
      <c r="M187" s="11">
        <v>1</v>
      </c>
      <c r="N187" s="11">
        <v>1</v>
      </c>
      <c r="O187" s="11">
        <v>1</v>
      </c>
      <c r="P187" s="11"/>
      <c r="Q187" s="11">
        <v>1</v>
      </c>
      <c r="R187" s="11">
        <v>1</v>
      </c>
      <c r="S187" s="11">
        <v>1</v>
      </c>
      <c r="T187" s="11"/>
      <c r="U187" s="11">
        <v>1</v>
      </c>
      <c r="V187" s="6"/>
      <c r="W187" s="6"/>
      <c r="X187" s="6"/>
      <c r="Y187" s="6"/>
      <c r="Z187" s="6"/>
      <c r="AA187" s="103">
        <v>2</v>
      </c>
      <c r="AB187" s="11">
        <v>10</v>
      </c>
      <c r="AC187" s="28">
        <v>0.16106699999999999</v>
      </c>
      <c r="AD187" s="6"/>
      <c r="AE187" s="27">
        <v>2</v>
      </c>
      <c r="AF187" s="104">
        <v>9</v>
      </c>
      <c r="AG187" s="6"/>
      <c r="AH187" s="98" t="s">
        <v>189</v>
      </c>
      <c r="AI187" s="12" t="s">
        <v>204</v>
      </c>
      <c r="AJ187" s="12" t="s">
        <v>243</v>
      </c>
      <c r="AK187" s="12" t="s">
        <v>261</v>
      </c>
      <c r="AL187" s="12" t="s">
        <v>85</v>
      </c>
      <c r="AM187" s="12" t="s">
        <v>82</v>
      </c>
      <c r="AN187" s="12" t="s">
        <v>86</v>
      </c>
      <c r="AO187" s="12" t="s">
        <v>88</v>
      </c>
      <c r="AP187" s="12" t="s">
        <v>90</v>
      </c>
      <c r="AQ187" s="12" t="s">
        <v>219</v>
      </c>
      <c r="AR187" s="12" t="s">
        <v>93</v>
      </c>
      <c r="AS187" s="11"/>
      <c r="AT187" s="11"/>
      <c r="AU187" s="95"/>
      <c r="AV187" s="27">
        <f t="shared" si="84"/>
        <v>0.209367</v>
      </c>
      <c r="AW187" s="11">
        <f t="shared" si="85"/>
        <v>0.14391899999999999</v>
      </c>
      <c r="AX187" s="11">
        <f t="shared" si="86"/>
        <v>-0.1052</v>
      </c>
      <c r="AY187" s="11">
        <f t="shared" si="87"/>
        <v>1.0150399999999999</v>
      </c>
      <c r="AZ187" s="11">
        <f t="shared" si="88"/>
        <v>0.914219</v>
      </c>
      <c r="BA187" s="11">
        <f t="shared" si="89"/>
        <v>0.39386500000000002</v>
      </c>
      <c r="BB187" s="11">
        <f t="shared" si="90"/>
        <v>0.174821</v>
      </c>
      <c r="BC187" s="11">
        <f t="shared" si="91"/>
        <v>3.9678399999999998</v>
      </c>
      <c r="BD187" s="11">
        <f t="shared" si="92"/>
        <v>-0.128828</v>
      </c>
      <c r="BE187" s="11">
        <f t="shared" si="93"/>
        <v>-0.65968300000000002</v>
      </c>
      <c r="BF187" s="11" t="str">
        <f t="shared" si="94"/>
        <v/>
      </c>
      <c r="BG187" s="11" t="str">
        <f t="shared" si="95"/>
        <v/>
      </c>
      <c r="BH187" s="11" t="str">
        <f t="shared" si="96"/>
        <v/>
      </c>
      <c r="BI187" s="26">
        <f t="shared" si="97"/>
        <v>5.7642929999999986</v>
      </c>
      <c r="BJ187" s="7"/>
    </row>
    <row r="188" spans="1:62" ht="15.75" thickBot="1">
      <c r="A188" s="27">
        <v>15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6"/>
      <c r="W188" s="6"/>
      <c r="X188" s="6"/>
      <c r="Y188" s="6"/>
      <c r="Z188" s="6"/>
      <c r="AA188" s="103">
        <v>2</v>
      </c>
      <c r="AB188" s="11">
        <v>11</v>
      </c>
      <c r="AC188" s="28">
        <v>-8.6131100000000002E-2</v>
      </c>
      <c r="AD188" s="6"/>
      <c r="AE188" s="27">
        <v>2</v>
      </c>
      <c r="AF188" s="104">
        <v>10</v>
      </c>
      <c r="AG188" s="6"/>
      <c r="AH188" s="98" t="s">
        <v>190</v>
      </c>
      <c r="AI188" s="12" t="s">
        <v>262</v>
      </c>
      <c r="AJ188" s="12" t="s">
        <v>97</v>
      </c>
      <c r="AK188" s="12" t="s">
        <v>84</v>
      </c>
      <c r="AL188" s="12" t="s">
        <v>87</v>
      </c>
      <c r="AM188" s="12" t="s">
        <v>89</v>
      </c>
      <c r="AN188" s="12" t="s">
        <v>83</v>
      </c>
      <c r="AO188" s="12" t="s">
        <v>91</v>
      </c>
      <c r="AP188" s="12" t="s">
        <v>252</v>
      </c>
      <c r="AQ188" s="12" t="s">
        <v>220</v>
      </c>
      <c r="AR188" s="11"/>
      <c r="AS188" s="11"/>
      <c r="AT188" s="11"/>
      <c r="AU188" s="95"/>
      <c r="AV188" s="27">
        <f t="shared" si="84"/>
        <v>3.4545300000000001E-2</v>
      </c>
      <c r="AW188" s="11">
        <f t="shared" si="85"/>
        <v>3.5943299999999998</v>
      </c>
      <c r="AX188" s="11">
        <f t="shared" si="86"/>
        <v>0.72677199999999997</v>
      </c>
      <c r="AY188" s="11">
        <f t="shared" si="87"/>
        <v>0.85694099999999995</v>
      </c>
      <c r="AZ188" s="11">
        <f t="shared" si="88"/>
        <v>0.100065</v>
      </c>
      <c r="BA188" s="11">
        <f t="shared" si="89"/>
        <v>0.77849100000000004</v>
      </c>
      <c r="BB188" s="11">
        <f t="shared" si="90"/>
        <v>1.63733</v>
      </c>
      <c r="BC188" s="11">
        <f t="shared" si="91"/>
        <v>-0.60988799999999999</v>
      </c>
      <c r="BD188" s="11">
        <f t="shared" si="92"/>
        <v>-0.325629</v>
      </c>
      <c r="BE188" s="11" t="str">
        <f t="shared" si="93"/>
        <v/>
      </c>
      <c r="BF188" s="11" t="str">
        <f t="shared" si="94"/>
        <v/>
      </c>
      <c r="BG188" s="11" t="str">
        <f t="shared" si="95"/>
        <v/>
      </c>
      <c r="BH188" s="11" t="str">
        <f t="shared" si="96"/>
        <v/>
      </c>
      <c r="BI188" s="26">
        <f t="shared" si="97"/>
        <v>6.8790883999999988</v>
      </c>
      <c r="BJ188" s="7"/>
    </row>
    <row r="189" spans="1:62" ht="15.75" thickBot="1">
      <c r="A189" s="27">
        <v>16</v>
      </c>
      <c r="B189" s="11"/>
      <c r="C189" s="11"/>
      <c r="D189" s="11"/>
      <c r="E189" s="11"/>
      <c r="F189" s="11"/>
      <c r="G189" s="11"/>
      <c r="H189" s="11">
        <v>1</v>
      </c>
      <c r="I189" s="11">
        <v>1</v>
      </c>
      <c r="J189" s="11"/>
      <c r="K189" s="11"/>
      <c r="L189" s="11"/>
      <c r="M189" s="11"/>
      <c r="N189" s="11">
        <v>1</v>
      </c>
      <c r="O189" s="11">
        <v>1</v>
      </c>
      <c r="P189" s="11">
        <v>1</v>
      </c>
      <c r="Q189" s="11">
        <v>1</v>
      </c>
      <c r="R189" s="11"/>
      <c r="S189" s="11">
        <v>1</v>
      </c>
      <c r="T189" s="11"/>
      <c r="U189" s="11">
        <v>1</v>
      </c>
      <c r="V189" s="6"/>
      <c r="W189" s="6"/>
      <c r="X189" s="6"/>
      <c r="Y189" s="6"/>
      <c r="Z189" s="6"/>
      <c r="AA189" s="103">
        <v>2</v>
      </c>
      <c r="AB189" s="11">
        <v>12</v>
      </c>
      <c r="AC189" s="28">
        <v>-1.2453399999999999</v>
      </c>
      <c r="AD189" s="6"/>
      <c r="AE189" s="27">
        <v>3</v>
      </c>
      <c r="AF189" s="104">
        <v>0</v>
      </c>
      <c r="AG189" s="6"/>
      <c r="AH189" s="98" t="s">
        <v>191</v>
      </c>
      <c r="AI189" s="12" t="s">
        <v>254</v>
      </c>
      <c r="AJ189" s="12" t="s">
        <v>196</v>
      </c>
      <c r="AK189" s="12" t="s">
        <v>280</v>
      </c>
      <c r="AL189" s="12" t="s">
        <v>206</v>
      </c>
      <c r="AM189" s="12" t="s">
        <v>233</v>
      </c>
      <c r="AN189" s="12" t="s">
        <v>263</v>
      </c>
      <c r="AO189" s="12" t="s">
        <v>244</v>
      </c>
      <c r="AP189" s="12" t="s">
        <v>224</v>
      </c>
      <c r="AQ189" s="12" t="s">
        <v>272</v>
      </c>
      <c r="AR189" s="11"/>
      <c r="AS189" s="11"/>
      <c r="AT189" s="11"/>
      <c r="AU189" s="95"/>
      <c r="AV189" s="27">
        <f t="shared" si="84"/>
        <v>1.3895200000000001</v>
      </c>
      <c r="AW189" s="11">
        <f t="shared" si="85"/>
        <v>-1.00013</v>
      </c>
      <c r="AX189" s="11">
        <f t="shared" si="86"/>
        <v>3.9011900000000002</v>
      </c>
      <c r="AY189" s="11">
        <f t="shared" si="87"/>
        <v>-0.81864599999999998</v>
      </c>
      <c r="AZ189" s="11">
        <f t="shared" si="88"/>
        <v>0.59274400000000005</v>
      </c>
      <c r="BA189" s="11">
        <f t="shared" si="89"/>
        <v>2.6003400000000001</v>
      </c>
      <c r="BB189" s="11">
        <f t="shared" si="90"/>
        <v>0.86152499999999999</v>
      </c>
      <c r="BC189" s="11">
        <f t="shared" si="91"/>
        <v>4.4472999999999999E-2</v>
      </c>
      <c r="BD189" s="11">
        <f t="shared" si="92"/>
        <v>1.97</v>
      </c>
      <c r="BE189" s="11" t="str">
        <f t="shared" si="93"/>
        <v/>
      </c>
      <c r="BF189" s="11" t="str">
        <f t="shared" si="94"/>
        <v/>
      </c>
      <c r="BG189" s="11" t="str">
        <f t="shared" si="95"/>
        <v/>
      </c>
      <c r="BH189" s="11" t="str">
        <f t="shared" si="96"/>
        <v/>
      </c>
      <c r="BI189" s="26">
        <f t="shared" si="97"/>
        <v>10.786356000000001</v>
      </c>
      <c r="BJ189" s="7"/>
    </row>
    <row r="190" spans="1:62" ht="15.75" thickBot="1">
      <c r="A190" s="27">
        <v>17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6"/>
      <c r="W190" s="6"/>
      <c r="X190" s="6"/>
      <c r="Y190" s="6"/>
      <c r="Z190" s="6"/>
      <c r="AA190" s="103">
        <v>2</v>
      </c>
      <c r="AB190" s="11">
        <v>15</v>
      </c>
      <c r="AC190" s="28">
        <v>0.49694300000000002</v>
      </c>
      <c r="AD190" s="6"/>
      <c r="AE190" s="27">
        <v>3</v>
      </c>
      <c r="AF190" s="104">
        <v>1</v>
      </c>
      <c r="AG190" s="6"/>
      <c r="AH190" s="98" t="s">
        <v>192</v>
      </c>
      <c r="AI190" s="12" t="s">
        <v>199</v>
      </c>
      <c r="AJ190" s="12" t="s">
        <v>227</v>
      </c>
      <c r="AK190" s="12" t="s">
        <v>283</v>
      </c>
      <c r="AL190" s="12" t="s">
        <v>256</v>
      </c>
      <c r="AM190" s="12" t="s">
        <v>236</v>
      </c>
      <c r="AN190" s="12" t="s">
        <v>209</v>
      </c>
      <c r="AO190" s="12" t="s">
        <v>265</v>
      </c>
      <c r="AP190" s="12" t="s">
        <v>275</v>
      </c>
      <c r="AQ190" s="12" t="s">
        <v>247</v>
      </c>
      <c r="AR190" s="11"/>
      <c r="AS190" s="11"/>
      <c r="AT190" s="11"/>
      <c r="AU190" s="95"/>
      <c r="AV190" s="27">
        <f t="shared" si="84"/>
        <v>0.44936300000000001</v>
      </c>
      <c r="AW190" s="11">
        <f t="shared" si="85"/>
        <v>1.1118600000000001</v>
      </c>
      <c r="AX190" s="11">
        <f t="shared" si="86"/>
        <v>2.1963400000000002</v>
      </c>
      <c r="AY190" s="11">
        <f t="shared" si="87"/>
        <v>0.67516200000000004</v>
      </c>
      <c r="AZ190" s="11">
        <f t="shared" si="88"/>
        <v>0.940554</v>
      </c>
      <c r="BA190" s="11">
        <f t="shared" si="89"/>
        <v>7.7136499999999997E-2</v>
      </c>
      <c r="BB190" s="11">
        <f t="shared" si="90"/>
        <v>2.6648999999999998</v>
      </c>
      <c r="BC190" s="11">
        <f t="shared" si="91"/>
        <v>3.5456799999999999</v>
      </c>
      <c r="BD190" s="11">
        <f t="shared" si="92"/>
        <v>0.58516400000000002</v>
      </c>
      <c r="BE190" s="11" t="str">
        <f t="shared" si="93"/>
        <v/>
      </c>
      <c r="BF190" s="11" t="str">
        <f t="shared" si="94"/>
        <v/>
      </c>
      <c r="BG190" s="11" t="str">
        <f t="shared" si="95"/>
        <v/>
      </c>
      <c r="BH190" s="11" t="str">
        <f t="shared" si="96"/>
        <v/>
      </c>
      <c r="BI190" s="26">
        <f t="shared" si="97"/>
        <v>11.749216499999999</v>
      </c>
      <c r="BJ190" s="7"/>
    </row>
    <row r="191" spans="1:62" ht="15.75" thickBot="1">
      <c r="A191" s="27">
        <v>18</v>
      </c>
      <c r="B191" s="11"/>
      <c r="C191" s="11"/>
      <c r="D191" s="11"/>
      <c r="E191" s="11"/>
      <c r="F191" s="11"/>
      <c r="G191" s="11"/>
      <c r="H191" s="11"/>
      <c r="I191" s="11"/>
      <c r="J191" s="11">
        <v>1</v>
      </c>
      <c r="K191" s="11"/>
      <c r="L191" s="11"/>
      <c r="M191" s="11"/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/>
      <c r="U191" s="11">
        <v>1</v>
      </c>
      <c r="V191" s="6"/>
      <c r="W191" s="6"/>
      <c r="X191" s="6"/>
      <c r="Y191" s="6"/>
      <c r="Z191" s="6"/>
      <c r="AA191" s="103">
        <v>2</v>
      </c>
      <c r="AB191" s="11">
        <v>16</v>
      </c>
      <c r="AC191" s="28">
        <v>-2.1428400000000001</v>
      </c>
      <c r="AD191" s="6"/>
      <c r="AE191" s="27">
        <v>3</v>
      </c>
      <c r="AF191" s="104">
        <v>2</v>
      </c>
      <c r="AG191" s="6"/>
      <c r="AH191" s="98" t="s">
        <v>193</v>
      </c>
      <c r="AI191" s="12" t="s">
        <v>248</v>
      </c>
      <c r="AJ191" s="12" t="s">
        <v>266</v>
      </c>
      <c r="AK191" s="12" t="s">
        <v>210</v>
      </c>
      <c r="AL191" s="12" t="s">
        <v>237</v>
      </c>
      <c r="AM191" s="12" t="s">
        <v>257</v>
      </c>
      <c r="AN191" s="12" t="s">
        <v>284</v>
      </c>
      <c r="AO191" s="12" t="s">
        <v>228</v>
      </c>
      <c r="AP191" s="12" t="s">
        <v>200</v>
      </c>
      <c r="AQ191" s="12" t="s">
        <v>216</v>
      </c>
      <c r="AR191" s="11"/>
      <c r="AS191" s="11"/>
      <c r="AT191" s="11"/>
      <c r="AU191" s="95"/>
      <c r="AV191" s="27">
        <f t="shared" si="84"/>
        <v>0.30126999999999998</v>
      </c>
      <c r="AW191" s="11">
        <f t="shared" si="85"/>
        <v>2.3382999999999998</v>
      </c>
      <c r="AX191" s="11">
        <f t="shared" si="86"/>
        <v>-1.23725</v>
      </c>
      <c r="AY191" s="11">
        <f t="shared" si="87"/>
        <v>-0.16194</v>
      </c>
      <c r="AZ191" s="11">
        <f t="shared" si="88"/>
        <v>0.30335200000000001</v>
      </c>
      <c r="BA191" s="11">
        <f t="shared" si="89"/>
        <v>3.8793000000000002</v>
      </c>
      <c r="BB191" s="11">
        <f t="shared" si="90"/>
        <v>-0.47292000000000001</v>
      </c>
      <c r="BC191" s="11">
        <f t="shared" si="91"/>
        <v>-0.627058</v>
      </c>
      <c r="BD191" s="11">
        <f t="shared" si="92"/>
        <v>-0.73754299999999995</v>
      </c>
      <c r="BE191" s="11" t="str">
        <f t="shared" si="93"/>
        <v/>
      </c>
      <c r="BF191" s="11" t="str">
        <f t="shared" si="94"/>
        <v/>
      </c>
      <c r="BG191" s="11" t="str">
        <f t="shared" si="95"/>
        <v/>
      </c>
      <c r="BH191" s="11" t="str">
        <f t="shared" si="96"/>
        <v/>
      </c>
      <c r="BI191" s="26">
        <f t="shared" si="97"/>
        <v>5.728351</v>
      </c>
      <c r="BJ191" s="7"/>
    </row>
    <row r="192" spans="1:62" ht="15.75" thickBot="1">
      <c r="A192" s="27">
        <v>19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6"/>
      <c r="W192" s="6"/>
      <c r="X192" s="6"/>
      <c r="Y192" s="6"/>
      <c r="Z192" s="6"/>
      <c r="AA192" s="103">
        <v>2</v>
      </c>
      <c r="AB192" s="11">
        <v>17</v>
      </c>
      <c r="AC192" s="28">
        <v>-2.3009100000000001E-2</v>
      </c>
      <c r="AD192" s="6"/>
      <c r="AE192" s="27">
        <v>3</v>
      </c>
      <c r="AF192" s="104">
        <v>8</v>
      </c>
      <c r="AG192" s="6"/>
      <c r="AH192" s="98" t="s">
        <v>194</v>
      </c>
      <c r="AI192" s="12" t="s">
        <v>276</v>
      </c>
      <c r="AJ192" s="12" t="s">
        <v>267</v>
      </c>
      <c r="AK192" s="12" t="s">
        <v>249</v>
      </c>
      <c r="AL192" s="12" t="s">
        <v>238</v>
      </c>
      <c r="AM192" s="12" t="s">
        <v>211</v>
      </c>
      <c r="AN192" s="12" t="s">
        <v>285</v>
      </c>
      <c r="AO192" s="12" t="s">
        <v>258</v>
      </c>
      <c r="AP192" s="12" t="s">
        <v>229</v>
      </c>
      <c r="AQ192" s="12" t="s">
        <v>201</v>
      </c>
      <c r="AR192" s="11"/>
      <c r="AS192" s="11"/>
      <c r="AT192" s="11"/>
      <c r="AU192" s="95"/>
      <c r="AV192" s="27">
        <f t="shared" si="84"/>
        <v>3.7672699999999999</v>
      </c>
      <c r="AW192" s="11">
        <f t="shared" si="85"/>
        <v>2.0995300000000001</v>
      </c>
      <c r="AX192" s="11">
        <f t="shared" si="86"/>
        <v>0.860267</v>
      </c>
      <c r="AY192" s="11">
        <f t="shared" si="87"/>
        <v>1.05555</v>
      </c>
      <c r="AZ192" s="11">
        <f t="shared" si="88"/>
        <v>8.4113299999999998E-3</v>
      </c>
      <c r="BA192" s="11">
        <f t="shared" si="89"/>
        <v>2.41398</v>
      </c>
      <c r="BB192" s="11">
        <f t="shared" si="90"/>
        <v>1.09816</v>
      </c>
      <c r="BC192" s="11">
        <f t="shared" si="91"/>
        <v>0.31037799999999999</v>
      </c>
      <c r="BD192" s="11">
        <f t="shared" si="92"/>
        <v>-0.13716400000000001</v>
      </c>
      <c r="BE192" s="11" t="str">
        <f t="shared" si="93"/>
        <v/>
      </c>
      <c r="BF192" s="11" t="str">
        <f t="shared" si="94"/>
        <v/>
      </c>
      <c r="BG192" s="11" t="str">
        <f t="shared" si="95"/>
        <v/>
      </c>
      <c r="BH192" s="11" t="str">
        <f t="shared" si="96"/>
        <v/>
      </c>
      <c r="BI192" s="26">
        <f t="shared" si="97"/>
        <v>11.499391429999999</v>
      </c>
      <c r="BJ192" s="7"/>
    </row>
    <row r="193" spans="1:62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03">
        <v>2</v>
      </c>
      <c r="AB193" s="11">
        <v>19</v>
      </c>
      <c r="AC193" s="28">
        <v>4.4443400000000004</v>
      </c>
      <c r="AD193" s="6"/>
      <c r="AE193" s="27">
        <v>3</v>
      </c>
      <c r="AF193" s="104">
        <v>9</v>
      </c>
      <c r="AG193" s="6"/>
      <c r="AH193" s="98" t="s">
        <v>195</v>
      </c>
      <c r="AI193" s="12" t="s">
        <v>218</v>
      </c>
      <c r="AJ193" s="12" t="s">
        <v>269</v>
      </c>
      <c r="AK193" s="12" t="s">
        <v>240</v>
      </c>
      <c r="AL193" s="12" t="s">
        <v>213</v>
      </c>
      <c r="AM193" s="12" t="s">
        <v>286</v>
      </c>
      <c r="AN193" s="12" t="s">
        <v>203</v>
      </c>
      <c r="AO193" s="12" t="s">
        <v>278</v>
      </c>
      <c r="AP193" s="12" t="s">
        <v>231</v>
      </c>
      <c r="AQ193" s="12" t="s">
        <v>251</v>
      </c>
      <c r="AR193" s="11"/>
      <c r="AS193" s="11"/>
      <c r="AT193" s="11"/>
      <c r="AU193" s="95"/>
      <c r="AV193" s="27">
        <f t="shared" si="84"/>
        <v>0.64754400000000001</v>
      </c>
      <c r="AW193" s="11">
        <f t="shared" si="85"/>
        <v>0.602904</v>
      </c>
      <c r="AX193" s="11">
        <f t="shared" si="86"/>
        <v>0.19534599999999999</v>
      </c>
      <c r="AY193" s="11">
        <f t="shared" si="87"/>
        <v>0.86385500000000004</v>
      </c>
      <c r="AZ193" s="11">
        <f t="shared" si="88"/>
        <v>0.54670300000000005</v>
      </c>
      <c r="BA193" s="11">
        <f t="shared" si="89"/>
        <v>1.47289</v>
      </c>
      <c r="BB193" s="11">
        <f t="shared" si="90"/>
        <v>0.47160299999999999</v>
      </c>
      <c r="BC193" s="11">
        <f t="shared" si="91"/>
        <v>3.6880000000000002</v>
      </c>
      <c r="BD193" s="11">
        <f t="shared" si="92"/>
        <v>-1.15065</v>
      </c>
      <c r="BE193" s="11" t="str">
        <f t="shared" si="93"/>
        <v/>
      </c>
      <c r="BF193" s="11" t="str">
        <f t="shared" si="94"/>
        <v/>
      </c>
      <c r="BG193" s="11" t="str">
        <f t="shared" si="95"/>
        <v/>
      </c>
      <c r="BH193" s="11" t="str">
        <f t="shared" si="96"/>
        <v/>
      </c>
      <c r="BI193" s="26">
        <f t="shared" si="97"/>
        <v>2.8938550000000012</v>
      </c>
      <c r="BJ193" s="7"/>
    </row>
    <row r="194" spans="1:62" ht="15.75" thickBot="1">
      <c r="A194" s="5" t="s">
        <v>170</v>
      </c>
      <c r="B194" s="6">
        <v>0</v>
      </c>
      <c r="C194" s="6">
        <v>1</v>
      </c>
      <c r="D194" s="6">
        <v>2</v>
      </c>
      <c r="E194" s="6">
        <v>3</v>
      </c>
      <c r="F194" s="6">
        <v>4</v>
      </c>
      <c r="G194" s="6">
        <v>5</v>
      </c>
      <c r="H194" s="6">
        <v>6</v>
      </c>
      <c r="I194" s="6">
        <v>7</v>
      </c>
      <c r="J194" s="6">
        <v>8</v>
      </c>
      <c r="K194" s="6">
        <v>9</v>
      </c>
      <c r="L194" s="6">
        <v>10</v>
      </c>
      <c r="M194" s="6">
        <v>11</v>
      </c>
      <c r="N194" s="6">
        <v>12</v>
      </c>
      <c r="O194" s="6">
        <v>13</v>
      </c>
      <c r="P194" s="6">
        <v>14</v>
      </c>
      <c r="Q194" s="6">
        <v>15</v>
      </c>
      <c r="R194" s="6">
        <v>16</v>
      </c>
      <c r="S194" s="6">
        <v>17</v>
      </c>
      <c r="T194" s="13"/>
      <c r="U194" s="6">
        <v>19</v>
      </c>
      <c r="V194" s="6"/>
      <c r="W194" s="6"/>
      <c r="X194" s="6"/>
      <c r="Y194" s="6"/>
      <c r="Z194" s="6"/>
      <c r="AA194" s="103">
        <v>3</v>
      </c>
      <c r="AB194" s="11">
        <v>1</v>
      </c>
      <c r="AC194" s="28">
        <v>0.61640099999999998</v>
      </c>
      <c r="AD194" s="6"/>
      <c r="AE194" s="27">
        <v>4</v>
      </c>
      <c r="AF194" s="104">
        <v>2</v>
      </c>
      <c r="AG194" s="6"/>
      <c r="AH194" s="98" t="s">
        <v>52</v>
      </c>
      <c r="AI194" s="12" t="s">
        <v>42</v>
      </c>
      <c r="AJ194" s="12" t="s">
        <v>46</v>
      </c>
      <c r="AK194" s="12" t="s">
        <v>221</v>
      </c>
      <c r="AL194" s="12" t="s">
        <v>77</v>
      </c>
      <c r="AM194" s="12" t="s">
        <v>47</v>
      </c>
      <c r="AN194" s="12" t="s">
        <v>92</v>
      </c>
      <c r="AO194" s="12" t="s">
        <v>63</v>
      </c>
      <c r="AP194" s="12" t="s">
        <v>60</v>
      </c>
      <c r="AQ194" s="11"/>
      <c r="AR194" s="11"/>
      <c r="AS194" s="11"/>
      <c r="AT194" s="11"/>
      <c r="AU194" s="95"/>
      <c r="AV194" s="27">
        <f t="shared" si="84"/>
        <v>-5.8287899999999997</v>
      </c>
      <c r="AW194" s="11">
        <f t="shared" si="85"/>
        <v>0.540215</v>
      </c>
      <c r="AX194" s="11">
        <f t="shared" si="86"/>
        <v>0.334926</v>
      </c>
      <c r="AY194" s="11">
        <f t="shared" si="87"/>
        <v>-0.56395200000000001</v>
      </c>
      <c r="AZ194" s="11">
        <f t="shared" si="88"/>
        <v>3.5208900000000001</v>
      </c>
      <c r="BA194" s="11">
        <f t="shared" si="89"/>
        <v>-0.56264800000000004</v>
      </c>
      <c r="BB194" s="11">
        <f t="shared" si="90"/>
        <v>9.3354200000000005E-3</v>
      </c>
      <c r="BC194" s="11">
        <f t="shared" si="91"/>
        <v>0.46001799999999998</v>
      </c>
      <c r="BD194" s="11" t="str">
        <f t="shared" si="92"/>
        <v/>
      </c>
      <c r="BE194" s="11" t="str">
        <f t="shared" si="93"/>
        <v/>
      </c>
      <c r="BF194" s="11" t="str">
        <f t="shared" si="94"/>
        <v/>
      </c>
      <c r="BG194" s="11" t="str">
        <f t="shared" si="95"/>
        <v/>
      </c>
      <c r="BH194" s="11" t="str">
        <f t="shared" si="96"/>
        <v/>
      </c>
      <c r="BI194" s="26">
        <f t="shared" si="97"/>
        <v>-2.7064065799999986</v>
      </c>
      <c r="BJ194" s="7"/>
    </row>
    <row r="195" spans="1:62" ht="15.75" thickBot="1">
      <c r="A195" s="5"/>
      <c r="B195" s="6">
        <v>0</v>
      </c>
      <c r="C195" s="6">
        <v>1</v>
      </c>
      <c r="D195" s="6">
        <v>2</v>
      </c>
      <c r="E195" s="6">
        <v>3</v>
      </c>
      <c r="F195" s="6">
        <v>4</v>
      </c>
      <c r="G195" s="6">
        <v>5</v>
      </c>
      <c r="H195" s="6">
        <v>6</v>
      </c>
      <c r="I195" s="6">
        <v>7</v>
      </c>
      <c r="J195" s="6">
        <v>8</v>
      </c>
      <c r="K195" s="6">
        <v>9</v>
      </c>
      <c r="L195" s="6">
        <v>10</v>
      </c>
      <c r="M195" s="6">
        <v>11</v>
      </c>
      <c r="N195" s="6">
        <v>12</v>
      </c>
      <c r="O195" s="6">
        <v>13</v>
      </c>
      <c r="P195" s="6">
        <v>14</v>
      </c>
      <c r="Q195" s="6">
        <v>15</v>
      </c>
      <c r="R195" s="6">
        <v>16</v>
      </c>
      <c r="S195" s="6">
        <v>17</v>
      </c>
      <c r="T195" s="13"/>
      <c r="U195" s="6">
        <v>19</v>
      </c>
      <c r="V195" s="6"/>
      <c r="W195" s="6"/>
      <c r="X195" s="6"/>
      <c r="Y195" s="6"/>
      <c r="Z195" s="6"/>
      <c r="AA195" s="103">
        <v>3</v>
      </c>
      <c r="AB195" s="11">
        <v>2</v>
      </c>
      <c r="AC195" s="28">
        <v>0.77785700000000002</v>
      </c>
      <c r="AD195" s="6"/>
      <c r="AE195" s="27">
        <v>4</v>
      </c>
      <c r="AF195" s="104">
        <v>3</v>
      </c>
      <c r="AG195" s="6"/>
      <c r="AH195" s="98" t="s">
        <v>53</v>
      </c>
      <c r="AI195" s="12" t="s">
        <v>45</v>
      </c>
      <c r="AJ195" s="12" t="s">
        <v>78</v>
      </c>
      <c r="AK195" s="12" t="s">
        <v>186</v>
      </c>
      <c r="AL195" s="12" t="s">
        <v>71</v>
      </c>
      <c r="AM195" s="12" t="s">
        <v>48</v>
      </c>
      <c r="AN195" s="12" t="s">
        <v>64</v>
      </c>
      <c r="AO195" s="12" t="s">
        <v>43</v>
      </c>
      <c r="AP195" s="12" t="s">
        <v>187</v>
      </c>
      <c r="AQ195" s="12" t="s">
        <v>93</v>
      </c>
      <c r="AR195" s="11"/>
      <c r="AS195" s="11"/>
      <c r="AT195" s="11"/>
      <c r="AU195" s="95"/>
      <c r="AV195" s="27">
        <f t="shared" si="84"/>
        <v>1.1542600000000001</v>
      </c>
      <c r="AW195" s="11">
        <f t="shared" si="85"/>
        <v>-0.58737300000000003</v>
      </c>
      <c r="AX195" s="11">
        <f t="shared" si="86"/>
        <v>0.36778499999999997</v>
      </c>
      <c r="AY195" s="11">
        <f t="shared" si="87"/>
        <v>-1.0824400000000001</v>
      </c>
      <c r="AZ195" s="11">
        <f t="shared" si="88"/>
        <v>4.6377100000000002</v>
      </c>
      <c r="BA195" s="11">
        <f t="shared" si="89"/>
        <v>0.77744999999999997</v>
      </c>
      <c r="BB195" s="11">
        <f t="shared" si="90"/>
        <v>-2.9813399999999999</v>
      </c>
      <c r="BC195" s="11">
        <f t="shared" si="91"/>
        <v>-1.4383999999999999</v>
      </c>
      <c r="BD195" s="11">
        <f t="shared" si="92"/>
        <v>-0.65968300000000002</v>
      </c>
      <c r="BE195" s="11" t="str">
        <f t="shared" si="93"/>
        <v/>
      </c>
      <c r="BF195" s="11" t="str">
        <f t="shared" si="94"/>
        <v/>
      </c>
      <c r="BG195" s="11" t="str">
        <f t="shared" si="95"/>
        <v/>
      </c>
      <c r="BH195" s="11" t="str">
        <f t="shared" si="96"/>
        <v/>
      </c>
      <c r="BI195" s="26">
        <f t="shared" si="97"/>
        <v>-0.58988799999999975</v>
      </c>
      <c r="BJ195" s="7"/>
    </row>
    <row r="196" spans="1:62" ht="15.75" thickBo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18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03">
        <v>3</v>
      </c>
      <c r="AB196" s="11">
        <v>4</v>
      </c>
      <c r="AC196" s="28">
        <v>4.2473700000000001</v>
      </c>
      <c r="AD196" s="6"/>
      <c r="AE196" s="27">
        <v>5</v>
      </c>
      <c r="AF196" s="104">
        <v>2</v>
      </c>
      <c r="AG196" s="6"/>
      <c r="AH196" s="98" t="s">
        <v>54</v>
      </c>
      <c r="AI196" s="12" t="s">
        <v>176</v>
      </c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95"/>
      <c r="AV196" s="27">
        <f t="shared" si="84"/>
        <v>1.17337</v>
      </c>
      <c r="AW196" s="11" t="str">
        <f t="shared" si="85"/>
        <v/>
      </c>
      <c r="AX196" s="11" t="str">
        <f t="shared" si="86"/>
        <v/>
      </c>
      <c r="AY196" s="11" t="str">
        <f t="shared" si="87"/>
        <v/>
      </c>
      <c r="AZ196" s="11" t="str">
        <f t="shared" si="88"/>
        <v/>
      </c>
      <c r="BA196" s="11" t="str">
        <f t="shared" si="89"/>
        <v/>
      </c>
      <c r="BB196" s="11" t="str">
        <f t="shared" si="90"/>
        <v/>
      </c>
      <c r="BC196" s="11" t="str">
        <f t="shared" si="91"/>
        <v/>
      </c>
      <c r="BD196" s="11" t="str">
        <f t="shared" si="92"/>
        <v/>
      </c>
      <c r="BE196" s="11" t="str">
        <f t="shared" si="93"/>
        <v/>
      </c>
      <c r="BF196" s="11" t="str">
        <f t="shared" si="94"/>
        <v/>
      </c>
      <c r="BG196" s="11" t="str">
        <f t="shared" si="95"/>
        <v/>
      </c>
      <c r="BH196" s="11" t="str">
        <f t="shared" si="96"/>
        <v/>
      </c>
      <c r="BI196" s="26">
        <f t="shared" si="97"/>
        <v>-3.0739999999999998</v>
      </c>
      <c r="BJ196" s="7"/>
    </row>
    <row r="197" spans="1:62" ht="15.75" thickBo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03">
        <v>3</v>
      </c>
      <c r="AB197" s="11">
        <v>5</v>
      </c>
      <c r="AC197" s="28">
        <v>1.37999</v>
      </c>
      <c r="AD197" s="6"/>
      <c r="AE197" s="27">
        <v>5</v>
      </c>
      <c r="AF197" s="104">
        <v>3</v>
      </c>
      <c r="AG197" s="6"/>
      <c r="AH197" s="98" t="s">
        <v>55</v>
      </c>
      <c r="AI197" s="12" t="s">
        <v>169</v>
      </c>
      <c r="AJ197" s="12" t="s">
        <v>49</v>
      </c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95"/>
      <c r="AV197" s="27">
        <f t="shared" si="84"/>
        <v>3.8327300000000002</v>
      </c>
      <c r="AW197" s="11">
        <f t="shared" si="85"/>
        <v>0.57821299999999998</v>
      </c>
      <c r="AX197" s="11" t="str">
        <f t="shared" si="86"/>
        <v/>
      </c>
      <c r="AY197" s="11" t="str">
        <f t="shared" si="87"/>
        <v/>
      </c>
      <c r="AZ197" s="11" t="str">
        <f t="shared" si="88"/>
        <v/>
      </c>
      <c r="BA197" s="11" t="str">
        <f t="shared" si="89"/>
        <v/>
      </c>
      <c r="BB197" s="11" t="str">
        <f t="shared" si="90"/>
        <v/>
      </c>
      <c r="BC197" s="11" t="str">
        <f t="shared" si="91"/>
        <v/>
      </c>
      <c r="BD197" s="11" t="str">
        <f t="shared" si="92"/>
        <v/>
      </c>
      <c r="BE197" s="11" t="str">
        <f t="shared" si="93"/>
        <v/>
      </c>
      <c r="BF197" s="11" t="str">
        <f t="shared" si="94"/>
        <v/>
      </c>
      <c r="BG197" s="11" t="str">
        <f t="shared" si="95"/>
        <v/>
      </c>
      <c r="BH197" s="11" t="str">
        <f t="shared" si="96"/>
        <v/>
      </c>
      <c r="BI197" s="26">
        <f t="shared" si="97"/>
        <v>3.0309530000000002</v>
      </c>
      <c r="BJ197" s="7"/>
    </row>
    <row r="198" spans="1:62" ht="15.75" thickBo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03">
        <v>3</v>
      </c>
      <c r="AB198" s="11">
        <v>6</v>
      </c>
      <c r="AC198" s="28">
        <v>1.7745500000000001E-2</v>
      </c>
      <c r="AD198" s="6"/>
      <c r="AE198" s="27">
        <v>5</v>
      </c>
      <c r="AF198" s="104">
        <v>4</v>
      </c>
      <c r="AG198" s="6"/>
      <c r="AH198" s="98" t="s">
        <v>56</v>
      </c>
      <c r="AI198" s="12" t="s">
        <v>270</v>
      </c>
      <c r="AJ198" s="12" t="s">
        <v>50</v>
      </c>
      <c r="AK198" s="12" t="s">
        <v>62</v>
      </c>
      <c r="AL198" s="12" t="s">
        <v>66</v>
      </c>
      <c r="AM198" s="12" t="s">
        <v>182</v>
      </c>
      <c r="AN198" s="12" t="s">
        <v>232</v>
      </c>
      <c r="AO198" s="12" t="s">
        <v>185</v>
      </c>
      <c r="AP198" s="12" t="s">
        <v>222</v>
      </c>
      <c r="AQ198" s="12" t="s">
        <v>241</v>
      </c>
      <c r="AR198" s="11"/>
      <c r="AS198" s="11"/>
      <c r="AT198" s="11"/>
      <c r="AU198" s="95"/>
      <c r="AV198" s="27">
        <f t="shared" si="84"/>
        <v>-0.38457999999999998</v>
      </c>
      <c r="AW198" s="11">
        <f t="shared" si="85"/>
        <v>-0.79741899999999999</v>
      </c>
      <c r="AX198" s="11">
        <f t="shared" si="86"/>
        <v>0.28972700000000001</v>
      </c>
      <c r="AY198" s="11">
        <f t="shared" si="87"/>
        <v>0.960955</v>
      </c>
      <c r="AZ198" s="11">
        <f t="shared" si="88"/>
        <v>1.7779799999999999</v>
      </c>
      <c r="BA198" s="11">
        <f t="shared" si="89"/>
        <v>2.74532</v>
      </c>
      <c r="BB198" s="11">
        <f t="shared" si="90"/>
        <v>2.7177799999999999</v>
      </c>
      <c r="BC198" s="11">
        <f t="shared" si="91"/>
        <v>2.5428999999999999</v>
      </c>
      <c r="BD198" s="11">
        <f t="shared" si="92"/>
        <v>0.68957100000000005</v>
      </c>
      <c r="BE198" s="11" t="str">
        <f t="shared" si="93"/>
        <v/>
      </c>
      <c r="BF198" s="11" t="str">
        <f t="shared" si="94"/>
        <v/>
      </c>
      <c r="BG198" s="11" t="str">
        <f t="shared" si="95"/>
        <v/>
      </c>
      <c r="BH198" s="11" t="str">
        <f t="shared" si="96"/>
        <v/>
      </c>
      <c r="BI198" s="26">
        <f t="shared" si="97"/>
        <v>10.5244885</v>
      </c>
      <c r="BJ198" s="7"/>
    </row>
    <row r="199" spans="1:62" ht="15.75" thickBo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03">
        <v>3</v>
      </c>
      <c r="AB199" s="11">
        <v>7</v>
      </c>
      <c r="AC199" s="28">
        <v>0.119438</v>
      </c>
      <c r="AD199" s="6"/>
      <c r="AE199" s="27">
        <v>6</v>
      </c>
      <c r="AF199" s="104">
        <v>2</v>
      </c>
      <c r="AG199" s="6"/>
      <c r="AH199" s="98" t="s">
        <v>57</v>
      </c>
      <c r="AI199" s="12" t="s">
        <v>177</v>
      </c>
      <c r="AJ199" s="12" t="s">
        <v>179</v>
      </c>
      <c r="AK199" s="12" t="s">
        <v>73</v>
      </c>
      <c r="AL199" s="12" t="s">
        <v>94</v>
      </c>
      <c r="AM199" s="12" t="s">
        <v>67</v>
      </c>
      <c r="AN199" s="12" t="s">
        <v>260</v>
      </c>
      <c r="AO199" s="12" t="s">
        <v>80</v>
      </c>
      <c r="AP199" s="12" t="s">
        <v>271</v>
      </c>
      <c r="AQ199" s="12" t="s">
        <v>223</v>
      </c>
      <c r="AR199" s="11"/>
      <c r="AS199" s="11"/>
      <c r="AT199" s="11"/>
      <c r="AU199" s="95"/>
      <c r="AV199" s="27">
        <f t="shared" si="84"/>
        <v>-1.0685</v>
      </c>
      <c r="AW199" s="11">
        <f t="shared" si="85"/>
        <v>0.480626</v>
      </c>
      <c r="AX199" s="11">
        <f t="shared" si="86"/>
        <v>4.4628399999999999</v>
      </c>
      <c r="AY199" s="11">
        <f t="shared" si="87"/>
        <v>0.54459299999999999</v>
      </c>
      <c r="AZ199" s="11">
        <f t="shared" si="88"/>
        <v>0.99822599999999995</v>
      </c>
      <c r="BA199" s="11">
        <f t="shared" si="89"/>
        <v>-0.14127899999999999</v>
      </c>
      <c r="BB199" s="11">
        <f t="shared" si="90"/>
        <v>3.70479</v>
      </c>
      <c r="BC199" s="11">
        <f t="shared" si="91"/>
        <v>-1.2261100000000001E-3</v>
      </c>
      <c r="BD199" s="11">
        <f t="shared" si="92"/>
        <v>2.5545599999999999</v>
      </c>
      <c r="BE199" s="11" t="str">
        <f t="shared" si="93"/>
        <v/>
      </c>
      <c r="BF199" s="11" t="str">
        <f t="shared" si="94"/>
        <v/>
      </c>
      <c r="BG199" s="11" t="str">
        <f t="shared" si="95"/>
        <v/>
      </c>
      <c r="BH199" s="11" t="str">
        <f t="shared" si="96"/>
        <v/>
      </c>
      <c r="BI199" s="26">
        <f t="shared" si="97"/>
        <v>11.415191890000001</v>
      </c>
      <c r="BJ199" s="7"/>
    </row>
    <row r="200" spans="1:62" ht="15.75" thickBo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03">
        <v>3</v>
      </c>
      <c r="AB200" s="11">
        <v>8</v>
      </c>
      <c r="AC200" s="28">
        <v>1.0077199999999999</v>
      </c>
      <c r="AD200" s="6"/>
      <c r="AE200" s="27">
        <v>6</v>
      </c>
      <c r="AF200" s="104">
        <v>3</v>
      </c>
      <c r="AG200" s="6"/>
      <c r="AH200" s="98" t="s">
        <v>58</v>
      </c>
      <c r="AI200" s="12" t="s">
        <v>95</v>
      </c>
      <c r="AJ200" s="12" t="s">
        <v>164</v>
      </c>
      <c r="AK200" s="12" t="s">
        <v>74</v>
      </c>
      <c r="AL200" s="12" t="s">
        <v>180</v>
      </c>
      <c r="AM200" s="12" t="s">
        <v>242</v>
      </c>
      <c r="AN200" s="12" t="s">
        <v>178</v>
      </c>
      <c r="AO200" s="12" t="s">
        <v>167</v>
      </c>
      <c r="AP200" s="12" t="s">
        <v>279</v>
      </c>
      <c r="AQ200" s="12" t="s">
        <v>183</v>
      </c>
      <c r="AR200" s="12" t="s">
        <v>68</v>
      </c>
      <c r="AS200" s="11"/>
      <c r="AT200" s="11"/>
      <c r="AU200" s="95"/>
      <c r="AV200" s="27">
        <f t="shared" si="84"/>
        <v>0.79237999999999997</v>
      </c>
      <c r="AW200" s="11">
        <f t="shared" si="85"/>
        <v>0.35148800000000002</v>
      </c>
      <c r="AX200" s="11">
        <f t="shared" si="86"/>
        <v>1.00441</v>
      </c>
      <c r="AY200" s="11">
        <f t="shared" si="87"/>
        <v>1.1307199999999999</v>
      </c>
      <c r="AZ200" s="11">
        <f t="shared" si="88"/>
        <v>-0.268704</v>
      </c>
      <c r="BA200" s="11">
        <f t="shared" si="89"/>
        <v>-0.32316600000000001</v>
      </c>
      <c r="BB200" s="11">
        <f t="shared" si="90"/>
        <v>3.21957</v>
      </c>
      <c r="BC200" s="11">
        <f t="shared" si="91"/>
        <v>-1.916E-2</v>
      </c>
      <c r="BD200" s="11">
        <f t="shared" si="92"/>
        <v>0.92911600000000005</v>
      </c>
      <c r="BE200" s="11">
        <f t="shared" si="93"/>
        <v>1.0318099999999999</v>
      </c>
      <c r="BF200" s="11" t="str">
        <f t="shared" si="94"/>
        <v/>
      </c>
      <c r="BG200" s="11" t="str">
        <f t="shared" si="95"/>
        <v/>
      </c>
      <c r="BH200" s="11" t="str">
        <f t="shared" si="96"/>
        <v/>
      </c>
      <c r="BI200" s="26">
        <f t="shared" si="97"/>
        <v>6.8407439999999999</v>
      </c>
      <c r="BJ200" s="7"/>
    </row>
    <row r="201" spans="1:62" ht="15.75" thickBo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03">
        <v>3</v>
      </c>
      <c r="AB201" s="11">
        <v>9</v>
      </c>
      <c r="AC201" s="28">
        <v>1.1995</v>
      </c>
      <c r="AD201" s="6"/>
      <c r="AE201" s="27">
        <v>6</v>
      </c>
      <c r="AF201" s="104">
        <v>4</v>
      </c>
      <c r="AG201" s="6"/>
      <c r="AH201" s="98" t="s">
        <v>59</v>
      </c>
      <c r="AI201" s="12" t="s">
        <v>69</v>
      </c>
      <c r="AJ201" s="12" t="s">
        <v>75</v>
      </c>
      <c r="AK201" s="12" t="s">
        <v>181</v>
      </c>
      <c r="AL201" s="12" t="s">
        <v>51</v>
      </c>
      <c r="AM201" s="12" t="s">
        <v>165</v>
      </c>
      <c r="AN201" s="12" t="s">
        <v>81</v>
      </c>
      <c r="AO201" s="12" t="s">
        <v>175</v>
      </c>
      <c r="AP201" s="12" t="s">
        <v>188</v>
      </c>
      <c r="AQ201" s="12" t="s">
        <v>96</v>
      </c>
      <c r="AR201" s="12" t="s">
        <v>76</v>
      </c>
      <c r="AS201" s="11"/>
      <c r="AT201" s="11"/>
      <c r="AU201" s="95"/>
      <c r="AV201" s="27">
        <f t="shared" si="84"/>
        <v>3.4778899999999999</v>
      </c>
      <c r="AW201" s="11">
        <f t="shared" si="85"/>
        <v>0.59192100000000003</v>
      </c>
      <c r="AX201" s="11">
        <f t="shared" si="86"/>
        <v>0.89897800000000005</v>
      </c>
      <c r="AY201" s="11">
        <f t="shared" si="87"/>
        <v>0.79372600000000004</v>
      </c>
      <c r="AZ201" s="11">
        <f t="shared" si="88"/>
        <v>0.64035399999999998</v>
      </c>
      <c r="BA201" s="11">
        <f t="shared" si="89"/>
        <v>0.28631800000000002</v>
      </c>
      <c r="BB201" s="11">
        <f t="shared" si="90"/>
        <v>0.220471</v>
      </c>
      <c r="BC201" s="11">
        <f t="shared" si="91"/>
        <v>-4.3765599999999996</v>
      </c>
      <c r="BD201" s="11">
        <f t="shared" si="92"/>
        <v>1.1276600000000001</v>
      </c>
      <c r="BE201" s="11">
        <f t="shared" si="93"/>
        <v>0.60102</v>
      </c>
      <c r="BF201" s="11" t="str">
        <f t="shared" si="94"/>
        <v/>
      </c>
      <c r="BG201" s="11" t="str">
        <f t="shared" si="95"/>
        <v/>
      </c>
      <c r="BH201" s="11" t="str">
        <f t="shared" si="96"/>
        <v/>
      </c>
      <c r="BI201" s="26">
        <f t="shared" si="97"/>
        <v>3.0622779999999996</v>
      </c>
      <c r="BJ201" s="7"/>
    </row>
    <row r="202" spans="1:62" ht="15.75" thickBo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03">
        <v>3</v>
      </c>
      <c r="AB202" s="11">
        <v>10</v>
      </c>
      <c r="AC202" s="28">
        <v>0.914219</v>
      </c>
      <c r="AD202" s="6"/>
      <c r="AE202" s="27">
        <v>6</v>
      </c>
      <c r="AF202" s="104">
        <v>5</v>
      </c>
      <c r="AG202" s="6"/>
      <c r="AH202" s="98" t="s">
        <v>82</v>
      </c>
      <c r="AI202" s="12" t="s">
        <v>204</v>
      </c>
      <c r="AJ202" s="12" t="s">
        <v>243</v>
      </c>
      <c r="AK202" s="12" t="s">
        <v>261</v>
      </c>
      <c r="AL202" s="12" t="s">
        <v>85</v>
      </c>
      <c r="AM202" s="12" t="s">
        <v>86</v>
      </c>
      <c r="AN202" s="12" t="s">
        <v>88</v>
      </c>
      <c r="AO202" s="12" t="s">
        <v>189</v>
      </c>
      <c r="AP202" s="12" t="s">
        <v>90</v>
      </c>
      <c r="AQ202" s="12" t="s">
        <v>219</v>
      </c>
      <c r="AR202" s="11"/>
      <c r="AS202" s="11"/>
      <c r="AT202" s="11"/>
      <c r="AU202" s="95"/>
      <c r="AV202" s="27">
        <f t="shared" si="84"/>
        <v>0.209367</v>
      </c>
      <c r="AW202" s="11">
        <f t="shared" si="85"/>
        <v>0.14391899999999999</v>
      </c>
      <c r="AX202" s="11">
        <f t="shared" si="86"/>
        <v>-0.1052</v>
      </c>
      <c r="AY202" s="11">
        <f t="shared" si="87"/>
        <v>1.0150399999999999</v>
      </c>
      <c r="AZ202" s="11">
        <f t="shared" si="88"/>
        <v>0.39386500000000002</v>
      </c>
      <c r="BA202" s="11">
        <f t="shared" si="89"/>
        <v>0.174821</v>
      </c>
      <c r="BB202" s="11">
        <f t="shared" si="90"/>
        <v>0.16106699999999999</v>
      </c>
      <c r="BC202" s="11">
        <f t="shared" si="91"/>
        <v>3.9678399999999998</v>
      </c>
      <c r="BD202" s="11">
        <f t="shared" si="92"/>
        <v>-0.128828</v>
      </c>
      <c r="BE202" s="11" t="str">
        <f t="shared" si="93"/>
        <v/>
      </c>
      <c r="BF202" s="11" t="str">
        <f t="shared" si="94"/>
        <v/>
      </c>
      <c r="BG202" s="11" t="str">
        <f t="shared" si="95"/>
        <v/>
      </c>
      <c r="BH202" s="11" t="str">
        <f t="shared" si="96"/>
        <v/>
      </c>
      <c r="BI202" s="26">
        <f t="shared" si="97"/>
        <v>4.9176719999999996</v>
      </c>
      <c r="BJ202" s="7"/>
    </row>
    <row r="203" spans="1:62" ht="15.75" thickBo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03">
        <v>3</v>
      </c>
      <c r="AB203" s="11">
        <v>11</v>
      </c>
      <c r="AC203" s="28">
        <v>0.77849100000000004</v>
      </c>
      <c r="AD203" s="6"/>
      <c r="AE203" s="27">
        <v>6</v>
      </c>
      <c r="AF203" s="104">
        <v>7</v>
      </c>
      <c r="AG203" s="6"/>
      <c r="AH203" s="98" t="s">
        <v>83</v>
      </c>
      <c r="AI203" s="12" t="s">
        <v>262</v>
      </c>
      <c r="AJ203" s="12" t="s">
        <v>97</v>
      </c>
      <c r="AK203" s="12" t="s">
        <v>84</v>
      </c>
      <c r="AL203" s="12" t="s">
        <v>87</v>
      </c>
      <c r="AM203" s="12" t="s">
        <v>89</v>
      </c>
      <c r="AN203" s="12" t="s">
        <v>190</v>
      </c>
      <c r="AO203" s="12" t="s">
        <v>91</v>
      </c>
      <c r="AP203" s="12" t="s">
        <v>252</v>
      </c>
      <c r="AQ203" s="12" t="s">
        <v>220</v>
      </c>
      <c r="AR203" s="11"/>
      <c r="AS203" s="11"/>
      <c r="AT203" s="11"/>
      <c r="AU203" s="95"/>
      <c r="AV203" s="27">
        <f t="shared" si="84"/>
        <v>3.4545300000000001E-2</v>
      </c>
      <c r="AW203" s="11">
        <f t="shared" si="85"/>
        <v>3.5943299999999998</v>
      </c>
      <c r="AX203" s="11">
        <f t="shared" si="86"/>
        <v>0.72677199999999997</v>
      </c>
      <c r="AY203" s="11">
        <f t="shared" si="87"/>
        <v>0.85694099999999995</v>
      </c>
      <c r="AZ203" s="11">
        <f t="shared" si="88"/>
        <v>0.100065</v>
      </c>
      <c r="BA203" s="11">
        <f t="shared" si="89"/>
        <v>-8.6131100000000002E-2</v>
      </c>
      <c r="BB203" s="11">
        <f t="shared" si="90"/>
        <v>1.63733</v>
      </c>
      <c r="BC203" s="11">
        <f t="shared" si="91"/>
        <v>-0.60988799999999999</v>
      </c>
      <c r="BD203" s="11">
        <f t="shared" si="92"/>
        <v>-0.325629</v>
      </c>
      <c r="BE203" s="11" t="str">
        <f t="shared" si="93"/>
        <v/>
      </c>
      <c r="BF203" s="11" t="str">
        <f t="shared" si="94"/>
        <v/>
      </c>
      <c r="BG203" s="11" t="str">
        <f t="shared" si="95"/>
        <v/>
      </c>
      <c r="BH203" s="11" t="str">
        <f t="shared" si="96"/>
        <v/>
      </c>
      <c r="BI203" s="26">
        <f t="shared" si="97"/>
        <v>5.1498441999999987</v>
      </c>
      <c r="BJ203" s="7"/>
    </row>
    <row r="204" spans="1:62" ht="15.75" thickBo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03">
        <v>3</v>
      </c>
      <c r="AB204" s="11">
        <v>12</v>
      </c>
      <c r="AC204" s="28">
        <v>-1.00013</v>
      </c>
      <c r="AD204" s="6"/>
      <c r="AE204" s="27">
        <v>6</v>
      </c>
      <c r="AF204" s="104">
        <v>8</v>
      </c>
      <c r="AG204" s="6"/>
      <c r="AH204" s="98" t="s">
        <v>196</v>
      </c>
      <c r="AI204" s="12" t="s">
        <v>254</v>
      </c>
      <c r="AJ204" s="12" t="s">
        <v>280</v>
      </c>
      <c r="AK204" s="12" t="s">
        <v>206</v>
      </c>
      <c r="AL204" s="12" t="s">
        <v>233</v>
      </c>
      <c r="AM204" s="12" t="s">
        <v>263</v>
      </c>
      <c r="AN204" s="12" t="s">
        <v>191</v>
      </c>
      <c r="AO204" s="12" t="s">
        <v>244</v>
      </c>
      <c r="AP204" s="12" t="s">
        <v>224</v>
      </c>
      <c r="AQ204" s="12" t="s">
        <v>272</v>
      </c>
      <c r="AR204" s="11"/>
      <c r="AS204" s="11"/>
      <c r="AT204" s="11"/>
      <c r="AU204" s="95"/>
      <c r="AV204" s="27">
        <f t="shared" ref="AV204:AV235" si="98">IF(ISERROR(VLOOKUP(AI204,W,2,FALSE)),"",VLOOKUP(AI204,W,2,FALSE))</f>
        <v>1.3895200000000001</v>
      </c>
      <c r="AW204" s="11">
        <f t="shared" ref="AW204:AW235" si="99">IF(ISERROR(VLOOKUP(AJ204,W,2,FALSE)),"",VLOOKUP(AJ204,W,2,FALSE))</f>
        <v>3.9011900000000002</v>
      </c>
      <c r="AX204" s="11">
        <f t="shared" ref="AX204:AX235" si="100">IF(ISERROR(VLOOKUP(AK204,W,2,FALSE)),"",VLOOKUP(AK204,W,2,FALSE))</f>
        <v>-0.81864599999999998</v>
      </c>
      <c r="AY204" s="11">
        <f t="shared" ref="AY204:AY235" si="101">IF(ISERROR(VLOOKUP(AL204,W,2,FALSE)),"",VLOOKUP(AL204,W,2,FALSE))</f>
        <v>0.59274400000000005</v>
      </c>
      <c r="AZ204" s="11">
        <f t="shared" ref="AZ204:AZ235" si="102">IF(ISERROR(VLOOKUP(AM204,W,2,FALSE)),"",VLOOKUP(AM204,W,2,FALSE))</f>
        <v>2.6003400000000001</v>
      </c>
      <c r="BA204" s="11">
        <f t="shared" ref="BA204:BA235" si="103">IF(ISERROR(VLOOKUP(AN204,W,2,FALSE)),"",VLOOKUP(AN204,W,2,FALSE))</f>
        <v>-1.2453399999999999</v>
      </c>
      <c r="BB204" s="11">
        <f t="shared" ref="BB204:BB235" si="104">IF(ISERROR(VLOOKUP(AO204,W,2,FALSE)),"",VLOOKUP(AO204,W,2,FALSE))</f>
        <v>0.86152499999999999</v>
      </c>
      <c r="BC204" s="11">
        <f t="shared" ref="BC204:BC235" si="105">IF(ISERROR(VLOOKUP(AP204,W,2,FALSE)),"",VLOOKUP(AP204,W,2,FALSE))</f>
        <v>4.4472999999999999E-2</v>
      </c>
      <c r="BD204" s="11">
        <f t="shared" ref="BD204:BD235" si="106">IF(ISERROR(VLOOKUP(AQ204,W,2,FALSE)),"",VLOOKUP(AQ204,W,2,FALSE))</f>
        <v>1.97</v>
      </c>
      <c r="BE204" s="11" t="str">
        <f t="shared" ref="BE204:BE235" si="107">IF(ISERROR(VLOOKUP(AR204,W,2,FALSE)),"",VLOOKUP(AR204,W,2,FALSE))</f>
        <v/>
      </c>
      <c r="BF204" s="11" t="str">
        <f t="shared" ref="BF204:BF235" si="108">IF(ISERROR(VLOOKUP(AS204,W,2,FALSE)),"",VLOOKUP(AS204,W,2,FALSE))</f>
        <v/>
      </c>
      <c r="BG204" s="11" t="str">
        <f t="shared" ref="BG204:BG235" si="109">IF(ISERROR(VLOOKUP(AT204,W,2,FALSE)),"",VLOOKUP(AT204,W,2,FALSE))</f>
        <v/>
      </c>
      <c r="BH204" s="11" t="str">
        <f t="shared" ref="BH204:BH235" si="110">IF(ISERROR(VLOOKUP(AU204,W,2,FALSE)),"",VLOOKUP(AU204,W,2,FALSE))</f>
        <v/>
      </c>
      <c r="BI204" s="26">
        <f t="shared" ref="BI204:BI235" si="111">SUM(AV204:BH204)-VLOOKUP(AH204,W,2, FALSE)</f>
        <v>10.295936000000001</v>
      </c>
      <c r="BJ204" s="7"/>
    </row>
    <row r="205" spans="1:62" ht="15.75" thickBo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03">
        <v>3</v>
      </c>
      <c r="AB205" s="11">
        <v>13</v>
      </c>
      <c r="AC205" s="28">
        <v>-0.73416700000000001</v>
      </c>
      <c r="AD205" s="6"/>
      <c r="AE205" s="27">
        <v>6</v>
      </c>
      <c r="AF205" s="104">
        <v>9</v>
      </c>
      <c r="AG205" s="6"/>
      <c r="AH205" s="98" t="s">
        <v>197</v>
      </c>
      <c r="AI205" s="12" t="s">
        <v>225</v>
      </c>
      <c r="AJ205" s="12" t="s">
        <v>281</v>
      </c>
      <c r="AK205" s="12" t="s">
        <v>253</v>
      </c>
      <c r="AL205" s="12" t="s">
        <v>234</v>
      </c>
      <c r="AM205" s="12" t="s">
        <v>207</v>
      </c>
      <c r="AN205" s="12" t="s">
        <v>264</v>
      </c>
      <c r="AO205" s="12" t="s">
        <v>214</v>
      </c>
      <c r="AP205" s="12" t="s">
        <v>273</v>
      </c>
      <c r="AQ205" s="12" t="s">
        <v>245</v>
      </c>
      <c r="AR205" s="11"/>
      <c r="AS205" s="11"/>
      <c r="AT205" s="11"/>
      <c r="AU205" s="95"/>
      <c r="AV205" s="27">
        <f t="shared" si="98"/>
        <v>0.54642100000000005</v>
      </c>
      <c r="AW205" s="11">
        <f t="shared" si="99"/>
        <v>3.6123699999999999</v>
      </c>
      <c r="AX205" s="11">
        <f t="shared" si="100"/>
        <v>0.59136200000000005</v>
      </c>
      <c r="AY205" s="11">
        <f t="shared" si="101"/>
        <v>0.61077599999999999</v>
      </c>
      <c r="AZ205" s="11">
        <f t="shared" si="102"/>
        <v>-0.448876</v>
      </c>
      <c r="BA205" s="11">
        <f t="shared" si="103"/>
        <v>3.5234700000000001</v>
      </c>
      <c r="BB205" s="11">
        <f t="shared" si="104"/>
        <v>0.56474199999999997</v>
      </c>
      <c r="BC205" s="11">
        <f t="shared" si="105"/>
        <v>2.8323700000000001</v>
      </c>
      <c r="BD205" s="11">
        <f t="shared" si="106"/>
        <v>1.55921</v>
      </c>
      <c r="BE205" s="11" t="str">
        <f t="shared" si="107"/>
        <v/>
      </c>
      <c r="BF205" s="11" t="str">
        <f t="shared" si="108"/>
        <v/>
      </c>
      <c r="BG205" s="11" t="str">
        <f t="shared" si="109"/>
        <v/>
      </c>
      <c r="BH205" s="11" t="str">
        <f t="shared" si="110"/>
        <v/>
      </c>
      <c r="BI205" s="26">
        <f t="shared" si="111"/>
        <v>14.126011999999999</v>
      </c>
      <c r="BJ205" s="7"/>
    </row>
    <row r="206" spans="1:62" ht="15.75" thickBo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03">
        <v>3</v>
      </c>
      <c r="AB206" s="11">
        <v>14</v>
      </c>
      <c r="AC206" s="28">
        <v>-2.7680900000000001E-2</v>
      </c>
      <c r="AD206" s="6"/>
      <c r="AE206" s="27">
        <v>6</v>
      </c>
      <c r="AF206" s="104">
        <v>10</v>
      </c>
      <c r="AG206" s="6"/>
      <c r="AH206" s="98" t="s">
        <v>198</v>
      </c>
      <c r="AI206" s="12" t="s">
        <v>226</v>
      </c>
      <c r="AJ206" s="12" t="s">
        <v>255</v>
      </c>
      <c r="AK206" s="12" t="s">
        <v>282</v>
      </c>
      <c r="AL206" s="12" t="s">
        <v>205</v>
      </c>
      <c r="AM206" s="12" t="s">
        <v>208</v>
      </c>
      <c r="AN206" s="12" t="s">
        <v>235</v>
      </c>
      <c r="AO206" s="12" t="s">
        <v>246</v>
      </c>
      <c r="AP206" s="12" t="s">
        <v>274</v>
      </c>
      <c r="AQ206" s="12" t="s">
        <v>215</v>
      </c>
      <c r="AR206" s="11"/>
      <c r="AS206" s="11"/>
      <c r="AT206" s="11"/>
      <c r="AU206" s="95"/>
      <c r="AV206" s="27">
        <f t="shared" si="98"/>
        <v>0.351628</v>
      </c>
      <c r="AW206" s="11">
        <f t="shared" si="99"/>
        <v>0.93871000000000004</v>
      </c>
      <c r="AX206" s="11">
        <f t="shared" si="100"/>
        <v>2.3990999999999998</v>
      </c>
      <c r="AY206" s="11">
        <f t="shared" si="101"/>
        <v>-1.5270699999999999</v>
      </c>
      <c r="AZ206" s="11">
        <f t="shared" si="102"/>
        <v>-0.50671299999999997</v>
      </c>
      <c r="BA206" s="11">
        <f t="shared" si="103"/>
        <v>1.0853900000000001</v>
      </c>
      <c r="BB206" s="11">
        <f t="shared" si="104"/>
        <v>1.8525400000000001</v>
      </c>
      <c r="BC206" s="11">
        <f t="shared" si="105"/>
        <v>3.2713299999999998</v>
      </c>
      <c r="BD206" s="11">
        <f t="shared" si="106"/>
        <v>-0.57286199999999998</v>
      </c>
      <c r="BE206" s="11" t="str">
        <f t="shared" si="107"/>
        <v/>
      </c>
      <c r="BF206" s="11" t="str">
        <f t="shared" si="108"/>
        <v/>
      </c>
      <c r="BG206" s="11" t="str">
        <f t="shared" si="109"/>
        <v/>
      </c>
      <c r="BH206" s="11" t="str">
        <f t="shared" si="110"/>
        <v/>
      </c>
      <c r="BI206" s="26">
        <f t="shared" si="111"/>
        <v>7.3197339000000001</v>
      </c>
      <c r="BJ206" s="7"/>
    </row>
    <row r="207" spans="1:62" ht="15.75" thickBo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03">
        <v>3</v>
      </c>
      <c r="AB207" s="11">
        <v>15</v>
      </c>
      <c r="AC207" s="28">
        <v>0.44936300000000001</v>
      </c>
      <c r="AD207" s="6"/>
      <c r="AE207" s="27">
        <v>6</v>
      </c>
      <c r="AF207" s="104">
        <v>11</v>
      </c>
      <c r="AG207" s="6"/>
      <c r="AH207" s="98" t="s">
        <v>199</v>
      </c>
      <c r="AI207" s="12" t="s">
        <v>227</v>
      </c>
      <c r="AJ207" s="12" t="s">
        <v>283</v>
      </c>
      <c r="AK207" s="12" t="s">
        <v>256</v>
      </c>
      <c r="AL207" s="12" t="s">
        <v>236</v>
      </c>
      <c r="AM207" s="12" t="s">
        <v>209</v>
      </c>
      <c r="AN207" s="12" t="s">
        <v>265</v>
      </c>
      <c r="AO207" s="12" t="s">
        <v>275</v>
      </c>
      <c r="AP207" s="12" t="s">
        <v>192</v>
      </c>
      <c r="AQ207" s="12" t="s">
        <v>247</v>
      </c>
      <c r="AR207" s="11"/>
      <c r="AS207" s="11"/>
      <c r="AT207" s="11"/>
      <c r="AU207" s="95"/>
      <c r="AV207" s="27">
        <f t="shared" si="98"/>
        <v>1.1118600000000001</v>
      </c>
      <c r="AW207" s="11">
        <f t="shared" si="99"/>
        <v>2.1963400000000002</v>
      </c>
      <c r="AX207" s="11">
        <f t="shared" si="100"/>
        <v>0.67516200000000004</v>
      </c>
      <c r="AY207" s="11">
        <f t="shared" si="101"/>
        <v>0.940554</v>
      </c>
      <c r="AZ207" s="11">
        <f t="shared" si="102"/>
        <v>7.7136499999999997E-2</v>
      </c>
      <c r="BA207" s="11">
        <f t="shared" si="103"/>
        <v>2.6648999999999998</v>
      </c>
      <c r="BB207" s="11">
        <f t="shared" si="104"/>
        <v>3.5456799999999999</v>
      </c>
      <c r="BC207" s="11">
        <f t="shared" si="105"/>
        <v>0.49694300000000002</v>
      </c>
      <c r="BD207" s="11">
        <f t="shared" si="106"/>
        <v>0.58516400000000002</v>
      </c>
      <c r="BE207" s="11" t="str">
        <f t="shared" si="107"/>
        <v/>
      </c>
      <c r="BF207" s="11" t="str">
        <f t="shared" si="108"/>
        <v/>
      </c>
      <c r="BG207" s="11" t="str">
        <f t="shared" si="109"/>
        <v/>
      </c>
      <c r="BH207" s="11" t="str">
        <f t="shared" si="110"/>
        <v/>
      </c>
      <c r="BI207" s="26">
        <f t="shared" si="111"/>
        <v>11.844376500000001</v>
      </c>
      <c r="BJ207" s="7"/>
    </row>
    <row r="208" spans="1:62" ht="15.75" thickBo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03">
        <v>3</v>
      </c>
      <c r="AB208" s="11">
        <v>16</v>
      </c>
      <c r="AC208" s="28">
        <v>-0.627058</v>
      </c>
      <c r="AD208" s="6"/>
      <c r="AE208" s="27">
        <v>6</v>
      </c>
      <c r="AF208" s="104">
        <v>16</v>
      </c>
      <c r="AG208" s="6"/>
      <c r="AH208" s="98" t="s">
        <v>200</v>
      </c>
      <c r="AI208" s="12" t="s">
        <v>248</v>
      </c>
      <c r="AJ208" s="12" t="s">
        <v>193</v>
      </c>
      <c r="AK208" s="12" t="s">
        <v>266</v>
      </c>
      <c r="AL208" s="12" t="s">
        <v>210</v>
      </c>
      <c r="AM208" s="12" t="s">
        <v>237</v>
      </c>
      <c r="AN208" s="12" t="s">
        <v>257</v>
      </c>
      <c r="AO208" s="12" t="s">
        <v>284</v>
      </c>
      <c r="AP208" s="12" t="s">
        <v>228</v>
      </c>
      <c r="AQ208" s="12" t="s">
        <v>216</v>
      </c>
      <c r="AR208" s="11"/>
      <c r="AS208" s="11"/>
      <c r="AT208" s="11"/>
      <c r="AU208" s="95"/>
      <c r="AV208" s="27">
        <f t="shared" si="98"/>
        <v>0.30126999999999998</v>
      </c>
      <c r="AW208" s="11">
        <f t="shared" si="99"/>
        <v>-2.1428400000000001</v>
      </c>
      <c r="AX208" s="11">
        <f t="shared" si="100"/>
        <v>2.3382999999999998</v>
      </c>
      <c r="AY208" s="11">
        <f t="shared" si="101"/>
        <v>-1.23725</v>
      </c>
      <c r="AZ208" s="11">
        <f t="shared" si="102"/>
        <v>-0.16194</v>
      </c>
      <c r="BA208" s="11">
        <f t="shared" si="103"/>
        <v>0.30335200000000001</v>
      </c>
      <c r="BB208" s="11">
        <f t="shared" si="104"/>
        <v>3.8793000000000002</v>
      </c>
      <c r="BC208" s="11">
        <f t="shared" si="105"/>
        <v>-0.47292000000000001</v>
      </c>
      <c r="BD208" s="11">
        <f t="shared" si="106"/>
        <v>-0.73754299999999995</v>
      </c>
      <c r="BE208" s="11" t="str">
        <f t="shared" si="107"/>
        <v/>
      </c>
      <c r="BF208" s="11" t="str">
        <f t="shared" si="108"/>
        <v/>
      </c>
      <c r="BG208" s="11" t="str">
        <f t="shared" si="109"/>
        <v/>
      </c>
      <c r="BH208" s="11" t="str">
        <f t="shared" si="110"/>
        <v/>
      </c>
      <c r="BI208" s="26">
        <f t="shared" si="111"/>
        <v>2.696787</v>
      </c>
      <c r="BJ208" s="7"/>
    </row>
    <row r="209" spans="1:62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03">
        <v>3</v>
      </c>
      <c r="AB209" s="11">
        <v>17</v>
      </c>
      <c r="AC209" s="28">
        <v>-0.13716400000000001</v>
      </c>
      <c r="AD209" s="6"/>
      <c r="AE209" s="27">
        <v>7</v>
      </c>
      <c r="AF209" s="104">
        <v>2</v>
      </c>
      <c r="AG209" s="6"/>
      <c r="AH209" s="98" t="s">
        <v>201</v>
      </c>
      <c r="AI209" s="12" t="s">
        <v>276</v>
      </c>
      <c r="AJ209" s="12" t="s">
        <v>267</v>
      </c>
      <c r="AK209" s="12" t="s">
        <v>249</v>
      </c>
      <c r="AL209" s="12" t="s">
        <v>238</v>
      </c>
      <c r="AM209" s="12" t="s">
        <v>211</v>
      </c>
      <c r="AN209" s="12" t="s">
        <v>285</v>
      </c>
      <c r="AO209" s="12" t="s">
        <v>258</v>
      </c>
      <c r="AP209" s="12" t="s">
        <v>229</v>
      </c>
      <c r="AQ209" s="12" t="s">
        <v>194</v>
      </c>
      <c r="AR209" s="11"/>
      <c r="AS209" s="11"/>
      <c r="AT209" s="11"/>
      <c r="AU209" s="95"/>
      <c r="AV209" s="27">
        <f t="shared" si="98"/>
        <v>3.7672699999999999</v>
      </c>
      <c r="AW209" s="11">
        <f t="shared" si="99"/>
        <v>2.0995300000000001</v>
      </c>
      <c r="AX209" s="11">
        <f t="shared" si="100"/>
        <v>0.860267</v>
      </c>
      <c r="AY209" s="11">
        <f t="shared" si="101"/>
        <v>1.05555</v>
      </c>
      <c r="AZ209" s="11">
        <f t="shared" si="102"/>
        <v>8.4113299999999998E-3</v>
      </c>
      <c r="BA209" s="11">
        <f t="shared" si="103"/>
        <v>2.41398</v>
      </c>
      <c r="BB209" s="11">
        <f t="shared" si="104"/>
        <v>1.09816</v>
      </c>
      <c r="BC209" s="11">
        <f t="shared" si="105"/>
        <v>0.31037799999999999</v>
      </c>
      <c r="BD209" s="11">
        <f t="shared" si="106"/>
        <v>-2.3009100000000001E-2</v>
      </c>
      <c r="BE209" s="11" t="str">
        <f t="shared" si="107"/>
        <v/>
      </c>
      <c r="BF209" s="11" t="str">
        <f t="shared" si="108"/>
        <v/>
      </c>
      <c r="BG209" s="11" t="str">
        <f t="shared" si="109"/>
        <v/>
      </c>
      <c r="BH209" s="11" t="str">
        <f t="shared" si="110"/>
        <v/>
      </c>
      <c r="BI209" s="26">
        <f t="shared" si="111"/>
        <v>11.727701230000001</v>
      </c>
      <c r="BJ209" s="7"/>
    </row>
    <row r="210" spans="1:62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03">
        <v>3</v>
      </c>
      <c r="AB210" s="11">
        <v>19</v>
      </c>
      <c r="AC210" s="28">
        <v>1.47289</v>
      </c>
      <c r="AD210" s="6"/>
      <c r="AE210" s="27">
        <v>7</v>
      </c>
      <c r="AF210" s="104">
        <v>3</v>
      </c>
      <c r="AG210" s="6"/>
      <c r="AH210" s="98" t="s">
        <v>203</v>
      </c>
      <c r="AI210" s="12" t="s">
        <v>218</v>
      </c>
      <c r="AJ210" s="12" t="s">
        <v>195</v>
      </c>
      <c r="AK210" s="12" t="s">
        <v>269</v>
      </c>
      <c r="AL210" s="12" t="s">
        <v>240</v>
      </c>
      <c r="AM210" s="12" t="s">
        <v>213</v>
      </c>
      <c r="AN210" s="12" t="s">
        <v>286</v>
      </c>
      <c r="AO210" s="12" t="s">
        <v>278</v>
      </c>
      <c r="AP210" s="12" t="s">
        <v>231</v>
      </c>
      <c r="AQ210" s="12" t="s">
        <v>251</v>
      </c>
      <c r="AR210" s="11"/>
      <c r="AS210" s="11"/>
      <c r="AT210" s="11"/>
      <c r="AU210" s="95"/>
      <c r="AV210" s="27">
        <f t="shared" si="98"/>
        <v>0.64754400000000001</v>
      </c>
      <c r="AW210" s="11">
        <f t="shared" si="99"/>
        <v>4.4443400000000004</v>
      </c>
      <c r="AX210" s="11">
        <f t="shared" si="100"/>
        <v>0.602904</v>
      </c>
      <c r="AY210" s="11">
        <f t="shared" si="101"/>
        <v>0.19534599999999999</v>
      </c>
      <c r="AZ210" s="11">
        <f t="shared" si="102"/>
        <v>0.86385500000000004</v>
      </c>
      <c r="BA210" s="11">
        <f t="shared" si="103"/>
        <v>0.54670300000000005</v>
      </c>
      <c r="BB210" s="11">
        <f t="shared" si="104"/>
        <v>0.47160299999999999</v>
      </c>
      <c r="BC210" s="11">
        <f t="shared" si="105"/>
        <v>3.6880000000000002</v>
      </c>
      <c r="BD210" s="11">
        <f t="shared" si="106"/>
        <v>-1.15065</v>
      </c>
      <c r="BE210" s="11" t="str">
        <f t="shared" si="107"/>
        <v/>
      </c>
      <c r="BF210" s="11" t="str">
        <f t="shared" si="108"/>
        <v/>
      </c>
      <c r="BG210" s="11" t="str">
        <f t="shared" si="109"/>
        <v/>
      </c>
      <c r="BH210" s="11" t="str">
        <f t="shared" si="110"/>
        <v/>
      </c>
      <c r="BI210" s="26">
        <f t="shared" si="111"/>
        <v>8.8367550000000001</v>
      </c>
      <c r="BJ210" s="7"/>
    </row>
    <row r="211" spans="1:62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03">
        <v>4</v>
      </c>
      <c r="AB211" s="11">
        <v>1</v>
      </c>
      <c r="AC211" s="28">
        <v>0.46001799999999998</v>
      </c>
      <c r="AD211" s="6"/>
      <c r="AE211" s="27">
        <v>7</v>
      </c>
      <c r="AF211" s="104">
        <v>4</v>
      </c>
      <c r="AG211" s="6"/>
      <c r="AH211" s="98" t="s">
        <v>60</v>
      </c>
      <c r="AI211" s="12" t="s">
        <v>42</v>
      </c>
      <c r="AJ211" s="12" t="s">
        <v>221</v>
      </c>
      <c r="AK211" s="12" t="s">
        <v>77</v>
      </c>
      <c r="AL211" s="12" t="s">
        <v>52</v>
      </c>
      <c r="AM211" s="12" t="s">
        <v>47</v>
      </c>
      <c r="AN211" s="12" t="s">
        <v>92</v>
      </c>
      <c r="AO211" s="12" t="s">
        <v>63</v>
      </c>
      <c r="AP211" s="11"/>
      <c r="AQ211" s="11"/>
      <c r="AR211" s="11"/>
      <c r="AS211" s="11"/>
      <c r="AT211" s="11"/>
      <c r="AU211" s="95"/>
      <c r="AV211" s="27">
        <f t="shared" si="98"/>
        <v>-5.8287899999999997</v>
      </c>
      <c r="AW211" s="11">
        <f t="shared" si="99"/>
        <v>0.334926</v>
      </c>
      <c r="AX211" s="11">
        <f t="shared" si="100"/>
        <v>-0.56395200000000001</v>
      </c>
      <c r="AY211" s="11">
        <f t="shared" si="101"/>
        <v>0.61640099999999998</v>
      </c>
      <c r="AZ211" s="11">
        <f t="shared" si="102"/>
        <v>3.5208900000000001</v>
      </c>
      <c r="BA211" s="11">
        <f t="shared" si="103"/>
        <v>-0.56264800000000004</v>
      </c>
      <c r="BB211" s="11">
        <f t="shared" si="104"/>
        <v>9.3354200000000005E-3</v>
      </c>
      <c r="BC211" s="11" t="str">
        <f t="shared" si="105"/>
        <v/>
      </c>
      <c r="BD211" s="11" t="str">
        <f t="shared" si="106"/>
        <v/>
      </c>
      <c r="BE211" s="11" t="str">
        <f t="shared" si="107"/>
        <v/>
      </c>
      <c r="BF211" s="11" t="str">
        <f t="shared" si="108"/>
        <v/>
      </c>
      <c r="BG211" s="11" t="str">
        <f t="shared" si="109"/>
        <v/>
      </c>
      <c r="BH211" s="11" t="str">
        <f t="shared" si="110"/>
        <v/>
      </c>
      <c r="BI211" s="26">
        <f t="shared" si="111"/>
        <v>-2.9338555799999986</v>
      </c>
      <c r="BJ211" s="7"/>
    </row>
    <row r="212" spans="1:62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03">
        <v>4</v>
      </c>
      <c r="AB212" s="11">
        <v>5</v>
      </c>
      <c r="AC212" s="28">
        <v>3.8327300000000002</v>
      </c>
      <c r="AD212" s="6"/>
      <c r="AE212" s="27">
        <v>7</v>
      </c>
      <c r="AF212" s="104">
        <v>5</v>
      </c>
      <c r="AG212" s="6"/>
      <c r="AH212" s="98" t="s">
        <v>169</v>
      </c>
      <c r="AI212" s="12" t="s">
        <v>49</v>
      </c>
      <c r="AJ212" s="12" t="s">
        <v>55</v>
      </c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95"/>
      <c r="AV212" s="27">
        <f t="shared" si="98"/>
        <v>0.57821299999999998</v>
      </c>
      <c r="AW212" s="11">
        <f t="shared" si="99"/>
        <v>1.37999</v>
      </c>
      <c r="AX212" s="11" t="str">
        <f t="shared" si="100"/>
        <v/>
      </c>
      <c r="AY212" s="11" t="str">
        <f t="shared" si="101"/>
        <v/>
      </c>
      <c r="AZ212" s="11" t="str">
        <f t="shared" si="102"/>
        <v/>
      </c>
      <c r="BA212" s="11" t="str">
        <f t="shared" si="103"/>
        <v/>
      </c>
      <c r="BB212" s="11" t="str">
        <f t="shared" si="104"/>
        <v/>
      </c>
      <c r="BC212" s="11" t="str">
        <f t="shared" si="105"/>
        <v/>
      </c>
      <c r="BD212" s="11" t="str">
        <f t="shared" si="106"/>
        <v/>
      </c>
      <c r="BE212" s="11" t="str">
        <f t="shared" si="107"/>
        <v/>
      </c>
      <c r="BF212" s="11" t="str">
        <f t="shared" si="108"/>
        <v/>
      </c>
      <c r="BG212" s="11" t="str">
        <f t="shared" si="109"/>
        <v/>
      </c>
      <c r="BH212" s="11" t="str">
        <f t="shared" si="110"/>
        <v/>
      </c>
      <c r="BI212" s="26">
        <f t="shared" si="111"/>
        <v>-1.8745270000000001</v>
      </c>
      <c r="BJ212" s="7"/>
    </row>
    <row r="213" spans="1:62" ht="15.75" thickBo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03">
        <v>4</v>
      </c>
      <c r="AB213" s="11">
        <v>6</v>
      </c>
      <c r="AC213" s="28">
        <v>0.28972700000000001</v>
      </c>
      <c r="AD213" s="6"/>
      <c r="AE213" s="27">
        <v>7</v>
      </c>
      <c r="AF213" s="104">
        <v>6</v>
      </c>
      <c r="AG213" s="6"/>
      <c r="AH213" s="98" t="s">
        <v>62</v>
      </c>
      <c r="AI213" s="12" t="s">
        <v>270</v>
      </c>
      <c r="AJ213" s="12" t="s">
        <v>50</v>
      </c>
      <c r="AK213" s="12" t="s">
        <v>66</v>
      </c>
      <c r="AL213" s="12" t="s">
        <v>182</v>
      </c>
      <c r="AM213" s="12" t="s">
        <v>232</v>
      </c>
      <c r="AN213" s="12" t="s">
        <v>56</v>
      </c>
      <c r="AO213" s="12" t="s">
        <v>185</v>
      </c>
      <c r="AP213" s="12" t="s">
        <v>222</v>
      </c>
      <c r="AQ213" s="12" t="s">
        <v>241</v>
      </c>
      <c r="AR213" s="11"/>
      <c r="AS213" s="11"/>
      <c r="AT213" s="11"/>
      <c r="AU213" s="95"/>
      <c r="AV213" s="27">
        <f t="shared" si="98"/>
        <v>-0.38457999999999998</v>
      </c>
      <c r="AW213" s="11">
        <f t="shared" si="99"/>
        <v>-0.79741899999999999</v>
      </c>
      <c r="AX213" s="11">
        <f t="shared" si="100"/>
        <v>0.960955</v>
      </c>
      <c r="AY213" s="11">
        <f t="shared" si="101"/>
        <v>1.7779799999999999</v>
      </c>
      <c r="AZ213" s="11">
        <f t="shared" si="102"/>
        <v>2.74532</v>
      </c>
      <c r="BA213" s="11">
        <f t="shared" si="103"/>
        <v>1.7745500000000001E-2</v>
      </c>
      <c r="BB213" s="11">
        <f t="shared" si="104"/>
        <v>2.7177799999999999</v>
      </c>
      <c r="BC213" s="11">
        <f t="shared" si="105"/>
        <v>2.5428999999999999</v>
      </c>
      <c r="BD213" s="11">
        <f t="shared" si="106"/>
        <v>0.68957100000000005</v>
      </c>
      <c r="BE213" s="11" t="str">
        <f t="shared" si="107"/>
        <v/>
      </c>
      <c r="BF213" s="11" t="str">
        <f t="shared" si="108"/>
        <v/>
      </c>
      <c r="BG213" s="11" t="str">
        <f t="shared" si="109"/>
        <v/>
      </c>
      <c r="BH213" s="11" t="str">
        <f t="shared" si="110"/>
        <v/>
      </c>
      <c r="BI213" s="26">
        <f t="shared" si="111"/>
        <v>9.9805255000000006</v>
      </c>
      <c r="BJ213" s="7"/>
    </row>
    <row r="214" spans="1:62" ht="15.75" thickBo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03">
        <v>4</v>
      </c>
      <c r="AB214" s="11">
        <v>7</v>
      </c>
      <c r="AC214" s="28">
        <v>0.480626</v>
      </c>
      <c r="AD214" s="6"/>
      <c r="AE214" s="27">
        <v>7</v>
      </c>
      <c r="AF214" s="104">
        <v>8</v>
      </c>
      <c r="AG214" s="6"/>
      <c r="AH214" s="98" t="s">
        <v>179</v>
      </c>
      <c r="AI214" s="12" t="s">
        <v>177</v>
      </c>
      <c r="AJ214" s="12" t="s">
        <v>73</v>
      </c>
      <c r="AK214" s="12" t="s">
        <v>94</v>
      </c>
      <c r="AL214" s="12" t="s">
        <v>67</v>
      </c>
      <c r="AM214" s="12" t="s">
        <v>260</v>
      </c>
      <c r="AN214" s="12" t="s">
        <v>80</v>
      </c>
      <c r="AO214" s="12" t="s">
        <v>57</v>
      </c>
      <c r="AP214" s="12" t="s">
        <v>271</v>
      </c>
      <c r="AQ214" s="12" t="s">
        <v>223</v>
      </c>
      <c r="AR214" s="11"/>
      <c r="AS214" s="11"/>
      <c r="AT214" s="11"/>
      <c r="AU214" s="95"/>
      <c r="AV214" s="27">
        <f t="shared" si="98"/>
        <v>-1.0685</v>
      </c>
      <c r="AW214" s="11">
        <f t="shared" si="99"/>
        <v>4.4628399999999999</v>
      </c>
      <c r="AX214" s="11">
        <f t="shared" si="100"/>
        <v>0.54459299999999999</v>
      </c>
      <c r="AY214" s="11">
        <f t="shared" si="101"/>
        <v>0.99822599999999995</v>
      </c>
      <c r="AZ214" s="11">
        <f t="shared" si="102"/>
        <v>-0.14127899999999999</v>
      </c>
      <c r="BA214" s="11">
        <f t="shared" si="103"/>
        <v>3.70479</v>
      </c>
      <c r="BB214" s="11">
        <f t="shared" si="104"/>
        <v>0.119438</v>
      </c>
      <c r="BC214" s="11">
        <f t="shared" si="105"/>
        <v>-1.2261100000000001E-3</v>
      </c>
      <c r="BD214" s="11">
        <f t="shared" si="106"/>
        <v>2.5545599999999999</v>
      </c>
      <c r="BE214" s="11" t="str">
        <f t="shared" si="107"/>
        <v/>
      </c>
      <c r="BF214" s="11" t="str">
        <f t="shared" si="108"/>
        <v/>
      </c>
      <c r="BG214" s="11" t="str">
        <f t="shared" si="109"/>
        <v/>
      </c>
      <c r="BH214" s="11" t="str">
        <f t="shared" si="110"/>
        <v/>
      </c>
      <c r="BI214" s="26">
        <f t="shared" si="111"/>
        <v>10.692815890000002</v>
      </c>
      <c r="BJ214" s="7"/>
    </row>
    <row r="215" spans="1:62" ht="15.75" thickBo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03">
        <v>4</v>
      </c>
      <c r="AB215" s="11">
        <v>8</v>
      </c>
      <c r="AC215" s="28">
        <v>1.1307199999999999</v>
      </c>
      <c r="AD215" s="6"/>
      <c r="AE215" s="27">
        <v>7</v>
      </c>
      <c r="AF215" s="104">
        <v>9</v>
      </c>
      <c r="AG215" s="6"/>
      <c r="AH215" s="98" t="s">
        <v>180</v>
      </c>
      <c r="AI215" s="12" t="s">
        <v>95</v>
      </c>
      <c r="AJ215" s="12" t="s">
        <v>74</v>
      </c>
      <c r="AK215" s="12" t="s">
        <v>242</v>
      </c>
      <c r="AL215" s="12" t="s">
        <v>178</v>
      </c>
      <c r="AM215" s="12" t="s">
        <v>167</v>
      </c>
      <c r="AN215" s="12" t="s">
        <v>58</v>
      </c>
      <c r="AO215" s="12" t="s">
        <v>279</v>
      </c>
      <c r="AP215" s="12" t="s">
        <v>183</v>
      </c>
      <c r="AQ215" s="12" t="s">
        <v>68</v>
      </c>
      <c r="AR215" s="11"/>
      <c r="AS215" s="11"/>
      <c r="AT215" s="11"/>
      <c r="AU215" s="95"/>
      <c r="AV215" s="27">
        <f t="shared" si="98"/>
        <v>0.79237999999999997</v>
      </c>
      <c r="AW215" s="11">
        <f t="shared" si="99"/>
        <v>1.00441</v>
      </c>
      <c r="AX215" s="11">
        <f t="shared" si="100"/>
        <v>-0.268704</v>
      </c>
      <c r="AY215" s="11">
        <f t="shared" si="101"/>
        <v>-0.32316600000000001</v>
      </c>
      <c r="AZ215" s="11">
        <f t="shared" si="102"/>
        <v>3.21957</v>
      </c>
      <c r="BA215" s="11">
        <f t="shared" si="103"/>
        <v>1.0077199999999999</v>
      </c>
      <c r="BB215" s="11">
        <f t="shared" si="104"/>
        <v>-1.916E-2</v>
      </c>
      <c r="BC215" s="11">
        <f t="shared" si="105"/>
        <v>0.92911600000000005</v>
      </c>
      <c r="BD215" s="11">
        <f t="shared" si="106"/>
        <v>1.0318099999999999</v>
      </c>
      <c r="BE215" s="11" t="str">
        <f t="shared" si="107"/>
        <v/>
      </c>
      <c r="BF215" s="11" t="str">
        <f t="shared" si="108"/>
        <v/>
      </c>
      <c r="BG215" s="11" t="str">
        <f t="shared" si="109"/>
        <v/>
      </c>
      <c r="BH215" s="11" t="str">
        <f t="shared" si="110"/>
        <v/>
      </c>
      <c r="BI215" s="26">
        <f t="shared" si="111"/>
        <v>6.2432560000000006</v>
      </c>
      <c r="BJ215" s="7"/>
    </row>
    <row r="216" spans="1:62" ht="15.75" thickBo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03">
        <v>4</v>
      </c>
      <c r="AB216" s="11">
        <v>9</v>
      </c>
      <c r="AC216" s="28">
        <v>0.89897800000000005</v>
      </c>
      <c r="AD216" s="6"/>
      <c r="AE216" s="27">
        <v>7</v>
      </c>
      <c r="AF216" s="104">
        <v>10</v>
      </c>
      <c r="AG216" s="6"/>
      <c r="AH216" s="98" t="s">
        <v>181</v>
      </c>
      <c r="AI216" s="12" t="s">
        <v>69</v>
      </c>
      <c r="AJ216" s="12" t="s">
        <v>75</v>
      </c>
      <c r="AK216" s="12" t="s">
        <v>51</v>
      </c>
      <c r="AL216" s="12" t="s">
        <v>81</v>
      </c>
      <c r="AM216" s="12" t="s">
        <v>59</v>
      </c>
      <c r="AN216" s="12" t="s">
        <v>175</v>
      </c>
      <c r="AO216" s="12" t="s">
        <v>188</v>
      </c>
      <c r="AP216" s="12" t="s">
        <v>96</v>
      </c>
      <c r="AQ216" s="12" t="s">
        <v>76</v>
      </c>
      <c r="AR216" s="11"/>
      <c r="AS216" s="11"/>
      <c r="AT216" s="11"/>
      <c r="AU216" s="95"/>
      <c r="AV216" s="27">
        <f t="shared" si="98"/>
        <v>3.4778899999999999</v>
      </c>
      <c r="AW216" s="11">
        <f t="shared" si="99"/>
        <v>0.59192100000000003</v>
      </c>
      <c r="AX216" s="11">
        <f t="shared" si="100"/>
        <v>0.79372600000000004</v>
      </c>
      <c r="AY216" s="11">
        <f t="shared" si="101"/>
        <v>0.28631800000000002</v>
      </c>
      <c r="AZ216" s="11">
        <f t="shared" si="102"/>
        <v>1.1995</v>
      </c>
      <c r="BA216" s="11">
        <f t="shared" si="103"/>
        <v>0.220471</v>
      </c>
      <c r="BB216" s="11">
        <f t="shared" si="104"/>
        <v>-4.3765599999999996</v>
      </c>
      <c r="BC216" s="11">
        <f t="shared" si="105"/>
        <v>1.1276600000000001</v>
      </c>
      <c r="BD216" s="11">
        <f t="shared" si="106"/>
        <v>0.60102</v>
      </c>
      <c r="BE216" s="11" t="str">
        <f t="shared" si="107"/>
        <v/>
      </c>
      <c r="BF216" s="11" t="str">
        <f t="shared" si="108"/>
        <v/>
      </c>
      <c r="BG216" s="11" t="str">
        <f t="shared" si="109"/>
        <v/>
      </c>
      <c r="BH216" s="11" t="str">
        <f t="shared" si="110"/>
        <v/>
      </c>
      <c r="BI216" s="26">
        <f t="shared" si="111"/>
        <v>3.0229679999999997</v>
      </c>
      <c r="BJ216" s="7"/>
    </row>
    <row r="217" spans="1:62" ht="15.75" thickBo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03">
        <v>4</v>
      </c>
      <c r="AB217" s="11">
        <v>10</v>
      </c>
      <c r="AC217" s="28">
        <v>0.209367</v>
      </c>
      <c r="AD217" s="6"/>
      <c r="AE217" s="27">
        <v>7</v>
      </c>
      <c r="AF217" s="104">
        <v>14</v>
      </c>
      <c r="AG217" s="6"/>
      <c r="AH217" s="98" t="s">
        <v>204</v>
      </c>
      <c r="AI217" s="12" t="s">
        <v>243</v>
      </c>
      <c r="AJ217" s="12" t="s">
        <v>261</v>
      </c>
      <c r="AK217" s="12" t="s">
        <v>85</v>
      </c>
      <c r="AL217" s="12" t="s">
        <v>82</v>
      </c>
      <c r="AM217" s="12" t="s">
        <v>86</v>
      </c>
      <c r="AN217" s="12" t="s">
        <v>88</v>
      </c>
      <c r="AO217" s="12" t="s">
        <v>189</v>
      </c>
      <c r="AP217" s="12" t="s">
        <v>90</v>
      </c>
      <c r="AQ217" s="12" t="s">
        <v>219</v>
      </c>
      <c r="AR217" s="11"/>
      <c r="AS217" s="11"/>
      <c r="AT217" s="11"/>
      <c r="AU217" s="95"/>
      <c r="AV217" s="27">
        <f t="shared" si="98"/>
        <v>0.14391899999999999</v>
      </c>
      <c r="AW217" s="11">
        <f t="shared" si="99"/>
        <v>-0.1052</v>
      </c>
      <c r="AX217" s="11">
        <f t="shared" si="100"/>
        <v>1.0150399999999999</v>
      </c>
      <c r="AY217" s="11">
        <f t="shared" si="101"/>
        <v>0.914219</v>
      </c>
      <c r="AZ217" s="11">
        <f t="shared" si="102"/>
        <v>0.39386500000000002</v>
      </c>
      <c r="BA217" s="11">
        <f t="shared" si="103"/>
        <v>0.174821</v>
      </c>
      <c r="BB217" s="11">
        <f t="shared" si="104"/>
        <v>0.16106699999999999</v>
      </c>
      <c r="BC217" s="11">
        <f t="shared" si="105"/>
        <v>3.9678399999999998</v>
      </c>
      <c r="BD217" s="11">
        <f t="shared" si="106"/>
        <v>-0.128828</v>
      </c>
      <c r="BE217" s="11" t="str">
        <f t="shared" si="107"/>
        <v/>
      </c>
      <c r="BF217" s="11" t="str">
        <f t="shared" si="108"/>
        <v/>
      </c>
      <c r="BG217" s="11" t="str">
        <f t="shared" si="109"/>
        <v/>
      </c>
      <c r="BH217" s="11" t="str">
        <f t="shared" si="110"/>
        <v/>
      </c>
      <c r="BI217" s="26">
        <f t="shared" si="111"/>
        <v>6.3273759999999992</v>
      </c>
      <c r="BJ217" s="7"/>
    </row>
    <row r="218" spans="1:62" ht="15.75" thickBo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03">
        <v>4</v>
      </c>
      <c r="AB218" s="11">
        <v>14</v>
      </c>
      <c r="AC218" s="28">
        <v>-1.5270699999999999</v>
      </c>
      <c r="AD218" s="6"/>
      <c r="AE218" s="27">
        <v>7</v>
      </c>
      <c r="AF218" s="104">
        <v>16</v>
      </c>
      <c r="AG218" s="6"/>
      <c r="AH218" s="98" t="s">
        <v>205</v>
      </c>
      <c r="AI218" s="12" t="s">
        <v>226</v>
      </c>
      <c r="AJ218" s="12" t="s">
        <v>255</v>
      </c>
      <c r="AK218" s="12" t="s">
        <v>282</v>
      </c>
      <c r="AL218" s="12" t="s">
        <v>208</v>
      </c>
      <c r="AM218" s="12" t="s">
        <v>235</v>
      </c>
      <c r="AN218" s="12" t="s">
        <v>246</v>
      </c>
      <c r="AO218" s="12" t="s">
        <v>274</v>
      </c>
      <c r="AP218" s="12" t="s">
        <v>198</v>
      </c>
      <c r="AQ218" s="12" t="s">
        <v>215</v>
      </c>
      <c r="AR218" s="11"/>
      <c r="AS218" s="11"/>
      <c r="AT218" s="11"/>
      <c r="AU218" s="95"/>
      <c r="AV218" s="27">
        <f t="shared" si="98"/>
        <v>0.351628</v>
      </c>
      <c r="AW218" s="11">
        <f t="shared" si="99"/>
        <v>0.93871000000000004</v>
      </c>
      <c r="AX218" s="11">
        <f t="shared" si="100"/>
        <v>2.3990999999999998</v>
      </c>
      <c r="AY218" s="11">
        <f t="shared" si="101"/>
        <v>-0.50671299999999997</v>
      </c>
      <c r="AZ218" s="11">
        <f t="shared" si="102"/>
        <v>1.0853900000000001</v>
      </c>
      <c r="BA218" s="11">
        <f t="shared" si="103"/>
        <v>1.8525400000000001</v>
      </c>
      <c r="BB218" s="11">
        <f t="shared" si="104"/>
        <v>3.2713299999999998</v>
      </c>
      <c r="BC218" s="11">
        <f t="shared" si="105"/>
        <v>-2.7680900000000001E-2</v>
      </c>
      <c r="BD218" s="11">
        <f t="shared" si="106"/>
        <v>-0.57286199999999998</v>
      </c>
      <c r="BE218" s="11" t="str">
        <f t="shared" si="107"/>
        <v/>
      </c>
      <c r="BF218" s="11" t="str">
        <f t="shared" si="108"/>
        <v/>
      </c>
      <c r="BG218" s="11" t="str">
        <f t="shared" si="109"/>
        <v/>
      </c>
      <c r="BH218" s="11" t="str">
        <f t="shared" si="110"/>
        <v/>
      </c>
      <c r="BI218" s="26">
        <f t="shared" si="111"/>
        <v>10.3185121</v>
      </c>
      <c r="BJ218" s="7"/>
    </row>
    <row r="219" spans="1:62" ht="15.75" thickBo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03">
        <v>5</v>
      </c>
      <c r="AB219" s="11">
        <v>1</v>
      </c>
      <c r="AC219" s="28">
        <v>9.3354200000000005E-3</v>
      </c>
      <c r="AD219" s="6"/>
      <c r="AE219" s="27">
        <v>8</v>
      </c>
      <c r="AF219" s="104">
        <v>2</v>
      </c>
      <c r="AG219" s="6"/>
      <c r="AH219" s="98" t="s">
        <v>63</v>
      </c>
      <c r="AI219" s="12" t="s">
        <v>42</v>
      </c>
      <c r="AJ219" s="12" t="s">
        <v>221</v>
      </c>
      <c r="AK219" s="12" t="s">
        <v>77</v>
      </c>
      <c r="AL219" s="12" t="s">
        <v>52</v>
      </c>
      <c r="AM219" s="12" t="s">
        <v>47</v>
      </c>
      <c r="AN219" s="12" t="s">
        <v>92</v>
      </c>
      <c r="AO219" s="12" t="s">
        <v>60</v>
      </c>
      <c r="AP219" s="11"/>
      <c r="AQ219" s="11"/>
      <c r="AR219" s="11"/>
      <c r="AS219" s="11"/>
      <c r="AT219" s="11"/>
      <c r="AU219" s="95"/>
      <c r="AV219" s="27">
        <f t="shared" si="98"/>
        <v>-5.8287899999999997</v>
      </c>
      <c r="AW219" s="11">
        <f t="shared" si="99"/>
        <v>0.334926</v>
      </c>
      <c r="AX219" s="11">
        <f t="shared" si="100"/>
        <v>-0.56395200000000001</v>
      </c>
      <c r="AY219" s="11">
        <f t="shared" si="101"/>
        <v>0.61640099999999998</v>
      </c>
      <c r="AZ219" s="11">
        <f t="shared" si="102"/>
        <v>3.5208900000000001</v>
      </c>
      <c r="BA219" s="11">
        <f t="shared" si="103"/>
        <v>-0.56264800000000004</v>
      </c>
      <c r="BB219" s="11">
        <f t="shared" si="104"/>
        <v>0.46001799999999998</v>
      </c>
      <c r="BC219" s="11" t="str">
        <f t="shared" si="105"/>
        <v/>
      </c>
      <c r="BD219" s="11" t="str">
        <f t="shared" si="106"/>
        <v/>
      </c>
      <c r="BE219" s="11" t="str">
        <f t="shared" si="107"/>
        <v/>
      </c>
      <c r="BF219" s="11" t="str">
        <f t="shared" si="108"/>
        <v/>
      </c>
      <c r="BG219" s="11" t="str">
        <f t="shared" si="109"/>
        <v/>
      </c>
      <c r="BH219" s="11" t="str">
        <f t="shared" si="110"/>
        <v/>
      </c>
      <c r="BI219" s="26">
        <f t="shared" si="111"/>
        <v>-2.0324904199999994</v>
      </c>
      <c r="BJ219" s="7"/>
    </row>
    <row r="220" spans="1:62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03">
        <v>5</v>
      </c>
      <c r="AB220" s="11">
        <v>2</v>
      </c>
      <c r="AC220" s="28">
        <v>0.77744999999999997</v>
      </c>
      <c r="AD220" s="6"/>
      <c r="AE220" s="27">
        <v>8</v>
      </c>
      <c r="AF220" s="104">
        <v>3</v>
      </c>
      <c r="AG220" s="6"/>
      <c r="AH220" s="98" t="s">
        <v>64</v>
      </c>
      <c r="AI220" s="12" t="s">
        <v>45</v>
      </c>
      <c r="AJ220" s="12" t="s">
        <v>53</v>
      </c>
      <c r="AK220" s="12" t="s">
        <v>78</v>
      </c>
      <c r="AL220" s="12" t="s">
        <v>186</v>
      </c>
      <c r="AM220" s="12" t="s">
        <v>71</v>
      </c>
      <c r="AN220" s="12" t="s">
        <v>49</v>
      </c>
      <c r="AO220" s="12" t="s">
        <v>43</v>
      </c>
      <c r="AP220" s="12" t="s">
        <v>187</v>
      </c>
      <c r="AQ220" s="12" t="s">
        <v>93</v>
      </c>
      <c r="AR220" s="11"/>
      <c r="AS220" s="11"/>
      <c r="AT220" s="11"/>
      <c r="AU220" s="95"/>
      <c r="AV220" s="27">
        <f t="shared" si="98"/>
        <v>1.1542600000000001</v>
      </c>
      <c r="AW220" s="11">
        <f t="shared" si="99"/>
        <v>0.77785700000000002</v>
      </c>
      <c r="AX220" s="11">
        <f t="shared" si="100"/>
        <v>-0.58737300000000003</v>
      </c>
      <c r="AY220" s="11">
        <f t="shared" si="101"/>
        <v>0.36778499999999997</v>
      </c>
      <c r="AZ220" s="11">
        <f t="shared" si="102"/>
        <v>-1.0824400000000001</v>
      </c>
      <c r="BA220" s="11">
        <f t="shared" si="103"/>
        <v>0.57821299999999998</v>
      </c>
      <c r="BB220" s="11">
        <f t="shared" si="104"/>
        <v>-2.9813399999999999</v>
      </c>
      <c r="BC220" s="11">
        <f t="shared" si="105"/>
        <v>-1.4383999999999999</v>
      </c>
      <c r="BD220" s="11">
        <f t="shared" si="106"/>
        <v>-0.65968300000000002</v>
      </c>
      <c r="BE220" s="11" t="str">
        <f t="shared" si="107"/>
        <v/>
      </c>
      <c r="BF220" s="11" t="str">
        <f t="shared" si="108"/>
        <v/>
      </c>
      <c r="BG220" s="11" t="str">
        <f t="shared" si="109"/>
        <v/>
      </c>
      <c r="BH220" s="11" t="str">
        <f t="shared" si="110"/>
        <v/>
      </c>
      <c r="BI220" s="26">
        <f t="shared" si="111"/>
        <v>-4.6485710000000005</v>
      </c>
      <c r="BJ220" s="7"/>
    </row>
    <row r="221" spans="1:62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03">
        <v>5</v>
      </c>
      <c r="AB221" s="11">
        <v>6</v>
      </c>
      <c r="AC221" s="28">
        <v>0.960955</v>
      </c>
      <c r="AD221" s="6"/>
      <c r="AE221" s="27">
        <v>8</v>
      </c>
      <c r="AF221" s="104">
        <v>4</v>
      </c>
      <c r="AG221" s="6"/>
      <c r="AH221" s="98" t="s">
        <v>66</v>
      </c>
      <c r="AI221" s="12" t="s">
        <v>270</v>
      </c>
      <c r="AJ221" s="12" t="s">
        <v>50</v>
      </c>
      <c r="AK221" s="12" t="s">
        <v>62</v>
      </c>
      <c r="AL221" s="12" t="s">
        <v>182</v>
      </c>
      <c r="AM221" s="12" t="s">
        <v>232</v>
      </c>
      <c r="AN221" s="12" t="s">
        <v>56</v>
      </c>
      <c r="AO221" s="12" t="s">
        <v>185</v>
      </c>
      <c r="AP221" s="12" t="s">
        <v>222</v>
      </c>
      <c r="AQ221" s="12" t="s">
        <v>241</v>
      </c>
      <c r="AR221" s="11"/>
      <c r="AS221" s="11"/>
      <c r="AT221" s="11"/>
      <c r="AU221" s="95"/>
      <c r="AV221" s="27">
        <f t="shared" si="98"/>
        <v>-0.38457999999999998</v>
      </c>
      <c r="AW221" s="11">
        <f t="shared" si="99"/>
        <v>-0.79741899999999999</v>
      </c>
      <c r="AX221" s="11">
        <f t="shared" si="100"/>
        <v>0.28972700000000001</v>
      </c>
      <c r="AY221" s="11">
        <f t="shared" si="101"/>
        <v>1.7779799999999999</v>
      </c>
      <c r="AZ221" s="11">
        <f t="shared" si="102"/>
        <v>2.74532</v>
      </c>
      <c r="BA221" s="11">
        <f t="shared" si="103"/>
        <v>1.7745500000000001E-2</v>
      </c>
      <c r="BB221" s="11">
        <f t="shared" si="104"/>
        <v>2.7177799999999999</v>
      </c>
      <c r="BC221" s="11">
        <f t="shared" si="105"/>
        <v>2.5428999999999999</v>
      </c>
      <c r="BD221" s="11">
        <f t="shared" si="106"/>
        <v>0.68957100000000005</v>
      </c>
      <c r="BE221" s="11" t="str">
        <f t="shared" si="107"/>
        <v/>
      </c>
      <c r="BF221" s="11" t="str">
        <f t="shared" si="108"/>
        <v/>
      </c>
      <c r="BG221" s="11" t="str">
        <f t="shared" si="109"/>
        <v/>
      </c>
      <c r="BH221" s="11" t="str">
        <f t="shared" si="110"/>
        <v/>
      </c>
      <c r="BI221" s="26">
        <f t="shared" si="111"/>
        <v>8.6380695000000003</v>
      </c>
      <c r="BJ221" s="7"/>
    </row>
    <row r="222" spans="1:62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03">
        <v>5</v>
      </c>
      <c r="AB222" s="11">
        <v>7</v>
      </c>
      <c r="AC222" s="28">
        <v>0.99822599999999995</v>
      </c>
      <c r="AD222" s="6"/>
      <c r="AE222" s="27">
        <v>8</v>
      </c>
      <c r="AF222" s="104">
        <v>5</v>
      </c>
      <c r="AG222" s="6"/>
      <c r="AH222" s="98" t="s">
        <v>67</v>
      </c>
      <c r="AI222" s="12" t="s">
        <v>177</v>
      </c>
      <c r="AJ222" s="12" t="s">
        <v>179</v>
      </c>
      <c r="AK222" s="12" t="s">
        <v>73</v>
      </c>
      <c r="AL222" s="12" t="s">
        <v>94</v>
      </c>
      <c r="AM222" s="12" t="s">
        <v>260</v>
      </c>
      <c r="AN222" s="12" t="s">
        <v>80</v>
      </c>
      <c r="AO222" s="12" t="s">
        <v>57</v>
      </c>
      <c r="AP222" s="12" t="s">
        <v>271</v>
      </c>
      <c r="AQ222" s="12" t="s">
        <v>223</v>
      </c>
      <c r="AR222" s="11"/>
      <c r="AS222" s="11"/>
      <c r="AT222" s="11"/>
      <c r="AU222" s="95"/>
      <c r="AV222" s="27">
        <f t="shared" si="98"/>
        <v>-1.0685</v>
      </c>
      <c r="AW222" s="11">
        <f t="shared" si="99"/>
        <v>0.480626</v>
      </c>
      <c r="AX222" s="11">
        <f t="shared" si="100"/>
        <v>4.4628399999999999</v>
      </c>
      <c r="AY222" s="11">
        <f t="shared" si="101"/>
        <v>0.54459299999999999</v>
      </c>
      <c r="AZ222" s="11">
        <f t="shared" si="102"/>
        <v>-0.14127899999999999</v>
      </c>
      <c r="BA222" s="11">
        <f t="shared" si="103"/>
        <v>3.70479</v>
      </c>
      <c r="BB222" s="11">
        <f t="shared" si="104"/>
        <v>0.119438</v>
      </c>
      <c r="BC222" s="11">
        <f t="shared" si="105"/>
        <v>-1.2261100000000001E-3</v>
      </c>
      <c r="BD222" s="11">
        <f t="shared" si="106"/>
        <v>2.5545599999999999</v>
      </c>
      <c r="BE222" s="11" t="str">
        <f t="shared" si="107"/>
        <v/>
      </c>
      <c r="BF222" s="11" t="str">
        <f t="shared" si="108"/>
        <v/>
      </c>
      <c r="BG222" s="11" t="str">
        <f t="shared" si="109"/>
        <v/>
      </c>
      <c r="BH222" s="11" t="str">
        <f t="shared" si="110"/>
        <v/>
      </c>
      <c r="BI222" s="26">
        <f t="shared" si="111"/>
        <v>9.6576158900000006</v>
      </c>
      <c r="BJ222" s="7"/>
    </row>
    <row r="223" spans="1:62" ht="15.75" thickBo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03">
        <v>5</v>
      </c>
      <c r="AB223" s="11">
        <v>8</v>
      </c>
      <c r="AC223" s="28">
        <v>1.0318099999999999</v>
      </c>
      <c r="AD223" s="6"/>
      <c r="AE223" s="27">
        <v>8</v>
      </c>
      <c r="AF223" s="104">
        <v>6</v>
      </c>
      <c r="AG223" s="6"/>
      <c r="AH223" s="98" t="s">
        <v>68</v>
      </c>
      <c r="AI223" s="12" t="s">
        <v>95</v>
      </c>
      <c r="AJ223" s="12" t="s">
        <v>74</v>
      </c>
      <c r="AK223" s="12" t="s">
        <v>180</v>
      </c>
      <c r="AL223" s="12" t="s">
        <v>242</v>
      </c>
      <c r="AM223" s="12" t="s">
        <v>178</v>
      </c>
      <c r="AN223" s="12" t="s">
        <v>167</v>
      </c>
      <c r="AO223" s="12" t="s">
        <v>58</v>
      </c>
      <c r="AP223" s="12" t="s">
        <v>279</v>
      </c>
      <c r="AQ223" s="12" t="s">
        <v>183</v>
      </c>
      <c r="AR223" s="11"/>
      <c r="AS223" s="11"/>
      <c r="AT223" s="11"/>
      <c r="AU223" s="95"/>
      <c r="AV223" s="27">
        <f t="shared" si="98"/>
        <v>0.79237999999999997</v>
      </c>
      <c r="AW223" s="11">
        <f t="shared" si="99"/>
        <v>1.00441</v>
      </c>
      <c r="AX223" s="11">
        <f t="shared" si="100"/>
        <v>1.1307199999999999</v>
      </c>
      <c r="AY223" s="11">
        <f t="shared" si="101"/>
        <v>-0.268704</v>
      </c>
      <c r="AZ223" s="11">
        <f t="shared" si="102"/>
        <v>-0.32316600000000001</v>
      </c>
      <c r="BA223" s="11">
        <f t="shared" si="103"/>
        <v>3.21957</v>
      </c>
      <c r="BB223" s="11">
        <f t="shared" si="104"/>
        <v>1.0077199999999999</v>
      </c>
      <c r="BC223" s="11">
        <f t="shared" si="105"/>
        <v>-1.916E-2</v>
      </c>
      <c r="BD223" s="11">
        <f t="shared" si="106"/>
        <v>0.92911600000000005</v>
      </c>
      <c r="BE223" s="11" t="str">
        <f t="shared" si="107"/>
        <v/>
      </c>
      <c r="BF223" s="11" t="str">
        <f t="shared" si="108"/>
        <v/>
      </c>
      <c r="BG223" s="11" t="str">
        <f t="shared" si="109"/>
        <v/>
      </c>
      <c r="BH223" s="11" t="str">
        <f t="shared" si="110"/>
        <v/>
      </c>
      <c r="BI223" s="26">
        <f t="shared" si="111"/>
        <v>6.4410759999999989</v>
      </c>
      <c r="BJ223" s="7"/>
    </row>
    <row r="224" spans="1:62" ht="15.75" thickBo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03">
        <v>5</v>
      </c>
      <c r="AB224" s="11">
        <v>9</v>
      </c>
      <c r="AC224" s="28">
        <v>3.4778899999999999</v>
      </c>
      <c r="AD224" s="6"/>
      <c r="AE224" s="27">
        <v>8</v>
      </c>
      <c r="AF224" s="104">
        <v>7</v>
      </c>
      <c r="AG224" s="6"/>
      <c r="AH224" s="98" t="s">
        <v>69</v>
      </c>
      <c r="AI224" s="12" t="s">
        <v>75</v>
      </c>
      <c r="AJ224" s="12" t="s">
        <v>181</v>
      </c>
      <c r="AK224" s="12" t="s">
        <v>51</v>
      </c>
      <c r="AL224" s="12" t="s">
        <v>81</v>
      </c>
      <c r="AM224" s="12" t="s">
        <v>59</v>
      </c>
      <c r="AN224" s="12" t="s">
        <v>175</v>
      </c>
      <c r="AO224" s="12" t="s">
        <v>188</v>
      </c>
      <c r="AP224" s="12" t="s">
        <v>96</v>
      </c>
      <c r="AQ224" s="12" t="s">
        <v>76</v>
      </c>
      <c r="AR224" s="11"/>
      <c r="AS224" s="11"/>
      <c r="AT224" s="11"/>
      <c r="AU224" s="95"/>
      <c r="AV224" s="27">
        <f t="shared" si="98"/>
        <v>0.59192100000000003</v>
      </c>
      <c r="AW224" s="11">
        <f t="shared" si="99"/>
        <v>0.89897800000000005</v>
      </c>
      <c r="AX224" s="11">
        <f t="shared" si="100"/>
        <v>0.79372600000000004</v>
      </c>
      <c r="AY224" s="11">
        <f t="shared" si="101"/>
        <v>0.28631800000000002</v>
      </c>
      <c r="AZ224" s="11">
        <f t="shared" si="102"/>
        <v>1.1995</v>
      </c>
      <c r="BA224" s="11">
        <f t="shared" si="103"/>
        <v>0.220471</v>
      </c>
      <c r="BB224" s="11">
        <f t="shared" si="104"/>
        <v>-4.3765599999999996</v>
      </c>
      <c r="BC224" s="11">
        <f t="shared" si="105"/>
        <v>1.1276600000000001</v>
      </c>
      <c r="BD224" s="11">
        <f t="shared" si="106"/>
        <v>0.60102</v>
      </c>
      <c r="BE224" s="11" t="str">
        <f t="shared" si="107"/>
        <v/>
      </c>
      <c r="BF224" s="11" t="str">
        <f t="shared" si="108"/>
        <v/>
      </c>
      <c r="BG224" s="11" t="str">
        <f t="shared" si="109"/>
        <v/>
      </c>
      <c r="BH224" s="11" t="str">
        <f t="shared" si="110"/>
        <v/>
      </c>
      <c r="BI224" s="26">
        <f t="shared" si="111"/>
        <v>-2.1348559999999992</v>
      </c>
      <c r="BJ224" s="7"/>
    </row>
    <row r="225" spans="1:62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03">
        <v>5</v>
      </c>
      <c r="AB225" s="11">
        <v>10</v>
      </c>
      <c r="AC225" s="28">
        <v>1.0150399999999999</v>
      </c>
      <c r="AD225" s="6"/>
      <c r="AE225" s="27">
        <v>8</v>
      </c>
      <c r="AF225" s="104">
        <v>9</v>
      </c>
      <c r="AG225" s="6"/>
      <c r="AH225" s="98" t="s">
        <v>85</v>
      </c>
      <c r="AI225" s="12" t="s">
        <v>204</v>
      </c>
      <c r="AJ225" s="12" t="s">
        <v>243</v>
      </c>
      <c r="AK225" s="12" t="s">
        <v>261</v>
      </c>
      <c r="AL225" s="12" t="s">
        <v>82</v>
      </c>
      <c r="AM225" s="12" t="s">
        <v>86</v>
      </c>
      <c r="AN225" s="12" t="s">
        <v>88</v>
      </c>
      <c r="AO225" s="12" t="s">
        <v>189</v>
      </c>
      <c r="AP225" s="12" t="s">
        <v>90</v>
      </c>
      <c r="AQ225" s="12" t="s">
        <v>219</v>
      </c>
      <c r="AR225" s="11"/>
      <c r="AS225" s="11"/>
      <c r="AT225" s="11"/>
      <c r="AU225" s="95"/>
      <c r="AV225" s="27">
        <f t="shared" si="98"/>
        <v>0.209367</v>
      </c>
      <c r="AW225" s="11">
        <f t="shared" si="99"/>
        <v>0.14391899999999999</v>
      </c>
      <c r="AX225" s="11">
        <f t="shared" si="100"/>
        <v>-0.1052</v>
      </c>
      <c r="AY225" s="11">
        <f t="shared" si="101"/>
        <v>0.914219</v>
      </c>
      <c r="AZ225" s="11">
        <f t="shared" si="102"/>
        <v>0.39386500000000002</v>
      </c>
      <c r="BA225" s="11">
        <f t="shared" si="103"/>
        <v>0.174821</v>
      </c>
      <c r="BB225" s="11">
        <f t="shared" si="104"/>
        <v>0.16106699999999999</v>
      </c>
      <c r="BC225" s="11">
        <f t="shared" si="105"/>
        <v>3.9678399999999998</v>
      </c>
      <c r="BD225" s="11">
        <f t="shared" si="106"/>
        <v>-0.128828</v>
      </c>
      <c r="BE225" s="11" t="str">
        <f t="shared" si="107"/>
        <v/>
      </c>
      <c r="BF225" s="11" t="str">
        <f t="shared" si="108"/>
        <v/>
      </c>
      <c r="BG225" s="11" t="str">
        <f t="shared" si="109"/>
        <v/>
      </c>
      <c r="BH225" s="11" t="str">
        <f t="shared" si="110"/>
        <v/>
      </c>
      <c r="BI225" s="26">
        <f t="shared" si="111"/>
        <v>4.7160299999999991</v>
      </c>
      <c r="BJ225" s="7"/>
    </row>
    <row r="226" spans="1:62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03">
        <v>5</v>
      </c>
      <c r="AB226" s="11">
        <v>11</v>
      </c>
      <c r="AC226" s="28">
        <v>0.72677199999999997</v>
      </c>
      <c r="AD226" s="6"/>
      <c r="AE226" s="27">
        <v>8</v>
      </c>
      <c r="AF226" s="104">
        <v>10</v>
      </c>
      <c r="AG226" s="6"/>
      <c r="AH226" s="98" t="s">
        <v>84</v>
      </c>
      <c r="AI226" s="12" t="s">
        <v>262</v>
      </c>
      <c r="AJ226" s="12" t="s">
        <v>97</v>
      </c>
      <c r="AK226" s="12" t="s">
        <v>87</v>
      </c>
      <c r="AL226" s="12" t="s">
        <v>89</v>
      </c>
      <c r="AM226" s="12" t="s">
        <v>190</v>
      </c>
      <c r="AN226" s="12" t="s">
        <v>83</v>
      </c>
      <c r="AO226" s="12" t="s">
        <v>91</v>
      </c>
      <c r="AP226" s="12" t="s">
        <v>252</v>
      </c>
      <c r="AQ226" s="12" t="s">
        <v>220</v>
      </c>
      <c r="AR226" s="11"/>
      <c r="AS226" s="11"/>
      <c r="AT226" s="11"/>
      <c r="AU226" s="95"/>
      <c r="AV226" s="27">
        <f t="shared" si="98"/>
        <v>3.4545300000000001E-2</v>
      </c>
      <c r="AW226" s="11">
        <f t="shared" si="99"/>
        <v>3.5943299999999998</v>
      </c>
      <c r="AX226" s="11">
        <f t="shared" si="100"/>
        <v>0.85694099999999995</v>
      </c>
      <c r="AY226" s="11">
        <f t="shared" si="101"/>
        <v>0.100065</v>
      </c>
      <c r="AZ226" s="11">
        <f t="shared" si="102"/>
        <v>-8.6131100000000002E-2</v>
      </c>
      <c r="BA226" s="11">
        <f t="shared" si="103"/>
        <v>0.77849100000000004</v>
      </c>
      <c r="BB226" s="11">
        <f t="shared" si="104"/>
        <v>1.63733</v>
      </c>
      <c r="BC226" s="11">
        <f t="shared" si="105"/>
        <v>-0.60988799999999999</v>
      </c>
      <c r="BD226" s="11">
        <f t="shared" si="106"/>
        <v>-0.325629</v>
      </c>
      <c r="BE226" s="11" t="str">
        <f t="shared" si="107"/>
        <v/>
      </c>
      <c r="BF226" s="11" t="str">
        <f t="shared" si="108"/>
        <v/>
      </c>
      <c r="BG226" s="11" t="str">
        <f t="shared" si="109"/>
        <v/>
      </c>
      <c r="BH226" s="11" t="str">
        <f t="shared" si="110"/>
        <v/>
      </c>
      <c r="BI226" s="26">
        <f t="shared" si="111"/>
        <v>5.2532821999999992</v>
      </c>
      <c r="BJ226" s="7"/>
    </row>
    <row r="227" spans="1:62" ht="15.75" thickBo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03">
        <v>5</v>
      </c>
      <c r="AB227" s="11">
        <v>12</v>
      </c>
      <c r="AC227" s="28">
        <v>-0.81864599999999998</v>
      </c>
      <c r="AD227" s="6"/>
      <c r="AE227" s="27">
        <v>8</v>
      </c>
      <c r="AF227" s="104">
        <v>11</v>
      </c>
      <c r="AG227" s="6"/>
      <c r="AH227" s="98" t="s">
        <v>206</v>
      </c>
      <c r="AI227" s="12" t="s">
        <v>254</v>
      </c>
      <c r="AJ227" s="12" t="s">
        <v>196</v>
      </c>
      <c r="AK227" s="12" t="s">
        <v>280</v>
      </c>
      <c r="AL227" s="12" t="s">
        <v>233</v>
      </c>
      <c r="AM227" s="12" t="s">
        <v>263</v>
      </c>
      <c r="AN227" s="12" t="s">
        <v>191</v>
      </c>
      <c r="AO227" s="12" t="s">
        <v>244</v>
      </c>
      <c r="AP227" s="12" t="s">
        <v>224</v>
      </c>
      <c r="AQ227" s="12" t="s">
        <v>272</v>
      </c>
      <c r="AR227" s="11"/>
      <c r="AS227" s="11"/>
      <c r="AT227" s="11"/>
      <c r="AU227" s="95"/>
      <c r="AV227" s="27">
        <f t="shared" si="98"/>
        <v>1.3895200000000001</v>
      </c>
      <c r="AW227" s="11">
        <f t="shared" si="99"/>
        <v>-1.00013</v>
      </c>
      <c r="AX227" s="11">
        <f t="shared" si="100"/>
        <v>3.9011900000000002</v>
      </c>
      <c r="AY227" s="11">
        <f t="shared" si="101"/>
        <v>0.59274400000000005</v>
      </c>
      <c r="AZ227" s="11">
        <f t="shared" si="102"/>
        <v>2.6003400000000001</v>
      </c>
      <c r="BA227" s="11">
        <f t="shared" si="103"/>
        <v>-1.2453399999999999</v>
      </c>
      <c r="BB227" s="11">
        <f t="shared" si="104"/>
        <v>0.86152499999999999</v>
      </c>
      <c r="BC227" s="11">
        <f t="shared" si="105"/>
        <v>4.4472999999999999E-2</v>
      </c>
      <c r="BD227" s="11">
        <f t="shared" si="106"/>
        <v>1.97</v>
      </c>
      <c r="BE227" s="11" t="str">
        <f t="shared" si="107"/>
        <v/>
      </c>
      <c r="BF227" s="11" t="str">
        <f t="shared" si="108"/>
        <v/>
      </c>
      <c r="BG227" s="11" t="str">
        <f t="shared" si="109"/>
        <v/>
      </c>
      <c r="BH227" s="11" t="str">
        <f t="shared" si="110"/>
        <v/>
      </c>
      <c r="BI227" s="26">
        <f t="shared" si="111"/>
        <v>9.9329680000000007</v>
      </c>
      <c r="BJ227" s="7"/>
    </row>
    <row r="228" spans="1:62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03">
        <v>5</v>
      </c>
      <c r="AB228" s="11">
        <v>13</v>
      </c>
      <c r="AC228" s="28">
        <v>-0.448876</v>
      </c>
      <c r="AD228" s="6"/>
      <c r="AE228" s="27">
        <v>8</v>
      </c>
      <c r="AF228" s="104">
        <v>18</v>
      </c>
      <c r="AG228" s="6"/>
      <c r="AH228" s="98" t="s">
        <v>207</v>
      </c>
      <c r="AI228" s="12" t="s">
        <v>225</v>
      </c>
      <c r="AJ228" s="12" t="s">
        <v>281</v>
      </c>
      <c r="AK228" s="12" t="s">
        <v>197</v>
      </c>
      <c r="AL228" s="12" t="s">
        <v>253</v>
      </c>
      <c r="AM228" s="12" t="s">
        <v>234</v>
      </c>
      <c r="AN228" s="12" t="s">
        <v>264</v>
      </c>
      <c r="AO228" s="12" t="s">
        <v>214</v>
      </c>
      <c r="AP228" s="12" t="s">
        <v>273</v>
      </c>
      <c r="AQ228" s="12" t="s">
        <v>245</v>
      </c>
      <c r="AR228" s="11"/>
      <c r="AS228" s="11"/>
      <c r="AT228" s="11"/>
      <c r="AU228" s="95"/>
      <c r="AV228" s="27">
        <f t="shared" si="98"/>
        <v>0.54642100000000005</v>
      </c>
      <c r="AW228" s="11">
        <f t="shared" si="99"/>
        <v>3.6123699999999999</v>
      </c>
      <c r="AX228" s="11">
        <f t="shared" si="100"/>
        <v>-0.73416700000000001</v>
      </c>
      <c r="AY228" s="11">
        <f t="shared" si="101"/>
        <v>0.59136200000000005</v>
      </c>
      <c r="AZ228" s="11">
        <f t="shared" si="102"/>
        <v>0.61077599999999999</v>
      </c>
      <c r="BA228" s="11">
        <f t="shared" si="103"/>
        <v>3.5234700000000001</v>
      </c>
      <c r="BB228" s="11">
        <f t="shared" si="104"/>
        <v>0.56474199999999997</v>
      </c>
      <c r="BC228" s="11">
        <f t="shared" si="105"/>
        <v>2.8323700000000001</v>
      </c>
      <c r="BD228" s="11">
        <f t="shared" si="106"/>
        <v>1.55921</v>
      </c>
      <c r="BE228" s="11" t="str">
        <f t="shared" si="107"/>
        <v/>
      </c>
      <c r="BF228" s="11" t="str">
        <f t="shared" si="108"/>
        <v/>
      </c>
      <c r="BG228" s="11" t="str">
        <f t="shared" si="109"/>
        <v/>
      </c>
      <c r="BH228" s="11" t="str">
        <f t="shared" si="110"/>
        <v/>
      </c>
      <c r="BI228" s="26">
        <f t="shared" si="111"/>
        <v>13.555429999999999</v>
      </c>
      <c r="BJ228" s="7"/>
    </row>
    <row r="229" spans="1:62" ht="15.75" thickBo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03">
        <v>5</v>
      </c>
      <c r="AB229" s="11">
        <v>14</v>
      </c>
      <c r="AC229" s="28">
        <v>-0.50671299999999997</v>
      </c>
      <c r="AD229" s="6"/>
      <c r="AE229" s="27">
        <v>9</v>
      </c>
      <c r="AF229" s="104">
        <v>0</v>
      </c>
      <c r="AG229" s="6"/>
      <c r="AH229" s="98" t="s">
        <v>208</v>
      </c>
      <c r="AI229" s="12" t="s">
        <v>226</v>
      </c>
      <c r="AJ229" s="12" t="s">
        <v>255</v>
      </c>
      <c r="AK229" s="12" t="s">
        <v>282</v>
      </c>
      <c r="AL229" s="12" t="s">
        <v>205</v>
      </c>
      <c r="AM229" s="12" t="s">
        <v>235</v>
      </c>
      <c r="AN229" s="12" t="s">
        <v>246</v>
      </c>
      <c r="AO229" s="12" t="s">
        <v>274</v>
      </c>
      <c r="AP229" s="12" t="s">
        <v>198</v>
      </c>
      <c r="AQ229" s="12" t="s">
        <v>215</v>
      </c>
      <c r="AR229" s="11"/>
      <c r="AS229" s="11"/>
      <c r="AT229" s="11"/>
      <c r="AU229" s="95"/>
      <c r="AV229" s="27">
        <f t="shared" si="98"/>
        <v>0.351628</v>
      </c>
      <c r="AW229" s="11">
        <f t="shared" si="99"/>
        <v>0.93871000000000004</v>
      </c>
      <c r="AX229" s="11">
        <f t="shared" si="100"/>
        <v>2.3990999999999998</v>
      </c>
      <c r="AY229" s="11">
        <f t="shared" si="101"/>
        <v>-1.5270699999999999</v>
      </c>
      <c r="AZ229" s="11">
        <f t="shared" si="102"/>
        <v>1.0853900000000001</v>
      </c>
      <c r="BA229" s="11">
        <f t="shared" si="103"/>
        <v>1.8525400000000001</v>
      </c>
      <c r="BB229" s="11">
        <f t="shared" si="104"/>
        <v>3.2713299999999998</v>
      </c>
      <c r="BC229" s="11">
        <f t="shared" si="105"/>
        <v>-2.7680900000000001E-2</v>
      </c>
      <c r="BD229" s="11">
        <f t="shared" si="106"/>
        <v>-0.57286199999999998</v>
      </c>
      <c r="BE229" s="11" t="str">
        <f t="shared" si="107"/>
        <v/>
      </c>
      <c r="BF229" s="11" t="str">
        <f t="shared" si="108"/>
        <v/>
      </c>
      <c r="BG229" s="11" t="str">
        <f t="shared" si="109"/>
        <v/>
      </c>
      <c r="BH229" s="11" t="str">
        <f t="shared" si="110"/>
        <v/>
      </c>
      <c r="BI229" s="26">
        <f t="shared" si="111"/>
        <v>8.2777981000000018</v>
      </c>
      <c r="BJ229" s="7"/>
    </row>
    <row r="230" spans="1:62" ht="15.75" thickBo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03">
        <v>5</v>
      </c>
      <c r="AB230" s="11">
        <v>15</v>
      </c>
      <c r="AC230" s="28">
        <v>7.7136499999999997E-2</v>
      </c>
      <c r="AD230" s="6"/>
      <c r="AE230" s="27">
        <v>9</v>
      </c>
      <c r="AF230" s="104">
        <v>1</v>
      </c>
      <c r="AG230" s="6"/>
      <c r="AH230" s="98" t="s">
        <v>209</v>
      </c>
      <c r="AI230" s="12" t="s">
        <v>199</v>
      </c>
      <c r="AJ230" s="12" t="s">
        <v>227</v>
      </c>
      <c r="AK230" s="12" t="s">
        <v>283</v>
      </c>
      <c r="AL230" s="12" t="s">
        <v>256</v>
      </c>
      <c r="AM230" s="12" t="s">
        <v>236</v>
      </c>
      <c r="AN230" s="12" t="s">
        <v>265</v>
      </c>
      <c r="AO230" s="12" t="s">
        <v>275</v>
      </c>
      <c r="AP230" s="12" t="s">
        <v>192</v>
      </c>
      <c r="AQ230" s="12" t="s">
        <v>247</v>
      </c>
      <c r="AR230" s="11"/>
      <c r="AS230" s="11"/>
      <c r="AT230" s="11"/>
      <c r="AU230" s="95"/>
      <c r="AV230" s="27">
        <f t="shared" si="98"/>
        <v>0.44936300000000001</v>
      </c>
      <c r="AW230" s="11">
        <f t="shared" si="99"/>
        <v>1.1118600000000001</v>
      </c>
      <c r="AX230" s="11">
        <f t="shared" si="100"/>
        <v>2.1963400000000002</v>
      </c>
      <c r="AY230" s="11">
        <f t="shared" si="101"/>
        <v>0.67516200000000004</v>
      </c>
      <c r="AZ230" s="11">
        <f t="shared" si="102"/>
        <v>0.940554</v>
      </c>
      <c r="BA230" s="11">
        <f t="shared" si="103"/>
        <v>2.6648999999999998</v>
      </c>
      <c r="BB230" s="11">
        <f t="shared" si="104"/>
        <v>3.5456799999999999</v>
      </c>
      <c r="BC230" s="11">
        <f t="shared" si="105"/>
        <v>0.49694300000000002</v>
      </c>
      <c r="BD230" s="11">
        <f t="shared" si="106"/>
        <v>0.58516400000000002</v>
      </c>
      <c r="BE230" s="11" t="str">
        <f t="shared" si="107"/>
        <v/>
      </c>
      <c r="BF230" s="11" t="str">
        <f t="shared" si="108"/>
        <v/>
      </c>
      <c r="BG230" s="11" t="str">
        <f t="shared" si="109"/>
        <v/>
      </c>
      <c r="BH230" s="11" t="str">
        <f t="shared" si="110"/>
        <v/>
      </c>
      <c r="BI230" s="26">
        <f t="shared" si="111"/>
        <v>12.588829500000001</v>
      </c>
      <c r="BJ230" s="7"/>
    </row>
    <row r="231" spans="1:62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03">
        <v>5</v>
      </c>
      <c r="AB231" s="11">
        <v>16</v>
      </c>
      <c r="AC231" s="28">
        <v>-1.23725</v>
      </c>
      <c r="AD231" s="6"/>
      <c r="AE231" s="27">
        <v>9</v>
      </c>
      <c r="AF231" s="104">
        <v>2</v>
      </c>
      <c r="AG231" s="6"/>
      <c r="AH231" s="98" t="s">
        <v>210</v>
      </c>
      <c r="AI231" s="12" t="s">
        <v>248</v>
      </c>
      <c r="AJ231" s="12" t="s">
        <v>193</v>
      </c>
      <c r="AK231" s="12" t="s">
        <v>266</v>
      </c>
      <c r="AL231" s="12" t="s">
        <v>237</v>
      </c>
      <c r="AM231" s="12" t="s">
        <v>257</v>
      </c>
      <c r="AN231" s="12" t="s">
        <v>284</v>
      </c>
      <c r="AO231" s="12" t="s">
        <v>228</v>
      </c>
      <c r="AP231" s="12" t="s">
        <v>200</v>
      </c>
      <c r="AQ231" s="12" t="s">
        <v>216</v>
      </c>
      <c r="AR231" s="11"/>
      <c r="AS231" s="11"/>
      <c r="AT231" s="11"/>
      <c r="AU231" s="95"/>
      <c r="AV231" s="27">
        <f t="shared" si="98"/>
        <v>0.30126999999999998</v>
      </c>
      <c r="AW231" s="11">
        <f t="shared" si="99"/>
        <v>-2.1428400000000001</v>
      </c>
      <c r="AX231" s="11">
        <f t="shared" si="100"/>
        <v>2.3382999999999998</v>
      </c>
      <c r="AY231" s="11">
        <f t="shared" si="101"/>
        <v>-0.16194</v>
      </c>
      <c r="AZ231" s="11">
        <f t="shared" si="102"/>
        <v>0.30335200000000001</v>
      </c>
      <c r="BA231" s="11">
        <f t="shared" si="103"/>
        <v>3.8793000000000002</v>
      </c>
      <c r="BB231" s="11">
        <f t="shared" si="104"/>
        <v>-0.47292000000000001</v>
      </c>
      <c r="BC231" s="11">
        <f t="shared" si="105"/>
        <v>-0.627058</v>
      </c>
      <c r="BD231" s="11">
        <f t="shared" si="106"/>
        <v>-0.73754299999999995</v>
      </c>
      <c r="BE231" s="11" t="str">
        <f t="shared" si="107"/>
        <v/>
      </c>
      <c r="BF231" s="11" t="str">
        <f t="shared" si="108"/>
        <v/>
      </c>
      <c r="BG231" s="11" t="str">
        <f t="shared" si="109"/>
        <v/>
      </c>
      <c r="BH231" s="11" t="str">
        <f t="shared" si="110"/>
        <v/>
      </c>
      <c r="BI231" s="26">
        <f t="shared" si="111"/>
        <v>3.9171709999999997</v>
      </c>
      <c r="BJ231" s="7"/>
    </row>
    <row r="232" spans="1:62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03">
        <v>5</v>
      </c>
      <c r="AB232" s="11">
        <v>17</v>
      </c>
      <c r="AC232" s="28">
        <v>8.4113299999999998E-3</v>
      </c>
      <c r="AD232" s="6"/>
      <c r="AE232" s="27">
        <v>9</v>
      </c>
      <c r="AF232" s="104">
        <v>3</v>
      </c>
      <c r="AG232" s="6"/>
      <c r="AH232" s="98" t="s">
        <v>211</v>
      </c>
      <c r="AI232" s="12" t="s">
        <v>276</v>
      </c>
      <c r="AJ232" s="12" t="s">
        <v>267</v>
      </c>
      <c r="AK232" s="12" t="s">
        <v>249</v>
      </c>
      <c r="AL232" s="12" t="s">
        <v>238</v>
      </c>
      <c r="AM232" s="12" t="s">
        <v>285</v>
      </c>
      <c r="AN232" s="12" t="s">
        <v>258</v>
      </c>
      <c r="AO232" s="12" t="s">
        <v>229</v>
      </c>
      <c r="AP232" s="12" t="s">
        <v>201</v>
      </c>
      <c r="AQ232" s="12" t="s">
        <v>194</v>
      </c>
      <c r="AR232" s="11"/>
      <c r="AS232" s="11"/>
      <c r="AT232" s="11"/>
      <c r="AU232" s="95"/>
      <c r="AV232" s="27">
        <f t="shared" si="98"/>
        <v>3.7672699999999999</v>
      </c>
      <c r="AW232" s="11">
        <f t="shared" si="99"/>
        <v>2.0995300000000001</v>
      </c>
      <c r="AX232" s="11">
        <f t="shared" si="100"/>
        <v>0.860267</v>
      </c>
      <c r="AY232" s="11">
        <f t="shared" si="101"/>
        <v>1.05555</v>
      </c>
      <c r="AZ232" s="11">
        <f t="shared" si="102"/>
        <v>2.41398</v>
      </c>
      <c r="BA232" s="11">
        <f t="shared" si="103"/>
        <v>1.09816</v>
      </c>
      <c r="BB232" s="11">
        <f t="shared" si="104"/>
        <v>0.31037799999999999</v>
      </c>
      <c r="BC232" s="11">
        <f t="shared" si="105"/>
        <v>-0.13716400000000001</v>
      </c>
      <c r="BD232" s="11">
        <f t="shared" si="106"/>
        <v>-2.3009100000000001E-2</v>
      </c>
      <c r="BE232" s="11" t="str">
        <f t="shared" si="107"/>
        <v/>
      </c>
      <c r="BF232" s="11" t="str">
        <f t="shared" si="108"/>
        <v/>
      </c>
      <c r="BG232" s="11" t="str">
        <f t="shared" si="109"/>
        <v/>
      </c>
      <c r="BH232" s="11" t="str">
        <f t="shared" si="110"/>
        <v/>
      </c>
      <c r="BI232" s="26">
        <f t="shared" si="111"/>
        <v>11.436550570000001</v>
      </c>
      <c r="BJ232" s="7"/>
    </row>
    <row r="233" spans="1:62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03">
        <v>5</v>
      </c>
      <c r="AB233" s="11">
        <v>19</v>
      </c>
      <c r="AC233" s="28">
        <v>0.86385500000000004</v>
      </c>
      <c r="AD233" s="6"/>
      <c r="AE233" s="27">
        <v>9</v>
      </c>
      <c r="AF233" s="104">
        <v>4</v>
      </c>
      <c r="AG233" s="6"/>
      <c r="AH233" s="98" t="s">
        <v>213</v>
      </c>
      <c r="AI233" s="12" t="s">
        <v>218</v>
      </c>
      <c r="AJ233" s="12" t="s">
        <v>195</v>
      </c>
      <c r="AK233" s="12" t="s">
        <v>269</v>
      </c>
      <c r="AL233" s="12" t="s">
        <v>240</v>
      </c>
      <c r="AM233" s="12" t="s">
        <v>286</v>
      </c>
      <c r="AN233" s="12" t="s">
        <v>203</v>
      </c>
      <c r="AO233" s="12" t="s">
        <v>278</v>
      </c>
      <c r="AP233" s="12" t="s">
        <v>231</v>
      </c>
      <c r="AQ233" s="12" t="s">
        <v>251</v>
      </c>
      <c r="AR233" s="11"/>
      <c r="AS233" s="11"/>
      <c r="AT233" s="11"/>
      <c r="AU233" s="95"/>
      <c r="AV233" s="27">
        <f t="shared" si="98"/>
        <v>0.64754400000000001</v>
      </c>
      <c r="AW233" s="11">
        <f t="shared" si="99"/>
        <v>4.4443400000000004</v>
      </c>
      <c r="AX233" s="11">
        <f t="shared" si="100"/>
        <v>0.602904</v>
      </c>
      <c r="AY233" s="11">
        <f t="shared" si="101"/>
        <v>0.19534599999999999</v>
      </c>
      <c r="AZ233" s="11">
        <f t="shared" si="102"/>
        <v>0.54670300000000005</v>
      </c>
      <c r="BA233" s="11">
        <f t="shared" si="103"/>
        <v>1.47289</v>
      </c>
      <c r="BB233" s="11">
        <f t="shared" si="104"/>
        <v>0.47160299999999999</v>
      </c>
      <c r="BC233" s="11">
        <f t="shared" si="105"/>
        <v>3.6880000000000002</v>
      </c>
      <c r="BD233" s="11">
        <f t="shared" si="106"/>
        <v>-1.15065</v>
      </c>
      <c r="BE233" s="11" t="str">
        <f t="shared" si="107"/>
        <v/>
      </c>
      <c r="BF233" s="11" t="str">
        <f t="shared" si="108"/>
        <v/>
      </c>
      <c r="BG233" s="11" t="str">
        <f t="shared" si="109"/>
        <v/>
      </c>
      <c r="BH233" s="11" t="str">
        <f t="shared" si="110"/>
        <v/>
      </c>
      <c r="BI233" s="26">
        <f t="shared" si="111"/>
        <v>10.054825000000001</v>
      </c>
      <c r="BJ233" s="7"/>
    </row>
    <row r="234" spans="1:62" ht="15.75" thickBo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03">
        <v>6</v>
      </c>
      <c r="AB234" s="11">
        <v>2</v>
      </c>
      <c r="AC234" s="28">
        <v>-1.0824400000000001</v>
      </c>
      <c r="AD234" s="6"/>
      <c r="AE234" s="27">
        <v>9</v>
      </c>
      <c r="AF234" s="104">
        <v>5</v>
      </c>
      <c r="AG234" s="6"/>
      <c r="AH234" s="98" t="s">
        <v>71</v>
      </c>
      <c r="AI234" s="12" t="s">
        <v>45</v>
      </c>
      <c r="AJ234" s="12" t="s">
        <v>53</v>
      </c>
      <c r="AK234" s="12" t="s">
        <v>50</v>
      </c>
      <c r="AL234" s="12" t="s">
        <v>78</v>
      </c>
      <c r="AM234" s="12" t="s">
        <v>186</v>
      </c>
      <c r="AN234" s="12" t="s">
        <v>64</v>
      </c>
      <c r="AO234" s="12" t="s">
        <v>43</v>
      </c>
      <c r="AP234" s="12" t="s">
        <v>187</v>
      </c>
      <c r="AQ234" s="12" t="s">
        <v>93</v>
      </c>
      <c r="AR234" s="11"/>
      <c r="AS234" s="11"/>
      <c r="AT234" s="11"/>
      <c r="AU234" s="95"/>
      <c r="AV234" s="27">
        <f t="shared" si="98"/>
        <v>1.1542600000000001</v>
      </c>
      <c r="AW234" s="11">
        <f t="shared" si="99"/>
        <v>0.77785700000000002</v>
      </c>
      <c r="AX234" s="11">
        <f t="shared" si="100"/>
        <v>-0.79741899999999999</v>
      </c>
      <c r="AY234" s="11">
        <f t="shared" si="101"/>
        <v>-0.58737300000000003</v>
      </c>
      <c r="AZ234" s="11">
        <f t="shared" si="102"/>
        <v>0.36778499999999997</v>
      </c>
      <c r="BA234" s="11">
        <f t="shared" si="103"/>
        <v>0.77744999999999997</v>
      </c>
      <c r="BB234" s="11">
        <f t="shared" si="104"/>
        <v>-2.9813399999999999</v>
      </c>
      <c r="BC234" s="11">
        <f t="shared" si="105"/>
        <v>-1.4383999999999999</v>
      </c>
      <c r="BD234" s="11">
        <f t="shared" si="106"/>
        <v>-0.65968300000000002</v>
      </c>
      <c r="BE234" s="11" t="str">
        <f t="shared" si="107"/>
        <v/>
      </c>
      <c r="BF234" s="11" t="str">
        <f t="shared" si="108"/>
        <v/>
      </c>
      <c r="BG234" s="11" t="str">
        <f t="shared" si="109"/>
        <v/>
      </c>
      <c r="BH234" s="11" t="str">
        <f t="shared" si="110"/>
        <v/>
      </c>
      <c r="BI234" s="26">
        <f t="shared" si="111"/>
        <v>-2.3044229999999999</v>
      </c>
      <c r="BJ234" s="7"/>
    </row>
    <row r="235" spans="1:62" ht="15.75" thickBo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03">
        <v>6</v>
      </c>
      <c r="AB235" s="11">
        <v>7</v>
      </c>
      <c r="AC235" s="28">
        <v>4.4628399999999999</v>
      </c>
      <c r="AD235" s="6"/>
      <c r="AE235" s="27">
        <v>9</v>
      </c>
      <c r="AF235" s="104">
        <v>6</v>
      </c>
      <c r="AG235" s="6"/>
      <c r="AH235" s="98" t="s">
        <v>73</v>
      </c>
      <c r="AI235" s="12" t="s">
        <v>177</v>
      </c>
      <c r="AJ235" s="12" t="s">
        <v>179</v>
      </c>
      <c r="AK235" s="12" t="s">
        <v>94</v>
      </c>
      <c r="AL235" s="12" t="s">
        <v>182</v>
      </c>
      <c r="AM235" s="12" t="s">
        <v>67</v>
      </c>
      <c r="AN235" s="12" t="s">
        <v>260</v>
      </c>
      <c r="AO235" s="12" t="s">
        <v>80</v>
      </c>
      <c r="AP235" s="12" t="s">
        <v>57</v>
      </c>
      <c r="AQ235" s="12" t="s">
        <v>271</v>
      </c>
      <c r="AR235" s="12" t="s">
        <v>223</v>
      </c>
      <c r="AS235" s="11"/>
      <c r="AT235" s="11"/>
      <c r="AU235" s="95"/>
      <c r="AV235" s="27">
        <f t="shared" si="98"/>
        <v>-1.0685</v>
      </c>
      <c r="AW235" s="11">
        <f t="shared" si="99"/>
        <v>0.480626</v>
      </c>
      <c r="AX235" s="11">
        <f t="shared" si="100"/>
        <v>0.54459299999999999</v>
      </c>
      <c r="AY235" s="11">
        <f t="shared" si="101"/>
        <v>1.7779799999999999</v>
      </c>
      <c r="AZ235" s="11">
        <f t="shared" si="102"/>
        <v>0.99822599999999995</v>
      </c>
      <c r="BA235" s="11">
        <f t="shared" si="103"/>
        <v>-0.14127899999999999</v>
      </c>
      <c r="BB235" s="11">
        <f t="shared" si="104"/>
        <v>3.70479</v>
      </c>
      <c r="BC235" s="11">
        <f t="shared" si="105"/>
        <v>0.119438</v>
      </c>
      <c r="BD235" s="11">
        <f t="shared" si="106"/>
        <v>-1.2261100000000001E-3</v>
      </c>
      <c r="BE235" s="11">
        <f t="shared" si="107"/>
        <v>2.5545599999999999</v>
      </c>
      <c r="BF235" s="11" t="str">
        <f t="shared" si="108"/>
        <v/>
      </c>
      <c r="BG235" s="11" t="str">
        <f t="shared" si="109"/>
        <v/>
      </c>
      <c r="BH235" s="11" t="str">
        <f t="shared" si="110"/>
        <v/>
      </c>
      <c r="BI235" s="26">
        <f t="shared" si="111"/>
        <v>4.5063678899999999</v>
      </c>
      <c r="BJ235" s="7"/>
    </row>
    <row r="236" spans="1:62" ht="15.75" thickBo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03">
        <v>6</v>
      </c>
      <c r="AB236" s="11">
        <v>8</v>
      </c>
      <c r="AC236" s="28">
        <v>1.00441</v>
      </c>
      <c r="AD236" s="6"/>
      <c r="AE236" s="27">
        <v>9</v>
      </c>
      <c r="AF236" s="104">
        <v>7</v>
      </c>
      <c r="AG236" s="6"/>
      <c r="AH236" s="98" t="s">
        <v>74</v>
      </c>
      <c r="AI236" s="12" t="s">
        <v>95</v>
      </c>
      <c r="AJ236" s="12" t="s">
        <v>180</v>
      </c>
      <c r="AK236" s="12" t="s">
        <v>242</v>
      </c>
      <c r="AL236" s="12" t="s">
        <v>178</v>
      </c>
      <c r="AM236" s="12" t="s">
        <v>167</v>
      </c>
      <c r="AN236" s="12" t="s">
        <v>58</v>
      </c>
      <c r="AO236" s="12" t="s">
        <v>185</v>
      </c>
      <c r="AP236" s="12" t="s">
        <v>279</v>
      </c>
      <c r="AQ236" s="12" t="s">
        <v>183</v>
      </c>
      <c r="AR236" s="12" t="s">
        <v>68</v>
      </c>
      <c r="AS236" s="11"/>
      <c r="AT236" s="11"/>
      <c r="AU236" s="95"/>
      <c r="AV236" s="27">
        <f t="shared" ref="AV236:AV267" si="112">IF(ISERROR(VLOOKUP(AI236,W,2,FALSE)),"",VLOOKUP(AI236,W,2,FALSE))</f>
        <v>0.79237999999999997</v>
      </c>
      <c r="AW236" s="11">
        <f t="shared" ref="AW236:AW267" si="113">IF(ISERROR(VLOOKUP(AJ236,W,2,FALSE)),"",VLOOKUP(AJ236,W,2,FALSE))</f>
        <v>1.1307199999999999</v>
      </c>
      <c r="AX236" s="11">
        <f t="shared" ref="AX236:AX267" si="114">IF(ISERROR(VLOOKUP(AK236,W,2,FALSE)),"",VLOOKUP(AK236,W,2,FALSE))</f>
        <v>-0.268704</v>
      </c>
      <c r="AY236" s="11">
        <f t="shared" ref="AY236:AY267" si="115">IF(ISERROR(VLOOKUP(AL236,W,2,FALSE)),"",VLOOKUP(AL236,W,2,FALSE))</f>
        <v>-0.32316600000000001</v>
      </c>
      <c r="AZ236" s="11">
        <f t="shared" ref="AZ236:AZ267" si="116">IF(ISERROR(VLOOKUP(AM236,W,2,FALSE)),"",VLOOKUP(AM236,W,2,FALSE))</f>
        <v>3.21957</v>
      </c>
      <c r="BA236" s="11">
        <f t="shared" ref="BA236:BA267" si="117">IF(ISERROR(VLOOKUP(AN236,W,2,FALSE)),"",VLOOKUP(AN236,W,2,FALSE))</f>
        <v>1.0077199999999999</v>
      </c>
      <c r="BB236" s="11">
        <f t="shared" ref="BB236:BB267" si="118">IF(ISERROR(VLOOKUP(AO236,W,2,FALSE)),"",VLOOKUP(AO236,W,2,FALSE))</f>
        <v>2.7177799999999999</v>
      </c>
      <c r="BC236" s="11">
        <f t="shared" ref="BC236:BC267" si="119">IF(ISERROR(VLOOKUP(AP236,W,2,FALSE)),"",VLOOKUP(AP236,W,2,FALSE))</f>
        <v>-1.916E-2</v>
      </c>
      <c r="BD236" s="11">
        <f t="shared" ref="BD236:BD267" si="120">IF(ISERROR(VLOOKUP(AQ236,W,2,FALSE)),"",VLOOKUP(AQ236,W,2,FALSE))</f>
        <v>0.92911600000000005</v>
      </c>
      <c r="BE236" s="11">
        <f t="shared" ref="BE236:BE267" si="121">IF(ISERROR(VLOOKUP(AR236,W,2,FALSE)),"",VLOOKUP(AR236,W,2,FALSE))</f>
        <v>1.0318099999999999</v>
      </c>
      <c r="BF236" s="11" t="str">
        <f t="shared" ref="BF236:BF267" si="122">IF(ISERROR(VLOOKUP(AS236,W,2,FALSE)),"",VLOOKUP(AS236,W,2,FALSE))</f>
        <v/>
      </c>
      <c r="BG236" s="11" t="str">
        <f t="shared" ref="BG236:BG267" si="123">IF(ISERROR(VLOOKUP(AT236,W,2,FALSE)),"",VLOOKUP(AT236,W,2,FALSE))</f>
        <v/>
      </c>
      <c r="BH236" s="11" t="str">
        <f t="shared" ref="BH236:BH267" si="124">IF(ISERROR(VLOOKUP(AU236,W,2,FALSE)),"",VLOOKUP(AU236,W,2,FALSE))</f>
        <v/>
      </c>
      <c r="BI236" s="26">
        <f t="shared" ref="BI236:BI267" si="125">SUM(AV236:BH236)-VLOOKUP(AH236,W,2, FALSE)</f>
        <v>9.2136560000000003</v>
      </c>
      <c r="BJ236" s="7"/>
    </row>
    <row r="237" spans="1:62" ht="15.75" thickBo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03">
        <v>6</v>
      </c>
      <c r="AB237" s="11">
        <v>9</v>
      </c>
      <c r="AC237" s="28">
        <v>0.59192100000000003</v>
      </c>
      <c r="AD237" s="6"/>
      <c r="AE237" s="27">
        <v>9</v>
      </c>
      <c r="AF237" s="104">
        <v>8</v>
      </c>
      <c r="AG237" s="6"/>
      <c r="AH237" s="98" t="s">
        <v>75</v>
      </c>
      <c r="AI237" s="12" t="s">
        <v>69</v>
      </c>
      <c r="AJ237" s="12" t="s">
        <v>181</v>
      </c>
      <c r="AK237" s="12" t="s">
        <v>51</v>
      </c>
      <c r="AL237" s="12" t="s">
        <v>81</v>
      </c>
      <c r="AM237" s="12" t="s">
        <v>59</v>
      </c>
      <c r="AN237" s="12" t="s">
        <v>175</v>
      </c>
      <c r="AO237" s="12" t="s">
        <v>188</v>
      </c>
      <c r="AP237" s="12" t="s">
        <v>222</v>
      </c>
      <c r="AQ237" s="12" t="s">
        <v>96</v>
      </c>
      <c r="AR237" s="12" t="s">
        <v>76</v>
      </c>
      <c r="AS237" s="11"/>
      <c r="AT237" s="11"/>
      <c r="AU237" s="95"/>
      <c r="AV237" s="27">
        <f t="shared" si="112"/>
        <v>3.4778899999999999</v>
      </c>
      <c r="AW237" s="11">
        <f t="shared" si="113"/>
        <v>0.89897800000000005</v>
      </c>
      <c r="AX237" s="11">
        <f t="shared" si="114"/>
        <v>0.79372600000000004</v>
      </c>
      <c r="AY237" s="11">
        <f t="shared" si="115"/>
        <v>0.28631800000000002</v>
      </c>
      <c r="AZ237" s="11">
        <f t="shared" si="116"/>
        <v>1.1995</v>
      </c>
      <c r="BA237" s="11">
        <f t="shared" si="117"/>
        <v>0.220471</v>
      </c>
      <c r="BB237" s="11">
        <f t="shared" si="118"/>
        <v>-4.3765599999999996</v>
      </c>
      <c r="BC237" s="11">
        <f t="shared" si="119"/>
        <v>2.5428999999999999</v>
      </c>
      <c r="BD237" s="11">
        <f t="shared" si="120"/>
        <v>1.1276600000000001</v>
      </c>
      <c r="BE237" s="11">
        <f t="shared" si="121"/>
        <v>0.60102</v>
      </c>
      <c r="BF237" s="11" t="str">
        <f t="shared" si="122"/>
        <v/>
      </c>
      <c r="BG237" s="11" t="str">
        <f t="shared" si="123"/>
        <v/>
      </c>
      <c r="BH237" s="11" t="str">
        <f t="shared" si="124"/>
        <v/>
      </c>
      <c r="BI237" s="26">
        <f t="shared" si="125"/>
        <v>6.1799819999999999</v>
      </c>
      <c r="BJ237" s="7"/>
    </row>
    <row r="238" spans="1:62" ht="15.75" thickBo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03">
        <v>6</v>
      </c>
      <c r="AB238" s="11">
        <v>10</v>
      </c>
      <c r="AC238" s="28">
        <v>0.39386500000000002</v>
      </c>
      <c r="AD238" s="6"/>
      <c r="AE238" s="27">
        <v>9</v>
      </c>
      <c r="AF238" s="104">
        <v>10</v>
      </c>
      <c r="AG238" s="6"/>
      <c r="AH238" s="98" t="s">
        <v>86</v>
      </c>
      <c r="AI238" s="12" t="s">
        <v>204</v>
      </c>
      <c r="AJ238" s="12" t="s">
        <v>243</v>
      </c>
      <c r="AK238" s="12" t="s">
        <v>261</v>
      </c>
      <c r="AL238" s="12" t="s">
        <v>85</v>
      </c>
      <c r="AM238" s="12" t="s">
        <v>82</v>
      </c>
      <c r="AN238" s="12" t="s">
        <v>232</v>
      </c>
      <c r="AO238" s="12" t="s">
        <v>88</v>
      </c>
      <c r="AP238" s="12" t="s">
        <v>189</v>
      </c>
      <c r="AQ238" s="12" t="s">
        <v>90</v>
      </c>
      <c r="AR238" s="12" t="s">
        <v>219</v>
      </c>
      <c r="AS238" s="11"/>
      <c r="AT238" s="11"/>
      <c r="AU238" s="95"/>
      <c r="AV238" s="27">
        <f t="shared" si="112"/>
        <v>0.209367</v>
      </c>
      <c r="AW238" s="11">
        <f t="shared" si="113"/>
        <v>0.14391899999999999</v>
      </c>
      <c r="AX238" s="11">
        <f t="shared" si="114"/>
        <v>-0.1052</v>
      </c>
      <c r="AY238" s="11">
        <f t="shared" si="115"/>
        <v>1.0150399999999999</v>
      </c>
      <c r="AZ238" s="11">
        <f t="shared" si="116"/>
        <v>0.914219</v>
      </c>
      <c r="BA238" s="11">
        <f t="shared" si="117"/>
        <v>2.74532</v>
      </c>
      <c r="BB238" s="11">
        <f t="shared" si="118"/>
        <v>0.174821</v>
      </c>
      <c r="BC238" s="11">
        <f t="shared" si="119"/>
        <v>0.16106699999999999</v>
      </c>
      <c r="BD238" s="11">
        <f t="shared" si="120"/>
        <v>3.9678399999999998</v>
      </c>
      <c r="BE238" s="11">
        <f t="shared" si="121"/>
        <v>-0.128828</v>
      </c>
      <c r="BF238" s="11" t="str">
        <f t="shared" si="122"/>
        <v/>
      </c>
      <c r="BG238" s="11" t="str">
        <f t="shared" si="123"/>
        <v/>
      </c>
      <c r="BH238" s="11" t="str">
        <f t="shared" si="124"/>
        <v/>
      </c>
      <c r="BI238" s="26">
        <f t="shared" si="125"/>
        <v>8.7036999999999995</v>
      </c>
      <c r="BJ238" s="7"/>
    </row>
    <row r="239" spans="1:62" ht="15.75" thickBo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03">
        <v>6</v>
      </c>
      <c r="AB239" s="11">
        <v>11</v>
      </c>
      <c r="AC239" s="28">
        <v>0.85694099999999995</v>
      </c>
      <c r="AD239" s="6"/>
      <c r="AE239" s="27">
        <v>10</v>
      </c>
      <c r="AF239" s="104">
        <v>2</v>
      </c>
      <c r="AG239" s="6"/>
      <c r="AH239" s="98" t="s">
        <v>87</v>
      </c>
      <c r="AI239" s="12" t="s">
        <v>262</v>
      </c>
      <c r="AJ239" s="12" t="s">
        <v>97</v>
      </c>
      <c r="AK239" s="12" t="s">
        <v>84</v>
      </c>
      <c r="AL239" s="12" t="s">
        <v>89</v>
      </c>
      <c r="AM239" s="12" t="s">
        <v>190</v>
      </c>
      <c r="AN239" s="12" t="s">
        <v>83</v>
      </c>
      <c r="AO239" s="12" t="s">
        <v>91</v>
      </c>
      <c r="AP239" s="12" t="s">
        <v>252</v>
      </c>
      <c r="AQ239" s="12" t="s">
        <v>220</v>
      </c>
      <c r="AR239" s="12" t="s">
        <v>241</v>
      </c>
      <c r="AS239" s="11"/>
      <c r="AT239" s="11"/>
      <c r="AU239" s="95"/>
      <c r="AV239" s="27">
        <f t="shared" si="112"/>
        <v>3.4545300000000001E-2</v>
      </c>
      <c r="AW239" s="11">
        <f t="shared" si="113"/>
        <v>3.5943299999999998</v>
      </c>
      <c r="AX239" s="11">
        <f t="shared" si="114"/>
        <v>0.72677199999999997</v>
      </c>
      <c r="AY239" s="11">
        <f t="shared" si="115"/>
        <v>0.100065</v>
      </c>
      <c r="AZ239" s="11">
        <f t="shared" si="116"/>
        <v>-8.6131100000000002E-2</v>
      </c>
      <c r="BA239" s="11">
        <f t="shared" si="117"/>
        <v>0.77849100000000004</v>
      </c>
      <c r="BB239" s="11">
        <f t="shared" si="118"/>
        <v>1.63733</v>
      </c>
      <c r="BC239" s="11">
        <f t="shared" si="119"/>
        <v>-0.60988799999999999</v>
      </c>
      <c r="BD239" s="11">
        <f t="shared" si="120"/>
        <v>-0.325629</v>
      </c>
      <c r="BE239" s="11">
        <f t="shared" si="121"/>
        <v>0.68957100000000005</v>
      </c>
      <c r="BF239" s="11" t="str">
        <f t="shared" si="122"/>
        <v/>
      </c>
      <c r="BG239" s="11" t="str">
        <f t="shared" si="123"/>
        <v/>
      </c>
      <c r="BH239" s="11" t="str">
        <f t="shared" si="124"/>
        <v/>
      </c>
      <c r="BI239" s="26">
        <f t="shared" si="125"/>
        <v>5.6825151999999983</v>
      </c>
      <c r="BJ239" s="7"/>
    </row>
    <row r="240" spans="1:62" ht="15.75" thickBo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03">
        <v>6</v>
      </c>
      <c r="AB240" s="11">
        <v>13</v>
      </c>
      <c r="AC240" s="28">
        <v>0.56474199999999997</v>
      </c>
      <c r="AD240" s="6"/>
      <c r="AE240" s="27">
        <v>10</v>
      </c>
      <c r="AF240" s="104">
        <v>3</v>
      </c>
      <c r="AG240" s="6"/>
      <c r="AH240" s="98" t="s">
        <v>214</v>
      </c>
      <c r="AI240" s="12" t="s">
        <v>225</v>
      </c>
      <c r="AJ240" s="12" t="s">
        <v>281</v>
      </c>
      <c r="AK240" s="12" t="s">
        <v>197</v>
      </c>
      <c r="AL240" s="12" t="s">
        <v>253</v>
      </c>
      <c r="AM240" s="12" t="s">
        <v>234</v>
      </c>
      <c r="AN240" s="12" t="s">
        <v>207</v>
      </c>
      <c r="AO240" s="12" t="s">
        <v>264</v>
      </c>
      <c r="AP240" s="12" t="s">
        <v>273</v>
      </c>
      <c r="AQ240" s="12" t="s">
        <v>245</v>
      </c>
      <c r="AR240" s="11"/>
      <c r="AS240" s="11"/>
      <c r="AT240" s="11"/>
      <c r="AU240" s="95"/>
      <c r="AV240" s="27">
        <f t="shared" si="112"/>
        <v>0.54642100000000005</v>
      </c>
      <c r="AW240" s="11">
        <f t="shared" si="113"/>
        <v>3.6123699999999999</v>
      </c>
      <c r="AX240" s="11">
        <f t="shared" si="114"/>
        <v>-0.73416700000000001</v>
      </c>
      <c r="AY240" s="11">
        <f t="shared" si="115"/>
        <v>0.59136200000000005</v>
      </c>
      <c r="AZ240" s="11">
        <f t="shared" si="116"/>
        <v>0.61077599999999999</v>
      </c>
      <c r="BA240" s="11">
        <f t="shared" si="117"/>
        <v>-0.448876</v>
      </c>
      <c r="BB240" s="11">
        <f t="shared" si="118"/>
        <v>3.5234700000000001</v>
      </c>
      <c r="BC240" s="11">
        <f t="shared" si="119"/>
        <v>2.8323700000000001</v>
      </c>
      <c r="BD240" s="11">
        <f t="shared" si="120"/>
        <v>1.55921</v>
      </c>
      <c r="BE240" s="11" t="str">
        <f t="shared" si="121"/>
        <v/>
      </c>
      <c r="BF240" s="11" t="str">
        <f t="shared" si="122"/>
        <v/>
      </c>
      <c r="BG240" s="11" t="str">
        <f t="shared" si="123"/>
        <v/>
      </c>
      <c r="BH240" s="11" t="str">
        <f t="shared" si="124"/>
        <v/>
      </c>
      <c r="BI240" s="26">
        <f t="shared" si="125"/>
        <v>11.528193999999997</v>
      </c>
      <c r="BJ240" s="7"/>
    </row>
    <row r="241" spans="1:62" ht="15.75" thickBo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03">
        <v>6</v>
      </c>
      <c r="AB241" s="11">
        <v>14</v>
      </c>
      <c r="AC241" s="28">
        <v>-0.57286199999999998</v>
      </c>
      <c r="AD241" s="6"/>
      <c r="AE241" s="27">
        <v>10</v>
      </c>
      <c r="AF241" s="104">
        <v>4</v>
      </c>
      <c r="AG241" s="6"/>
      <c r="AH241" s="98" t="s">
        <v>215</v>
      </c>
      <c r="AI241" s="12" t="s">
        <v>226</v>
      </c>
      <c r="AJ241" s="12" t="s">
        <v>255</v>
      </c>
      <c r="AK241" s="12" t="s">
        <v>282</v>
      </c>
      <c r="AL241" s="12" t="s">
        <v>205</v>
      </c>
      <c r="AM241" s="12" t="s">
        <v>208</v>
      </c>
      <c r="AN241" s="12" t="s">
        <v>235</v>
      </c>
      <c r="AO241" s="12" t="s">
        <v>246</v>
      </c>
      <c r="AP241" s="12" t="s">
        <v>274</v>
      </c>
      <c r="AQ241" s="12" t="s">
        <v>198</v>
      </c>
      <c r="AR241" s="11"/>
      <c r="AS241" s="11"/>
      <c r="AT241" s="11"/>
      <c r="AU241" s="95"/>
      <c r="AV241" s="27">
        <f t="shared" si="112"/>
        <v>0.351628</v>
      </c>
      <c r="AW241" s="11">
        <f t="shared" si="113"/>
        <v>0.93871000000000004</v>
      </c>
      <c r="AX241" s="11">
        <f t="shared" si="114"/>
        <v>2.3990999999999998</v>
      </c>
      <c r="AY241" s="11">
        <f t="shared" si="115"/>
        <v>-1.5270699999999999</v>
      </c>
      <c r="AZ241" s="11">
        <f t="shared" si="116"/>
        <v>-0.50671299999999997</v>
      </c>
      <c r="BA241" s="11">
        <f t="shared" si="117"/>
        <v>1.0853900000000001</v>
      </c>
      <c r="BB241" s="11">
        <f t="shared" si="118"/>
        <v>1.8525400000000001</v>
      </c>
      <c r="BC241" s="11">
        <f t="shared" si="119"/>
        <v>3.2713299999999998</v>
      </c>
      <c r="BD241" s="11">
        <f t="shared" si="120"/>
        <v>-2.7680900000000001E-2</v>
      </c>
      <c r="BE241" s="11" t="str">
        <f t="shared" si="121"/>
        <v/>
      </c>
      <c r="BF241" s="11" t="str">
        <f t="shared" si="122"/>
        <v/>
      </c>
      <c r="BG241" s="11" t="str">
        <f t="shared" si="123"/>
        <v/>
      </c>
      <c r="BH241" s="11" t="str">
        <f t="shared" si="124"/>
        <v/>
      </c>
      <c r="BI241" s="26">
        <f t="shared" si="125"/>
        <v>8.4100961000000005</v>
      </c>
      <c r="BJ241" s="7"/>
    </row>
    <row r="242" spans="1:62" ht="15.75" thickBo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03">
        <v>6</v>
      </c>
      <c r="AB242" s="11">
        <v>16</v>
      </c>
      <c r="AC242" s="28">
        <v>-0.73754299999999995</v>
      </c>
      <c r="AD242" s="6"/>
      <c r="AE242" s="27">
        <v>10</v>
      </c>
      <c r="AF242" s="104">
        <v>5</v>
      </c>
      <c r="AG242" s="6"/>
      <c r="AH242" s="98" t="s">
        <v>216</v>
      </c>
      <c r="AI242" s="12" t="s">
        <v>248</v>
      </c>
      <c r="AJ242" s="12" t="s">
        <v>193</v>
      </c>
      <c r="AK242" s="12" t="s">
        <v>266</v>
      </c>
      <c r="AL242" s="12" t="s">
        <v>210</v>
      </c>
      <c r="AM242" s="12" t="s">
        <v>270</v>
      </c>
      <c r="AN242" s="12" t="s">
        <v>237</v>
      </c>
      <c r="AO242" s="12" t="s">
        <v>257</v>
      </c>
      <c r="AP242" s="12" t="s">
        <v>284</v>
      </c>
      <c r="AQ242" s="12" t="s">
        <v>228</v>
      </c>
      <c r="AR242" s="12" t="s">
        <v>200</v>
      </c>
      <c r="AS242" s="11"/>
      <c r="AT242" s="11"/>
      <c r="AU242" s="95"/>
      <c r="AV242" s="27">
        <f t="shared" si="112"/>
        <v>0.30126999999999998</v>
      </c>
      <c r="AW242" s="11">
        <f t="shared" si="113"/>
        <v>-2.1428400000000001</v>
      </c>
      <c r="AX242" s="11">
        <f t="shared" si="114"/>
        <v>2.3382999999999998</v>
      </c>
      <c r="AY242" s="11">
        <f t="shared" si="115"/>
        <v>-1.23725</v>
      </c>
      <c r="AZ242" s="11">
        <f t="shared" si="116"/>
        <v>-0.38457999999999998</v>
      </c>
      <c r="BA242" s="11">
        <f t="shared" si="117"/>
        <v>-0.16194</v>
      </c>
      <c r="BB242" s="11">
        <f t="shared" si="118"/>
        <v>0.30335200000000001</v>
      </c>
      <c r="BC242" s="11">
        <f t="shared" si="119"/>
        <v>3.8793000000000002</v>
      </c>
      <c r="BD242" s="11">
        <f t="shared" si="120"/>
        <v>-0.47292000000000001</v>
      </c>
      <c r="BE242" s="11">
        <f t="shared" si="121"/>
        <v>-0.627058</v>
      </c>
      <c r="BF242" s="11" t="str">
        <f t="shared" si="122"/>
        <v/>
      </c>
      <c r="BG242" s="11" t="str">
        <f t="shared" si="123"/>
        <v/>
      </c>
      <c r="BH242" s="11" t="str">
        <f t="shared" si="124"/>
        <v/>
      </c>
      <c r="BI242" s="26">
        <f t="shared" si="125"/>
        <v>2.5331769999999998</v>
      </c>
      <c r="BJ242" s="7"/>
    </row>
    <row r="243" spans="1:62" ht="15.75" thickBo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03">
        <v>6</v>
      </c>
      <c r="AB243" s="11">
        <v>19</v>
      </c>
      <c r="AC243" s="28">
        <v>0.64754400000000001</v>
      </c>
      <c r="AD243" s="6"/>
      <c r="AE243" s="27">
        <v>10</v>
      </c>
      <c r="AF243" s="104">
        <v>6</v>
      </c>
      <c r="AG243" s="6"/>
      <c r="AH243" s="98" t="s">
        <v>218</v>
      </c>
      <c r="AI243" s="12" t="s">
        <v>195</v>
      </c>
      <c r="AJ243" s="12" t="s">
        <v>269</v>
      </c>
      <c r="AK243" s="12" t="s">
        <v>240</v>
      </c>
      <c r="AL243" s="12" t="s">
        <v>213</v>
      </c>
      <c r="AM243" s="12" t="s">
        <v>286</v>
      </c>
      <c r="AN243" s="12" t="s">
        <v>203</v>
      </c>
      <c r="AO243" s="12" t="s">
        <v>278</v>
      </c>
      <c r="AP243" s="12" t="s">
        <v>231</v>
      </c>
      <c r="AQ243" s="12" t="s">
        <v>251</v>
      </c>
      <c r="AR243" s="11"/>
      <c r="AS243" s="11"/>
      <c r="AT243" s="11"/>
      <c r="AU243" s="95"/>
      <c r="AV243" s="27">
        <f t="shared" si="112"/>
        <v>4.4443400000000004</v>
      </c>
      <c r="AW243" s="11">
        <f t="shared" si="113"/>
        <v>0.602904</v>
      </c>
      <c r="AX243" s="11">
        <f t="shared" si="114"/>
        <v>0.19534599999999999</v>
      </c>
      <c r="AY243" s="11">
        <f t="shared" si="115"/>
        <v>0.86385500000000004</v>
      </c>
      <c r="AZ243" s="11">
        <f t="shared" si="116"/>
        <v>0.54670300000000005</v>
      </c>
      <c r="BA243" s="11">
        <f t="shared" si="117"/>
        <v>1.47289</v>
      </c>
      <c r="BB243" s="11">
        <f t="shared" si="118"/>
        <v>0.47160299999999999</v>
      </c>
      <c r="BC243" s="11">
        <f t="shared" si="119"/>
        <v>3.6880000000000002</v>
      </c>
      <c r="BD243" s="11">
        <f t="shared" si="120"/>
        <v>-1.15065</v>
      </c>
      <c r="BE243" s="11" t="str">
        <f t="shared" si="121"/>
        <v/>
      </c>
      <c r="BF243" s="11" t="str">
        <f t="shared" si="122"/>
        <v/>
      </c>
      <c r="BG243" s="11" t="str">
        <f t="shared" si="123"/>
        <v/>
      </c>
      <c r="BH243" s="11" t="str">
        <f t="shared" si="124"/>
        <v/>
      </c>
      <c r="BI243" s="26">
        <f t="shared" si="125"/>
        <v>10.487447</v>
      </c>
      <c r="BJ243" s="7"/>
    </row>
    <row r="244" spans="1:62" ht="15.75" thickBo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03">
        <v>7</v>
      </c>
      <c r="AB244" s="11">
        <v>2</v>
      </c>
      <c r="AC244" s="28">
        <v>-1.4383999999999999</v>
      </c>
      <c r="AD244" s="6"/>
      <c r="AE244" s="27">
        <v>10</v>
      </c>
      <c r="AF244" s="104">
        <v>7</v>
      </c>
      <c r="AG244" s="6"/>
      <c r="AH244" s="98" t="s">
        <v>187</v>
      </c>
      <c r="AI244" s="12" t="s">
        <v>45</v>
      </c>
      <c r="AJ244" s="12" t="s">
        <v>177</v>
      </c>
      <c r="AK244" s="12" t="s">
        <v>53</v>
      </c>
      <c r="AL244" s="12" t="s">
        <v>78</v>
      </c>
      <c r="AM244" s="12" t="s">
        <v>186</v>
      </c>
      <c r="AN244" s="12" t="s">
        <v>71</v>
      </c>
      <c r="AO244" s="12" t="s">
        <v>64</v>
      </c>
      <c r="AP244" s="12" t="s">
        <v>43</v>
      </c>
      <c r="AQ244" s="12" t="s">
        <v>93</v>
      </c>
      <c r="AR244" s="11"/>
      <c r="AS244" s="11"/>
      <c r="AT244" s="11"/>
      <c r="AU244" s="95"/>
      <c r="AV244" s="27">
        <f t="shared" si="112"/>
        <v>1.1542600000000001</v>
      </c>
      <c r="AW244" s="11">
        <f t="shared" si="113"/>
        <v>-1.0685</v>
      </c>
      <c r="AX244" s="11">
        <f t="shared" si="114"/>
        <v>0.77785700000000002</v>
      </c>
      <c r="AY244" s="11">
        <f t="shared" si="115"/>
        <v>-0.58737300000000003</v>
      </c>
      <c r="AZ244" s="11">
        <f t="shared" si="116"/>
        <v>0.36778499999999997</v>
      </c>
      <c r="BA244" s="11">
        <f t="shared" si="117"/>
        <v>-1.0824400000000001</v>
      </c>
      <c r="BB244" s="11">
        <f t="shared" si="118"/>
        <v>0.77744999999999997</v>
      </c>
      <c r="BC244" s="11">
        <f t="shared" si="119"/>
        <v>-2.9813399999999999</v>
      </c>
      <c r="BD244" s="11">
        <f t="shared" si="120"/>
        <v>-0.65968300000000002</v>
      </c>
      <c r="BE244" s="11" t="str">
        <f t="shared" si="121"/>
        <v/>
      </c>
      <c r="BF244" s="11" t="str">
        <f t="shared" si="122"/>
        <v/>
      </c>
      <c r="BG244" s="11" t="str">
        <f t="shared" si="123"/>
        <v/>
      </c>
      <c r="BH244" s="11" t="str">
        <f t="shared" si="124"/>
        <v/>
      </c>
      <c r="BI244" s="26">
        <f t="shared" si="125"/>
        <v>-1.8635840000000001</v>
      </c>
      <c r="BJ244" s="7"/>
    </row>
    <row r="245" spans="1:62" ht="15.75" thickBo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03">
        <v>7</v>
      </c>
      <c r="AB245" s="11">
        <v>6</v>
      </c>
      <c r="AC245" s="28">
        <v>1.7779799999999999</v>
      </c>
      <c r="AD245" s="6"/>
      <c r="AE245" s="27">
        <v>10</v>
      </c>
      <c r="AF245" s="104">
        <v>8</v>
      </c>
      <c r="AG245" s="6"/>
      <c r="AH245" s="98" t="s">
        <v>182</v>
      </c>
      <c r="AI245" s="12" t="s">
        <v>270</v>
      </c>
      <c r="AJ245" s="12" t="s">
        <v>50</v>
      </c>
      <c r="AK245" s="12" t="s">
        <v>73</v>
      </c>
      <c r="AL245" s="12" t="s">
        <v>62</v>
      </c>
      <c r="AM245" s="12" t="s">
        <v>66</v>
      </c>
      <c r="AN245" s="12" t="s">
        <v>232</v>
      </c>
      <c r="AO245" s="12" t="s">
        <v>56</v>
      </c>
      <c r="AP245" s="12" t="s">
        <v>185</v>
      </c>
      <c r="AQ245" s="12" t="s">
        <v>222</v>
      </c>
      <c r="AR245" s="12" t="s">
        <v>241</v>
      </c>
      <c r="AS245" s="11"/>
      <c r="AT245" s="11"/>
      <c r="AU245" s="95"/>
      <c r="AV245" s="27">
        <f t="shared" si="112"/>
        <v>-0.38457999999999998</v>
      </c>
      <c r="AW245" s="11">
        <f t="shared" si="113"/>
        <v>-0.79741899999999999</v>
      </c>
      <c r="AX245" s="11">
        <f t="shared" si="114"/>
        <v>4.4628399999999999</v>
      </c>
      <c r="AY245" s="11">
        <f t="shared" si="115"/>
        <v>0.28972700000000001</v>
      </c>
      <c r="AZ245" s="11">
        <f t="shared" si="116"/>
        <v>0.960955</v>
      </c>
      <c r="BA245" s="11">
        <f t="shared" si="117"/>
        <v>2.74532</v>
      </c>
      <c r="BB245" s="11">
        <f t="shared" si="118"/>
        <v>1.7745500000000001E-2</v>
      </c>
      <c r="BC245" s="11">
        <f t="shared" si="119"/>
        <v>2.7177799999999999</v>
      </c>
      <c r="BD245" s="11">
        <f t="shared" si="120"/>
        <v>2.5428999999999999</v>
      </c>
      <c r="BE245" s="11">
        <f t="shared" si="121"/>
        <v>0.68957100000000005</v>
      </c>
      <c r="BF245" s="11" t="str">
        <f t="shared" si="122"/>
        <v/>
      </c>
      <c r="BG245" s="11" t="str">
        <f t="shared" si="123"/>
        <v/>
      </c>
      <c r="BH245" s="11" t="str">
        <f t="shared" si="124"/>
        <v/>
      </c>
      <c r="BI245" s="26">
        <f t="shared" si="125"/>
        <v>11.4668595</v>
      </c>
      <c r="BJ245" s="7"/>
    </row>
    <row r="246" spans="1:62" ht="15.75" thickBo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03">
        <v>7</v>
      </c>
      <c r="AB246" s="11">
        <v>8</v>
      </c>
      <c r="AC246" s="28">
        <v>0.92911600000000005</v>
      </c>
      <c r="AD246" s="6"/>
      <c r="AE246" s="27">
        <v>10</v>
      </c>
      <c r="AF246" s="104">
        <v>9</v>
      </c>
      <c r="AG246" s="6"/>
      <c r="AH246" s="98" t="s">
        <v>183</v>
      </c>
      <c r="AI246" s="12" t="s">
        <v>95</v>
      </c>
      <c r="AJ246" s="12" t="s">
        <v>74</v>
      </c>
      <c r="AK246" s="12" t="s">
        <v>180</v>
      </c>
      <c r="AL246" s="12" t="s">
        <v>242</v>
      </c>
      <c r="AM246" s="12" t="s">
        <v>178</v>
      </c>
      <c r="AN246" s="12" t="s">
        <v>167</v>
      </c>
      <c r="AO246" s="12" t="s">
        <v>58</v>
      </c>
      <c r="AP246" s="12" t="s">
        <v>80</v>
      </c>
      <c r="AQ246" s="12" t="s">
        <v>279</v>
      </c>
      <c r="AR246" s="12" t="s">
        <v>68</v>
      </c>
      <c r="AS246" s="11"/>
      <c r="AT246" s="11"/>
      <c r="AU246" s="95"/>
      <c r="AV246" s="27">
        <f t="shared" si="112"/>
        <v>0.79237999999999997</v>
      </c>
      <c r="AW246" s="11">
        <f t="shared" si="113"/>
        <v>1.00441</v>
      </c>
      <c r="AX246" s="11">
        <f t="shared" si="114"/>
        <v>1.1307199999999999</v>
      </c>
      <c r="AY246" s="11">
        <f t="shared" si="115"/>
        <v>-0.268704</v>
      </c>
      <c r="AZ246" s="11">
        <f t="shared" si="116"/>
        <v>-0.32316600000000001</v>
      </c>
      <c r="BA246" s="11">
        <f t="shared" si="117"/>
        <v>3.21957</v>
      </c>
      <c r="BB246" s="11">
        <f t="shared" si="118"/>
        <v>1.0077199999999999</v>
      </c>
      <c r="BC246" s="11">
        <f t="shared" si="119"/>
        <v>3.70479</v>
      </c>
      <c r="BD246" s="11">
        <f t="shared" si="120"/>
        <v>-1.916E-2</v>
      </c>
      <c r="BE246" s="11">
        <f t="shared" si="121"/>
        <v>1.0318099999999999</v>
      </c>
      <c r="BF246" s="11" t="str">
        <f t="shared" si="122"/>
        <v/>
      </c>
      <c r="BG246" s="11" t="str">
        <f t="shared" si="123"/>
        <v/>
      </c>
      <c r="BH246" s="11" t="str">
        <f t="shared" si="124"/>
        <v/>
      </c>
      <c r="BI246" s="26">
        <f t="shared" si="125"/>
        <v>10.351254000000001</v>
      </c>
      <c r="BJ246" s="7"/>
    </row>
    <row r="247" spans="1:62" ht="15.75" thickBo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03">
        <v>7</v>
      </c>
      <c r="AB247" s="11">
        <v>9</v>
      </c>
      <c r="AC247" s="28">
        <v>0.60102</v>
      </c>
      <c r="AD247" s="6"/>
      <c r="AE247" s="27">
        <v>10</v>
      </c>
      <c r="AF247" s="104">
        <v>11</v>
      </c>
      <c r="AG247" s="6"/>
      <c r="AH247" s="98" t="s">
        <v>76</v>
      </c>
      <c r="AI247" s="12" t="s">
        <v>69</v>
      </c>
      <c r="AJ247" s="12" t="s">
        <v>75</v>
      </c>
      <c r="AK247" s="12" t="s">
        <v>181</v>
      </c>
      <c r="AL247" s="12" t="s">
        <v>51</v>
      </c>
      <c r="AM247" s="12" t="s">
        <v>81</v>
      </c>
      <c r="AN247" s="12" t="s">
        <v>59</v>
      </c>
      <c r="AO247" s="12" t="s">
        <v>175</v>
      </c>
      <c r="AP247" s="12" t="s">
        <v>188</v>
      </c>
      <c r="AQ247" s="12" t="s">
        <v>96</v>
      </c>
      <c r="AR247" s="12" t="s">
        <v>223</v>
      </c>
      <c r="AS247" s="11"/>
      <c r="AT247" s="11"/>
      <c r="AU247" s="95"/>
      <c r="AV247" s="27">
        <f t="shared" si="112"/>
        <v>3.4778899999999999</v>
      </c>
      <c r="AW247" s="11">
        <f t="shared" si="113"/>
        <v>0.59192100000000003</v>
      </c>
      <c r="AX247" s="11">
        <f t="shared" si="114"/>
        <v>0.89897800000000005</v>
      </c>
      <c r="AY247" s="11">
        <f t="shared" si="115"/>
        <v>0.79372600000000004</v>
      </c>
      <c r="AZ247" s="11">
        <f t="shared" si="116"/>
        <v>0.28631800000000002</v>
      </c>
      <c r="BA247" s="11">
        <f t="shared" si="117"/>
        <v>1.1995</v>
      </c>
      <c r="BB247" s="11">
        <f t="shared" si="118"/>
        <v>0.220471</v>
      </c>
      <c r="BC247" s="11">
        <f t="shared" si="119"/>
        <v>-4.3765599999999996</v>
      </c>
      <c r="BD247" s="11">
        <f t="shared" si="120"/>
        <v>1.1276600000000001</v>
      </c>
      <c r="BE247" s="11">
        <f t="shared" si="121"/>
        <v>2.5545599999999999</v>
      </c>
      <c r="BF247" s="11" t="str">
        <f t="shared" si="122"/>
        <v/>
      </c>
      <c r="BG247" s="11" t="str">
        <f t="shared" si="123"/>
        <v/>
      </c>
      <c r="BH247" s="11" t="str">
        <f t="shared" si="124"/>
        <v/>
      </c>
      <c r="BI247" s="26">
        <f t="shared" si="125"/>
        <v>6.1734439999999999</v>
      </c>
      <c r="BJ247" s="7"/>
    </row>
    <row r="248" spans="1:62" ht="15.75" thickBo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03">
        <v>7</v>
      </c>
      <c r="AB248" s="11">
        <v>10</v>
      </c>
      <c r="AC248" s="28">
        <v>-0.128828</v>
      </c>
      <c r="AD248" s="6"/>
      <c r="AE248" s="27">
        <v>10</v>
      </c>
      <c r="AF248" s="104">
        <v>14</v>
      </c>
      <c r="AG248" s="6"/>
      <c r="AH248" s="98" t="s">
        <v>219</v>
      </c>
      <c r="AI248" s="12" t="s">
        <v>204</v>
      </c>
      <c r="AJ248" s="12" t="s">
        <v>243</v>
      </c>
      <c r="AK248" s="12" t="s">
        <v>261</v>
      </c>
      <c r="AL248" s="12" t="s">
        <v>85</v>
      </c>
      <c r="AM248" s="12" t="s">
        <v>94</v>
      </c>
      <c r="AN248" s="12" t="s">
        <v>82</v>
      </c>
      <c r="AO248" s="12" t="s">
        <v>86</v>
      </c>
      <c r="AP248" s="12" t="s">
        <v>88</v>
      </c>
      <c r="AQ248" s="12" t="s">
        <v>189</v>
      </c>
      <c r="AR248" s="12" t="s">
        <v>90</v>
      </c>
      <c r="AS248" s="11"/>
      <c r="AT248" s="11"/>
      <c r="AU248" s="95"/>
      <c r="AV248" s="27">
        <f t="shared" si="112"/>
        <v>0.209367</v>
      </c>
      <c r="AW248" s="11">
        <f t="shared" si="113"/>
        <v>0.14391899999999999</v>
      </c>
      <c r="AX248" s="11">
        <f t="shared" si="114"/>
        <v>-0.1052</v>
      </c>
      <c r="AY248" s="11">
        <f t="shared" si="115"/>
        <v>1.0150399999999999</v>
      </c>
      <c r="AZ248" s="11">
        <f t="shared" si="116"/>
        <v>0.54459299999999999</v>
      </c>
      <c r="BA248" s="11">
        <f t="shared" si="117"/>
        <v>0.914219</v>
      </c>
      <c r="BB248" s="11">
        <f t="shared" si="118"/>
        <v>0.39386500000000002</v>
      </c>
      <c r="BC248" s="11">
        <f t="shared" si="119"/>
        <v>0.174821</v>
      </c>
      <c r="BD248" s="11">
        <f t="shared" si="120"/>
        <v>0.16106699999999999</v>
      </c>
      <c r="BE248" s="11">
        <f t="shared" si="121"/>
        <v>3.9678399999999998</v>
      </c>
      <c r="BF248" s="11" t="str">
        <f t="shared" si="122"/>
        <v/>
      </c>
      <c r="BG248" s="11" t="str">
        <f t="shared" si="123"/>
        <v/>
      </c>
      <c r="BH248" s="11" t="str">
        <f t="shared" si="124"/>
        <v/>
      </c>
      <c r="BI248" s="26">
        <f t="shared" si="125"/>
        <v>7.5483590000000005</v>
      </c>
      <c r="BJ248" s="7"/>
    </row>
    <row r="249" spans="1:62" ht="15.75" thickBo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03">
        <v>7</v>
      </c>
      <c r="AB249" s="11">
        <v>11</v>
      </c>
      <c r="AC249" s="28">
        <v>-0.325629</v>
      </c>
      <c r="AD249" s="6"/>
      <c r="AE249" s="27">
        <v>11</v>
      </c>
      <c r="AF249" s="104">
        <v>2</v>
      </c>
      <c r="AG249" s="6"/>
      <c r="AH249" s="98" t="s">
        <v>220</v>
      </c>
      <c r="AI249" s="12" t="s">
        <v>262</v>
      </c>
      <c r="AJ249" s="12" t="s">
        <v>97</v>
      </c>
      <c r="AK249" s="12" t="s">
        <v>84</v>
      </c>
      <c r="AL249" s="12" t="s">
        <v>87</v>
      </c>
      <c r="AM249" s="12" t="s">
        <v>89</v>
      </c>
      <c r="AN249" s="12" t="s">
        <v>190</v>
      </c>
      <c r="AO249" s="12" t="s">
        <v>83</v>
      </c>
      <c r="AP249" s="12" t="s">
        <v>91</v>
      </c>
      <c r="AQ249" s="12" t="s">
        <v>252</v>
      </c>
      <c r="AR249" s="11"/>
      <c r="AS249" s="11"/>
      <c r="AT249" s="11"/>
      <c r="AU249" s="95"/>
      <c r="AV249" s="27">
        <f t="shared" si="112"/>
        <v>3.4545300000000001E-2</v>
      </c>
      <c r="AW249" s="11">
        <f t="shared" si="113"/>
        <v>3.5943299999999998</v>
      </c>
      <c r="AX249" s="11">
        <f t="shared" si="114"/>
        <v>0.72677199999999997</v>
      </c>
      <c r="AY249" s="11">
        <f t="shared" si="115"/>
        <v>0.85694099999999995</v>
      </c>
      <c r="AZ249" s="11">
        <f t="shared" si="116"/>
        <v>0.100065</v>
      </c>
      <c r="BA249" s="11">
        <f t="shared" si="117"/>
        <v>-8.6131100000000002E-2</v>
      </c>
      <c r="BB249" s="11">
        <f t="shared" si="118"/>
        <v>0.77849100000000004</v>
      </c>
      <c r="BC249" s="11">
        <f t="shared" si="119"/>
        <v>1.63733</v>
      </c>
      <c r="BD249" s="11">
        <f t="shared" si="120"/>
        <v>-0.60988799999999999</v>
      </c>
      <c r="BE249" s="11" t="str">
        <f t="shared" si="121"/>
        <v/>
      </c>
      <c r="BF249" s="11" t="str">
        <f t="shared" si="122"/>
        <v/>
      </c>
      <c r="BG249" s="11" t="str">
        <f t="shared" si="123"/>
        <v/>
      </c>
      <c r="BH249" s="11" t="str">
        <f t="shared" si="124"/>
        <v/>
      </c>
      <c r="BI249" s="26">
        <f t="shared" si="125"/>
        <v>7.3580841999999995</v>
      </c>
      <c r="BJ249" s="7"/>
    </row>
    <row r="250" spans="1:62" ht="15.75" thickBo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03">
        <v>8</v>
      </c>
      <c r="AB250" s="11">
        <v>1</v>
      </c>
      <c r="AC250" s="28">
        <v>-0.56395200000000001</v>
      </c>
      <c r="AD250" s="6"/>
      <c r="AE250" s="27">
        <v>11</v>
      </c>
      <c r="AF250" s="104">
        <v>3</v>
      </c>
      <c r="AG250" s="6"/>
      <c r="AH250" s="98" t="s">
        <v>77</v>
      </c>
      <c r="AI250" s="12" t="s">
        <v>42</v>
      </c>
      <c r="AJ250" s="12" t="s">
        <v>221</v>
      </c>
      <c r="AK250" s="12" t="s">
        <v>52</v>
      </c>
      <c r="AL250" s="12" t="s">
        <v>47</v>
      </c>
      <c r="AM250" s="12" t="s">
        <v>92</v>
      </c>
      <c r="AN250" s="12" t="s">
        <v>63</v>
      </c>
      <c r="AO250" s="12" t="s">
        <v>60</v>
      </c>
      <c r="AP250" s="11"/>
      <c r="AQ250" s="11"/>
      <c r="AR250" s="11"/>
      <c r="AS250" s="11"/>
      <c r="AT250" s="11"/>
      <c r="AU250" s="95"/>
      <c r="AV250" s="27">
        <f t="shared" si="112"/>
        <v>-5.8287899999999997</v>
      </c>
      <c r="AW250" s="11">
        <f t="shared" si="113"/>
        <v>0.334926</v>
      </c>
      <c r="AX250" s="11">
        <f t="shared" si="114"/>
        <v>0.61640099999999998</v>
      </c>
      <c r="AY250" s="11">
        <f t="shared" si="115"/>
        <v>3.5208900000000001</v>
      </c>
      <c r="AZ250" s="11">
        <f t="shared" si="116"/>
        <v>-0.56264800000000004</v>
      </c>
      <c r="BA250" s="11">
        <f t="shared" si="117"/>
        <v>9.3354200000000005E-3</v>
      </c>
      <c r="BB250" s="11">
        <f t="shared" si="118"/>
        <v>0.46001799999999998</v>
      </c>
      <c r="BC250" s="11" t="str">
        <f t="shared" si="119"/>
        <v/>
      </c>
      <c r="BD250" s="11" t="str">
        <f t="shared" si="120"/>
        <v/>
      </c>
      <c r="BE250" s="11" t="str">
        <f t="shared" si="121"/>
        <v/>
      </c>
      <c r="BF250" s="11" t="str">
        <f t="shared" si="122"/>
        <v/>
      </c>
      <c r="BG250" s="11" t="str">
        <f t="shared" si="123"/>
        <v/>
      </c>
      <c r="BH250" s="11" t="str">
        <f t="shared" si="124"/>
        <v/>
      </c>
      <c r="BI250" s="26">
        <f t="shared" si="125"/>
        <v>-0.88591557999999959</v>
      </c>
      <c r="BJ250" s="7"/>
    </row>
    <row r="251" spans="1:62" ht="15.75" thickBo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03">
        <v>8</v>
      </c>
      <c r="AB251" s="11">
        <v>2</v>
      </c>
      <c r="AC251" s="28">
        <v>-0.58737300000000003</v>
      </c>
      <c r="AD251" s="6"/>
      <c r="AE251" s="27">
        <v>11</v>
      </c>
      <c r="AF251" s="104">
        <v>5</v>
      </c>
      <c r="AG251" s="6"/>
      <c r="AH251" s="98" t="s">
        <v>78</v>
      </c>
      <c r="AI251" s="12" t="s">
        <v>45</v>
      </c>
      <c r="AJ251" s="12" t="s">
        <v>53</v>
      </c>
      <c r="AK251" s="12" t="s">
        <v>186</v>
      </c>
      <c r="AL251" s="12" t="s">
        <v>178</v>
      </c>
      <c r="AM251" s="12" t="s">
        <v>71</v>
      </c>
      <c r="AN251" s="12" t="s">
        <v>64</v>
      </c>
      <c r="AO251" s="12" t="s">
        <v>43</v>
      </c>
      <c r="AP251" s="12" t="s">
        <v>187</v>
      </c>
      <c r="AQ251" s="12" t="s">
        <v>93</v>
      </c>
      <c r="AR251" s="11"/>
      <c r="AS251" s="11"/>
      <c r="AT251" s="11"/>
      <c r="AU251" s="95"/>
      <c r="AV251" s="27">
        <f t="shared" si="112"/>
        <v>1.1542600000000001</v>
      </c>
      <c r="AW251" s="11">
        <f t="shared" si="113"/>
        <v>0.77785700000000002</v>
      </c>
      <c r="AX251" s="11">
        <f t="shared" si="114"/>
        <v>0.36778499999999997</v>
      </c>
      <c r="AY251" s="11">
        <f t="shared" si="115"/>
        <v>-0.32316600000000001</v>
      </c>
      <c r="AZ251" s="11">
        <f t="shared" si="116"/>
        <v>-1.0824400000000001</v>
      </c>
      <c r="BA251" s="11">
        <f t="shared" si="117"/>
        <v>0.77744999999999997</v>
      </c>
      <c r="BB251" s="11">
        <f t="shared" si="118"/>
        <v>-2.9813399999999999</v>
      </c>
      <c r="BC251" s="11">
        <f t="shared" si="119"/>
        <v>-1.4383999999999999</v>
      </c>
      <c r="BD251" s="11">
        <f t="shared" si="120"/>
        <v>-0.65968300000000002</v>
      </c>
      <c r="BE251" s="11" t="str">
        <f t="shared" si="121"/>
        <v/>
      </c>
      <c r="BF251" s="11" t="str">
        <f t="shared" si="122"/>
        <v/>
      </c>
      <c r="BG251" s="11" t="str">
        <f t="shared" si="123"/>
        <v/>
      </c>
      <c r="BH251" s="11" t="str">
        <f t="shared" si="124"/>
        <v/>
      </c>
      <c r="BI251" s="26">
        <f t="shared" si="125"/>
        <v>-2.8203040000000006</v>
      </c>
      <c r="BJ251" s="7"/>
    </row>
    <row r="252" spans="1:62" ht="15.75" thickBo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03">
        <v>8</v>
      </c>
      <c r="AB252" s="11">
        <v>3</v>
      </c>
      <c r="AC252" s="28">
        <v>0.35148800000000002</v>
      </c>
      <c r="AD252" s="6"/>
      <c r="AE252" s="27">
        <v>11</v>
      </c>
      <c r="AF252" s="104">
        <v>6</v>
      </c>
      <c r="AG252" s="6"/>
      <c r="AH252" s="98" t="s">
        <v>164</v>
      </c>
      <c r="AI252" s="12" t="s">
        <v>46</v>
      </c>
      <c r="AJ252" s="12" t="s">
        <v>58</v>
      </c>
      <c r="AK252" s="12" t="s">
        <v>44</v>
      </c>
      <c r="AL252" s="12" t="s">
        <v>165</v>
      </c>
      <c r="AM252" s="12" t="s">
        <v>48</v>
      </c>
      <c r="AN252" s="11"/>
      <c r="AO252" s="11"/>
      <c r="AP252" s="11"/>
      <c r="AQ252" s="11"/>
      <c r="AR252" s="11"/>
      <c r="AS252" s="11"/>
      <c r="AT252" s="11"/>
      <c r="AU252" s="95"/>
      <c r="AV252" s="27">
        <f t="shared" si="112"/>
        <v>0.540215</v>
      </c>
      <c r="AW252" s="11">
        <f t="shared" si="113"/>
        <v>1.0077199999999999</v>
      </c>
      <c r="AX252" s="11">
        <f t="shared" si="114"/>
        <v>-4.7068000000000003</v>
      </c>
      <c r="AY252" s="11">
        <f t="shared" si="115"/>
        <v>0.64035399999999998</v>
      </c>
      <c r="AZ252" s="11">
        <f t="shared" si="116"/>
        <v>4.6377100000000002</v>
      </c>
      <c r="BA252" s="11" t="str">
        <f t="shared" si="117"/>
        <v/>
      </c>
      <c r="BB252" s="11" t="str">
        <f t="shared" si="118"/>
        <v/>
      </c>
      <c r="BC252" s="11" t="str">
        <f t="shared" si="119"/>
        <v/>
      </c>
      <c r="BD252" s="11" t="str">
        <f t="shared" si="120"/>
        <v/>
      </c>
      <c r="BE252" s="11" t="str">
        <f t="shared" si="121"/>
        <v/>
      </c>
      <c r="BF252" s="11" t="str">
        <f t="shared" si="122"/>
        <v/>
      </c>
      <c r="BG252" s="11" t="str">
        <f t="shared" si="123"/>
        <v/>
      </c>
      <c r="BH252" s="11" t="str">
        <f t="shared" si="124"/>
        <v/>
      </c>
      <c r="BI252" s="26">
        <f t="shared" si="125"/>
        <v>1.7677109999999996</v>
      </c>
      <c r="BJ252" s="7"/>
    </row>
    <row r="253" spans="1:62" ht="15.75" thickBo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03">
        <v>8</v>
      </c>
      <c r="AB253" s="11">
        <v>6</v>
      </c>
      <c r="AC253" s="28">
        <v>2.7177799999999999</v>
      </c>
      <c r="AD253" s="6"/>
      <c r="AE253" s="27">
        <v>11</v>
      </c>
      <c r="AF253" s="104">
        <v>7</v>
      </c>
      <c r="AG253" s="6"/>
      <c r="AH253" s="98" t="s">
        <v>185</v>
      </c>
      <c r="AI253" s="12" t="s">
        <v>270</v>
      </c>
      <c r="AJ253" s="12" t="s">
        <v>50</v>
      </c>
      <c r="AK253" s="12" t="s">
        <v>62</v>
      </c>
      <c r="AL253" s="12" t="s">
        <v>66</v>
      </c>
      <c r="AM253" s="12" t="s">
        <v>182</v>
      </c>
      <c r="AN253" s="12" t="s">
        <v>232</v>
      </c>
      <c r="AO253" s="12" t="s">
        <v>56</v>
      </c>
      <c r="AP253" s="12" t="s">
        <v>222</v>
      </c>
      <c r="AQ253" s="12" t="s">
        <v>241</v>
      </c>
      <c r="AR253" s="12" t="s">
        <v>74</v>
      </c>
      <c r="AS253" s="11"/>
      <c r="AT253" s="11"/>
      <c r="AU253" s="95"/>
      <c r="AV253" s="27">
        <f t="shared" si="112"/>
        <v>-0.38457999999999998</v>
      </c>
      <c r="AW253" s="11">
        <f t="shared" si="113"/>
        <v>-0.79741899999999999</v>
      </c>
      <c r="AX253" s="11">
        <f t="shared" si="114"/>
        <v>0.28972700000000001</v>
      </c>
      <c r="AY253" s="11">
        <f t="shared" si="115"/>
        <v>0.960955</v>
      </c>
      <c r="AZ253" s="11">
        <f t="shared" si="116"/>
        <v>1.7779799999999999</v>
      </c>
      <c r="BA253" s="11">
        <f t="shared" si="117"/>
        <v>2.74532</v>
      </c>
      <c r="BB253" s="11">
        <f t="shared" si="118"/>
        <v>1.7745500000000001E-2</v>
      </c>
      <c r="BC253" s="11">
        <f t="shared" si="119"/>
        <v>2.5428999999999999</v>
      </c>
      <c r="BD253" s="11">
        <f t="shared" si="120"/>
        <v>0.68957100000000005</v>
      </c>
      <c r="BE253" s="11">
        <f t="shared" si="121"/>
        <v>1.00441</v>
      </c>
      <c r="BF253" s="11" t="str">
        <f t="shared" si="122"/>
        <v/>
      </c>
      <c r="BG253" s="11" t="str">
        <f t="shared" si="123"/>
        <v/>
      </c>
      <c r="BH253" s="11" t="str">
        <f t="shared" si="124"/>
        <v/>
      </c>
      <c r="BI253" s="26">
        <f t="shared" si="125"/>
        <v>6.1288295000000002</v>
      </c>
      <c r="BJ253" s="7"/>
    </row>
    <row r="254" spans="1:62" ht="15.75" thickBo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03">
        <v>8</v>
      </c>
      <c r="AB254" s="11">
        <v>7</v>
      </c>
      <c r="AC254" s="28">
        <v>3.70479</v>
      </c>
      <c r="AD254" s="6"/>
      <c r="AE254" s="27">
        <v>11</v>
      </c>
      <c r="AF254" s="104">
        <v>8</v>
      </c>
      <c r="AG254" s="6"/>
      <c r="AH254" s="98" t="s">
        <v>80</v>
      </c>
      <c r="AI254" s="12" t="s">
        <v>177</v>
      </c>
      <c r="AJ254" s="12" t="s">
        <v>179</v>
      </c>
      <c r="AK254" s="12" t="s">
        <v>73</v>
      </c>
      <c r="AL254" s="12" t="s">
        <v>94</v>
      </c>
      <c r="AM254" s="12" t="s">
        <v>67</v>
      </c>
      <c r="AN254" s="12" t="s">
        <v>260</v>
      </c>
      <c r="AO254" s="12" t="s">
        <v>57</v>
      </c>
      <c r="AP254" s="12" t="s">
        <v>183</v>
      </c>
      <c r="AQ254" s="12" t="s">
        <v>271</v>
      </c>
      <c r="AR254" s="12" t="s">
        <v>223</v>
      </c>
      <c r="AS254" s="11"/>
      <c r="AT254" s="11"/>
      <c r="AU254" s="95"/>
      <c r="AV254" s="27">
        <f t="shared" si="112"/>
        <v>-1.0685</v>
      </c>
      <c r="AW254" s="11">
        <f t="shared" si="113"/>
        <v>0.480626</v>
      </c>
      <c r="AX254" s="11">
        <f t="shared" si="114"/>
        <v>4.4628399999999999</v>
      </c>
      <c r="AY254" s="11">
        <f t="shared" si="115"/>
        <v>0.54459299999999999</v>
      </c>
      <c r="AZ254" s="11">
        <f t="shared" si="116"/>
        <v>0.99822599999999995</v>
      </c>
      <c r="BA254" s="11">
        <f t="shared" si="117"/>
        <v>-0.14127899999999999</v>
      </c>
      <c r="BB254" s="11">
        <f t="shared" si="118"/>
        <v>0.119438</v>
      </c>
      <c r="BC254" s="11">
        <f t="shared" si="119"/>
        <v>0.92911600000000005</v>
      </c>
      <c r="BD254" s="11">
        <f t="shared" si="120"/>
        <v>-1.2261100000000001E-3</v>
      </c>
      <c r="BE254" s="11">
        <f t="shared" si="121"/>
        <v>2.5545599999999999</v>
      </c>
      <c r="BF254" s="11" t="str">
        <f t="shared" si="122"/>
        <v/>
      </c>
      <c r="BG254" s="11" t="str">
        <f t="shared" si="123"/>
        <v/>
      </c>
      <c r="BH254" s="11" t="str">
        <f t="shared" si="124"/>
        <v/>
      </c>
      <c r="BI254" s="26">
        <f t="shared" si="125"/>
        <v>5.1736038899999981</v>
      </c>
      <c r="BJ254" s="7"/>
    </row>
    <row r="255" spans="1:62" ht="15.75" thickBo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03">
        <v>8</v>
      </c>
      <c r="AB255" s="11">
        <v>9</v>
      </c>
      <c r="AC255" s="28">
        <v>0.28631800000000002</v>
      </c>
      <c r="AD255" s="6"/>
      <c r="AE255" s="27">
        <v>11</v>
      </c>
      <c r="AF255" s="104">
        <v>9</v>
      </c>
      <c r="AG255" s="6"/>
      <c r="AH255" s="98" t="s">
        <v>81</v>
      </c>
      <c r="AI255" s="12" t="s">
        <v>69</v>
      </c>
      <c r="AJ255" s="12" t="s">
        <v>75</v>
      </c>
      <c r="AK255" s="12" t="s">
        <v>181</v>
      </c>
      <c r="AL255" s="12" t="s">
        <v>51</v>
      </c>
      <c r="AM255" s="12" t="s">
        <v>167</v>
      </c>
      <c r="AN255" s="12" t="s">
        <v>59</v>
      </c>
      <c r="AO255" s="12" t="s">
        <v>175</v>
      </c>
      <c r="AP255" s="12" t="s">
        <v>188</v>
      </c>
      <c r="AQ255" s="12" t="s">
        <v>96</v>
      </c>
      <c r="AR255" s="12" t="s">
        <v>76</v>
      </c>
      <c r="AS255" s="11"/>
      <c r="AT255" s="11"/>
      <c r="AU255" s="95"/>
      <c r="AV255" s="27">
        <f t="shared" si="112"/>
        <v>3.4778899999999999</v>
      </c>
      <c r="AW255" s="11">
        <f t="shared" si="113"/>
        <v>0.59192100000000003</v>
      </c>
      <c r="AX255" s="11">
        <f t="shared" si="114"/>
        <v>0.89897800000000005</v>
      </c>
      <c r="AY255" s="11">
        <f t="shared" si="115"/>
        <v>0.79372600000000004</v>
      </c>
      <c r="AZ255" s="11">
        <f t="shared" si="116"/>
        <v>3.21957</v>
      </c>
      <c r="BA255" s="11">
        <f t="shared" si="117"/>
        <v>1.1995</v>
      </c>
      <c r="BB255" s="11">
        <f t="shared" si="118"/>
        <v>0.220471</v>
      </c>
      <c r="BC255" s="11">
        <f t="shared" si="119"/>
        <v>-4.3765599999999996</v>
      </c>
      <c r="BD255" s="11">
        <f t="shared" si="120"/>
        <v>1.1276600000000001</v>
      </c>
      <c r="BE255" s="11">
        <f t="shared" si="121"/>
        <v>0.60102</v>
      </c>
      <c r="BF255" s="11" t="str">
        <f t="shared" si="122"/>
        <v/>
      </c>
      <c r="BG255" s="11" t="str">
        <f t="shared" si="123"/>
        <v/>
      </c>
      <c r="BH255" s="11" t="str">
        <f t="shared" si="124"/>
        <v/>
      </c>
      <c r="BI255" s="26">
        <f t="shared" si="125"/>
        <v>7.4678580000000014</v>
      </c>
      <c r="BJ255" s="7"/>
    </row>
    <row r="256" spans="1:62" ht="15.75" thickBo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03">
        <v>8</v>
      </c>
      <c r="AB256" s="11">
        <v>10</v>
      </c>
      <c r="AC256" s="28">
        <v>0.174821</v>
      </c>
      <c r="AD256" s="6"/>
      <c r="AE256" s="27">
        <v>11</v>
      </c>
      <c r="AF256" s="104">
        <v>10</v>
      </c>
      <c r="AG256" s="6"/>
      <c r="AH256" s="98" t="s">
        <v>88</v>
      </c>
      <c r="AI256" s="12" t="s">
        <v>204</v>
      </c>
      <c r="AJ256" s="12" t="s">
        <v>243</v>
      </c>
      <c r="AK256" s="12" t="s">
        <v>261</v>
      </c>
      <c r="AL256" s="12" t="s">
        <v>85</v>
      </c>
      <c r="AM256" s="12" t="s">
        <v>95</v>
      </c>
      <c r="AN256" s="12" t="s">
        <v>82</v>
      </c>
      <c r="AO256" s="12" t="s">
        <v>86</v>
      </c>
      <c r="AP256" s="12" t="s">
        <v>189</v>
      </c>
      <c r="AQ256" s="12" t="s">
        <v>90</v>
      </c>
      <c r="AR256" s="12" t="s">
        <v>219</v>
      </c>
      <c r="AS256" s="11"/>
      <c r="AT256" s="11"/>
      <c r="AU256" s="95"/>
      <c r="AV256" s="27">
        <f t="shared" si="112"/>
        <v>0.209367</v>
      </c>
      <c r="AW256" s="11">
        <f t="shared" si="113"/>
        <v>0.14391899999999999</v>
      </c>
      <c r="AX256" s="11">
        <f t="shared" si="114"/>
        <v>-0.1052</v>
      </c>
      <c r="AY256" s="11">
        <f t="shared" si="115"/>
        <v>1.0150399999999999</v>
      </c>
      <c r="AZ256" s="11">
        <f t="shared" si="116"/>
        <v>0.79237999999999997</v>
      </c>
      <c r="BA256" s="11">
        <f t="shared" si="117"/>
        <v>0.914219</v>
      </c>
      <c r="BB256" s="11">
        <f t="shared" si="118"/>
        <v>0.39386500000000002</v>
      </c>
      <c r="BC256" s="11">
        <f t="shared" si="119"/>
        <v>0.16106699999999999</v>
      </c>
      <c r="BD256" s="11">
        <f t="shared" si="120"/>
        <v>3.9678399999999998</v>
      </c>
      <c r="BE256" s="11">
        <f t="shared" si="121"/>
        <v>-0.128828</v>
      </c>
      <c r="BF256" s="11" t="str">
        <f t="shared" si="122"/>
        <v/>
      </c>
      <c r="BG256" s="11" t="str">
        <f t="shared" si="123"/>
        <v/>
      </c>
      <c r="BH256" s="11" t="str">
        <f t="shared" si="124"/>
        <v/>
      </c>
      <c r="BI256" s="26">
        <f t="shared" si="125"/>
        <v>7.1888480000000001</v>
      </c>
      <c r="BJ256" s="7"/>
    </row>
    <row r="257" spans="1:62" ht="15.75" thickBo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03">
        <v>8</v>
      </c>
      <c r="AB257" s="11">
        <v>11</v>
      </c>
      <c r="AC257" s="28">
        <v>0.100065</v>
      </c>
      <c r="AD257" s="6"/>
      <c r="AE257" s="27">
        <v>11</v>
      </c>
      <c r="AF257" s="104">
        <v>12</v>
      </c>
      <c r="AG257" s="6"/>
      <c r="AH257" s="98" t="s">
        <v>89</v>
      </c>
      <c r="AI257" s="12" t="s">
        <v>262</v>
      </c>
      <c r="AJ257" s="12" t="s">
        <v>97</v>
      </c>
      <c r="AK257" s="12" t="s">
        <v>84</v>
      </c>
      <c r="AL257" s="12" t="s">
        <v>87</v>
      </c>
      <c r="AM257" s="12" t="s">
        <v>190</v>
      </c>
      <c r="AN257" s="12" t="s">
        <v>83</v>
      </c>
      <c r="AO257" s="12" t="s">
        <v>242</v>
      </c>
      <c r="AP257" s="12" t="s">
        <v>91</v>
      </c>
      <c r="AQ257" s="12" t="s">
        <v>252</v>
      </c>
      <c r="AR257" s="12" t="s">
        <v>220</v>
      </c>
      <c r="AS257" s="83" t="s">
        <v>279</v>
      </c>
      <c r="AT257" s="11"/>
      <c r="AU257" s="95"/>
      <c r="AV257" s="27">
        <f t="shared" si="112"/>
        <v>3.4545300000000001E-2</v>
      </c>
      <c r="AW257" s="11">
        <f t="shared" si="113"/>
        <v>3.5943299999999998</v>
      </c>
      <c r="AX257" s="11">
        <f t="shared" si="114"/>
        <v>0.72677199999999997</v>
      </c>
      <c r="AY257" s="11">
        <f t="shared" si="115"/>
        <v>0.85694099999999995</v>
      </c>
      <c r="AZ257" s="11">
        <f t="shared" si="116"/>
        <v>-8.6131100000000002E-2</v>
      </c>
      <c r="BA257" s="11">
        <f t="shared" si="117"/>
        <v>0.77849100000000004</v>
      </c>
      <c r="BB257" s="11">
        <f t="shared" si="118"/>
        <v>-0.268704</v>
      </c>
      <c r="BC257" s="11">
        <f t="shared" si="119"/>
        <v>1.63733</v>
      </c>
      <c r="BD257" s="11">
        <f t="shared" si="120"/>
        <v>-0.60988799999999999</v>
      </c>
      <c r="BE257" s="11">
        <f t="shared" si="121"/>
        <v>-0.325629</v>
      </c>
      <c r="BF257" s="11">
        <f t="shared" si="122"/>
        <v>-1.916E-2</v>
      </c>
      <c r="BG257" s="11" t="str">
        <f t="shared" si="123"/>
        <v/>
      </c>
      <c r="BH257" s="11" t="str">
        <f t="shared" si="124"/>
        <v/>
      </c>
      <c r="BI257" s="26">
        <f t="shared" si="125"/>
        <v>6.2188321999999987</v>
      </c>
      <c r="BJ257" s="7"/>
    </row>
    <row r="258" spans="1:62" ht="15.75" thickBo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03">
        <v>9</v>
      </c>
      <c r="AB258" s="11">
        <v>1</v>
      </c>
      <c r="AC258" s="28">
        <v>0.334926</v>
      </c>
      <c r="AD258" s="6"/>
      <c r="AE258" s="27">
        <v>11</v>
      </c>
      <c r="AF258" s="104">
        <v>14</v>
      </c>
      <c r="AG258" s="6"/>
      <c r="AH258" s="98" t="s">
        <v>221</v>
      </c>
      <c r="AI258" s="12" t="s">
        <v>42</v>
      </c>
      <c r="AJ258" s="12" t="s">
        <v>77</v>
      </c>
      <c r="AK258" s="12" t="s">
        <v>52</v>
      </c>
      <c r="AL258" s="12" t="s">
        <v>47</v>
      </c>
      <c r="AM258" s="12" t="s">
        <v>175</v>
      </c>
      <c r="AN258" s="12" t="s">
        <v>92</v>
      </c>
      <c r="AO258" s="12" t="s">
        <v>63</v>
      </c>
      <c r="AP258" s="12" t="s">
        <v>60</v>
      </c>
      <c r="AQ258" s="11"/>
      <c r="AR258" s="11"/>
      <c r="AS258" s="11"/>
      <c r="AT258" s="11"/>
      <c r="AU258" s="95"/>
      <c r="AV258" s="27">
        <f t="shared" si="112"/>
        <v>-5.8287899999999997</v>
      </c>
      <c r="AW258" s="11">
        <f t="shared" si="113"/>
        <v>-0.56395200000000001</v>
      </c>
      <c r="AX258" s="11">
        <f t="shared" si="114"/>
        <v>0.61640099999999998</v>
      </c>
      <c r="AY258" s="11">
        <f t="shared" si="115"/>
        <v>3.5208900000000001</v>
      </c>
      <c r="AZ258" s="11">
        <f t="shared" si="116"/>
        <v>0.220471</v>
      </c>
      <c r="BA258" s="11">
        <f t="shared" si="117"/>
        <v>-0.56264800000000004</v>
      </c>
      <c r="BB258" s="11">
        <f t="shared" si="118"/>
        <v>9.3354200000000005E-3</v>
      </c>
      <c r="BC258" s="11">
        <f t="shared" si="119"/>
        <v>0.46001799999999998</v>
      </c>
      <c r="BD258" s="11" t="str">
        <f t="shared" si="120"/>
        <v/>
      </c>
      <c r="BE258" s="11" t="str">
        <f t="shared" si="121"/>
        <v/>
      </c>
      <c r="BF258" s="11" t="str">
        <f t="shared" si="122"/>
        <v/>
      </c>
      <c r="BG258" s="11" t="str">
        <f t="shared" si="123"/>
        <v/>
      </c>
      <c r="BH258" s="11" t="str">
        <f t="shared" si="124"/>
        <v/>
      </c>
      <c r="BI258" s="26">
        <f t="shared" si="125"/>
        <v>-2.4632005800000001</v>
      </c>
      <c r="BJ258" s="7"/>
    </row>
    <row r="259" spans="1:62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03">
        <v>9</v>
      </c>
      <c r="AB259" s="11">
        <v>2</v>
      </c>
      <c r="AC259" s="28">
        <v>0.36778499999999997</v>
      </c>
      <c r="AD259" s="6"/>
      <c r="AE259" s="27">
        <v>12</v>
      </c>
      <c r="AF259" s="104">
        <v>2</v>
      </c>
      <c r="AG259" s="6"/>
      <c r="AH259" s="98" t="s">
        <v>186</v>
      </c>
      <c r="AI259" s="12" t="s">
        <v>45</v>
      </c>
      <c r="AJ259" s="12" t="s">
        <v>53</v>
      </c>
      <c r="AK259" s="12" t="s">
        <v>78</v>
      </c>
      <c r="AL259" s="12" t="s">
        <v>51</v>
      </c>
      <c r="AM259" s="12" t="s">
        <v>71</v>
      </c>
      <c r="AN259" s="12" t="s">
        <v>64</v>
      </c>
      <c r="AO259" s="12" t="s">
        <v>43</v>
      </c>
      <c r="AP259" s="12" t="s">
        <v>187</v>
      </c>
      <c r="AQ259" s="12" t="s">
        <v>93</v>
      </c>
      <c r="AR259" s="11"/>
      <c r="AS259" s="11"/>
      <c r="AT259" s="11"/>
      <c r="AU259" s="95"/>
      <c r="AV259" s="27">
        <f t="shared" si="112"/>
        <v>1.1542600000000001</v>
      </c>
      <c r="AW259" s="11">
        <f t="shared" si="113"/>
        <v>0.77785700000000002</v>
      </c>
      <c r="AX259" s="11">
        <f t="shared" si="114"/>
        <v>-0.58737300000000003</v>
      </c>
      <c r="AY259" s="11">
        <f t="shared" si="115"/>
        <v>0.79372600000000004</v>
      </c>
      <c r="AZ259" s="11">
        <f t="shared" si="116"/>
        <v>-1.0824400000000001</v>
      </c>
      <c r="BA259" s="11">
        <f t="shared" si="117"/>
        <v>0.77744999999999997</v>
      </c>
      <c r="BB259" s="11">
        <f t="shared" si="118"/>
        <v>-2.9813399999999999</v>
      </c>
      <c r="BC259" s="11">
        <f t="shared" si="119"/>
        <v>-1.4383999999999999</v>
      </c>
      <c r="BD259" s="11">
        <f t="shared" si="120"/>
        <v>-0.65968300000000002</v>
      </c>
      <c r="BE259" s="11" t="str">
        <f t="shared" si="121"/>
        <v/>
      </c>
      <c r="BF259" s="11" t="str">
        <f t="shared" si="122"/>
        <v/>
      </c>
      <c r="BG259" s="11" t="str">
        <f t="shared" si="123"/>
        <v/>
      </c>
      <c r="BH259" s="11" t="str">
        <f t="shared" si="124"/>
        <v/>
      </c>
      <c r="BI259" s="26">
        <f t="shared" si="125"/>
        <v>-3.6137280000000005</v>
      </c>
      <c r="BJ259" s="7"/>
    </row>
    <row r="260" spans="1:62" ht="15.75" thickBo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03">
        <v>9</v>
      </c>
      <c r="AB260" s="11">
        <v>3</v>
      </c>
      <c r="AC260" s="28">
        <v>0.64035399999999998</v>
      </c>
      <c r="AD260" s="6"/>
      <c r="AE260" s="27">
        <v>12</v>
      </c>
      <c r="AF260" s="104">
        <v>3</v>
      </c>
      <c r="AG260" s="6"/>
      <c r="AH260" s="98" t="s">
        <v>165</v>
      </c>
      <c r="AI260" s="12" t="s">
        <v>59</v>
      </c>
      <c r="AJ260" s="12" t="s">
        <v>164</v>
      </c>
      <c r="AK260" s="12" t="s">
        <v>46</v>
      </c>
      <c r="AL260" s="12" t="s">
        <v>48</v>
      </c>
      <c r="AM260" s="12" t="s">
        <v>44</v>
      </c>
      <c r="AN260" s="11"/>
      <c r="AO260" s="11"/>
      <c r="AP260" s="11"/>
      <c r="AQ260" s="11"/>
      <c r="AR260" s="11"/>
      <c r="AS260" s="11"/>
      <c r="AT260" s="11"/>
      <c r="AU260" s="95"/>
      <c r="AV260" s="27">
        <f t="shared" si="112"/>
        <v>1.1995</v>
      </c>
      <c r="AW260" s="11">
        <f t="shared" si="113"/>
        <v>0.35148800000000002</v>
      </c>
      <c r="AX260" s="11">
        <f t="shared" si="114"/>
        <v>0.540215</v>
      </c>
      <c r="AY260" s="11">
        <f t="shared" si="115"/>
        <v>4.6377100000000002</v>
      </c>
      <c r="AZ260" s="11">
        <f t="shared" si="116"/>
        <v>-4.7068000000000003</v>
      </c>
      <c r="BA260" s="11" t="str">
        <f t="shared" si="117"/>
        <v/>
      </c>
      <c r="BB260" s="11" t="str">
        <f t="shared" si="118"/>
        <v/>
      </c>
      <c r="BC260" s="11" t="str">
        <f t="shared" si="119"/>
        <v/>
      </c>
      <c r="BD260" s="11" t="str">
        <f t="shared" si="120"/>
        <v/>
      </c>
      <c r="BE260" s="11" t="str">
        <f t="shared" si="121"/>
        <v/>
      </c>
      <c r="BF260" s="11" t="str">
        <f t="shared" si="122"/>
        <v/>
      </c>
      <c r="BG260" s="11" t="str">
        <f t="shared" si="123"/>
        <v/>
      </c>
      <c r="BH260" s="11" t="str">
        <f t="shared" si="124"/>
        <v/>
      </c>
      <c r="BI260" s="26">
        <f t="shared" si="125"/>
        <v>1.3817590000000002</v>
      </c>
      <c r="BJ260" s="7"/>
    </row>
    <row r="261" spans="1:62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03">
        <v>9</v>
      </c>
      <c r="AB261" s="11">
        <v>6</v>
      </c>
      <c r="AC261" s="28">
        <v>2.5428999999999999</v>
      </c>
      <c r="AD261" s="6"/>
      <c r="AE261" s="27">
        <v>12</v>
      </c>
      <c r="AF261" s="104">
        <v>5</v>
      </c>
      <c r="AG261" s="6"/>
      <c r="AH261" s="98" t="s">
        <v>222</v>
      </c>
      <c r="AI261" s="12" t="s">
        <v>270</v>
      </c>
      <c r="AJ261" s="12" t="s">
        <v>75</v>
      </c>
      <c r="AK261" s="12" t="s">
        <v>50</v>
      </c>
      <c r="AL261" s="12" t="s">
        <v>62</v>
      </c>
      <c r="AM261" s="12" t="s">
        <v>66</v>
      </c>
      <c r="AN261" s="12" t="s">
        <v>182</v>
      </c>
      <c r="AO261" s="12" t="s">
        <v>232</v>
      </c>
      <c r="AP261" s="12" t="s">
        <v>56</v>
      </c>
      <c r="AQ261" s="12" t="s">
        <v>185</v>
      </c>
      <c r="AR261" s="12" t="s">
        <v>241</v>
      </c>
      <c r="AS261" s="11"/>
      <c r="AT261" s="11"/>
      <c r="AU261" s="95"/>
      <c r="AV261" s="27">
        <f t="shared" si="112"/>
        <v>-0.38457999999999998</v>
      </c>
      <c r="AW261" s="11">
        <f t="shared" si="113"/>
        <v>0.59192100000000003</v>
      </c>
      <c r="AX261" s="11">
        <f t="shared" si="114"/>
        <v>-0.79741899999999999</v>
      </c>
      <c r="AY261" s="11">
        <f t="shared" si="115"/>
        <v>0.28972700000000001</v>
      </c>
      <c r="AZ261" s="11">
        <f t="shared" si="116"/>
        <v>0.960955</v>
      </c>
      <c r="BA261" s="11">
        <f t="shared" si="117"/>
        <v>1.7779799999999999</v>
      </c>
      <c r="BB261" s="11">
        <f t="shared" si="118"/>
        <v>2.74532</v>
      </c>
      <c r="BC261" s="11">
        <f t="shared" si="119"/>
        <v>1.7745500000000001E-2</v>
      </c>
      <c r="BD261" s="11">
        <f t="shared" si="120"/>
        <v>2.7177799999999999</v>
      </c>
      <c r="BE261" s="11">
        <f t="shared" si="121"/>
        <v>0.68957100000000005</v>
      </c>
      <c r="BF261" s="11" t="str">
        <f t="shared" si="122"/>
        <v/>
      </c>
      <c r="BG261" s="11" t="str">
        <f t="shared" si="123"/>
        <v/>
      </c>
      <c r="BH261" s="11" t="str">
        <f t="shared" si="124"/>
        <v/>
      </c>
      <c r="BI261" s="26">
        <f t="shared" si="125"/>
        <v>6.066100500000001</v>
      </c>
      <c r="BJ261" s="7"/>
    </row>
    <row r="262" spans="1:62" ht="15.75" thickBo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03">
        <v>9</v>
      </c>
      <c r="AB262" s="11">
        <v>7</v>
      </c>
      <c r="AC262" s="28">
        <v>2.5545599999999999</v>
      </c>
      <c r="AD262" s="6"/>
      <c r="AE262" s="27">
        <v>12</v>
      </c>
      <c r="AF262" s="104">
        <v>9</v>
      </c>
      <c r="AG262" s="6"/>
      <c r="AH262" s="98" t="s">
        <v>223</v>
      </c>
      <c r="AI262" s="12" t="s">
        <v>177</v>
      </c>
      <c r="AJ262" s="12" t="s">
        <v>179</v>
      </c>
      <c r="AK262" s="12" t="s">
        <v>73</v>
      </c>
      <c r="AL262" s="12" t="s">
        <v>94</v>
      </c>
      <c r="AM262" s="12" t="s">
        <v>67</v>
      </c>
      <c r="AN262" s="12" t="s">
        <v>260</v>
      </c>
      <c r="AO262" s="12" t="s">
        <v>80</v>
      </c>
      <c r="AP262" s="12" t="s">
        <v>57</v>
      </c>
      <c r="AQ262" s="12" t="s">
        <v>271</v>
      </c>
      <c r="AR262" s="12" t="s">
        <v>76</v>
      </c>
      <c r="AS262" s="11"/>
      <c r="AT262" s="11"/>
      <c r="AU262" s="95"/>
      <c r="AV262" s="27">
        <f t="shared" si="112"/>
        <v>-1.0685</v>
      </c>
      <c r="AW262" s="11">
        <f t="shared" si="113"/>
        <v>0.480626</v>
      </c>
      <c r="AX262" s="11">
        <f t="shared" si="114"/>
        <v>4.4628399999999999</v>
      </c>
      <c r="AY262" s="11">
        <f t="shared" si="115"/>
        <v>0.54459299999999999</v>
      </c>
      <c r="AZ262" s="11">
        <f t="shared" si="116"/>
        <v>0.99822599999999995</v>
      </c>
      <c r="BA262" s="11">
        <f t="shared" si="117"/>
        <v>-0.14127899999999999</v>
      </c>
      <c r="BB262" s="11">
        <f t="shared" si="118"/>
        <v>3.70479</v>
      </c>
      <c r="BC262" s="11">
        <f t="shared" si="119"/>
        <v>0.119438</v>
      </c>
      <c r="BD262" s="11">
        <f t="shared" si="120"/>
        <v>-1.2261100000000001E-3</v>
      </c>
      <c r="BE262" s="11">
        <f t="shared" si="121"/>
        <v>0.60102</v>
      </c>
      <c r="BF262" s="11" t="str">
        <f t="shared" si="122"/>
        <v/>
      </c>
      <c r="BG262" s="11" t="str">
        <f t="shared" si="123"/>
        <v/>
      </c>
      <c r="BH262" s="11" t="str">
        <f t="shared" si="124"/>
        <v/>
      </c>
      <c r="BI262" s="26">
        <f t="shared" si="125"/>
        <v>7.1459678900000014</v>
      </c>
      <c r="BJ262" s="7"/>
    </row>
    <row r="263" spans="1:62" ht="15.75" thickBo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03">
        <v>9</v>
      </c>
      <c r="AB263" s="11">
        <v>8</v>
      </c>
      <c r="AC263" s="28">
        <v>3.21957</v>
      </c>
      <c r="AD263" s="6"/>
      <c r="AE263" s="27">
        <v>12</v>
      </c>
      <c r="AF263" s="104">
        <v>10</v>
      </c>
      <c r="AG263" s="6"/>
      <c r="AH263" s="98" t="s">
        <v>167</v>
      </c>
      <c r="AI263" s="12" t="s">
        <v>95</v>
      </c>
      <c r="AJ263" s="12" t="s">
        <v>74</v>
      </c>
      <c r="AK263" s="12" t="s">
        <v>180</v>
      </c>
      <c r="AL263" s="12" t="s">
        <v>242</v>
      </c>
      <c r="AM263" s="12" t="s">
        <v>178</v>
      </c>
      <c r="AN263" s="12" t="s">
        <v>58</v>
      </c>
      <c r="AO263" s="12" t="s">
        <v>279</v>
      </c>
      <c r="AP263" s="12" t="s">
        <v>81</v>
      </c>
      <c r="AQ263" s="12" t="s">
        <v>183</v>
      </c>
      <c r="AR263" s="12" t="s">
        <v>68</v>
      </c>
      <c r="AS263" s="11"/>
      <c r="AT263" s="11"/>
      <c r="AU263" s="95"/>
      <c r="AV263" s="27">
        <f t="shared" si="112"/>
        <v>0.79237999999999997</v>
      </c>
      <c r="AW263" s="11">
        <f t="shared" si="113"/>
        <v>1.00441</v>
      </c>
      <c r="AX263" s="11">
        <f t="shared" si="114"/>
        <v>1.1307199999999999</v>
      </c>
      <c r="AY263" s="11">
        <f t="shared" si="115"/>
        <v>-0.268704</v>
      </c>
      <c r="AZ263" s="11">
        <f t="shared" si="116"/>
        <v>-0.32316600000000001</v>
      </c>
      <c r="BA263" s="11">
        <f t="shared" si="117"/>
        <v>1.0077199999999999</v>
      </c>
      <c r="BB263" s="11">
        <f t="shared" si="118"/>
        <v>-1.916E-2</v>
      </c>
      <c r="BC263" s="11">
        <f t="shared" si="119"/>
        <v>0.28631800000000002</v>
      </c>
      <c r="BD263" s="11">
        <f t="shared" si="120"/>
        <v>0.92911600000000005</v>
      </c>
      <c r="BE263" s="11">
        <f t="shared" si="121"/>
        <v>1.0318099999999999</v>
      </c>
      <c r="BF263" s="11" t="str">
        <f t="shared" si="122"/>
        <v/>
      </c>
      <c r="BG263" s="11" t="str">
        <f t="shared" si="123"/>
        <v/>
      </c>
      <c r="BH263" s="11" t="str">
        <f t="shared" si="124"/>
        <v/>
      </c>
      <c r="BI263" s="26">
        <f t="shared" si="125"/>
        <v>2.3518739999999996</v>
      </c>
      <c r="BJ263" s="7"/>
    </row>
    <row r="264" spans="1:62" ht="15.75" thickBo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03">
        <v>9</v>
      </c>
      <c r="AB264" s="11">
        <v>10</v>
      </c>
      <c r="AC264" s="28">
        <v>3.9678399999999998</v>
      </c>
      <c r="AD264" s="6"/>
      <c r="AE264" s="27">
        <v>12</v>
      </c>
      <c r="AF264" s="104">
        <v>11</v>
      </c>
      <c r="AG264" s="6"/>
      <c r="AH264" s="98" t="s">
        <v>90</v>
      </c>
      <c r="AI264" s="12" t="s">
        <v>204</v>
      </c>
      <c r="AJ264" s="12" t="s">
        <v>243</v>
      </c>
      <c r="AK264" s="12" t="s">
        <v>261</v>
      </c>
      <c r="AL264" s="12" t="s">
        <v>85</v>
      </c>
      <c r="AM264" s="12" t="s">
        <v>82</v>
      </c>
      <c r="AN264" s="12" t="s">
        <v>86</v>
      </c>
      <c r="AO264" s="12" t="s">
        <v>88</v>
      </c>
      <c r="AP264" s="12" t="s">
        <v>189</v>
      </c>
      <c r="AQ264" s="12" t="s">
        <v>219</v>
      </c>
      <c r="AR264" s="12" t="s">
        <v>96</v>
      </c>
      <c r="AS264" s="11"/>
      <c r="AT264" s="11"/>
      <c r="AU264" s="95"/>
      <c r="AV264" s="27">
        <f t="shared" si="112"/>
        <v>0.209367</v>
      </c>
      <c r="AW264" s="11">
        <f t="shared" si="113"/>
        <v>0.14391899999999999</v>
      </c>
      <c r="AX264" s="11">
        <f t="shared" si="114"/>
        <v>-0.1052</v>
      </c>
      <c r="AY264" s="11">
        <f t="shared" si="115"/>
        <v>1.0150399999999999</v>
      </c>
      <c r="AZ264" s="11">
        <f t="shared" si="116"/>
        <v>0.914219</v>
      </c>
      <c r="BA264" s="11">
        <f t="shared" si="117"/>
        <v>0.39386500000000002</v>
      </c>
      <c r="BB264" s="11">
        <f t="shared" si="118"/>
        <v>0.174821</v>
      </c>
      <c r="BC264" s="11">
        <f t="shared" si="119"/>
        <v>0.16106699999999999</v>
      </c>
      <c r="BD264" s="11">
        <f t="shared" si="120"/>
        <v>-0.128828</v>
      </c>
      <c r="BE264" s="11">
        <f t="shared" si="121"/>
        <v>1.1276600000000001</v>
      </c>
      <c r="BF264" s="11" t="str">
        <f t="shared" si="122"/>
        <v/>
      </c>
      <c r="BG264" s="11" t="str">
        <f t="shared" si="123"/>
        <v/>
      </c>
      <c r="BH264" s="11" t="str">
        <f t="shared" si="124"/>
        <v/>
      </c>
      <c r="BI264" s="26">
        <f t="shared" si="125"/>
        <v>-6.1909999999999688E-2</v>
      </c>
      <c r="BJ264" s="7"/>
    </row>
    <row r="265" spans="1:62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03">
        <v>9</v>
      </c>
      <c r="AB265" s="11">
        <v>11</v>
      </c>
      <c r="AC265" s="28">
        <v>1.63733</v>
      </c>
      <c r="AD265" s="6"/>
      <c r="AE265" s="27">
        <v>12</v>
      </c>
      <c r="AF265" s="104">
        <v>13</v>
      </c>
      <c r="AG265" s="6"/>
      <c r="AH265" s="98" t="s">
        <v>91</v>
      </c>
      <c r="AI265" s="12" t="s">
        <v>262</v>
      </c>
      <c r="AJ265" s="12" t="s">
        <v>97</v>
      </c>
      <c r="AK265" s="12" t="s">
        <v>84</v>
      </c>
      <c r="AL265" s="12" t="s">
        <v>87</v>
      </c>
      <c r="AM265" s="12" t="s">
        <v>89</v>
      </c>
      <c r="AN265" s="12" t="s">
        <v>190</v>
      </c>
      <c r="AO265" s="12" t="s">
        <v>83</v>
      </c>
      <c r="AP265" s="12" t="s">
        <v>252</v>
      </c>
      <c r="AQ265" s="12" t="s">
        <v>220</v>
      </c>
      <c r="AR265" s="11"/>
      <c r="AS265" s="11"/>
      <c r="AT265" s="11"/>
      <c r="AU265" s="95"/>
      <c r="AV265" s="27">
        <f t="shared" si="112"/>
        <v>3.4545300000000001E-2</v>
      </c>
      <c r="AW265" s="11">
        <f t="shared" si="113"/>
        <v>3.5943299999999998</v>
      </c>
      <c r="AX265" s="11">
        <f t="shared" si="114"/>
        <v>0.72677199999999997</v>
      </c>
      <c r="AY265" s="11">
        <f t="shared" si="115"/>
        <v>0.85694099999999995</v>
      </c>
      <c r="AZ265" s="11">
        <f t="shared" si="116"/>
        <v>0.100065</v>
      </c>
      <c r="BA265" s="11">
        <f t="shared" si="117"/>
        <v>-8.6131100000000002E-2</v>
      </c>
      <c r="BB265" s="11">
        <f t="shared" si="118"/>
        <v>0.77849100000000004</v>
      </c>
      <c r="BC265" s="11">
        <f t="shared" si="119"/>
        <v>-0.60988799999999999</v>
      </c>
      <c r="BD265" s="11">
        <f t="shared" si="120"/>
        <v>-0.325629</v>
      </c>
      <c r="BE265" s="11" t="str">
        <f t="shared" si="121"/>
        <v/>
      </c>
      <c r="BF265" s="11" t="str">
        <f t="shared" si="122"/>
        <v/>
      </c>
      <c r="BG265" s="11" t="str">
        <f t="shared" si="123"/>
        <v/>
      </c>
      <c r="BH265" s="11" t="str">
        <f t="shared" si="124"/>
        <v/>
      </c>
      <c r="BI265" s="26">
        <f t="shared" si="125"/>
        <v>3.4321661999999988</v>
      </c>
      <c r="BJ265" s="7"/>
    </row>
    <row r="266" spans="1:62" ht="15.75" thickBo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03">
        <v>9</v>
      </c>
      <c r="AB266" s="11">
        <v>12</v>
      </c>
      <c r="AC266" s="28">
        <v>4.4472999999999999E-2</v>
      </c>
      <c r="AD266" s="6"/>
      <c r="AE266" s="27">
        <v>12</v>
      </c>
      <c r="AF266" s="104">
        <v>14</v>
      </c>
      <c r="AG266" s="6"/>
      <c r="AH266" s="98" t="s">
        <v>224</v>
      </c>
      <c r="AI266" s="12" t="s">
        <v>254</v>
      </c>
      <c r="AJ266" s="12" t="s">
        <v>196</v>
      </c>
      <c r="AK266" s="12" t="s">
        <v>280</v>
      </c>
      <c r="AL266" s="12" t="s">
        <v>206</v>
      </c>
      <c r="AM266" s="12" t="s">
        <v>233</v>
      </c>
      <c r="AN266" s="12" t="s">
        <v>263</v>
      </c>
      <c r="AO266" s="12" t="s">
        <v>191</v>
      </c>
      <c r="AP266" s="12" t="s">
        <v>244</v>
      </c>
      <c r="AQ266" s="12" t="s">
        <v>272</v>
      </c>
      <c r="AR266" s="11"/>
      <c r="AS266" s="11"/>
      <c r="AT266" s="11"/>
      <c r="AU266" s="95"/>
      <c r="AV266" s="27">
        <f t="shared" si="112"/>
        <v>1.3895200000000001</v>
      </c>
      <c r="AW266" s="11">
        <f t="shared" si="113"/>
        <v>-1.00013</v>
      </c>
      <c r="AX266" s="11">
        <f t="shared" si="114"/>
        <v>3.9011900000000002</v>
      </c>
      <c r="AY266" s="11">
        <f t="shared" si="115"/>
        <v>-0.81864599999999998</v>
      </c>
      <c r="AZ266" s="11">
        <f t="shared" si="116"/>
        <v>0.59274400000000005</v>
      </c>
      <c r="BA266" s="11">
        <f t="shared" si="117"/>
        <v>2.6003400000000001</v>
      </c>
      <c r="BB266" s="11">
        <f t="shared" si="118"/>
        <v>-1.2453399999999999</v>
      </c>
      <c r="BC266" s="11">
        <f t="shared" si="119"/>
        <v>0.86152499999999999</v>
      </c>
      <c r="BD266" s="11">
        <f t="shared" si="120"/>
        <v>1.97</v>
      </c>
      <c r="BE266" s="11" t="str">
        <f t="shared" si="121"/>
        <v/>
      </c>
      <c r="BF266" s="11" t="str">
        <f t="shared" si="122"/>
        <v/>
      </c>
      <c r="BG266" s="11" t="str">
        <f t="shared" si="123"/>
        <v/>
      </c>
      <c r="BH266" s="11" t="str">
        <f t="shared" si="124"/>
        <v/>
      </c>
      <c r="BI266" s="26">
        <f t="shared" si="125"/>
        <v>8.2067300000000003</v>
      </c>
      <c r="BJ266" s="7"/>
    </row>
    <row r="267" spans="1:62" ht="15.75" thickBo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03">
        <v>9</v>
      </c>
      <c r="AB267" s="11">
        <v>13</v>
      </c>
      <c r="AC267" s="28">
        <v>0.54642100000000005</v>
      </c>
      <c r="AD267" s="6"/>
      <c r="AE267" s="27">
        <v>12</v>
      </c>
      <c r="AF267" s="104">
        <v>16</v>
      </c>
      <c r="AG267" s="6"/>
      <c r="AH267" s="98" t="s">
        <v>225</v>
      </c>
      <c r="AI267" s="12" t="s">
        <v>281</v>
      </c>
      <c r="AJ267" s="12" t="s">
        <v>197</v>
      </c>
      <c r="AK267" s="12" t="s">
        <v>253</v>
      </c>
      <c r="AL267" s="12" t="s">
        <v>234</v>
      </c>
      <c r="AM267" s="12" t="s">
        <v>207</v>
      </c>
      <c r="AN267" s="12" t="s">
        <v>264</v>
      </c>
      <c r="AO267" s="12" t="s">
        <v>214</v>
      </c>
      <c r="AP267" s="12" t="s">
        <v>273</v>
      </c>
      <c r="AQ267" s="12" t="s">
        <v>245</v>
      </c>
      <c r="AR267" s="11"/>
      <c r="AS267" s="11"/>
      <c r="AT267" s="11"/>
      <c r="AU267" s="95"/>
      <c r="AV267" s="27">
        <f t="shared" si="112"/>
        <v>3.6123699999999999</v>
      </c>
      <c r="AW267" s="11">
        <f t="shared" si="113"/>
        <v>-0.73416700000000001</v>
      </c>
      <c r="AX267" s="11">
        <f t="shared" si="114"/>
        <v>0.59136200000000005</v>
      </c>
      <c r="AY267" s="11">
        <f t="shared" si="115"/>
        <v>0.61077599999999999</v>
      </c>
      <c r="AZ267" s="11">
        <f t="shared" si="116"/>
        <v>-0.448876</v>
      </c>
      <c r="BA267" s="11">
        <f t="shared" si="117"/>
        <v>3.5234700000000001</v>
      </c>
      <c r="BB267" s="11">
        <f t="shared" si="118"/>
        <v>0.56474199999999997</v>
      </c>
      <c r="BC267" s="11">
        <f t="shared" si="119"/>
        <v>2.8323700000000001</v>
      </c>
      <c r="BD267" s="11">
        <f t="shared" si="120"/>
        <v>1.55921</v>
      </c>
      <c r="BE267" s="11" t="str">
        <f t="shared" si="121"/>
        <v/>
      </c>
      <c r="BF267" s="11" t="str">
        <f t="shared" si="122"/>
        <v/>
      </c>
      <c r="BG267" s="11" t="str">
        <f t="shared" si="123"/>
        <v/>
      </c>
      <c r="BH267" s="11" t="str">
        <f t="shared" si="124"/>
        <v/>
      </c>
      <c r="BI267" s="26">
        <f t="shared" si="125"/>
        <v>11.564836000000001</v>
      </c>
      <c r="BJ267" s="7"/>
    </row>
    <row r="268" spans="1:62" ht="15.75" thickBo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03">
        <v>9</v>
      </c>
      <c r="AB268" s="11">
        <v>14</v>
      </c>
      <c r="AC268" s="28">
        <v>0.351628</v>
      </c>
      <c r="AD268" s="6"/>
      <c r="AE268" s="27">
        <v>12</v>
      </c>
      <c r="AF268" s="104">
        <v>18</v>
      </c>
      <c r="AG268" s="6"/>
      <c r="AH268" s="98" t="s">
        <v>226</v>
      </c>
      <c r="AI268" s="12" t="s">
        <v>255</v>
      </c>
      <c r="AJ268" s="12" t="s">
        <v>282</v>
      </c>
      <c r="AK268" s="12" t="s">
        <v>205</v>
      </c>
      <c r="AL268" s="12" t="s">
        <v>208</v>
      </c>
      <c r="AM268" s="12" t="s">
        <v>235</v>
      </c>
      <c r="AN268" s="12" t="s">
        <v>246</v>
      </c>
      <c r="AO268" s="12" t="s">
        <v>274</v>
      </c>
      <c r="AP268" s="12" t="s">
        <v>198</v>
      </c>
      <c r="AQ268" s="12" t="s">
        <v>215</v>
      </c>
      <c r="AR268" s="11"/>
      <c r="AS268" s="11"/>
      <c r="AT268" s="11"/>
      <c r="AU268" s="95"/>
      <c r="AV268" s="27">
        <f t="shared" ref="AV268:AV299" si="126">IF(ISERROR(VLOOKUP(AI268,W,2,FALSE)),"",VLOOKUP(AI268,W,2,FALSE))</f>
        <v>0.93871000000000004</v>
      </c>
      <c r="AW268" s="11">
        <f t="shared" ref="AW268:AW299" si="127">IF(ISERROR(VLOOKUP(AJ268,W,2,FALSE)),"",VLOOKUP(AJ268,W,2,FALSE))</f>
        <v>2.3990999999999998</v>
      </c>
      <c r="AX268" s="11">
        <f t="shared" ref="AX268:AX299" si="128">IF(ISERROR(VLOOKUP(AK268,W,2,FALSE)),"",VLOOKUP(AK268,W,2,FALSE))</f>
        <v>-1.5270699999999999</v>
      </c>
      <c r="AY268" s="11">
        <f t="shared" ref="AY268:AY299" si="129">IF(ISERROR(VLOOKUP(AL268,W,2,FALSE)),"",VLOOKUP(AL268,W,2,FALSE))</f>
        <v>-0.50671299999999997</v>
      </c>
      <c r="AZ268" s="11">
        <f t="shared" ref="AZ268:AZ299" si="130">IF(ISERROR(VLOOKUP(AM268,W,2,FALSE)),"",VLOOKUP(AM268,W,2,FALSE))</f>
        <v>1.0853900000000001</v>
      </c>
      <c r="BA268" s="11">
        <f t="shared" ref="BA268:BA299" si="131">IF(ISERROR(VLOOKUP(AN268,W,2,FALSE)),"",VLOOKUP(AN268,W,2,FALSE))</f>
        <v>1.8525400000000001</v>
      </c>
      <c r="BB268" s="11">
        <f t="shared" ref="BB268:BB299" si="132">IF(ISERROR(VLOOKUP(AO268,W,2,FALSE)),"",VLOOKUP(AO268,W,2,FALSE))</f>
        <v>3.2713299999999998</v>
      </c>
      <c r="BC268" s="11">
        <f t="shared" ref="BC268:BC299" si="133">IF(ISERROR(VLOOKUP(AP268,W,2,FALSE)),"",VLOOKUP(AP268,W,2,FALSE))</f>
        <v>-2.7680900000000001E-2</v>
      </c>
      <c r="BD268" s="11">
        <f t="shared" ref="BD268:BD299" si="134">IF(ISERROR(VLOOKUP(AQ268,W,2,FALSE)),"",VLOOKUP(AQ268,W,2,FALSE))</f>
        <v>-0.57286199999999998</v>
      </c>
      <c r="BE268" s="11" t="str">
        <f t="shared" ref="BE268:BE299" si="135">IF(ISERROR(VLOOKUP(AR268,W,2,FALSE)),"",VLOOKUP(AR268,W,2,FALSE))</f>
        <v/>
      </c>
      <c r="BF268" s="11" t="str">
        <f t="shared" ref="BF268:BF299" si="136">IF(ISERROR(VLOOKUP(AS268,W,2,FALSE)),"",VLOOKUP(AS268,W,2,FALSE))</f>
        <v/>
      </c>
      <c r="BG268" s="11" t="str">
        <f t="shared" ref="BG268:BG299" si="137">IF(ISERROR(VLOOKUP(AT268,W,2,FALSE)),"",VLOOKUP(AT268,W,2,FALSE))</f>
        <v/>
      </c>
      <c r="BH268" s="11" t="str">
        <f t="shared" ref="BH268:BH299" si="138">IF(ISERROR(VLOOKUP(AU268,W,2,FALSE)),"",VLOOKUP(AU268,W,2,FALSE))</f>
        <v/>
      </c>
      <c r="BI268" s="26">
        <f t="shared" ref="BI268:BI299" si="139">SUM(AV268:BH268)-VLOOKUP(AH268,W,2, FALSE)</f>
        <v>6.5611161000000005</v>
      </c>
      <c r="BJ268" s="7"/>
    </row>
    <row r="269" spans="1:62" ht="15.75" thickBo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03">
        <v>9</v>
      </c>
      <c r="AB269" s="11">
        <v>15</v>
      </c>
      <c r="AC269" s="28">
        <v>1.1118600000000001</v>
      </c>
      <c r="AD269" s="6"/>
      <c r="AE269" s="27">
        <v>13</v>
      </c>
      <c r="AF269" s="104">
        <v>3</v>
      </c>
      <c r="AG269" s="6"/>
      <c r="AH269" s="98" t="s">
        <v>227</v>
      </c>
      <c r="AI269" s="12" t="s">
        <v>199</v>
      </c>
      <c r="AJ269" s="12" t="s">
        <v>283</v>
      </c>
      <c r="AK269" s="12" t="s">
        <v>256</v>
      </c>
      <c r="AL269" s="12" t="s">
        <v>236</v>
      </c>
      <c r="AM269" s="12" t="s">
        <v>209</v>
      </c>
      <c r="AN269" s="12" t="s">
        <v>265</v>
      </c>
      <c r="AO269" s="12" t="s">
        <v>275</v>
      </c>
      <c r="AP269" s="12" t="s">
        <v>192</v>
      </c>
      <c r="AQ269" s="12" t="s">
        <v>247</v>
      </c>
      <c r="AR269" s="11"/>
      <c r="AS269" s="11"/>
      <c r="AT269" s="11"/>
      <c r="AU269" s="95"/>
      <c r="AV269" s="27">
        <f t="shared" si="126"/>
        <v>0.44936300000000001</v>
      </c>
      <c r="AW269" s="11">
        <f t="shared" si="127"/>
        <v>2.1963400000000002</v>
      </c>
      <c r="AX269" s="11">
        <f t="shared" si="128"/>
        <v>0.67516200000000004</v>
      </c>
      <c r="AY269" s="11">
        <f t="shared" si="129"/>
        <v>0.940554</v>
      </c>
      <c r="AZ269" s="11">
        <f t="shared" si="130"/>
        <v>7.7136499999999997E-2</v>
      </c>
      <c r="BA269" s="11">
        <f t="shared" si="131"/>
        <v>2.6648999999999998</v>
      </c>
      <c r="BB269" s="11">
        <f t="shared" si="132"/>
        <v>3.5456799999999999</v>
      </c>
      <c r="BC269" s="11">
        <f t="shared" si="133"/>
        <v>0.49694300000000002</v>
      </c>
      <c r="BD269" s="11">
        <f t="shared" si="134"/>
        <v>0.58516400000000002</v>
      </c>
      <c r="BE269" s="11" t="str">
        <f t="shared" si="135"/>
        <v/>
      </c>
      <c r="BF269" s="11" t="str">
        <f t="shared" si="136"/>
        <v/>
      </c>
      <c r="BG269" s="11" t="str">
        <f t="shared" si="137"/>
        <v/>
      </c>
      <c r="BH269" s="11" t="str">
        <f t="shared" si="138"/>
        <v/>
      </c>
      <c r="BI269" s="26">
        <f t="shared" si="139"/>
        <v>10.519382499999999</v>
      </c>
      <c r="BJ269" s="7"/>
    </row>
    <row r="270" spans="1:62" ht="15.75" thickBo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03">
        <v>9</v>
      </c>
      <c r="AB270" s="11">
        <v>16</v>
      </c>
      <c r="AC270" s="28">
        <v>-0.47292000000000001</v>
      </c>
      <c r="AD270" s="6"/>
      <c r="AE270" s="27">
        <v>13</v>
      </c>
      <c r="AF270" s="104">
        <v>5</v>
      </c>
      <c r="AG270" s="6"/>
      <c r="AH270" s="98" t="s">
        <v>228</v>
      </c>
      <c r="AI270" s="12" t="s">
        <v>248</v>
      </c>
      <c r="AJ270" s="12" t="s">
        <v>193</v>
      </c>
      <c r="AK270" s="12" t="s">
        <v>266</v>
      </c>
      <c r="AL270" s="12" t="s">
        <v>210</v>
      </c>
      <c r="AM270" s="12" t="s">
        <v>237</v>
      </c>
      <c r="AN270" s="12" t="s">
        <v>257</v>
      </c>
      <c r="AO270" s="12" t="s">
        <v>284</v>
      </c>
      <c r="AP270" s="12" t="s">
        <v>200</v>
      </c>
      <c r="AQ270" s="12" t="s">
        <v>216</v>
      </c>
      <c r="AR270" s="11"/>
      <c r="AS270" s="11"/>
      <c r="AT270" s="11"/>
      <c r="AU270" s="95"/>
      <c r="AV270" s="27">
        <f t="shared" si="126"/>
        <v>0.30126999999999998</v>
      </c>
      <c r="AW270" s="11">
        <f t="shared" si="127"/>
        <v>-2.1428400000000001</v>
      </c>
      <c r="AX270" s="11">
        <f t="shared" si="128"/>
        <v>2.3382999999999998</v>
      </c>
      <c r="AY270" s="11">
        <f t="shared" si="129"/>
        <v>-1.23725</v>
      </c>
      <c r="AZ270" s="11">
        <f t="shared" si="130"/>
        <v>-0.16194</v>
      </c>
      <c r="BA270" s="11">
        <f t="shared" si="131"/>
        <v>0.30335200000000001</v>
      </c>
      <c r="BB270" s="11">
        <f t="shared" si="132"/>
        <v>3.8793000000000002</v>
      </c>
      <c r="BC270" s="11">
        <f t="shared" si="133"/>
        <v>-0.627058</v>
      </c>
      <c r="BD270" s="11">
        <f t="shared" si="134"/>
        <v>-0.73754299999999995</v>
      </c>
      <c r="BE270" s="11" t="str">
        <f t="shared" si="135"/>
        <v/>
      </c>
      <c r="BF270" s="11" t="str">
        <f t="shared" si="136"/>
        <v/>
      </c>
      <c r="BG270" s="11" t="str">
        <f t="shared" si="137"/>
        <v/>
      </c>
      <c r="BH270" s="11" t="str">
        <f t="shared" si="138"/>
        <v/>
      </c>
      <c r="BI270" s="26">
        <f t="shared" si="139"/>
        <v>2.3885110000000003</v>
      </c>
      <c r="BJ270" s="7"/>
    </row>
    <row r="271" spans="1:62" ht="15.75" thickBo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03">
        <v>9</v>
      </c>
      <c r="AB271" s="11">
        <v>17</v>
      </c>
      <c r="AC271" s="28">
        <v>0.31037799999999999</v>
      </c>
      <c r="AD271" s="6"/>
      <c r="AE271" s="27">
        <v>13</v>
      </c>
      <c r="AF271" s="104">
        <v>6</v>
      </c>
      <c r="AG271" s="6"/>
      <c r="AH271" s="98" t="s">
        <v>229</v>
      </c>
      <c r="AI271" s="12" t="s">
        <v>276</v>
      </c>
      <c r="AJ271" s="12" t="s">
        <v>267</v>
      </c>
      <c r="AK271" s="12" t="s">
        <v>249</v>
      </c>
      <c r="AL271" s="12" t="s">
        <v>238</v>
      </c>
      <c r="AM271" s="12" t="s">
        <v>211</v>
      </c>
      <c r="AN271" s="12" t="s">
        <v>285</v>
      </c>
      <c r="AO271" s="12" t="s">
        <v>258</v>
      </c>
      <c r="AP271" s="12" t="s">
        <v>201</v>
      </c>
      <c r="AQ271" s="12" t="s">
        <v>194</v>
      </c>
      <c r="AR271" s="11"/>
      <c r="AS271" s="11"/>
      <c r="AT271" s="11"/>
      <c r="AU271" s="95"/>
      <c r="AV271" s="27">
        <f t="shared" si="126"/>
        <v>3.7672699999999999</v>
      </c>
      <c r="AW271" s="11">
        <f t="shared" si="127"/>
        <v>2.0995300000000001</v>
      </c>
      <c r="AX271" s="11">
        <f t="shared" si="128"/>
        <v>0.860267</v>
      </c>
      <c r="AY271" s="11">
        <f t="shared" si="129"/>
        <v>1.05555</v>
      </c>
      <c r="AZ271" s="11">
        <f t="shared" si="130"/>
        <v>8.4113299999999998E-3</v>
      </c>
      <c r="BA271" s="11">
        <f t="shared" si="131"/>
        <v>2.41398</v>
      </c>
      <c r="BB271" s="11">
        <f t="shared" si="132"/>
        <v>1.09816</v>
      </c>
      <c r="BC271" s="11">
        <f t="shared" si="133"/>
        <v>-0.13716400000000001</v>
      </c>
      <c r="BD271" s="11">
        <f t="shared" si="134"/>
        <v>-2.3009100000000001E-2</v>
      </c>
      <c r="BE271" s="11" t="str">
        <f t="shared" si="135"/>
        <v/>
      </c>
      <c r="BF271" s="11" t="str">
        <f t="shared" si="136"/>
        <v/>
      </c>
      <c r="BG271" s="11" t="str">
        <f t="shared" si="137"/>
        <v/>
      </c>
      <c r="BH271" s="11" t="str">
        <f t="shared" si="138"/>
        <v/>
      </c>
      <c r="BI271" s="26">
        <f t="shared" si="139"/>
        <v>10.83261723</v>
      </c>
      <c r="BJ271" s="7"/>
    </row>
    <row r="272" spans="1:62" ht="15.75" thickBo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03">
        <v>9</v>
      </c>
      <c r="AB272" s="11">
        <v>19</v>
      </c>
      <c r="AC272" s="28">
        <v>3.6880000000000002</v>
      </c>
      <c r="AD272" s="6"/>
      <c r="AE272" s="27">
        <v>13</v>
      </c>
      <c r="AF272" s="104">
        <v>9</v>
      </c>
      <c r="AG272" s="6"/>
      <c r="AH272" s="98" t="s">
        <v>231</v>
      </c>
      <c r="AI272" s="12" t="s">
        <v>218</v>
      </c>
      <c r="AJ272" s="12" t="s">
        <v>195</v>
      </c>
      <c r="AK272" s="12" t="s">
        <v>269</v>
      </c>
      <c r="AL272" s="12" t="s">
        <v>240</v>
      </c>
      <c r="AM272" s="12" t="s">
        <v>213</v>
      </c>
      <c r="AN272" s="12" t="s">
        <v>286</v>
      </c>
      <c r="AO272" s="12" t="s">
        <v>203</v>
      </c>
      <c r="AP272" s="12" t="s">
        <v>278</v>
      </c>
      <c r="AQ272" s="12" t="s">
        <v>251</v>
      </c>
      <c r="AR272" s="11"/>
      <c r="AS272" s="11"/>
      <c r="AT272" s="11"/>
      <c r="AU272" s="95"/>
      <c r="AV272" s="27">
        <f t="shared" si="126"/>
        <v>0.64754400000000001</v>
      </c>
      <c r="AW272" s="11">
        <f t="shared" si="127"/>
        <v>4.4443400000000004</v>
      </c>
      <c r="AX272" s="11">
        <f t="shared" si="128"/>
        <v>0.602904</v>
      </c>
      <c r="AY272" s="11">
        <f t="shared" si="129"/>
        <v>0.19534599999999999</v>
      </c>
      <c r="AZ272" s="11">
        <f t="shared" si="130"/>
        <v>0.86385500000000004</v>
      </c>
      <c r="BA272" s="11">
        <f t="shared" si="131"/>
        <v>0.54670300000000005</v>
      </c>
      <c r="BB272" s="11">
        <f t="shared" si="132"/>
        <v>1.47289</v>
      </c>
      <c r="BC272" s="11">
        <f t="shared" si="133"/>
        <v>0.47160299999999999</v>
      </c>
      <c r="BD272" s="11">
        <f t="shared" si="134"/>
        <v>-1.15065</v>
      </c>
      <c r="BE272" s="11" t="str">
        <f t="shared" si="135"/>
        <v/>
      </c>
      <c r="BF272" s="11" t="str">
        <f t="shared" si="136"/>
        <v/>
      </c>
      <c r="BG272" s="11" t="str">
        <f t="shared" si="137"/>
        <v/>
      </c>
      <c r="BH272" s="11" t="str">
        <f t="shared" si="138"/>
        <v/>
      </c>
      <c r="BI272" s="26">
        <f t="shared" si="139"/>
        <v>4.4065349999999981</v>
      </c>
      <c r="BJ272" s="7"/>
    </row>
    <row r="273" spans="1:62" ht="15.75" thickBo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03">
        <v>10</v>
      </c>
      <c r="AB273" s="11">
        <v>1</v>
      </c>
      <c r="AC273" s="28">
        <v>-0.56264800000000004</v>
      </c>
      <c r="AD273" s="6"/>
      <c r="AE273" s="27">
        <v>13</v>
      </c>
      <c r="AF273" s="104">
        <v>10</v>
      </c>
      <c r="AG273" s="6"/>
      <c r="AH273" s="98" t="s">
        <v>92</v>
      </c>
      <c r="AI273" s="12" t="s">
        <v>42</v>
      </c>
      <c r="AJ273" s="12" t="s">
        <v>221</v>
      </c>
      <c r="AK273" s="12" t="s">
        <v>77</v>
      </c>
      <c r="AL273" s="12" t="s">
        <v>52</v>
      </c>
      <c r="AM273" s="12" t="s">
        <v>47</v>
      </c>
      <c r="AN273" s="12" t="s">
        <v>63</v>
      </c>
      <c r="AO273" s="12" t="s">
        <v>60</v>
      </c>
      <c r="AP273" s="11"/>
      <c r="AQ273" s="11"/>
      <c r="AR273" s="11"/>
      <c r="AS273" s="11"/>
      <c r="AT273" s="11"/>
      <c r="AU273" s="95"/>
      <c r="AV273" s="27">
        <f t="shared" si="126"/>
        <v>-5.8287899999999997</v>
      </c>
      <c r="AW273" s="11">
        <f t="shared" si="127"/>
        <v>0.334926</v>
      </c>
      <c r="AX273" s="11">
        <f t="shared" si="128"/>
        <v>-0.56395200000000001</v>
      </c>
      <c r="AY273" s="11">
        <f t="shared" si="129"/>
        <v>0.61640099999999998</v>
      </c>
      <c r="AZ273" s="11">
        <f t="shared" si="130"/>
        <v>3.5208900000000001</v>
      </c>
      <c r="BA273" s="11">
        <f t="shared" si="131"/>
        <v>9.3354200000000005E-3</v>
      </c>
      <c r="BB273" s="11">
        <f t="shared" si="132"/>
        <v>0.46001799999999998</v>
      </c>
      <c r="BC273" s="11" t="str">
        <f t="shared" si="133"/>
        <v/>
      </c>
      <c r="BD273" s="11" t="str">
        <f t="shared" si="134"/>
        <v/>
      </c>
      <c r="BE273" s="11" t="str">
        <f t="shared" si="135"/>
        <v/>
      </c>
      <c r="BF273" s="11" t="str">
        <f t="shared" si="136"/>
        <v/>
      </c>
      <c r="BG273" s="11" t="str">
        <f t="shared" si="137"/>
        <v/>
      </c>
      <c r="BH273" s="11" t="str">
        <f t="shared" si="138"/>
        <v/>
      </c>
      <c r="BI273" s="26">
        <f t="shared" si="139"/>
        <v>-0.88852357999999909</v>
      </c>
      <c r="BJ273" s="7"/>
    </row>
    <row r="274" spans="1:62" ht="15.75" thickBo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03">
        <v>10</v>
      </c>
      <c r="AB274" s="11">
        <v>2</v>
      </c>
      <c r="AC274" s="28">
        <v>-0.65968300000000002</v>
      </c>
      <c r="AD274" s="6"/>
      <c r="AE274" s="27">
        <v>13</v>
      </c>
      <c r="AF274" s="104">
        <v>11</v>
      </c>
      <c r="AG274" s="6"/>
      <c r="AH274" s="98" t="s">
        <v>93</v>
      </c>
      <c r="AI274" s="12" t="s">
        <v>45</v>
      </c>
      <c r="AJ274" s="12" t="s">
        <v>53</v>
      </c>
      <c r="AK274" s="12" t="s">
        <v>78</v>
      </c>
      <c r="AL274" s="12" t="s">
        <v>186</v>
      </c>
      <c r="AM274" s="12" t="s">
        <v>189</v>
      </c>
      <c r="AN274" s="12" t="s">
        <v>71</v>
      </c>
      <c r="AO274" s="12" t="s">
        <v>64</v>
      </c>
      <c r="AP274" s="12" t="s">
        <v>43</v>
      </c>
      <c r="AQ274" s="12" t="s">
        <v>187</v>
      </c>
      <c r="AR274" s="11"/>
      <c r="AS274" s="11"/>
      <c r="AT274" s="11"/>
      <c r="AU274" s="95"/>
      <c r="AV274" s="27">
        <f t="shared" si="126"/>
        <v>1.1542600000000001</v>
      </c>
      <c r="AW274" s="11">
        <f t="shared" si="127"/>
        <v>0.77785700000000002</v>
      </c>
      <c r="AX274" s="11">
        <f t="shared" si="128"/>
        <v>-0.58737300000000003</v>
      </c>
      <c r="AY274" s="11">
        <f t="shared" si="129"/>
        <v>0.36778499999999997</v>
      </c>
      <c r="AZ274" s="11">
        <f t="shared" si="130"/>
        <v>0.16106699999999999</v>
      </c>
      <c r="BA274" s="11">
        <f t="shared" si="131"/>
        <v>-1.0824400000000001</v>
      </c>
      <c r="BB274" s="11">
        <f t="shared" si="132"/>
        <v>0.77744999999999997</v>
      </c>
      <c r="BC274" s="11">
        <f t="shared" si="133"/>
        <v>-2.9813399999999999</v>
      </c>
      <c r="BD274" s="11">
        <f t="shared" si="134"/>
        <v>-1.4383999999999999</v>
      </c>
      <c r="BE274" s="11" t="str">
        <f t="shared" si="135"/>
        <v/>
      </c>
      <c r="BF274" s="11" t="str">
        <f t="shared" si="136"/>
        <v/>
      </c>
      <c r="BG274" s="11" t="str">
        <f t="shared" si="137"/>
        <v/>
      </c>
      <c r="BH274" s="11" t="str">
        <f t="shared" si="138"/>
        <v/>
      </c>
      <c r="BI274" s="26">
        <f t="shared" si="139"/>
        <v>-2.1914509999999998</v>
      </c>
      <c r="BJ274" s="7"/>
    </row>
    <row r="275" spans="1:62" ht="15.75" thickBo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03">
        <v>10</v>
      </c>
      <c r="AB275" s="11">
        <v>6</v>
      </c>
      <c r="AC275" s="28">
        <v>2.74532</v>
      </c>
      <c r="AD275" s="6"/>
      <c r="AE275" s="27">
        <v>13</v>
      </c>
      <c r="AF275" s="104">
        <v>12</v>
      </c>
      <c r="AG275" s="6"/>
      <c r="AH275" s="98" t="s">
        <v>232</v>
      </c>
      <c r="AI275" s="12" t="s">
        <v>270</v>
      </c>
      <c r="AJ275" s="12" t="s">
        <v>50</v>
      </c>
      <c r="AK275" s="12" t="s">
        <v>62</v>
      </c>
      <c r="AL275" s="12" t="s">
        <v>66</v>
      </c>
      <c r="AM275" s="12" t="s">
        <v>182</v>
      </c>
      <c r="AN275" s="12" t="s">
        <v>86</v>
      </c>
      <c r="AO275" s="12" t="s">
        <v>56</v>
      </c>
      <c r="AP275" s="12" t="s">
        <v>185</v>
      </c>
      <c r="AQ275" s="12" t="s">
        <v>222</v>
      </c>
      <c r="AR275" s="12" t="s">
        <v>241</v>
      </c>
      <c r="AS275" s="11"/>
      <c r="AT275" s="11"/>
      <c r="AU275" s="95"/>
      <c r="AV275" s="27">
        <f t="shared" si="126"/>
        <v>-0.38457999999999998</v>
      </c>
      <c r="AW275" s="11">
        <f t="shared" si="127"/>
        <v>-0.79741899999999999</v>
      </c>
      <c r="AX275" s="11">
        <f t="shared" si="128"/>
        <v>0.28972700000000001</v>
      </c>
      <c r="AY275" s="11">
        <f t="shared" si="129"/>
        <v>0.960955</v>
      </c>
      <c r="AZ275" s="11">
        <f t="shared" si="130"/>
        <v>1.7779799999999999</v>
      </c>
      <c r="BA275" s="11">
        <f t="shared" si="131"/>
        <v>0.39386500000000002</v>
      </c>
      <c r="BB275" s="11">
        <f t="shared" si="132"/>
        <v>1.7745500000000001E-2</v>
      </c>
      <c r="BC275" s="11">
        <f t="shared" si="133"/>
        <v>2.7177799999999999</v>
      </c>
      <c r="BD275" s="11">
        <f t="shared" si="134"/>
        <v>2.5428999999999999</v>
      </c>
      <c r="BE275" s="11">
        <f t="shared" si="135"/>
        <v>0.68957100000000005</v>
      </c>
      <c r="BF275" s="11" t="str">
        <f t="shared" si="136"/>
        <v/>
      </c>
      <c r="BG275" s="11" t="str">
        <f t="shared" si="137"/>
        <v/>
      </c>
      <c r="BH275" s="11" t="str">
        <f t="shared" si="138"/>
        <v/>
      </c>
      <c r="BI275" s="26">
        <f t="shared" si="139"/>
        <v>5.4632045000000016</v>
      </c>
      <c r="BJ275" s="7"/>
    </row>
    <row r="276" spans="1:62" ht="15.75" thickBo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03">
        <v>10</v>
      </c>
      <c r="AB276" s="11">
        <v>7</v>
      </c>
      <c r="AC276" s="28">
        <v>0.54459299999999999</v>
      </c>
      <c r="AD276" s="6"/>
      <c r="AE276" s="27">
        <v>13</v>
      </c>
      <c r="AF276" s="104">
        <v>14</v>
      </c>
      <c r="AG276" s="6"/>
      <c r="AH276" s="98" t="s">
        <v>94</v>
      </c>
      <c r="AI276" s="12" t="s">
        <v>177</v>
      </c>
      <c r="AJ276" s="12" t="s">
        <v>179</v>
      </c>
      <c r="AK276" s="12" t="s">
        <v>73</v>
      </c>
      <c r="AL276" s="12" t="s">
        <v>219</v>
      </c>
      <c r="AM276" s="12" t="s">
        <v>67</v>
      </c>
      <c r="AN276" s="12" t="s">
        <v>260</v>
      </c>
      <c r="AO276" s="12" t="s">
        <v>80</v>
      </c>
      <c r="AP276" s="12" t="s">
        <v>57</v>
      </c>
      <c r="AQ276" s="12" t="s">
        <v>271</v>
      </c>
      <c r="AR276" s="12" t="s">
        <v>223</v>
      </c>
      <c r="AS276" s="11"/>
      <c r="AT276" s="11"/>
      <c r="AU276" s="95"/>
      <c r="AV276" s="27">
        <f t="shared" si="126"/>
        <v>-1.0685</v>
      </c>
      <c r="AW276" s="11">
        <f t="shared" si="127"/>
        <v>0.480626</v>
      </c>
      <c r="AX276" s="11">
        <f t="shared" si="128"/>
        <v>4.4628399999999999</v>
      </c>
      <c r="AY276" s="11">
        <f t="shared" si="129"/>
        <v>-0.128828</v>
      </c>
      <c r="AZ276" s="11">
        <f t="shared" si="130"/>
        <v>0.99822599999999995</v>
      </c>
      <c r="BA276" s="11">
        <f t="shared" si="131"/>
        <v>-0.14127899999999999</v>
      </c>
      <c r="BB276" s="11">
        <f t="shared" si="132"/>
        <v>3.70479</v>
      </c>
      <c r="BC276" s="11">
        <f t="shared" si="133"/>
        <v>0.119438</v>
      </c>
      <c r="BD276" s="11">
        <f t="shared" si="134"/>
        <v>-1.2261100000000001E-3</v>
      </c>
      <c r="BE276" s="11">
        <f t="shared" si="135"/>
        <v>2.5545599999999999</v>
      </c>
      <c r="BF276" s="11" t="str">
        <f t="shared" si="136"/>
        <v/>
      </c>
      <c r="BG276" s="11" t="str">
        <f t="shared" si="137"/>
        <v/>
      </c>
      <c r="BH276" s="11" t="str">
        <f t="shared" si="138"/>
        <v/>
      </c>
      <c r="BI276" s="26">
        <f t="shared" si="139"/>
        <v>10.43605389</v>
      </c>
      <c r="BJ276" s="7"/>
    </row>
    <row r="277" spans="1:62" ht="15.75" thickBo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03">
        <v>10</v>
      </c>
      <c r="AB277" s="11">
        <v>8</v>
      </c>
      <c r="AC277" s="28">
        <v>0.79237999999999997</v>
      </c>
      <c r="AD277" s="6"/>
      <c r="AE277" s="27">
        <v>13</v>
      </c>
      <c r="AF277" s="104">
        <v>16</v>
      </c>
      <c r="AG277" s="6"/>
      <c r="AH277" s="98" t="s">
        <v>95</v>
      </c>
      <c r="AI277" s="12" t="s">
        <v>74</v>
      </c>
      <c r="AJ277" s="12" t="s">
        <v>180</v>
      </c>
      <c r="AK277" s="12" t="s">
        <v>242</v>
      </c>
      <c r="AL277" s="12" t="s">
        <v>178</v>
      </c>
      <c r="AM277" s="12" t="s">
        <v>167</v>
      </c>
      <c r="AN277" s="12" t="s">
        <v>88</v>
      </c>
      <c r="AO277" s="12" t="s">
        <v>58</v>
      </c>
      <c r="AP277" s="12" t="s">
        <v>279</v>
      </c>
      <c r="AQ277" s="12" t="s">
        <v>183</v>
      </c>
      <c r="AR277" s="12" t="s">
        <v>68</v>
      </c>
      <c r="AS277" s="11"/>
      <c r="AT277" s="11"/>
      <c r="AU277" s="95"/>
      <c r="AV277" s="27">
        <f t="shared" si="126"/>
        <v>1.00441</v>
      </c>
      <c r="AW277" s="11">
        <f t="shared" si="127"/>
        <v>1.1307199999999999</v>
      </c>
      <c r="AX277" s="11">
        <f t="shared" si="128"/>
        <v>-0.268704</v>
      </c>
      <c r="AY277" s="11">
        <f t="shared" si="129"/>
        <v>-0.32316600000000001</v>
      </c>
      <c r="AZ277" s="11">
        <f t="shared" si="130"/>
        <v>3.21957</v>
      </c>
      <c r="BA277" s="11">
        <f t="shared" si="131"/>
        <v>0.174821</v>
      </c>
      <c r="BB277" s="11">
        <f t="shared" si="132"/>
        <v>1.0077199999999999</v>
      </c>
      <c r="BC277" s="11">
        <f t="shared" si="133"/>
        <v>-1.916E-2</v>
      </c>
      <c r="BD277" s="11">
        <f t="shared" si="134"/>
        <v>0.92911600000000005</v>
      </c>
      <c r="BE277" s="11">
        <f t="shared" si="135"/>
        <v>1.0318099999999999</v>
      </c>
      <c r="BF277" s="11" t="str">
        <f t="shared" si="136"/>
        <v/>
      </c>
      <c r="BG277" s="11" t="str">
        <f t="shared" si="137"/>
        <v/>
      </c>
      <c r="BH277" s="11" t="str">
        <f t="shared" si="138"/>
        <v/>
      </c>
      <c r="BI277" s="26">
        <f t="shared" si="139"/>
        <v>7.0947569999999995</v>
      </c>
      <c r="BJ277" s="7"/>
    </row>
    <row r="278" spans="1:62" ht="15.75" thickBo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03">
        <v>10</v>
      </c>
      <c r="AB278" s="11">
        <v>9</v>
      </c>
      <c r="AC278" s="28">
        <v>1.1276600000000001</v>
      </c>
      <c r="AD278" s="6"/>
      <c r="AE278" s="27">
        <v>13</v>
      </c>
      <c r="AF278" s="104">
        <v>18</v>
      </c>
      <c r="AG278" s="6"/>
      <c r="AH278" s="98" t="s">
        <v>96</v>
      </c>
      <c r="AI278" s="12" t="s">
        <v>69</v>
      </c>
      <c r="AJ278" s="12" t="s">
        <v>75</v>
      </c>
      <c r="AK278" s="12" t="s">
        <v>181</v>
      </c>
      <c r="AL278" s="12" t="s">
        <v>51</v>
      </c>
      <c r="AM278" s="12" t="s">
        <v>81</v>
      </c>
      <c r="AN278" s="12" t="s">
        <v>59</v>
      </c>
      <c r="AO278" s="12" t="s">
        <v>175</v>
      </c>
      <c r="AP278" s="12" t="s">
        <v>188</v>
      </c>
      <c r="AQ278" s="12" t="s">
        <v>90</v>
      </c>
      <c r="AR278" s="12" t="s">
        <v>76</v>
      </c>
      <c r="AS278" s="11"/>
      <c r="AT278" s="11"/>
      <c r="AU278" s="95"/>
      <c r="AV278" s="27">
        <f t="shared" si="126"/>
        <v>3.4778899999999999</v>
      </c>
      <c r="AW278" s="11">
        <f t="shared" si="127"/>
        <v>0.59192100000000003</v>
      </c>
      <c r="AX278" s="11">
        <f t="shared" si="128"/>
        <v>0.89897800000000005</v>
      </c>
      <c r="AY278" s="11">
        <f t="shared" si="129"/>
        <v>0.79372600000000004</v>
      </c>
      <c r="AZ278" s="11">
        <f t="shared" si="130"/>
        <v>0.28631800000000002</v>
      </c>
      <c r="BA278" s="11">
        <f t="shared" si="131"/>
        <v>1.1995</v>
      </c>
      <c r="BB278" s="11">
        <f t="shared" si="132"/>
        <v>0.220471</v>
      </c>
      <c r="BC278" s="11">
        <f t="shared" si="133"/>
        <v>-4.3765599999999996</v>
      </c>
      <c r="BD278" s="11">
        <f t="shared" si="134"/>
        <v>3.9678399999999998</v>
      </c>
      <c r="BE278" s="11">
        <f t="shared" si="135"/>
        <v>0.60102</v>
      </c>
      <c r="BF278" s="11" t="str">
        <f t="shared" si="136"/>
        <v/>
      </c>
      <c r="BG278" s="11" t="str">
        <f t="shared" si="137"/>
        <v/>
      </c>
      <c r="BH278" s="11" t="str">
        <f t="shared" si="138"/>
        <v/>
      </c>
      <c r="BI278" s="26">
        <f t="shared" si="139"/>
        <v>6.5334439999999994</v>
      </c>
      <c r="BJ278" s="7"/>
    </row>
    <row r="279" spans="1:62" ht="15.75" thickBo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03">
        <v>10</v>
      </c>
      <c r="AB279" s="11">
        <v>11</v>
      </c>
      <c r="AC279" s="28">
        <v>3.5943299999999998</v>
      </c>
      <c r="AD279" s="6"/>
      <c r="AE279" s="27">
        <v>14</v>
      </c>
      <c r="AF279" s="104">
        <v>3</v>
      </c>
      <c r="AG279" s="6"/>
      <c r="AH279" s="98" t="s">
        <v>97</v>
      </c>
      <c r="AI279" s="12" t="s">
        <v>262</v>
      </c>
      <c r="AJ279" s="12" t="s">
        <v>243</v>
      </c>
      <c r="AK279" s="12" t="s">
        <v>84</v>
      </c>
      <c r="AL279" s="12" t="s">
        <v>87</v>
      </c>
      <c r="AM279" s="12" t="s">
        <v>89</v>
      </c>
      <c r="AN279" s="12" t="s">
        <v>190</v>
      </c>
      <c r="AO279" s="12" t="s">
        <v>83</v>
      </c>
      <c r="AP279" s="12" t="s">
        <v>91</v>
      </c>
      <c r="AQ279" s="12" t="s">
        <v>252</v>
      </c>
      <c r="AR279" s="12" t="s">
        <v>220</v>
      </c>
      <c r="AS279" s="11"/>
      <c r="AT279" s="11"/>
      <c r="AU279" s="95"/>
      <c r="AV279" s="27">
        <f t="shared" si="126"/>
        <v>3.4545300000000001E-2</v>
      </c>
      <c r="AW279" s="11">
        <f t="shared" si="127"/>
        <v>0.14391899999999999</v>
      </c>
      <c r="AX279" s="11">
        <f t="shared" si="128"/>
        <v>0.72677199999999997</v>
      </c>
      <c r="AY279" s="11">
        <f t="shared" si="129"/>
        <v>0.85694099999999995</v>
      </c>
      <c r="AZ279" s="11">
        <f t="shared" si="130"/>
        <v>0.100065</v>
      </c>
      <c r="BA279" s="11">
        <f t="shared" si="131"/>
        <v>-8.6131100000000002E-2</v>
      </c>
      <c r="BB279" s="11">
        <f t="shared" si="132"/>
        <v>0.77849100000000004</v>
      </c>
      <c r="BC279" s="11">
        <f t="shared" si="133"/>
        <v>1.63733</v>
      </c>
      <c r="BD279" s="11">
        <f t="shared" si="134"/>
        <v>-0.60988799999999999</v>
      </c>
      <c r="BE279" s="11">
        <f t="shared" si="135"/>
        <v>-0.325629</v>
      </c>
      <c r="BF279" s="11" t="str">
        <f t="shared" si="136"/>
        <v/>
      </c>
      <c r="BG279" s="11" t="str">
        <f t="shared" si="137"/>
        <v/>
      </c>
      <c r="BH279" s="11" t="str">
        <f t="shared" si="138"/>
        <v/>
      </c>
      <c r="BI279" s="26">
        <f t="shared" si="139"/>
        <v>-0.33791479999999963</v>
      </c>
      <c r="BJ279" s="7"/>
    </row>
    <row r="280" spans="1:62" ht="15.75" thickBo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03">
        <v>10</v>
      </c>
      <c r="AB280" s="11">
        <v>12</v>
      </c>
      <c r="AC280" s="28">
        <v>0.59274400000000005</v>
      </c>
      <c r="AD280" s="6"/>
      <c r="AE280" s="27">
        <v>14</v>
      </c>
      <c r="AF280" s="104">
        <v>4</v>
      </c>
      <c r="AG280" s="6"/>
      <c r="AH280" s="98" t="s">
        <v>233</v>
      </c>
      <c r="AI280" s="12" t="s">
        <v>254</v>
      </c>
      <c r="AJ280" s="12" t="s">
        <v>196</v>
      </c>
      <c r="AK280" s="12" t="s">
        <v>280</v>
      </c>
      <c r="AL280" s="12" t="s">
        <v>206</v>
      </c>
      <c r="AM280" s="12" t="s">
        <v>263</v>
      </c>
      <c r="AN280" s="12" t="s">
        <v>191</v>
      </c>
      <c r="AO280" s="12" t="s">
        <v>244</v>
      </c>
      <c r="AP280" s="12" t="s">
        <v>224</v>
      </c>
      <c r="AQ280" s="12" t="s">
        <v>272</v>
      </c>
      <c r="AR280" s="11"/>
      <c r="AS280" s="11"/>
      <c r="AT280" s="11"/>
      <c r="AU280" s="95"/>
      <c r="AV280" s="27">
        <f t="shared" si="126"/>
        <v>1.3895200000000001</v>
      </c>
      <c r="AW280" s="11">
        <f t="shared" si="127"/>
        <v>-1.00013</v>
      </c>
      <c r="AX280" s="11">
        <f t="shared" si="128"/>
        <v>3.9011900000000002</v>
      </c>
      <c r="AY280" s="11">
        <f t="shared" si="129"/>
        <v>-0.81864599999999998</v>
      </c>
      <c r="AZ280" s="11">
        <f t="shared" si="130"/>
        <v>2.6003400000000001</v>
      </c>
      <c r="BA280" s="11">
        <f t="shared" si="131"/>
        <v>-1.2453399999999999</v>
      </c>
      <c r="BB280" s="11">
        <f t="shared" si="132"/>
        <v>0.86152499999999999</v>
      </c>
      <c r="BC280" s="11">
        <f t="shared" si="133"/>
        <v>4.4472999999999999E-2</v>
      </c>
      <c r="BD280" s="11">
        <f t="shared" si="134"/>
        <v>1.97</v>
      </c>
      <c r="BE280" s="11" t="str">
        <f t="shared" si="135"/>
        <v/>
      </c>
      <c r="BF280" s="11" t="str">
        <f t="shared" si="136"/>
        <v/>
      </c>
      <c r="BG280" s="11" t="str">
        <f t="shared" si="137"/>
        <v/>
      </c>
      <c r="BH280" s="11" t="str">
        <f t="shared" si="138"/>
        <v/>
      </c>
      <c r="BI280" s="26">
        <f t="shared" si="139"/>
        <v>7.1101880000000008</v>
      </c>
      <c r="BJ280" s="7"/>
    </row>
    <row r="281" spans="1:62" ht="15.75" thickBo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03">
        <v>10</v>
      </c>
      <c r="AB281" s="11">
        <v>13</v>
      </c>
      <c r="AC281" s="28">
        <v>0.61077599999999999</v>
      </c>
      <c r="AD281" s="6"/>
      <c r="AE281" s="27">
        <v>14</v>
      </c>
      <c r="AF281" s="104">
        <v>5</v>
      </c>
      <c r="AG281" s="6"/>
      <c r="AH281" s="98" t="s">
        <v>234</v>
      </c>
      <c r="AI281" s="12" t="s">
        <v>225</v>
      </c>
      <c r="AJ281" s="12" t="s">
        <v>281</v>
      </c>
      <c r="AK281" s="12" t="s">
        <v>197</v>
      </c>
      <c r="AL281" s="12" t="s">
        <v>253</v>
      </c>
      <c r="AM281" s="12" t="s">
        <v>207</v>
      </c>
      <c r="AN281" s="12" t="s">
        <v>264</v>
      </c>
      <c r="AO281" s="12" t="s">
        <v>214</v>
      </c>
      <c r="AP281" s="12" t="s">
        <v>273</v>
      </c>
      <c r="AQ281" s="12" t="s">
        <v>245</v>
      </c>
      <c r="AR281" s="11"/>
      <c r="AS281" s="11"/>
      <c r="AT281" s="11"/>
      <c r="AU281" s="95"/>
      <c r="AV281" s="27">
        <f t="shared" si="126"/>
        <v>0.54642100000000005</v>
      </c>
      <c r="AW281" s="11">
        <f t="shared" si="127"/>
        <v>3.6123699999999999</v>
      </c>
      <c r="AX281" s="11">
        <f t="shared" si="128"/>
        <v>-0.73416700000000001</v>
      </c>
      <c r="AY281" s="11">
        <f t="shared" si="129"/>
        <v>0.59136200000000005</v>
      </c>
      <c r="AZ281" s="11">
        <f t="shared" si="130"/>
        <v>-0.448876</v>
      </c>
      <c r="BA281" s="11">
        <f t="shared" si="131"/>
        <v>3.5234700000000001</v>
      </c>
      <c r="BB281" s="11">
        <f t="shared" si="132"/>
        <v>0.56474199999999997</v>
      </c>
      <c r="BC281" s="11">
        <f t="shared" si="133"/>
        <v>2.8323700000000001</v>
      </c>
      <c r="BD281" s="11">
        <f t="shared" si="134"/>
        <v>1.55921</v>
      </c>
      <c r="BE281" s="11" t="str">
        <f t="shared" si="135"/>
        <v/>
      </c>
      <c r="BF281" s="11" t="str">
        <f t="shared" si="136"/>
        <v/>
      </c>
      <c r="BG281" s="11" t="str">
        <f t="shared" si="137"/>
        <v/>
      </c>
      <c r="BH281" s="11" t="str">
        <f t="shared" si="138"/>
        <v/>
      </c>
      <c r="BI281" s="26">
        <f t="shared" si="139"/>
        <v>11.436126</v>
      </c>
      <c r="BJ281" s="7"/>
    </row>
    <row r="282" spans="1:62" ht="15.75" thickBo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03">
        <v>10</v>
      </c>
      <c r="AB282" s="11">
        <v>14</v>
      </c>
      <c r="AC282" s="28">
        <v>1.0853900000000001</v>
      </c>
      <c r="AD282" s="6"/>
      <c r="AE282" s="27">
        <v>14</v>
      </c>
      <c r="AF282" s="104">
        <v>6</v>
      </c>
      <c r="AG282" s="6"/>
      <c r="AH282" s="98" t="s">
        <v>235</v>
      </c>
      <c r="AI282" s="12" t="s">
        <v>261</v>
      </c>
      <c r="AJ282" s="12" t="s">
        <v>226</v>
      </c>
      <c r="AK282" s="12" t="s">
        <v>255</v>
      </c>
      <c r="AL282" s="12" t="s">
        <v>282</v>
      </c>
      <c r="AM282" s="12" t="s">
        <v>205</v>
      </c>
      <c r="AN282" s="12" t="s">
        <v>208</v>
      </c>
      <c r="AO282" s="12" t="s">
        <v>246</v>
      </c>
      <c r="AP282" s="12" t="s">
        <v>274</v>
      </c>
      <c r="AQ282" s="12" t="s">
        <v>198</v>
      </c>
      <c r="AR282" s="12" t="s">
        <v>215</v>
      </c>
      <c r="AS282" s="11"/>
      <c r="AT282" s="11"/>
      <c r="AU282" s="95"/>
      <c r="AV282" s="27">
        <f t="shared" si="126"/>
        <v>-0.1052</v>
      </c>
      <c r="AW282" s="11">
        <f t="shared" si="127"/>
        <v>0.351628</v>
      </c>
      <c r="AX282" s="11">
        <f t="shared" si="128"/>
        <v>0.93871000000000004</v>
      </c>
      <c r="AY282" s="11">
        <f t="shared" si="129"/>
        <v>2.3990999999999998</v>
      </c>
      <c r="AZ282" s="11">
        <f t="shared" si="130"/>
        <v>-1.5270699999999999</v>
      </c>
      <c r="BA282" s="11">
        <f t="shared" si="131"/>
        <v>-0.50671299999999997</v>
      </c>
      <c r="BB282" s="11">
        <f t="shared" si="132"/>
        <v>1.8525400000000001</v>
      </c>
      <c r="BC282" s="11">
        <f t="shared" si="133"/>
        <v>3.2713299999999998</v>
      </c>
      <c r="BD282" s="11">
        <f t="shared" si="134"/>
        <v>-2.7680900000000001E-2</v>
      </c>
      <c r="BE282" s="11">
        <f t="shared" si="135"/>
        <v>-0.57286199999999998</v>
      </c>
      <c r="BF282" s="11" t="str">
        <f t="shared" si="136"/>
        <v/>
      </c>
      <c r="BG282" s="11" t="str">
        <f t="shared" si="137"/>
        <v/>
      </c>
      <c r="BH282" s="11" t="str">
        <f t="shared" si="138"/>
        <v/>
      </c>
      <c r="BI282" s="26">
        <f t="shared" si="139"/>
        <v>4.9883920999999996</v>
      </c>
      <c r="BJ282" s="7"/>
    </row>
    <row r="283" spans="1:62" ht="15.75" thickBo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03">
        <v>10</v>
      </c>
      <c r="AB283" s="11">
        <v>15</v>
      </c>
      <c r="AC283" s="28">
        <v>0.940554</v>
      </c>
      <c r="AD283" s="6"/>
      <c r="AE283" s="27">
        <v>14</v>
      </c>
      <c r="AF283" s="104">
        <v>9</v>
      </c>
      <c r="AG283" s="6"/>
      <c r="AH283" s="98" t="s">
        <v>236</v>
      </c>
      <c r="AI283" s="12" t="s">
        <v>199</v>
      </c>
      <c r="AJ283" s="12" t="s">
        <v>227</v>
      </c>
      <c r="AK283" s="12" t="s">
        <v>283</v>
      </c>
      <c r="AL283" s="12" t="s">
        <v>256</v>
      </c>
      <c r="AM283" s="12" t="s">
        <v>209</v>
      </c>
      <c r="AN283" s="12" t="s">
        <v>265</v>
      </c>
      <c r="AO283" s="12" t="s">
        <v>275</v>
      </c>
      <c r="AP283" s="12" t="s">
        <v>192</v>
      </c>
      <c r="AQ283" s="12" t="s">
        <v>247</v>
      </c>
      <c r="AR283" s="11"/>
      <c r="AS283" s="11"/>
      <c r="AT283" s="11"/>
      <c r="AU283" s="95"/>
      <c r="AV283" s="27">
        <f t="shared" si="126"/>
        <v>0.44936300000000001</v>
      </c>
      <c r="AW283" s="11">
        <f t="shared" si="127"/>
        <v>1.1118600000000001</v>
      </c>
      <c r="AX283" s="11">
        <f t="shared" si="128"/>
        <v>2.1963400000000002</v>
      </c>
      <c r="AY283" s="11">
        <f t="shared" si="129"/>
        <v>0.67516200000000004</v>
      </c>
      <c r="AZ283" s="11">
        <f t="shared" si="130"/>
        <v>7.7136499999999997E-2</v>
      </c>
      <c r="BA283" s="11">
        <f t="shared" si="131"/>
        <v>2.6648999999999998</v>
      </c>
      <c r="BB283" s="11">
        <f t="shared" si="132"/>
        <v>3.5456799999999999</v>
      </c>
      <c r="BC283" s="11">
        <f t="shared" si="133"/>
        <v>0.49694300000000002</v>
      </c>
      <c r="BD283" s="11">
        <f t="shared" si="134"/>
        <v>0.58516400000000002</v>
      </c>
      <c r="BE283" s="11" t="str">
        <f t="shared" si="135"/>
        <v/>
      </c>
      <c r="BF283" s="11" t="str">
        <f t="shared" si="136"/>
        <v/>
      </c>
      <c r="BG283" s="11" t="str">
        <f t="shared" si="137"/>
        <v/>
      </c>
      <c r="BH283" s="11" t="str">
        <f t="shared" si="138"/>
        <v/>
      </c>
      <c r="BI283" s="26">
        <f t="shared" si="139"/>
        <v>10.8619945</v>
      </c>
      <c r="BJ283" s="7"/>
    </row>
    <row r="284" spans="1:62" ht="15.75" thickBo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03">
        <v>10</v>
      </c>
      <c r="AB284" s="11">
        <v>16</v>
      </c>
      <c r="AC284" s="28">
        <v>-0.16194</v>
      </c>
      <c r="AD284" s="6"/>
      <c r="AE284" s="27">
        <v>14</v>
      </c>
      <c r="AF284" s="104">
        <v>10</v>
      </c>
      <c r="AG284" s="6"/>
      <c r="AH284" s="98" t="s">
        <v>237</v>
      </c>
      <c r="AI284" s="12" t="s">
        <v>248</v>
      </c>
      <c r="AJ284" s="12" t="s">
        <v>193</v>
      </c>
      <c r="AK284" s="12" t="s">
        <v>266</v>
      </c>
      <c r="AL284" s="12" t="s">
        <v>210</v>
      </c>
      <c r="AM284" s="12" t="s">
        <v>257</v>
      </c>
      <c r="AN284" s="12" t="s">
        <v>284</v>
      </c>
      <c r="AO284" s="12" t="s">
        <v>228</v>
      </c>
      <c r="AP284" s="12" t="s">
        <v>200</v>
      </c>
      <c r="AQ284" s="12" t="s">
        <v>216</v>
      </c>
      <c r="AR284" s="11"/>
      <c r="AS284" s="11"/>
      <c r="AT284" s="11"/>
      <c r="AU284" s="95"/>
      <c r="AV284" s="27">
        <f t="shared" si="126"/>
        <v>0.30126999999999998</v>
      </c>
      <c r="AW284" s="11">
        <f t="shared" si="127"/>
        <v>-2.1428400000000001</v>
      </c>
      <c r="AX284" s="11">
        <f t="shared" si="128"/>
        <v>2.3382999999999998</v>
      </c>
      <c r="AY284" s="11">
        <f t="shared" si="129"/>
        <v>-1.23725</v>
      </c>
      <c r="AZ284" s="11">
        <f t="shared" si="130"/>
        <v>0.30335200000000001</v>
      </c>
      <c r="BA284" s="11">
        <f t="shared" si="131"/>
        <v>3.8793000000000002</v>
      </c>
      <c r="BB284" s="11">
        <f t="shared" si="132"/>
        <v>-0.47292000000000001</v>
      </c>
      <c r="BC284" s="11">
        <f t="shared" si="133"/>
        <v>-0.627058</v>
      </c>
      <c r="BD284" s="11">
        <f t="shared" si="134"/>
        <v>-0.73754299999999995</v>
      </c>
      <c r="BE284" s="11" t="str">
        <f t="shared" si="135"/>
        <v/>
      </c>
      <c r="BF284" s="11" t="str">
        <f t="shared" si="136"/>
        <v/>
      </c>
      <c r="BG284" s="11" t="str">
        <f t="shared" si="137"/>
        <v/>
      </c>
      <c r="BH284" s="11" t="str">
        <f t="shared" si="138"/>
        <v/>
      </c>
      <c r="BI284" s="26">
        <f t="shared" si="139"/>
        <v>1.7665509999999998</v>
      </c>
      <c r="BJ284" s="7"/>
    </row>
    <row r="285" spans="1:62" ht="15.75" thickBo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03">
        <v>10</v>
      </c>
      <c r="AB285" s="11">
        <v>17</v>
      </c>
      <c r="AC285" s="28">
        <v>1.05555</v>
      </c>
      <c r="AD285" s="6"/>
      <c r="AE285" s="27">
        <v>14</v>
      </c>
      <c r="AF285" s="104">
        <v>11</v>
      </c>
      <c r="AG285" s="6"/>
      <c r="AH285" s="98" t="s">
        <v>238</v>
      </c>
      <c r="AI285" s="12" t="s">
        <v>276</v>
      </c>
      <c r="AJ285" s="12" t="s">
        <v>267</v>
      </c>
      <c r="AK285" s="12" t="s">
        <v>249</v>
      </c>
      <c r="AL285" s="12" t="s">
        <v>211</v>
      </c>
      <c r="AM285" s="12" t="s">
        <v>285</v>
      </c>
      <c r="AN285" s="12" t="s">
        <v>258</v>
      </c>
      <c r="AO285" s="12" t="s">
        <v>229</v>
      </c>
      <c r="AP285" s="12" t="s">
        <v>201</v>
      </c>
      <c r="AQ285" s="12" t="s">
        <v>194</v>
      </c>
      <c r="AR285" s="11"/>
      <c r="AS285" s="11"/>
      <c r="AT285" s="11"/>
      <c r="AU285" s="95"/>
      <c r="AV285" s="27">
        <f t="shared" si="126"/>
        <v>3.7672699999999999</v>
      </c>
      <c r="AW285" s="11">
        <f t="shared" si="127"/>
        <v>2.0995300000000001</v>
      </c>
      <c r="AX285" s="11">
        <f t="shared" si="128"/>
        <v>0.860267</v>
      </c>
      <c r="AY285" s="11">
        <f t="shared" si="129"/>
        <v>8.4113299999999998E-3</v>
      </c>
      <c r="AZ285" s="11">
        <f t="shared" si="130"/>
        <v>2.41398</v>
      </c>
      <c r="BA285" s="11">
        <f t="shared" si="131"/>
        <v>1.09816</v>
      </c>
      <c r="BB285" s="11">
        <f t="shared" si="132"/>
        <v>0.31037799999999999</v>
      </c>
      <c r="BC285" s="11">
        <f t="shared" si="133"/>
        <v>-0.13716400000000001</v>
      </c>
      <c r="BD285" s="11">
        <f t="shared" si="134"/>
        <v>-2.3009100000000001E-2</v>
      </c>
      <c r="BE285" s="11" t="str">
        <f t="shared" si="135"/>
        <v/>
      </c>
      <c r="BF285" s="11" t="str">
        <f t="shared" si="136"/>
        <v/>
      </c>
      <c r="BG285" s="11" t="str">
        <f t="shared" si="137"/>
        <v/>
      </c>
      <c r="BH285" s="11" t="str">
        <f t="shared" si="138"/>
        <v/>
      </c>
      <c r="BI285" s="26">
        <f t="shared" si="139"/>
        <v>9.34227323</v>
      </c>
      <c r="BJ285" s="7"/>
    </row>
    <row r="286" spans="1:62" ht="15.75" thickBo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03">
        <v>10</v>
      </c>
      <c r="AB286" s="11">
        <v>19</v>
      </c>
      <c r="AC286" s="28">
        <v>0.19534599999999999</v>
      </c>
      <c r="AD286" s="6"/>
      <c r="AE286" s="27">
        <v>14</v>
      </c>
      <c r="AF286" s="104">
        <v>13</v>
      </c>
      <c r="AG286" s="6"/>
      <c r="AH286" s="98" t="s">
        <v>240</v>
      </c>
      <c r="AI286" s="12" t="s">
        <v>218</v>
      </c>
      <c r="AJ286" s="12" t="s">
        <v>195</v>
      </c>
      <c r="AK286" s="12" t="s">
        <v>269</v>
      </c>
      <c r="AL286" s="12" t="s">
        <v>213</v>
      </c>
      <c r="AM286" s="12" t="s">
        <v>286</v>
      </c>
      <c r="AN286" s="12" t="s">
        <v>203</v>
      </c>
      <c r="AO286" s="12" t="s">
        <v>278</v>
      </c>
      <c r="AP286" s="12" t="s">
        <v>231</v>
      </c>
      <c r="AQ286" s="12" t="s">
        <v>251</v>
      </c>
      <c r="AR286" s="11"/>
      <c r="AS286" s="11"/>
      <c r="AT286" s="11"/>
      <c r="AU286" s="95"/>
      <c r="AV286" s="27">
        <f t="shared" si="126"/>
        <v>0.64754400000000001</v>
      </c>
      <c r="AW286" s="11">
        <f t="shared" si="127"/>
        <v>4.4443400000000004</v>
      </c>
      <c r="AX286" s="11">
        <f t="shared" si="128"/>
        <v>0.602904</v>
      </c>
      <c r="AY286" s="11">
        <f t="shared" si="129"/>
        <v>0.86385500000000004</v>
      </c>
      <c r="AZ286" s="11">
        <f t="shared" si="130"/>
        <v>0.54670300000000005</v>
      </c>
      <c r="BA286" s="11">
        <f t="shared" si="131"/>
        <v>1.47289</v>
      </c>
      <c r="BB286" s="11">
        <f t="shared" si="132"/>
        <v>0.47160299999999999</v>
      </c>
      <c r="BC286" s="11">
        <f t="shared" si="133"/>
        <v>3.6880000000000002</v>
      </c>
      <c r="BD286" s="11">
        <f t="shared" si="134"/>
        <v>-1.15065</v>
      </c>
      <c r="BE286" s="11" t="str">
        <f t="shared" si="135"/>
        <v/>
      </c>
      <c r="BF286" s="11" t="str">
        <f t="shared" si="136"/>
        <v/>
      </c>
      <c r="BG286" s="11" t="str">
        <f t="shared" si="137"/>
        <v/>
      </c>
      <c r="BH286" s="11" t="str">
        <f t="shared" si="138"/>
        <v/>
      </c>
      <c r="BI286" s="26">
        <f t="shared" si="139"/>
        <v>11.391843</v>
      </c>
      <c r="BJ286" s="7"/>
    </row>
    <row r="287" spans="1:62" ht="15.75" thickBo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03">
        <v>11</v>
      </c>
      <c r="AB287" s="11">
        <v>6</v>
      </c>
      <c r="AC287" s="28">
        <v>0.68957100000000005</v>
      </c>
      <c r="AD287" s="6"/>
      <c r="AE287" s="27">
        <v>14</v>
      </c>
      <c r="AF287" s="104">
        <v>16</v>
      </c>
      <c r="AG287" s="6"/>
      <c r="AH287" s="98" t="s">
        <v>241</v>
      </c>
      <c r="AI287" s="12" t="s">
        <v>270</v>
      </c>
      <c r="AJ287" s="12" t="s">
        <v>50</v>
      </c>
      <c r="AK287" s="12" t="s">
        <v>62</v>
      </c>
      <c r="AL287" s="12" t="s">
        <v>66</v>
      </c>
      <c r="AM287" s="12" t="s">
        <v>182</v>
      </c>
      <c r="AN287" s="12" t="s">
        <v>232</v>
      </c>
      <c r="AO287" s="12" t="s">
        <v>87</v>
      </c>
      <c r="AP287" s="12" t="s">
        <v>56</v>
      </c>
      <c r="AQ287" s="12" t="s">
        <v>185</v>
      </c>
      <c r="AR287" s="12" t="s">
        <v>222</v>
      </c>
      <c r="AS287" s="11"/>
      <c r="AT287" s="11"/>
      <c r="AU287" s="95"/>
      <c r="AV287" s="27">
        <f t="shared" si="126"/>
        <v>-0.38457999999999998</v>
      </c>
      <c r="AW287" s="11">
        <f t="shared" si="127"/>
        <v>-0.79741899999999999</v>
      </c>
      <c r="AX287" s="11">
        <f t="shared" si="128"/>
        <v>0.28972700000000001</v>
      </c>
      <c r="AY287" s="11">
        <f t="shared" si="129"/>
        <v>0.960955</v>
      </c>
      <c r="AZ287" s="11">
        <f t="shared" si="130"/>
        <v>1.7779799999999999</v>
      </c>
      <c r="BA287" s="11">
        <f t="shared" si="131"/>
        <v>2.74532</v>
      </c>
      <c r="BB287" s="11">
        <f t="shared" si="132"/>
        <v>0.85694099999999995</v>
      </c>
      <c r="BC287" s="11">
        <f t="shared" si="133"/>
        <v>1.7745500000000001E-2</v>
      </c>
      <c r="BD287" s="11">
        <f t="shared" si="134"/>
        <v>2.7177799999999999</v>
      </c>
      <c r="BE287" s="11">
        <f t="shared" si="135"/>
        <v>2.5428999999999999</v>
      </c>
      <c r="BF287" s="11" t="str">
        <f t="shared" si="136"/>
        <v/>
      </c>
      <c r="BG287" s="11" t="str">
        <f t="shared" si="137"/>
        <v/>
      </c>
      <c r="BH287" s="11" t="str">
        <f t="shared" si="138"/>
        <v/>
      </c>
      <c r="BI287" s="26">
        <f t="shared" si="139"/>
        <v>10.037778499999998</v>
      </c>
      <c r="BJ287" s="7"/>
    </row>
    <row r="288" spans="1:62" ht="15.75" thickBo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03">
        <v>11</v>
      </c>
      <c r="AB288" s="11">
        <v>8</v>
      </c>
      <c r="AC288" s="28">
        <v>-0.268704</v>
      </c>
      <c r="AD288" s="6"/>
      <c r="AE288" s="27">
        <v>14</v>
      </c>
      <c r="AF288" s="104">
        <v>18</v>
      </c>
      <c r="AG288" s="6"/>
      <c r="AH288" s="98" t="s">
        <v>242</v>
      </c>
      <c r="AI288" s="12" t="s">
        <v>95</v>
      </c>
      <c r="AJ288" s="12" t="s">
        <v>74</v>
      </c>
      <c r="AK288" s="12" t="s">
        <v>180</v>
      </c>
      <c r="AL288" s="12" t="s">
        <v>178</v>
      </c>
      <c r="AM288" s="12" t="s">
        <v>167</v>
      </c>
      <c r="AN288" s="12" t="s">
        <v>58</v>
      </c>
      <c r="AO288" s="12" t="s">
        <v>279</v>
      </c>
      <c r="AP288" s="12" t="s">
        <v>183</v>
      </c>
      <c r="AQ288" s="12" t="s">
        <v>89</v>
      </c>
      <c r="AR288" s="12" t="s">
        <v>68</v>
      </c>
      <c r="AS288" s="11"/>
      <c r="AT288" s="11"/>
      <c r="AU288" s="95"/>
      <c r="AV288" s="27">
        <f t="shared" si="126"/>
        <v>0.79237999999999997</v>
      </c>
      <c r="AW288" s="11">
        <f t="shared" si="127"/>
        <v>1.00441</v>
      </c>
      <c r="AX288" s="11">
        <f t="shared" si="128"/>
        <v>1.1307199999999999</v>
      </c>
      <c r="AY288" s="11">
        <f t="shared" si="129"/>
        <v>-0.32316600000000001</v>
      </c>
      <c r="AZ288" s="11">
        <f t="shared" si="130"/>
        <v>3.21957</v>
      </c>
      <c r="BA288" s="11">
        <f t="shared" si="131"/>
        <v>1.0077199999999999</v>
      </c>
      <c r="BB288" s="11">
        <f t="shared" si="132"/>
        <v>-1.916E-2</v>
      </c>
      <c r="BC288" s="11">
        <f t="shared" si="133"/>
        <v>0.92911600000000005</v>
      </c>
      <c r="BD288" s="11">
        <f t="shared" si="134"/>
        <v>0.100065</v>
      </c>
      <c r="BE288" s="11">
        <f t="shared" si="135"/>
        <v>1.0318099999999999</v>
      </c>
      <c r="BF288" s="11" t="str">
        <f t="shared" si="136"/>
        <v/>
      </c>
      <c r="BG288" s="11" t="str">
        <f t="shared" si="137"/>
        <v/>
      </c>
      <c r="BH288" s="11" t="str">
        <f t="shared" si="138"/>
        <v/>
      </c>
      <c r="BI288" s="26">
        <f t="shared" si="139"/>
        <v>9.1421689999999991</v>
      </c>
      <c r="BJ288" s="7"/>
    </row>
    <row r="289" spans="1:62" ht="15.75" thickBo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03">
        <v>11</v>
      </c>
      <c r="AB289" s="11">
        <v>10</v>
      </c>
      <c r="AC289" s="28">
        <v>0.14391899999999999</v>
      </c>
      <c r="AD289" s="6"/>
      <c r="AE289" s="27">
        <v>15</v>
      </c>
      <c r="AF289" s="104">
        <v>2</v>
      </c>
      <c r="AG289" s="6"/>
      <c r="AH289" s="98" t="s">
        <v>243</v>
      </c>
      <c r="AI289" s="12" t="s">
        <v>204</v>
      </c>
      <c r="AJ289" s="12" t="s">
        <v>261</v>
      </c>
      <c r="AK289" s="12" t="s">
        <v>85</v>
      </c>
      <c r="AL289" s="12" t="s">
        <v>82</v>
      </c>
      <c r="AM289" s="12" t="s">
        <v>86</v>
      </c>
      <c r="AN289" s="12" t="s">
        <v>88</v>
      </c>
      <c r="AO289" s="12" t="s">
        <v>189</v>
      </c>
      <c r="AP289" s="12" t="s">
        <v>90</v>
      </c>
      <c r="AQ289" s="12" t="s">
        <v>219</v>
      </c>
      <c r="AR289" s="12" t="s">
        <v>97</v>
      </c>
      <c r="AS289" s="11"/>
      <c r="AT289" s="11"/>
      <c r="AU289" s="95"/>
      <c r="AV289" s="27">
        <f t="shared" si="126"/>
        <v>0.209367</v>
      </c>
      <c r="AW289" s="11">
        <f t="shared" si="127"/>
        <v>-0.1052</v>
      </c>
      <c r="AX289" s="11">
        <f t="shared" si="128"/>
        <v>1.0150399999999999</v>
      </c>
      <c r="AY289" s="11">
        <f t="shared" si="129"/>
        <v>0.914219</v>
      </c>
      <c r="AZ289" s="11">
        <f t="shared" si="130"/>
        <v>0.39386500000000002</v>
      </c>
      <c r="BA289" s="11">
        <f t="shared" si="131"/>
        <v>0.174821</v>
      </c>
      <c r="BB289" s="11">
        <f t="shared" si="132"/>
        <v>0.16106699999999999</v>
      </c>
      <c r="BC289" s="11">
        <f t="shared" si="133"/>
        <v>3.9678399999999998</v>
      </c>
      <c r="BD289" s="11">
        <f t="shared" si="134"/>
        <v>-0.128828</v>
      </c>
      <c r="BE289" s="11">
        <f t="shared" si="135"/>
        <v>3.5943299999999998</v>
      </c>
      <c r="BF289" s="11" t="str">
        <f t="shared" si="136"/>
        <v/>
      </c>
      <c r="BG289" s="11" t="str">
        <f t="shared" si="137"/>
        <v/>
      </c>
      <c r="BH289" s="11" t="str">
        <f t="shared" si="138"/>
        <v/>
      </c>
      <c r="BI289" s="26">
        <f t="shared" si="139"/>
        <v>10.052601999999998</v>
      </c>
      <c r="BJ289" s="7"/>
    </row>
    <row r="290" spans="1:62" ht="15.75" thickBo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03">
        <v>11</v>
      </c>
      <c r="AB290" s="11">
        <v>12</v>
      </c>
      <c r="AC290" s="28">
        <v>0.86152499999999999</v>
      </c>
      <c r="AD290" s="6"/>
      <c r="AE290" s="27">
        <v>15</v>
      </c>
      <c r="AF290" s="104">
        <v>3</v>
      </c>
      <c r="AG290" s="6"/>
      <c r="AH290" s="98" t="s">
        <v>244</v>
      </c>
      <c r="AI290" s="12" t="s">
        <v>254</v>
      </c>
      <c r="AJ290" s="12" t="s">
        <v>196</v>
      </c>
      <c r="AK290" s="12" t="s">
        <v>280</v>
      </c>
      <c r="AL290" s="12" t="s">
        <v>206</v>
      </c>
      <c r="AM290" s="12" t="s">
        <v>233</v>
      </c>
      <c r="AN290" s="12" t="s">
        <v>263</v>
      </c>
      <c r="AO290" s="12" t="s">
        <v>191</v>
      </c>
      <c r="AP290" s="12" t="s">
        <v>252</v>
      </c>
      <c r="AQ290" s="12" t="s">
        <v>224</v>
      </c>
      <c r="AR290" s="12" t="s">
        <v>272</v>
      </c>
      <c r="AS290" s="11"/>
      <c r="AT290" s="11"/>
      <c r="AU290" s="95"/>
      <c r="AV290" s="27">
        <f t="shared" si="126"/>
        <v>1.3895200000000001</v>
      </c>
      <c r="AW290" s="11">
        <f t="shared" si="127"/>
        <v>-1.00013</v>
      </c>
      <c r="AX290" s="11">
        <f t="shared" si="128"/>
        <v>3.9011900000000002</v>
      </c>
      <c r="AY290" s="11">
        <f t="shared" si="129"/>
        <v>-0.81864599999999998</v>
      </c>
      <c r="AZ290" s="11">
        <f t="shared" si="130"/>
        <v>0.59274400000000005</v>
      </c>
      <c r="BA290" s="11">
        <f t="shared" si="131"/>
        <v>2.6003400000000001</v>
      </c>
      <c r="BB290" s="11">
        <f t="shared" si="132"/>
        <v>-1.2453399999999999</v>
      </c>
      <c r="BC290" s="11">
        <f t="shared" si="133"/>
        <v>-0.60988799999999999</v>
      </c>
      <c r="BD290" s="11">
        <f t="shared" si="134"/>
        <v>4.4472999999999999E-2</v>
      </c>
      <c r="BE290" s="11">
        <f t="shared" si="135"/>
        <v>1.97</v>
      </c>
      <c r="BF290" s="11" t="str">
        <f t="shared" si="136"/>
        <v/>
      </c>
      <c r="BG290" s="11" t="str">
        <f t="shared" si="137"/>
        <v/>
      </c>
      <c r="BH290" s="11" t="str">
        <f t="shared" si="138"/>
        <v/>
      </c>
      <c r="BI290" s="26">
        <f t="shared" si="139"/>
        <v>5.9627379999999999</v>
      </c>
      <c r="BJ290" s="7"/>
    </row>
    <row r="291" spans="1:62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03">
        <v>11</v>
      </c>
      <c r="AB291" s="11">
        <v>13</v>
      </c>
      <c r="AC291" s="28">
        <v>1.55921</v>
      </c>
      <c r="AD291" s="6"/>
      <c r="AE291" s="27">
        <v>15</v>
      </c>
      <c r="AF291" s="104">
        <v>5</v>
      </c>
      <c r="AG291" s="6"/>
      <c r="AH291" s="98" t="s">
        <v>245</v>
      </c>
      <c r="AI291" s="12" t="s">
        <v>225</v>
      </c>
      <c r="AJ291" s="12" t="s">
        <v>281</v>
      </c>
      <c r="AK291" s="12" t="s">
        <v>197</v>
      </c>
      <c r="AL291" s="12" t="s">
        <v>253</v>
      </c>
      <c r="AM291" s="12" t="s">
        <v>234</v>
      </c>
      <c r="AN291" s="12" t="s">
        <v>207</v>
      </c>
      <c r="AO291" s="12" t="s">
        <v>264</v>
      </c>
      <c r="AP291" s="12" t="s">
        <v>214</v>
      </c>
      <c r="AQ291" s="12" t="s">
        <v>273</v>
      </c>
      <c r="AR291" s="11"/>
      <c r="AS291" s="11"/>
      <c r="AT291" s="11"/>
      <c r="AU291" s="95"/>
      <c r="AV291" s="27">
        <f t="shared" si="126"/>
        <v>0.54642100000000005</v>
      </c>
      <c r="AW291" s="11">
        <f t="shared" si="127"/>
        <v>3.6123699999999999</v>
      </c>
      <c r="AX291" s="11">
        <f t="shared" si="128"/>
        <v>-0.73416700000000001</v>
      </c>
      <c r="AY291" s="11">
        <f t="shared" si="129"/>
        <v>0.59136200000000005</v>
      </c>
      <c r="AZ291" s="11">
        <f t="shared" si="130"/>
        <v>0.61077599999999999</v>
      </c>
      <c r="BA291" s="11">
        <f t="shared" si="131"/>
        <v>-0.448876</v>
      </c>
      <c r="BB291" s="11">
        <f t="shared" si="132"/>
        <v>3.5234700000000001</v>
      </c>
      <c r="BC291" s="11">
        <f t="shared" si="133"/>
        <v>0.56474199999999997</v>
      </c>
      <c r="BD291" s="11">
        <f t="shared" si="134"/>
        <v>2.8323700000000001</v>
      </c>
      <c r="BE291" s="11" t="str">
        <f t="shared" si="135"/>
        <v/>
      </c>
      <c r="BF291" s="11" t="str">
        <f t="shared" si="136"/>
        <v/>
      </c>
      <c r="BG291" s="11" t="str">
        <f t="shared" si="137"/>
        <v/>
      </c>
      <c r="BH291" s="11" t="str">
        <f t="shared" si="138"/>
        <v/>
      </c>
      <c r="BI291" s="26">
        <f t="shared" si="139"/>
        <v>9.5392580000000002</v>
      </c>
      <c r="BJ291" s="7"/>
    </row>
    <row r="292" spans="1:62" ht="15.75" thickBo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03">
        <v>11</v>
      </c>
      <c r="AB292" s="11">
        <v>14</v>
      </c>
      <c r="AC292" s="28">
        <v>1.8525400000000001</v>
      </c>
      <c r="AD292" s="6"/>
      <c r="AE292" s="27">
        <v>15</v>
      </c>
      <c r="AF292" s="104">
        <v>9</v>
      </c>
      <c r="AG292" s="6"/>
      <c r="AH292" s="98" t="s">
        <v>246</v>
      </c>
      <c r="AI292" s="12" t="s">
        <v>262</v>
      </c>
      <c r="AJ292" s="12" t="s">
        <v>226</v>
      </c>
      <c r="AK292" s="12" t="s">
        <v>255</v>
      </c>
      <c r="AL292" s="12" t="s">
        <v>282</v>
      </c>
      <c r="AM292" s="12" t="s">
        <v>205</v>
      </c>
      <c r="AN292" s="12" t="s">
        <v>208</v>
      </c>
      <c r="AO292" s="12" t="s">
        <v>235</v>
      </c>
      <c r="AP292" s="12" t="s">
        <v>274</v>
      </c>
      <c r="AQ292" s="12" t="s">
        <v>198</v>
      </c>
      <c r="AR292" s="12" t="s">
        <v>215</v>
      </c>
      <c r="AS292" s="11"/>
      <c r="AT292" s="11"/>
      <c r="AU292" s="95"/>
      <c r="AV292" s="27">
        <f t="shared" si="126"/>
        <v>3.4545300000000001E-2</v>
      </c>
      <c r="AW292" s="11">
        <f t="shared" si="127"/>
        <v>0.351628</v>
      </c>
      <c r="AX292" s="11">
        <f t="shared" si="128"/>
        <v>0.93871000000000004</v>
      </c>
      <c r="AY292" s="11">
        <f t="shared" si="129"/>
        <v>2.3990999999999998</v>
      </c>
      <c r="AZ292" s="11">
        <f t="shared" si="130"/>
        <v>-1.5270699999999999</v>
      </c>
      <c r="BA292" s="11">
        <f t="shared" si="131"/>
        <v>-0.50671299999999997</v>
      </c>
      <c r="BB292" s="11">
        <f t="shared" si="132"/>
        <v>1.0853900000000001</v>
      </c>
      <c r="BC292" s="11">
        <f t="shared" si="133"/>
        <v>3.2713299999999998</v>
      </c>
      <c r="BD292" s="11">
        <f t="shared" si="134"/>
        <v>-2.7680900000000001E-2</v>
      </c>
      <c r="BE292" s="11">
        <f t="shared" si="135"/>
        <v>-0.57286199999999998</v>
      </c>
      <c r="BF292" s="11" t="str">
        <f t="shared" si="136"/>
        <v/>
      </c>
      <c r="BG292" s="11" t="str">
        <f t="shared" si="137"/>
        <v/>
      </c>
      <c r="BH292" s="11" t="str">
        <f t="shared" si="138"/>
        <v/>
      </c>
      <c r="BI292" s="26">
        <f t="shared" si="139"/>
        <v>3.5938373999999991</v>
      </c>
      <c r="BJ292" s="7"/>
    </row>
    <row r="293" spans="1:62" ht="15.75" thickBo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03">
        <v>11</v>
      </c>
      <c r="AB293" s="11">
        <v>15</v>
      </c>
      <c r="AC293" s="28">
        <v>0.58516400000000002</v>
      </c>
      <c r="AD293" s="6"/>
      <c r="AE293" s="27">
        <v>15</v>
      </c>
      <c r="AF293" s="104">
        <v>10</v>
      </c>
      <c r="AG293" s="6"/>
      <c r="AH293" s="98" t="s">
        <v>247</v>
      </c>
      <c r="AI293" s="12" t="s">
        <v>199</v>
      </c>
      <c r="AJ293" s="12" t="s">
        <v>227</v>
      </c>
      <c r="AK293" s="12" t="s">
        <v>283</v>
      </c>
      <c r="AL293" s="12" t="s">
        <v>256</v>
      </c>
      <c r="AM293" s="12" t="s">
        <v>236</v>
      </c>
      <c r="AN293" s="12" t="s">
        <v>209</v>
      </c>
      <c r="AO293" s="12" t="s">
        <v>265</v>
      </c>
      <c r="AP293" s="12" t="s">
        <v>275</v>
      </c>
      <c r="AQ293" s="12" t="s">
        <v>192</v>
      </c>
      <c r="AR293" s="11"/>
      <c r="AS293" s="11"/>
      <c r="AT293" s="11"/>
      <c r="AU293" s="95"/>
      <c r="AV293" s="27">
        <f t="shared" si="126"/>
        <v>0.44936300000000001</v>
      </c>
      <c r="AW293" s="11">
        <f t="shared" si="127"/>
        <v>1.1118600000000001</v>
      </c>
      <c r="AX293" s="11">
        <f t="shared" si="128"/>
        <v>2.1963400000000002</v>
      </c>
      <c r="AY293" s="11">
        <f t="shared" si="129"/>
        <v>0.67516200000000004</v>
      </c>
      <c r="AZ293" s="11">
        <f t="shared" si="130"/>
        <v>0.940554</v>
      </c>
      <c r="BA293" s="11">
        <f t="shared" si="131"/>
        <v>7.7136499999999997E-2</v>
      </c>
      <c r="BB293" s="11">
        <f t="shared" si="132"/>
        <v>2.6648999999999998</v>
      </c>
      <c r="BC293" s="11">
        <f t="shared" si="133"/>
        <v>3.5456799999999999</v>
      </c>
      <c r="BD293" s="11">
        <f t="shared" si="134"/>
        <v>0.49694300000000002</v>
      </c>
      <c r="BE293" s="11" t="str">
        <f t="shared" si="135"/>
        <v/>
      </c>
      <c r="BF293" s="11" t="str">
        <f t="shared" si="136"/>
        <v/>
      </c>
      <c r="BG293" s="11" t="str">
        <f t="shared" si="137"/>
        <v/>
      </c>
      <c r="BH293" s="11" t="str">
        <f t="shared" si="138"/>
        <v/>
      </c>
      <c r="BI293" s="26">
        <f t="shared" si="139"/>
        <v>11.572774499999998</v>
      </c>
      <c r="BJ293" s="7"/>
    </row>
    <row r="294" spans="1:62" ht="15.75" thickBo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03">
        <v>11</v>
      </c>
      <c r="AB294" s="11">
        <v>16</v>
      </c>
      <c r="AC294" s="28">
        <v>0.30126999999999998</v>
      </c>
      <c r="AD294" s="6"/>
      <c r="AE294" s="27">
        <v>15</v>
      </c>
      <c r="AF294" s="104">
        <v>11</v>
      </c>
      <c r="AG294" s="6"/>
      <c r="AH294" s="98" t="s">
        <v>248</v>
      </c>
      <c r="AI294" s="12" t="s">
        <v>193</v>
      </c>
      <c r="AJ294" s="12" t="s">
        <v>266</v>
      </c>
      <c r="AK294" s="12" t="s">
        <v>210</v>
      </c>
      <c r="AL294" s="12" t="s">
        <v>237</v>
      </c>
      <c r="AM294" s="12" t="s">
        <v>257</v>
      </c>
      <c r="AN294" s="12" t="s">
        <v>284</v>
      </c>
      <c r="AO294" s="12" t="s">
        <v>228</v>
      </c>
      <c r="AP294" s="12" t="s">
        <v>200</v>
      </c>
      <c r="AQ294" s="12" t="s">
        <v>216</v>
      </c>
      <c r="AR294" s="11"/>
      <c r="AS294" s="11"/>
      <c r="AT294" s="11"/>
      <c r="AU294" s="95"/>
      <c r="AV294" s="27">
        <f t="shared" si="126"/>
        <v>-2.1428400000000001</v>
      </c>
      <c r="AW294" s="11">
        <f t="shared" si="127"/>
        <v>2.3382999999999998</v>
      </c>
      <c r="AX294" s="11">
        <f t="shared" si="128"/>
        <v>-1.23725</v>
      </c>
      <c r="AY294" s="11">
        <f t="shared" si="129"/>
        <v>-0.16194</v>
      </c>
      <c r="AZ294" s="11">
        <f t="shared" si="130"/>
        <v>0.30335200000000001</v>
      </c>
      <c r="BA294" s="11">
        <f t="shared" si="131"/>
        <v>3.8793000000000002</v>
      </c>
      <c r="BB294" s="11">
        <f t="shared" si="132"/>
        <v>-0.47292000000000001</v>
      </c>
      <c r="BC294" s="11">
        <f t="shared" si="133"/>
        <v>-0.627058</v>
      </c>
      <c r="BD294" s="11">
        <f t="shared" si="134"/>
        <v>-0.73754299999999995</v>
      </c>
      <c r="BE294" s="11" t="str">
        <f t="shared" si="135"/>
        <v/>
      </c>
      <c r="BF294" s="11" t="str">
        <f t="shared" si="136"/>
        <v/>
      </c>
      <c r="BG294" s="11" t="str">
        <f t="shared" si="137"/>
        <v/>
      </c>
      <c r="BH294" s="11" t="str">
        <f t="shared" si="138"/>
        <v/>
      </c>
      <c r="BI294" s="26">
        <f t="shared" si="139"/>
        <v>0.84013099999999974</v>
      </c>
      <c r="BJ294" s="7"/>
    </row>
    <row r="295" spans="1:62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03">
        <v>11</v>
      </c>
      <c r="AB295" s="11">
        <v>17</v>
      </c>
      <c r="AC295" s="28">
        <v>0.860267</v>
      </c>
      <c r="AD295" s="6"/>
      <c r="AE295" s="27">
        <v>15</v>
      </c>
      <c r="AF295" s="104">
        <v>13</v>
      </c>
      <c r="AG295" s="6"/>
      <c r="AH295" s="98" t="s">
        <v>249</v>
      </c>
      <c r="AI295" s="12" t="s">
        <v>276</v>
      </c>
      <c r="AJ295" s="12" t="s">
        <v>267</v>
      </c>
      <c r="AK295" s="12" t="s">
        <v>238</v>
      </c>
      <c r="AL295" s="12" t="s">
        <v>211</v>
      </c>
      <c r="AM295" s="12" t="s">
        <v>285</v>
      </c>
      <c r="AN295" s="12" t="s">
        <v>258</v>
      </c>
      <c r="AO295" s="12" t="s">
        <v>229</v>
      </c>
      <c r="AP295" s="12" t="s">
        <v>201</v>
      </c>
      <c r="AQ295" s="12" t="s">
        <v>194</v>
      </c>
      <c r="AR295" s="11"/>
      <c r="AS295" s="11"/>
      <c r="AT295" s="11"/>
      <c r="AU295" s="95"/>
      <c r="AV295" s="27">
        <f t="shared" si="126"/>
        <v>3.7672699999999999</v>
      </c>
      <c r="AW295" s="11">
        <f t="shared" si="127"/>
        <v>2.0995300000000001</v>
      </c>
      <c r="AX295" s="11">
        <f t="shared" si="128"/>
        <v>1.05555</v>
      </c>
      <c r="AY295" s="11">
        <f t="shared" si="129"/>
        <v>8.4113299999999998E-3</v>
      </c>
      <c r="AZ295" s="11">
        <f t="shared" si="130"/>
        <v>2.41398</v>
      </c>
      <c r="BA295" s="11">
        <f t="shared" si="131"/>
        <v>1.09816</v>
      </c>
      <c r="BB295" s="11">
        <f t="shared" si="132"/>
        <v>0.31037799999999999</v>
      </c>
      <c r="BC295" s="11">
        <f t="shared" si="133"/>
        <v>-0.13716400000000001</v>
      </c>
      <c r="BD295" s="11">
        <f t="shared" si="134"/>
        <v>-2.3009100000000001E-2</v>
      </c>
      <c r="BE295" s="11" t="str">
        <f t="shared" si="135"/>
        <v/>
      </c>
      <c r="BF295" s="11" t="str">
        <f t="shared" si="136"/>
        <v/>
      </c>
      <c r="BG295" s="11" t="str">
        <f t="shared" si="137"/>
        <v/>
      </c>
      <c r="BH295" s="11" t="str">
        <f t="shared" si="138"/>
        <v/>
      </c>
      <c r="BI295" s="26">
        <f t="shared" si="139"/>
        <v>9.7328392299999997</v>
      </c>
      <c r="BJ295" s="7"/>
    </row>
    <row r="296" spans="1:62" ht="15.75" thickBo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03">
        <v>11</v>
      </c>
      <c r="AB296" s="11">
        <v>19</v>
      </c>
      <c r="AC296" s="28">
        <v>-1.15065</v>
      </c>
      <c r="AD296" s="6"/>
      <c r="AE296" s="27">
        <v>15</v>
      </c>
      <c r="AF296" s="104">
        <v>14</v>
      </c>
      <c r="AG296" s="6"/>
      <c r="AH296" s="98" t="s">
        <v>251</v>
      </c>
      <c r="AI296" s="12" t="s">
        <v>218</v>
      </c>
      <c r="AJ296" s="12" t="s">
        <v>195</v>
      </c>
      <c r="AK296" s="12" t="s">
        <v>269</v>
      </c>
      <c r="AL296" s="12" t="s">
        <v>240</v>
      </c>
      <c r="AM296" s="12" t="s">
        <v>213</v>
      </c>
      <c r="AN296" s="12" t="s">
        <v>286</v>
      </c>
      <c r="AO296" s="12" t="s">
        <v>203</v>
      </c>
      <c r="AP296" s="12" t="s">
        <v>278</v>
      </c>
      <c r="AQ296" s="12" t="s">
        <v>231</v>
      </c>
      <c r="AR296" s="11"/>
      <c r="AS296" s="11"/>
      <c r="AT296" s="11"/>
      <c r="AU296" s="95"/>
      <c r="AV296" s="27">
        <f t="shared" si="126"/>
        <v>0.64754400000000001</v>
      </c>
      <c r="AW296" s="11">
        <f t="shared" si="127"/>
        <v>4.4443400000000004</v>
      </c>
      <c r="AX296" s="11">
        <f t="shared" si="128"/>
        <v>0.602904</v>
      </c>
      <c r="AY296" s="11">
        <f t="shared" si="129"/>
        <v>0.19534599999999999</v>
      </c>
      <c r="AZ296" s="11">
        <f t="shared" si="130"/>
        <v>0.86385500000000004</v>
      </c>
      <c r="BA296" s="11">
        <f t="shared" si="131"/>
        <v>0.54670300000000005</v>
      </c>
      <c r="BB296" s="11">
        <f t="shared" si="132"/>
        <v>1.47289</v>
      </c>
      <c r="BC296" s="11">
        <f t="shared" si="133"/>
        <v>0.47160299999999999</v>
      </c>
      <c r="BD296" s="11">
        <f t="shared" si="134"/>
        <v>3.6880000000000002</v>
      </c>
      <c r="BE296" s="11" t="str">
        <f t="shared" si="135"/>
        <v/>
      </c>
      <c r="BF296" s="11" t="str">
        <f t="shared" si="136"/>
        <v/>
      </c>
      <c r="BG296" s="11" t="str">
        <f t="shared" si="137"/>
        <v/>
      </c>
      <c r="BH296" s="11" t="str">
        <f t="shared" si="138"/>
        <v/>
      </c>
      <c r="BI296" s="26">
        <f t="shared" si="139"/>
        <v>14.083835000000001</v>
      </c>
      <c r="BJ296" s="7"/>
    </row>
    <row r="297" spans="1:62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03">
        <v>12</v>
      </c>
      <c r="AB297" s="11">
        <v>11</v>
      </c>
      <c r="AC297" s="28">
        <v>-0.60988799999999999</v>
      </c>
      <c r="AD297" s="6"/>
      <c r="AE297" s="27">
        <v>15</v>
      </c>
      <c r="AF297" s="104">
        <v>16</v>
      </c>
      <c r="AG297" s="6"/>
      <c r="AH297" s="98" t="s">
        <v>252</v>
      </c>
      <c r="AI297" s="12" t="s">
        <v>262</v>
      </c>
      <c r="AJ297" s="12" t="s">
        <v>97</v>
      </c>
      <c r="AK297" s="12" t="s">
        <v>84</v>
      </c>
      <c r="AL297" s="12" t="s">
        <v>87</v>
      </c>
      <c r="AM297" s="12" t="s">
        <v>89</v>
      </c>
      <c r="AN297" s="12" t="s">
        <v>190</v>
      </c>
      <c r="AO297" s="12" t="s">
        <v>83</v>
      </c>
      <c r="AP297" s="12" t="s">
        <v>91</v>
      </c>
      <c r="AQ297" s="12" t="s">
        <v>220</v>
      </c>
      <c r="AR297" s="12" t="s">
        <v>244</v>
      </c>
      <c r="AS297" s="83" t="s">
        <v>280</v>
      </c>
      <c r="AT297" s="11"/>
      <c r="AU297" s="95"/>
      <c r="AV297" s="27">
        <f t="shared" si="126"/>
        <v>3.4545300000000001E-2</v>
      </c>
      <c r="AW297" s="11">
        <f t="shared" si="127"/>
        <v>3.5943299999999998</v>
      </c>
      <c r="AX297" s="11">
        <f t="shared" si="128"/>
        <v>0.72677199999999997</v>
      </c>
      <c r="AY297" s="11">
        <f t="shared" si="129"/>
        <v>0.85694099999999995</v>
      </c>
      <c r="AZ297" s="11">
        <f t="shared" si="130"/>
        <v>0.100065</v>
      </c>
      <c r="BA297" s="11">
        <f t="shared" si="131"/>
        <v>-8.6131100000000002E-2</v>
      </c>
      <c r="BB297" s="11">
        <f t="shared" si="132"/>
        <v>0.77849100000000004</v>
      </c>
      <c r="BC297" s="11">
        <f t="shared" si="133"/>
        <v>1.63733</v>
      </c>
      <c r="BD297" s="11">
        <f t="shared" si="134"/>
        <v>-0.325629</v>
      </c>
      <c r="BE297" s="11">
        <f t="shared" si="135"/>
        <v>0.86152499999999999</v>
      </c>
      <c r="BF297" s="11">
        <f t="shared" si="136"/>
        <v>3.9011900000000002</v>
      </c>
      <c r="BG297" s="11" t="str">
        <f t="shared" si="137"/>
        <v/>
      </c>
      <c r="BH297" s="11" t="str">
        <f t="shared" si="138"/>
        <v/>
      </c>
      <c r="BI297" s="26">
        <f t="shared" si="139"/>
        <v>12.689317199999998</v>
      </c>
      <c r="BJ297" s="7"/>
    </row>
    <row r="298" spans="1:62" ht="15.75" thickBo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03">
        <v>12</v>
      </c>
      <c r="AB298" s="11">
        <v>13</v>
      </c>
      <c r="AC298" s="28">
        <v>0.59136200000000005</v>
      </c>
      <c r="AD298" s="6"/>
      <c r="AE298" s="27">
        <v>15</v>
      </c>
      <c r="AF298" s="104">
        <v>18</v>
      </c>
      <c r="AG298" s="6"/>
      <c r="AH298" s="98" t="s">
        <v>253</v>
      </c>
      <c r="AI298" s="12" t="s">
        <v>225</v>
      </c>
      <c r="AJ298" s="12" t="s">
        <v>281</v>
      </c>
      <c r="AK298" s="12" t="s">
        <v>197</v>
      </c>
      <c r="AL298" s="12" t="s">
        <v>234</v>
      </c>
      <c r="AM298" s="12" t="s">
        <v>254</v>
      </c>
      <c r="AN298" s="12" t="s">
        <v>207</v>
      </c>
      <c r="AO298" s="12" t="s">
        <v>264</v>
      </c>
      <c r="AP298" s="12" t="s">
        <v>214</v>
      </c>
      <c r="AQ298" s="12" t="s">
        <v>273</v>
      </c>
      <c r="AR298" s="12" t="s">
        <v>245</v>
      </c>
      <c r="AS298" s="11"/>
      <c r="AT298" s="11"/>
      <c r="AU298" s="95"/>
      <c r="AV298" s="27">
        <f t="shared" si="126"/>
        <v>0.54642100000000005</v>
      </c>
      <c r="AW298" s="11">
        <f t="shared" si="127"/>
        <v>3.6123699999999999</v>
      </c>
      <c r="AX298" s="11">
        <f t="shared" si="128"/>
        <v>-0.73416700000000001</v>
      </c>
      <c r="AY298" s="11">
        <f t="shared" si="129"/>
        <v>0.61077599999999999</v>
      </c>
      <c r="AZ298" s="11">
        <f t="shared" si="130"/>
        <v>1.3895200000000001</v>
      </c>
      <c r="BA298" s="11">
        <f t="shared" si="131"/>
        <v>-0.448876</v>
      </c>
      <c r="BB298" s="11">
        <f t="shared" si="132"/>
        <v>3.5234700000000001</v>
      </c>
      <c r="BC298" s="11">
        <f t="shared" si="133"/>
        <v>0.56474199999999997</v>
      </c>
      <c r="BD298" s="11">
        <f t="shared" si="134"/>
        <v>2.8323700000000001</v>
      </c>
      <c r="BE298" s="11">
        <f t="shared" si="135"/>
        <v>1.55921</v>
      </c>
      <c r="BF298" s="11" t="str">
        <f t="shared" si="136"/>
        <v/>
      </c>
      <c r="BG298" s="11" t="str">
        <f t="shared" si="137"/>
        <v/>
      </c>
      <c r="BH298" s="11" t="str">
        <f t="shared" si="138"/>
        <v/>
      </c>
      <c r="BI298" s="26">
        <f t="shared" si="139"/>
        <v>12.864474000000001</v>
      </c>
      <c r="BJ298" s="7"/>
    </row>
    <row r="299" spans="1:62" ht="15.75" thickBo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03">
        <v>13</v>
      </c>
      <c r="AB299" s="11">
        <v>12</v>
      </c>
      <c r="AC299" s="28">
        <v>1.3895200000000001</v>
      </c>
      <c r="AD299" s="6"/>
      <c r="AE299" s="27">
        <v>16</v>
      </c>
      <c r="AF299" s="104">
        <v>2</v>
      </c>
      <c r="AG299" s="6"/>
      <c r="AH299" s="98" t="s">
        <v>254</v>
      </c>
      <c r="AI299" s="12" t="s">
        <v>196</v>
      </c>
      <c r="AJ299" s="12" t="s">
        <v>280</v>
      </c>
      <c r="AK299" s="12" t="s">
        <v>253</v>
      </c>
      <c r="AL299" s="12" t="s">
        <v>206</v>
      </c>
      <c r="AM299" s="12" t="s">
        <v>233</v>
      </c>
      <c r="AN299" s="12" t="s">
        <v>263</v>
      </c>
      <c r="AO299" s="12" t="s">
        <v>191</v>
      </c>
      <c r="AP299" s="12" t="s">
        <v>244</v>
      </c>
      <c r="AQ299" s="12" t="s">
        <v>224</v>
      </c>
      <c r="AR299" s="12" t="s">
        <v>272</v>
      </c>
      <c r="AS299" s="11"/>
      <c r="AT299" s="11"/>
      <c r="AU299" s="95"/>
      <c r="AV299" s="27">
        <f t="shared" si="126"/>
        <v>-1.00013</v>
      </c>
      <c r="AW299" s="11">
        <f t="shared" si="127"/>
        <v>3.9011900000000002</v>
      </c>
      <c r="AX299" s="11">
        <f t="shared" si="128"/>
        <v>0.59136200000000005</v>
      </c>
      <c r="AY299" s="11">
        <f t="shared" si="129"/>
        <v>-0.81864599999999998</v>
      </c>
      <c r="AZ299" s="11">
        <f t="shared" si="130"/>
        <v>0.59274400000000005</v>
      </c>
      <c r="BA299" s="11">
        <f t="shared" si="131"/>
        <v>2.6003400000000001</v>
      </c>
      <c r="BB299" s="11">
        <f t="shared" si="132"/>
        <v>-1.2453399999999999</v>
      </c>
      <c r="BC299" s="11">
        <f t="shared" si="133"/>
        <v>0.86152499999999999</v>
      </c>
      <c r="BD299" s="11">
        <f t="shared" si="134"/>
        <v>4.4472999999999999E-2</v>
      </c>
      <c r="BE299" s="11">
        <f t="shared" si="135"/>
        <v>1.97</v>
      </c>
      <c r="BF299" s="11" t="str">
        <f t="shared" si="136"/>
        <v/>
      </c>
      <c r="BG299" s="11" t="str">
        <f t="shared" si="137"/>
        <v/>
      </c>
      <c r="BH299" s="11" t="str">
        <f t="shared" si="138"/>
        <v/>
      </c>
      <c r="BI299" s="26">
        <f t="shared" si="139"/>
        <v>6.1079980000000011</v>
      </c>
      <c r="BJ299" s="7"/>
    </row>
    <row r="300" spans="1:62" ht="15.75" thickBo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03">
        <v>13</v>
      </c>
      <c r="AB300" s="11">
        <v>14</v>
      </c>
      <c r="AC300" s="28">
        <v>0.93871000000000004</v>
      </c>
      <c r="AD300" s="6"/>
      <c r="AE300" s="27">
        <v>16</v>
      </c>
      <c r="AF300" s="104">
        <v>3</v>
      </c>
      <c r="AG300" s="6"/>
      <c r="AH300" s="98" t="s">
        <v>255</v>
      </c>
      <c r="AI300" s="12" t="s">
        <v>226</v>
      </c>
      <c r="AJ300" s="12" t="s">
        <v>282</v>
      </c>
      <c r="AK300" s="12" t="s">
        <v>205</v>
      </c>
      <c r="AL300" s="12" t="s">
        <v>264</v>
      </c>
      <c r="AM300" s="12" t="s">
        <v>208</v>
      </c>
      <c r="AN300" s="12" t="s">
        <v>235</v>
      </c>
      <c r="AO300" s="12" t="s">
        <v>246</v>
      </c>
      <c r="AP300" s="12" t="s">
        <v>274</v>
      </c>
      <c r="AQ300" s="12" t="s">
        <v>198</v>
      </c>
      <c r="AR300" s="12" t="s">
        <v>215</v>
      </c>
      <c r="AS300" s="11"/>
      <c r="AT300" s="11"/>
      <c r="AU300" s="95"/>
      <c r="AV300" s="27">
        <f t="shared" ref="AV300:AV321" si="140">IF(ISERROR(VLOOKUP(AI300,W,2,FALSE)),"",VLOOKUP(AI300,W,2,FALSE))</f>
        <v>0.351628</v>
      </c>
      <c r="AW300" s="11">
        <f t="shared" ref="AW300:AW321" si="141">IF(ISERROR(VLOOKUP(AJ300,W,2,FALSE)),"",VLOOKUP(AJ300,W,2,FALSE))</f>
        <v>2.3990999999999998</v>
      </c>
      <c r="AX300" s="11">
        <f t="shared" ref="AX300:AX321" si="142">IF(ISERROR(VLOOKUP(AK300,W,2,FALSE)),"",VLOOKUP(AK300,W,2,FALSE))</f>
        <v>-1.5270699999999999</v>
      </c>
      <c r="AY300" s="11">
        <f t="shared" ref="AY300:AY321" si="143">IF(ISERROR(VLOOKUP(AL300,W,2,FALSE)),"",VLOOKUP(AL300,W,2,FALSE))</f>
        <v>3.5234700000000001</v>
      </c>
      <c r="AZ300" s="11">
        <f t="shared" ref="AZ300:AZ321" si="144">IF(ISERROR(VLOOKUP(AM300,W,2,FALSE)),"",VLOOKUP(AM300,W,2,FALSE))</f>
        <v>-0.50671299999999997</v>
      </c>
      <c r="BA300" s="11">
        <f t="shared" ref="BA300:BA321" si="145">IF(ISERROR(VLOOKUP(AN300,W,2,FALSE)),"",VLOOKUP(AN300,W,2,FALSE))</f>
        <v>1.0853900000000001</v>
      </c>
      <c r="BB300" s="11">
        <f t="shared" ref="BB300:BB321" si="146">IF(ISERROR(VLOOKUP(AO300,W,2,FALSE)),"",VLOOKUP(AO300,W,2,FALSE))</f>
        <v>1.8525400000000001</v>
      </c>
      <c r="BC300" s="11">
        <f t="shared" ref="BC300:BC321" si="147">IF(ISERROR(VLOOKUP(AP300,W,2,FALSE)),"",VLOOKUP(AP300,W,2,FALSE))</f>
        <v>3.2713299999999998</v>
      </c>
      <c r="BD300" s="11">
        <f t="shared" ref="BD300:BD321" si="148">IF(ISERROR(VLOOKUP(AQ300,W,2,FALSE)),"",VLOOKUP(AQ300,W,2,FALSE))</f>
        <v>-2.7680900000000001E-2</v>
      </c>
      <c r="BE300" s="11">
        <f t="shared" ref="BE300:BE321" si="149">IF(ISERROR(VLOOKUP(AR300,W,2,FALSE)),"",VLOOKUP(AR300,W,2,FALSE))</f>
        <v>-0.57286199999999998</v>
      </c>
      <c r="BF300" s="11" t="str">
        <f t="shared" ref="BF300:BF321" si="150">IF(ISERROR(VLOOKUP(AS300,W,2,FALSE)),"",VLOOKUP(AS300,W,2,FALSE))</f>
        <v/>
      </c>
      <c r="BG300" s="11" t="str">
        <f t="shared" ref="BG300:BG321" si="151">IF(ISERROR(VLOOKUP(AT300,W,2,FALSE)),"",VLOOKUP(AT300,W,2,FALSE))</f>
        <v/>
      </c>
      <c r="BH300" s="11" t="str">
        <f t="shared" ref="BH300:BH321" si="152">IF(ISERROR(VLOOKUP(AU300,W,2,FALSE)),"",VLOOKUP(AU300,W,2,FALSE))</f>
        <v/>
      </c>
      <c r="BI300" s="26">
        <f t="shared" ref="BI300:BI328" si="153">SUM(AV300:BH300)-VLOOKUP(AH300,W,2, FALSE)</f>
        <v>8.9104220999999999</v>
      </c>
      <c r="BJ300" s="7"/>
    </row>
    <row r="301" spans="1:62" ht="15.75" thickBo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03">
        <v>13</v>
      </c>
      <c r="AB301" s="11">
        <v>15</v>
      </c>
      <c r="AC301" s="28">
        <v>0.67516200000000004</v>
      </c>
      <c r="AD301" s="6"/>
      <c r="AE301" s="27">
        <v>16</v>
      </c>
      <c r="AF301" s="104">
        <v>5</v>
      </c>
      <c r="AG301" s="6"/>
      <c r="AH301" s="98" t="s">
        <v>256</v>
      </c>
      <c r="AI301" s="12" t="s">
        <v>199</v>
      </c>
      <c r="AJ301" s="12" t="s">
        <v>227</v>
      </c>
      <c r="AK301" s="12" t="s">
        <v>283</v>
      </c>
      <c r="AL301" s="12" t="s">
        <v>236</v>
      </c>
      <c r="AM301" s="12" t="s">
        <v>209</v>
      </c>
      <c r="AN301" s="12" t="s">
        <v>265</v>
      </c>
      <c r="AO301" s="12" t="s">
        <v>275</v>
      </c>
      <c r="AP301" s="12" t="s">
        <v>192</v>
      </c>
      <c r="AQ301" s="12" t="s">
        <v>247</v>
      </c>
      <c r="AR301" s="11"/>
      <c r="AS301" s="11"/>
      <c r="AT301" s="11"/>
      <c r="AU301" s="95"/>
      <c r="AV301" s="27">
        <f t="shared" si="140"/>
        <v>0.44936300000000001</v>
      </c>
      <c r="AW301" s="11">
        <f t="shared" si="141"/>
        <v>1.1118600000000001</v>
      </c>
      <c r="AX301" s="11">
        <f t="shared" si="142"/>
        <v>2.1963400000000002</v>
      </c>
      <c r="AY301" s="11">
        <f t="shared" si="143"/>
        <v>0.940554</v>
      </c>
      <c r="AZ301" s="11">
        <f t="shared" si="144"/>
        <v>7.7136499999999997E-2</v>
      </c>
      <c r="BA301" s="11">
        <f t="shared" si="145"/>
        <v>2.6648999999999998</v>
      </c>
      <c r="BB301" s="11">
        <f t="shared" si="146"/>
        <v>3.5456799999999999</v>
      </c>
      <c r="BC301" s="11">
        <f t="shared" si="147"/>
        <v>0.49694300000000002</v>
      </c>
      <c r="BD301" s="11">
        <f t="shared" si="148"/>
        <v>0.58516400000000002</v>
      </c>
      <c r="BE301" s="11" t="str">
        <f t="shared" si="149"/>
        <v/>
      </c>
      <c r="BF301" s="11" t="str">
        <f t="shared" si="150"/>
        <v/>
      </c>
      <c r="BG301" s="11" t="str">
        <f t="shared" si="151"/>
        <v/>
      </c>
      <c r="BH301" s="11" t="str">
        <f t="shared" si="152"/>
        <v/>
      </c>
      <c r="BI301" s="26">
        <f t="shared" si="153"/>
        <v>11.392778499999999</v>
      </c>
      <c r="BJ301" s="7"/>
    </row>
    <row r="302" spans="1:62" ht="15.75" thickBo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03">
        <v>13</v>
      </c>
      <c r="AB302" s="11">
        <v>16</v>
      </c>
      <c r="AC302" s="28">
        <v>0.30335200000000001</v>
      </c>
      <c r="AD302" s="6"/>
      <c r="AE302" s="27">
        <v>16</v>
      </c>
      <c r="AF302" s="104">
        <v>6</v>
      </c>
      <c r="AG302" s="6"/>
      <c r="AH302" s="98" t="s">
        <v>257</v>
      </c>
      <c r="AI302" s="12" t="s">
        <v>248</v>
      </c>
      <c r="AJ302" s="12" t="s">
        <v>193</v>
      </c>
      <c r="AK302" s="12" t="s">
        <v>266</v>
      </c>
      <c r="AL302" s="12" t="s">
        <v>210</v>
      </c>
      <c r="AM302" s="12" t="s">
        <v>237</v>
      </c>
      <c r="AN302" s="12" t="s">
        <v>284</v>
      </c>
      <c r="AO302" s="12" t="s">
        <v>228</v>
      </c>
      <c r="AP302" s="12" t="s">
        <v>200</v>
      </c>
      <c r="AQ302" s="12" t="s">
        <v>273</v>
      </c>
      <c r="AR302" s="12" t="s">
        <v>216</v>
      </c>
      <c r="AS302" s="11"/>
      <c r="AT302" s="11"/>
      <c r="AU302" s="95"/>
      <c r="AV302" s="27">
        <f t="shared" si="140"/>
        <v>0.30126999999999998</v>
      </c>
      <c r="AW302" s="11">
        <f t="shared" si="141"/>
        <v>-2.1428400000000001</v>
      </c>
      <c r="AX302" s="11">
        <f t="shared" si="142"/>
        <v>2.3382999999999998</v>
      </c>
      <c r="AY302" s="11">
        <f t="shared" si="143"/>
        <v>-1.23725</v>
      </c>
      <c r="AZ302" s="11">
        <f t="shared" si="144"/>
        <v>-0.16194</v>
      </c>
      <c r="BA302" s="11">
        <f t="shared" si="145"/>
        <v>3.8793000000000002</v>
      </c>
      <c r="BB302" s="11">
        <f t="shared" si="146"/>
        <v>-0.47292000000000001</v>
      </c>
      <c r="BC302" s="11">
        <f t="shared" si="147"/>
        <v>-0.627058</v>
      </c>
      <c r="BD302" s="11">
        <f t="shared" si="148"/>
        <v>2.8323700000000001</v>
      </c>
      <c r="BE302" s="11">
        <f t="shared" si="149"/>
        <v>-0.73754299999999995</v>
      </c>
      <c r="BF302" s="11" t="str">
        <f t="shared" si="150"/>
        <v/>
      </c>
      <c r="BG302" s="11" t="str">
        <f t="shared" si="151"/>
        <v/>
      </c>
      <c r="BH302" s="11" t="str">
        <f t="shared" si="152"/>
        <v/>
      </c>
      <c r="BI302" s="26">
        <f t="shared" si="153"/>
        <v>3.6683370000000002</v>
      </c>
      <c r="BJ302" s="7"/>
    </row>
    <row r="303" spans="1:62" ht="15.75" thickBo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03">
        <v>13</v>
      </c>
      <c r="AB303" s="11">
        <v>17</v>
      </c>
      <c r="AC303" s="28">
        <v>1.09816</v>
      </c>
      <c r="AD303" s="6"/>
      <c r="AE303" s="27">
        <v>16</v>
      </c>
      <c r="AF303" s="104">
        <v>9</v>
      </c>
      <c r="AG303" s="6"/>
      <c r="AH303" s="98" t="s">
        <v>258</v>
      </c>
      <c r="AI303" s="12" t="s">
        <v>276</v>
      </c>
      <c r="AJ303" s="12" t="s">
        <v>267</v>
      </c>
      <c r="AK303" s="12" t="s">
        <v>249</v>
      </c>
      <c r="AL303" s="12" t="s">
        <v>238</v>
      </c>
      <c r="AM303" s="12" t="s">
        <v>211</v>
      </c>
      <c r="AN303" s="12" t="s">
        <v>285</v>
      </c>
      <c r="AO303" s="12" t="s">
        <v>229</v>
      </c>
      <c r="AP303" s="12" t="s">
        <v>201</v>
      </c>
      <c r="AQ303" s="12" t="s">
        <v>194</v>
      </c>
      <c r="AR303" s="11"/>
      <c r="AS303" s="11"/>
      <c r="AT303" s="11"/>
      <c r="AU303" s="95"/>
      <c r="AV303" s="27">
        <f t="shared" si="140"/>
        <v>3.7672699999999999</v>
      </c>
      <c r="AW303" s="11">
        <f t="shared" si="141"/>
        <v>2.0995300000000001</v>
      </c>
      <c r="AX303" s="11">
        <f t="shared" si="142"/>
        <v>0.860267</v>
      </c>
      <c r="AY303" s="11">
        <f t="shared" si="143"/>
        <v>1.05555</v>
      </c>
      <c r="AZ303" s="11">
        <f t="shared" si="144"/>
        <v>8.4113299999999998E-3</v>
      </c>
      <c r="BA303" s="11">
        <f t="shared" si="145"/>
        <v>2.41398</v>
      </c>
      <c r="BB303" s="11">
        <f t="shared" si="146"/>
        <v>0.31037799999999999</v>
      </c>
      <c r="BC303" s="11">
        <f t="shared" si="147"/>
        <v>-0.13716400000000001</v>
      </c>
      <c r="BD303" s="11">
        <f t="shared" si="148"/>
        <v>-2.3009100000000001E-2</v>
      </c>
      <c r="BE303" s="11" t="str">
        <f t="shared" si="149"/>
        <v/>
      </c>
      <c r="BF303" s="11" t="str">
        <f t="shared" si="150"/>
        <v/>
      </c>
      <c r="BG303" s="11" t="str">
        <f t="shared" si="151"/>
        <v/>
      </c>
      <c r="BH303" s="11" t="str">
        <f t="shared" si="152"/>
        <v/>
      </c>
      <c r="BI303" s="26">
        <f t="shared" si="153"/>
        <v>9.2570532300000004</v>
      </c>
      <c r="BJ303" s="7"/>
    </row>
    <row r="304" spans="1:62" ht="15.75" thickBo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03">
        <v>14</v>
      </c>
      <c r="AB304" s="11">
        <v>7</v>
      </c>
      <c r="AC304" s="28">
        <v>-0.14127899999999999</v>
      </c>
      <c r="AD304" s="6"/>
      <c r="AE304" s="27">
        <v>16</v>
      </c>
      <c r="AF304" s="104">
        <v>10</v>
      </c>
      <c r="AG304" s="6"/>
      <c r="AH304" s="98" t="s">
        <v>260</v>
      </c>
      <c r="AI304" s="12" t="s">
        <v>177</v>
      </c>
      <c r="AJ304" s="12" t="s">
        <v>179</v>
      </c>
      <c r="AK304" s="12" t="s">
        <v>73</v>
      </c>
      <c r="AL304" s="12" t="s">
        <v>94</v>
      </c>
      <c r="AM304" s="12" t="s">
        <v>67</v>
      </c>
      <c r="AN304" s="12" t="s">
        <v>80</v>
      </c>
      <c r="AO304" s="12" t="s">
        <v>57</v>
      </c>
      <c r="AP304" s="12" t="s">
        <v>271</v>
      </c>
      <c r="AQ304" s="12" t="s">
        <v>223</v>
      </c>
      <c r="AR304" s="11"/>
      <c r="AS304" s="11"/>
      <c r="AT304" s="11"/>
      <c r="AU304" s="95"/>
      <c r="AV304" s="27">
        <f t="shared" si="140"/>
        <v>-1.0685</v>
      </c>
      <c r="AW304" s="11">
        <f t="shared" si="141"/>
        <v>0.480626</v>
      </c>
      <c r="AX304" s="11">
        <f t="shared" si="142"/>
        <v>4.4628399999999999</v>
      </c>
      <c r="AY304" s="11">
        <f t="shared" si="143"/>
        <v>0.54459299999999999</v>
      </c>
      <c r="AZ304" s="11">
        <f t="shared" si="144"/>
        <v>0.99822599999999995</v>
      </c>
      <c r="BA304" s="11">
        <f t="shared" si="145"/>
        <v>3.70479</v>
      </c>
      <c r="BB304" s="11">
        <f t="shared" si="146"/>
        <v>0.119438</v>
      </c>
      <c r="BC304" s="11">
        <f t="shared" si="147"/>
        <v>-1.2261100000000001E-3</v>
      </c>
      <c r="BD304" s="11">
        <f t="shared" si="148"/>
        <v>2.5545599999999999</v>
      </c>
      <c r="BE304" s="11" t="str">
        <f t="shared" si="149"/>
        <v/>
      </c>
      <c r="BF304" s="11" t="str">
        <f t="shared" si="150"/>
        <v/>
      </c>
      <c r="BG304" s="11" t="str">
        <f t="shared" si="151"/>
        <v/>
      </c>
      <c r="BH304" s="11" t="str">
        <f t="shared" si="152"/>
        <v/>
      </c>
      <c r="BI304" s="26">
        <f t="shared" si="153"/>
        <v>11.936625890000002</v>
      </c>
      <c r="BJ304" s="7"/>
    </row>
    <row r="305" spans="1:62" ht="15.75" thickBo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03">
        <v>14</v>
      </c>
      <c r="AB305" s="11">
        <v>10</v>
      </c>
      <c r="AC305" s="28">
        <v>-0.1052</v>
      </c>
      <c r="AD305" s="6"/>
      <c r="AE305" s="27">
        <v>16</v>
      </c>
      <c r="AF305" s="104">
        <v>11</v>
      </c>
      <c r="AG305" s="6"/>
      <c r="AH305" s="98" t="s">
        <v>261</v>
      </c>
      <c r="AI305" s="12" t="s">
        <v>204</v>
      </c>
      <c r="AJ305" s="12" t="s">
        <v>243</v>
      </c>
      <c r="AK305" s="12" t="s">
        <v>85</v>
      </c>
      <c r="AL305" s="12" t="s">
        <v>82</v>
      </c>
      <c r="AM305" s="12" t="s">
        <v>86</v>
      </c>
      <c r="AN305" s="12" t="s">
        <v>88</v>
      </c>
      <c r="AO305" s="12" t="s">
        <v>189</v>
      </c>
      <c r="AP305" s="12" t="s">
        <v>90</v>
      </c>
      <c r="AQ305" s="12" t="s">
        <v>235</v>
      </c>
      <c r="AR305" s="12" t="s">
        <v>219</v>
      </c>
      <c r="AS305" s="11"/>
      <c r="AT305" s="11"/>
      <c r="AU305" s="95"/>
      <c r="AV305" s="27">
        <f t="shared" si="140"/>
        <v>0.209367</v>
      </c>
      <c r="AW305" s="11">
        <f t="shared" si="141"/>
        <v>0.14391899999999999</v>
      </c>
      <c r="AX305" s="11">
        <f t="shared" si="142"/>
        <v>1.0150399999999999</v>
      </c>
      <c r="AY305" s="11">
        <f t="shared" si="143"/>
        <v>0.914219</v>
      </c>
      <c r="AZ305" s="11">
        <f t="shared" si="144"/>
        <v>0.39386500000000002</v>
      </c>
      <c r="BA305" s="11">
        <f t="shared" si="145"/>
        <v>0.174821</v>
      </c>
      <c r="BB305" s="11">
        <f t="shared" si="146"/>
        <v>0.16106699999999999</v>
      </c>
      <c r="BC305" s="11">
        <f t="shared" si="147"/>
        <v>3.9678399999999998</v>
      </c>
      <c r="BD305" s="11">
        <f t="shared" si="148"/>
        <v>1.0853900000000001</v>
      </c>
      <c r="BE305" s="11">
        <f t="shared" si="149"/>
        <v>-0.128828</v>
      </c>
      <c r="BF305" s="11" t="str">
        <f t="shared" si="150"/>
        <v/>
      </c>
      <c r="BG305" s="11" t="str">
        <f t="shared" si="151"/>
        <v/>
      </c>
      <c r="BH305" s="11" t="str">
        <f t="shared" si="152"/>
        <v/>
      </c>
      <c r="BI305" s="26">
        <f t="shared" si="153"/>
        <v>8.0419</v>
      </c>
      <c r="BJ305" s="7"/>
    </row>
    <row r="306" spans="1:62" ht="15.75" thickBo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03">
        <v>14</v>
      </c>
      <c r="AB306" s="11">
        <v>11</v>
      </c>
      <c r="AC306" s="28">
        <v>3.4545300000000001E-2</v>
      </c>
      <c r="AD306" s="6"/>
      <c r="AE306" s="27">
        <v>16</v>
      </c>
      <c r="AF306" s="104">
        <v>13</v>
      </c>
      <c r="AG306" s="6"/>
      <c r="AH306" s="98" t="s">
        <v>262</v>
      </c>
      <c r="AI306" s="12" t="s">
        <v>97</v>
      </c>
      <c r="AJ306" s="12" t="s">
        <v>246</v>
      </c>
      <c r="AK306" s="12" t="s">
        <v>84</v>
      </c>
      <c r="AL306" s="12" t="s">
        <v>87</v>
      </c>
      <c r="AM306" s="12" t="s">
        <v>89</v>
      </c>
      <c r="AN306" s="12" t="s">
        <v>190</v>
      </c>
      <c r="AO306" s="12" t="s">
        <v>83</v>
      </c>
      <c r="AP306" s="12" t="s">
        <v>91</v>
      </c>
      <c r="AQ306" s="12" t="s">
        <v>252</v>
      </c>
      <c r="AR306" s="12" t="s">
        <v>220</v>
      </c>
      <c r="AS306" s="83" t="s">
        <v>282</v>
      </c>
      <c r="AT306" s="11"/>
      <c r="AU306" s="95"/>
      <c r="AV306" s="27">
        <f t="shared" si="140"/>
        <v>3.5943299999999998</v>
      </c>
      <c r="AW306" s="11">
        <f t="shared" si="141"/>
        <v>1.8525400000000001</v>
      </c>
      <c r="AX306" s="11">
        <f t="shared" si="142"/>
        <v>0.72677199999999997</v>
      </c>
      <c r="AY306" s="11">
        <f t="shared" si="143"/>
        <v>0.85694099999999995</v>
      </c>
      <c r="AZ306" s="11">
        <f t="shared" si="144"/>
        <v>0.100065</v>
      </c>
      <c r="BA306" s="11">
        <f t="shared" si="145"/>
        <v>-8.6131100000000002E-2</v>
      </c>
      <c r="BB306" s="11">
        <f t="shared" si="146"/>
        <v>0.77849100000000004</v>
      </c>
      <c r="BC306" s="11">
        <f t="shared" si="147"/>
        <v>1.63733</v>
      </c>
      <c r="BD306" s="11">
        <f t="shared" si="148"/>
        <v>-0.60988799999999999</v>
      </c>
      <c r="BE306" s="11">
        <f t="shared" si="149"/>
        <v>-0.325629</v>
      </c>
      <c r="BF306" s="11">
        <f t="shared" si="150"/>
        <v>2.3990999999999998</v>
      </c>
      <c r="BG306" s="11" t="str">
        <f t="shared" si="151"/>
        <v/>
      </c>
      <c r="BH306" s="11" t="str">
        <f t="shared" si="152"/>
        <v/>
      </c>
      <c r="BI306" s="26">
        <f t="shared" si="153"/>
        <v>10.889375599999999</v>
      </c>
      <c r="BJ306" s="7"/>
    </row>
    <row r="307" spans="1:62" ht="15.75" thickBo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03">
        <v>14</v>
      </c>
      <c r="AB307" s="11">
        <v>12</v>
      </c>
      <c r="AC307" s="28">
        <v>2.6003400000000001</v>
      </c>
      <c r="AD307" s="6"/>
      <c r="AE307" s="27">
        <v>16</v>
      </c>
      <c r="AF307" s="104">
        <v>14</v>
      </c>
      <c r="AG307" s="6"/>
      <c r="AH307" s="98" t="s">
        <v>263</v>
      </c>
      <c r="AI307" s="12" t="s">
        <v>254</v>
      </c>
      <c r="AJ307" s="12" t="s">
        <v>196</v>
      </c>
      <c r="AK307" s="12" t="s">
        <v>280</v>
      </c>
      <c r="AL307" s="12" t="s">
        <v>206</v>
      </c>
      <c r="AM307" s="12" t="s">
        <v>233</v>
      </c>
      <c r="AN307" s="12" t="s">
        <v>191</v>
      </c>
      <c r="AO307" s="12" t="s">
        <v>244</v>
      </c>
      <c r="AP307" s="12" t="s">
        <v>224</v>
      </c>
      <c r="AQ307" s="12" t="s">
        <v>272</v>
      </c>
      <c r="AR307" s="11"/>
      <c r="AS307" s="11"/>
      <c r="AT307" s="11"/>
      <c r="AU307" s="95"/>
      <c r="AV307" s="27">
        <f t="shared" si="140"/>
        <v>1.3895200000000001</v>
      </c>
      <c r="AW307" s="11">
        <f t="shared" si="141"/>
        <v>-1.00013</v>
      </c>
      <c r="AX307" s="11">
        <f t="shared" si="142"/>
        <v>3.9011900000000002</v>
      </c>
      <c r="AY307" s="11">
        <f t="shared" si="143"/>
        <v>-0.81864599999999998</v>
      </c>
      <c r="AZ307" s="11">
        <f t="shared" si="144"/>
        <v>0.59274400000000005</v>
      </c>
      <c r="BA307" s="11">
        <f t="shared" si="145"/>
        <v>-1.2453399999999999</v>
      </c>
      <c r="BB307" s="11">
        <f t="shared" si="146"/>
        <v>0.86152499999999999</v>
      </c>
      <c r="BC307" s="11">
        <f t="shared" si="147"/>
        <v>4.4472999999999999E-2</v>
      </c>
      <c r="BD307" s="11">
        <f t="shared" si="148"/>
        <v>1.97</v>
      </c>
      <c r="BE307" s="11" t="str">
        <f t="shared" si="149"/>
        <v/>
      </c>
      <c r="BF307" s="11" t="str">
        <f t="shared" si="150"/>
        <v/>
      </c>
      <c r="BG307" s="11" t="str">
        <f t="shared" si="151"/>
        <v/>
      </c>
      <c r="BH307" s="11" t="str">
        <f t="shared" si="152"/>
        <v/>
      </c>
      <c r="BI307" s="26">
        <f t="shared" si="153"/>
        <v>3.0949960000000001</v>
      </c>
      <c r="BJ307" s="7"/>
    </row>
    <row r="308" spans="1:62" ht="15.75" thickBo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03">
        <v>14</v>
      </c>
      <c r="AB308" s="11">
        <v>13</v>
      </c>
      <c r="AC308" s="28">
        <v>3.5234700000000001</v>
      </c>
      <c r="AD308" s="6"/>
      <c r="AE308" s="27">
        <v>16</v>
      </c>
      <c r="AF308" s="104">
        <v>18</v>
      </c>
      <c r="AG308" s="6"/>
      <c r="AH308" s="98" t="s">
        <v>264</v>
      </c>
      <c r="AI308" s="12" t="s">
        <v>225</v>
      </c>
      <c r="AJ308" s="12" t="s">
        <v>281</v>
      </c>
      <c r="AK308" s="12" t="s">
        <v>197</v>
      </c>
      <c r="AL308" s="12" t="s">
        <v>253</v>
      </c>
      <c r="AM308" s="12" t="s">
        <v>234</v>
      </c>
      <c r="AN308" s="12" t="s">
        <v>207</v>
      </c>
      <c r="AO308" s="12" t="s">
        <v>255</v>
      </c>
      <c r="AP308" s="12" t="s">
        <v>214</v>
      </c>
      <c r="AQ308" s="12" t="s">
        <v>273</v>
      </c>
      <c r="AR308" s="12" t="s">
        <v>245</v>
      </c>
      <c r="AS308" s="11"/>
      <c r="AT308" s="11"/>
      <c r="AU308" s="95"/>
      <c r="AV308" s="27">
        <f t="shared" si="140"/>
        <v>0.54642100000000005</v>
      </c>
      <c r="AW308" s="11">
        <f t="shared" si="141"/>
        <v>3.6123699999999999</v>
      </c>
      <c r="AX308" s="11">
        <f t="shared" si="142"/>
        <v>-0.73416700000000001</v>
      </c>
      <c r="AY308" s="11">
        <f t="shared" si="143"/>
        <v>0.59136200000000005</v>
      </c>
      <c r="AZ308" s="11">
        <f t="shared" si="144"/>
        <v>0.61077599999999999</v>
      </c>
      <c r="BA308" s="11">
        <f t="shared" si="145"/>
        <v>-0.448876</v>
      </c>
      <c r="BB308" s="11">
        <f t="shared" si="146"/>
        <v>0.93871000000000004</v>
      </c>
      <c r="BC308" s="11">
        <f t="shared" si="147"/>
        <v>0.56474199999999997</v>
      </c>
      <c r="BD308" s="11">
        <f t="shared" si="148"/>
        <v>2.8323700000000001</v>
      </c>
      <c r="BE308" s="11">
        <f t="shared" si="149"/>
        <v>1.55921</v>
      </c>
      <c r="BF308" s="11" t="str">
        <f t="shared" si="150"/>
        <v/>
      </c>
      <c r="BG308" s="11" t="str">
        <f t="shared" si="151"/>
        <v/>
      </c>
      <c r="BH308" s="11" t="str">
        <f t="shared" si="152"/>
        <v/>
      </c>
      <c r="BI308" s="26">
        <f t="shared" si="153"/>
        <v>6.5494479999999999</v>
      </c>
      <c r="BJ308" s="7"/>
    </row>
    <row r="309" spans="1:62" ht="15.75" thickBo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03">
        <v>14</v>
      </c>
      <c r="AB309" s="11">
        <v>15</v>
      </c>
      <c r="AC309" s="28">
        <v>2.6648999999999998</v>
      </c>
      <c r="AD309" s="6"/>
      <c r="AE309" s="27">
        <v>17</v>
      </c>
      <c r="AF309" s="104">
        <v>2</v>
      </c>
      <c r="AG309" s="6"/>
      <c r="AH309" s="98" t="s">
        <v>265</v>
      </c>
      <c r="AI309" s="12" t="s">
        <v>199</v>
      </c>
      <c r="AJ309" s="12" t="s">
        <v>227</v>
      </c>
      <c r="AK309" s="12" t="s">
        <v>283</v>
      </c>
      <c r="AL309" s="12" t="s">
        <v>256</v>
      </c>
      <c r="AM309" s="12" t="s">
        <v>236</v>
      </c>
      <c r="AN309" s="12" t="s">
        <v>209</v>
      </c>
      <c r="AO309" s="12" t="s">
        <v>275</v>
      </c>
      <c r="AP309" s="12" t="s">
        <v>192</v>
      </c>
      <c r="AQ309" s="12" t="s">
        <v>247</v>
      </c>
      <c r="AR309" s="11"/>
      <c r="AS309" s="11"/>
      <c r="AT309" s="11"/>
      <c r="AU309" s="95"/>
      <c r="AV309" s="27">
        <f t="shared" si="140"/>
        <v>0.44936300000000001</v>
      </c>
      <c r="AW309" s="11">
        <f t="shared" si="141"/>
        <v>1.1118600000000001</v>
      </c>
      <c r="AX309" s="11">
        <f t="shared" si="142"/>
        <v>2.1963400000000002</v>
      </c>
      <c r="AY309" s="11">
        <f t="shared" si="143"/>
        <v>0.67516200000000004</v>
      </c>
      <c r="AZ309" s="11">
        <f t="shared" si="144"/>
        <v>0.940554</v>
      </c>
      <c r="BA309" s="11">
        <f t="shared" si="145"/>
        <v>7.7136499999999997E-2</v>
      </c>
      <c r="BB309" s="11">
        <f t="shared" si="146"/>
        <v>3.5456799999999999</v>
      </c>
      <c r="BC309" s="11">
        <f t="shared" si="147"/>
        <v>0.49694300000000002</v>
      </c>
      <c r="BD309" s="11">
        <f t="shared" si="148"/>
        <v>0.58516400000000002</v>
      </c>
      <c r="BE309" s="11" t="str">
        <f t="shared" si="149"/>
        <v/>
      </c>
      <c r="BF309" s="11" t="str">
        <f t="shared" si="150"/>
        <v/>
      </c>
      <c r="BG309" s="11" t="str">
        <f t="shared" si="151"/>
        <v/>
      </c>
      <c r="BH309" s="11" t="str">
        <f t="shared" si="152"/>
        <v/>
      </c>
      <c r="BI309" s="26">
        <f t="shared" si="153"/>
        <v>7.4133025000000004</v>
      </c>
      <c r="BJ309" s="7"/>
    </row>
    <row r="310" spans="1:62" ht="15.75" thickBo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03">
        <v>14</v>
      </c>
      <c r="AB310" s="11">
        <v>16</v>
      </c>
      <c r="AC310" s="28">
        <v>2.3382999999999998</v>
      </c>
      <c r="AD310" s="6"/>
      <c r="AE310" s="27">
        <v>17</v>
      </c>
      <c r="AF310" s="104">
        <v>3</v>
      </c>
      <c r="AG310" s="6"/>
      <c r="AH310" s="98" t="s">
        <v>266</v>
      </c>
      <c r="AI310" s="12" t="s">
        <v>248</v>
      </c>
      <c r="AJ310" s="12" t="s">
        <v>193</v>
      </c>
      <c r="AK310" s="12" t="s">
        <v>210</v>
      </c>
      <c r="AL310" s="12" t="s">
        <v>237</v>
      </c>
      <c r="AM310" s="12" t="s">
        <v>257</v>
      </c>
      <c r="AN310" s="12" t="s">
        <v>284</v>
      </c>
      <c r="AO310" s="12" t="s">
        <v>228</v>
      </c>
      <c r="AP310" s="12" t="s">
        <v>200</v>
      </c>
      <c r="AQ310" s="12" t="s">
        <v>274</v>
      </c>
      <c r="AR310" s="12" t="s">
        <v>216</v>
      </c>
      <c r="AS310" s="11"/>
      <c r="AT310" s="11"/>
      <c r="AU310" s="95"/>
      <c r="AV310" s="27">
        <f t="shared" si="140"/>
        <v>0.30126999999999998</v>
      </c>
      <c r="AW310" s="11">
        <f t="shared" si="141"/>
        <v>-2.1428400000000001</v>
      </c>
      <c r="AX310" s="11">
        <f t="shared" si="142"/>
        <v>-1.23725</v>
      </c>
      <c r="AY310" s="11">
        <f t="shared" si="143"/>
        <v>-0.16194</v>
      </c>
      <c r="AZ310" s="11">
        <f t="shared" si="144"/>
        <v>0.30335200000000001</v>
      </c>
      <c r="BA310" s="11">
        <f t="shared" si="145"/>
        <v>3.8793000000000002</v>
      </c>
      <c r="BB310" s="11">
        <f t="shared" si="146"/>
        <v>-0.47292000000000001</v>
      </c>
      <c r="BC310" s="11">
        <f t="shared" si="147"/>
        <v>-0.627058</v>
      </c>
      <c r="BD310" s="11">
        <f t="shared" si="148"/>
        <v>3.2713299999999998</v>
      </c>
      <c r="BE310" s="11">
        <f t="shared" si="149"/>
        <v>-0.73754299999999995</v>
      </c>
      <c r="BF310" s="11" t="str">
        <f t="shared" si="150"/>
        <v/>
      </c>
      <c r="BG310" s="11" t="str">
        <f t="shared" si="151"/>
        <v/>
      </c>
      <c r="BH310" s="11" t="str">
        <f t="shared" si="152"/>
        <v/>
      </c>
      <c r="BI310" s="26">
        <f t="shared" si="153"/>
        <v>3.7400999999999573E-2</v>
      </c>
      <c r="BJ310" s="7"/>
    </row>
    <row r="311" spans="1:62" ht="15.75" thickBo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03">
        <v>14</v>
      </c>
      <c r="AB311" s="11">
        <v>17</v>
      </c>
      <c r="AC311" s="28">
        <v>2.0995300000000001</v>
      </c>
      <c r="AD311" s="6"/>
      <c r="AE311" s="27">
        <v>17</v>
      </c>
      <c r="AF311" s="104">
        <v>5</v>
      </c>
      <c r="AG311" s="6"/>
      <c r="AH311" s="98" t="s">
        <v>267</v>
      </c>
      <c r="AI311" s="12" t="s">
        <v>276</v>
      </c>
      <c r="AJ311" s="12" t="s">
        <v>249</v>
      </c>
      <c r="AK311" s="12" t="s">
        <v>238</v>
      </c>
      <c r="AL311" s="12" t="s">
        <v>211</v>
      </c>
      <c r="AM311" s="12" t="s">
        <v>285</v>
      </c>
      <c r="AN311" s="12" t="s">
        <v>258</v>
      </c>
      <c r="AO311" s="12" t="s">
        <v>229</v>
      </c>
      <c r="AP311" s="12" t="s">
        <v>201</v>
      </c>
      <c r="AQ311" s="12" t="s">
        <v>194</v>
      </c>
      <c r="AR311" s="11"/>
      <c r="AS311" s="11"/>
      <c r="AT311" s="11"/>
      <c r="AU311" s="95"/>
      <c r="AV311" s="27">
        <f t="shared" si="140"/>
        <v>3.7672699999999999</v>
      </c>
      <c r="AW311" s="11">
        <f t="shared" si="141"/>
        <v>0.860267</v>
      </c>
      <c r="AX311" s="11">
        <f t="shared" si="142"/>
        <v>1.05555</v>
      </c>
      <c r="AY311" s="11">
        <f t="shared" si="143"/>
        <v>8.4113299999999998E-3</v>
      </c>
      <c r="AZ311" s="11">
        <f t="shared" si="144"/>
        <v>2.41398</v>
      </c>
      <c r="BA311" s="11">
        <f t="shared" si="145"/>
        <v>1.09816</v>
      </c>
      <c r="BB311" s="11">
        <f t="shared" si="146"/>
        <v>0.31037799999999999</v>
      </c>
      <c r="BC311" s="11">
        <f t="shared" si="147"/>
        <v>-0.13716400000000001</v>
      </c>
      <c r="BD311" s="11">
        <f t="shared" si="148"/>
        <v>-2.3009100000000001E-2</v>
      </c>
      <c r="BE311" s="11" t="str">
        <f t="shared" si="149"/>
        <v/>
      </c>
      <c r="BF311" s="11" t="str">
        <f t="shared" si="150"/>
        <v/>
      </c>
      <c r="BG311" s="11" t="str">
        <f t="shared" si="151"/>
        <v/>
      </c>
      <c r="BH311" s="11" t="str">
        <f t="shared" si="152"/>
        <v/>
      </c>
      <c r="BI311" s="26">
        <f t="shared" si="153"/>
        <v>7.2543132300000011</v>
      </c>
      <c r="BJ311" s="7"/>
    </row>
    <row r="312" spans="1:62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03">
        <v>14</v>
      </c>
      <c r="AB312" s="11">
        <v>19</v>
      </c>
      <c r="AC312" s="28">
        <v>0.602904</v>
      </c>
      <c r="AD312" s="6"/>
      <c r="AE312" s="27">
        <v>17</v>
      </c>
      <c r="AF312" s="104">
        <v>9</v>
      </c>
      <c r="AG312" s="6"/>
      <c r="AH312" s="98" t="s">
        <v>269</v>
      </c>
      <c r="AI312" s="12" t="s">
        <v>218</v>
      </c>
      <c r="AJ312" s="12" t="s">
        <v>195</v>
      </c>
      <c r="AK312" s="12" t="s">
        <v>240</v>
      </c>
      <c r="AL312" s="12" t="s">
        <v>213</v>
      </c>
      <c r="AM312" s="12" t="s">
        <v>286</v>
      </c>
      <c r="AN312" s="12" t="s">
        <v>203</v>
      </c>
      <c r="AO312" s="12" t="s">
        <v>278</v>
      </c>
      <c r="AP312" s="12" t="s">
        <v>231</v>
      </c>
      <c r="AQ312" s="12" t="s">
        <v>251</v>
      </c>
      <c r="AR312" s="11"/>
      <c r="AS312" s="11"/>
      <c r="AT312" s="11"/>
      <c r="AU312" s="95"/>
      <c r="AV312" s="27">
        <f t="shared" si="140"/>
        <v>0.64754400000000001</v>
      </c>
      <c r="AW312" s="11">
        <f t="shared" si="141"/>
        <v>4.4443400000000004</v>
      </c>
      <c r="AX312" s="11">
        <f t="shared" si="142"/>
        <v>0.19534599999999999</v>
      </c>
      <c r="AY312" s="11">
        <f t="shared" si="143"/>
        <v>0.86385500000000004</v>
      </c>
      <c r="AZ312" s="11">
        <f t="shared" si="144"/>
        <v>0.54670300000000005</v>
      </c>
      <c r="BA312" s="11">
        <f t="shared" si="145"/>
        <v>1.47289</v>
      </c>
      <c r="BB312" s="11">
        <f t="shared" si="146"/>
        <v>0.47160299999999999</v>
      </c>
      <c r="BC312" s="11">
        <f t="shared" si="147"/>
        <v>3.6880000000000002</v>
      </c>
      <c r="BD312" s="11">
        <f t="shared" si="148"/>
        <v>-1.15065</v>
      </c>
      <c r="BE312" s="11" t="str">
        <f t="shared" si="149"/>
        <v/>
      </c>
      <c r="BF312" s="11" t="str">
        <f t="shared" si="150"/>
        <v/>
      </c>
      <c r="BG312" s="11" t="str">
        <f t="shared" si="151"/>
        <v/>
      </c>
      <c r="BH312" s="11" t="str">
        <f t="shared" si="152"/>
        <v/>
      </c>
      <c r="BI312" s="26">
        <f t="shared" si="153"/>
        <v>10.576727</v>
      </c>
      <c r="BJ312" s="7"/>
    </row>
    <row r="313" spans="1:62" ht="15.75" thickBo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03">
        <v>16</v>
      </c>
      <c r="AB313" s="11">
        <v>6</v>
      </c>
      <c r="AC313" s="28">
        <v>-0.38457999999999998</v>
      </c>
      <c r="AD313" s="6"/>
      <c r="AE313" s="27">
        <v>17</v>
      </c>
      <c r="AF313" s="104">
        <v>10</v>
      </c>
      <c r="AG313" s="6"/>
      <c r="AH313" s="98" t="s">
        <v>270</v>
      </c>
      <c r="AI313" s="12" t="s">
        <v>50</v>
      </c>
      <c r="AJ313" s="12" t="s">
        <v>62</v>
      </c>
      <c r="AK313" s="12" t="s">
        <v>66</v>
      </c>
      <c r="AL313" s="12" t="s">
        <v>182</v>
      </c>
      <c r="AM313" s="12" t="s">
        <v>232</v>
      </c>
      <c r="AN313" s="12" t="s">
        <v>56</v>
      </c>
      <c r="AO313" s="12" t="s">
        <v>185</v>
      </c>
      <c r="AP313" s="12" t="s">
        <v>222</v>
      </c>
      <c r="AQ313" s="12" t="s">
        <v>216</v>
      </c>
      <c r="AR313" s="12" t="s">
        <v>241</v>
      </c>
      <c r="AS313" s="11"/>
      <c r="AT313" s="11"/>
      <c r="AU313" s="95"/>
      <c r="AV313" s="27">
        <f t="shared" si="140"/>
        <v>-0.79741899999999999</v>
      </c>
      <c r="AW313" s="11">
        <f t="shared" si="141"/>
        <v>0.28972700000000001</v>
      </c>
      <c r="AX313" s="11">
        <f t="shared" si="142"/>
        <v>0.960955</v>
      </c>
      <c r="AY313" s="11">
        <f t="shared" si="143"/>
        <v>1.7779799999999999</v>
      </c>
      <c r="AZ313" s="11">
        <f t="shared" si="144"/>
        <v>2.74532</v>
      </c>
      <c r="BA313" s="11">
        <f t="shared" si="145"/>
        <v>1.7745500000000001E-2</v>
      </c>
      <c r="BB313" s="11">
        <f t="shared" si="146"/>
        <v>2.7177799999999999</v>
      </c>
      <c r="BC313" s="11">
        <f t="shared" si="147"/>
        <v>2.5428999999999999</v>
      </c>
      <c r="BD313" s="11">
        <f t="shared" si="148"/>
        <v>-0.73754299999999995</v>
      </c>
      <c r="BE313" s="11">
        <f t="shared" si="149"/>
        <v>0.68957100000000005</v>
      </c>
      <c r="BF313" s="11" t="str">
        <f t="shared" si="150"/>
        <v/>
      </c>
      <c r="BG313" s="11" t="str">
        <f t="shared" si="151"/>
        <v/>
      </c>
      <c r="BH313" s="11" t="str">
        <f t="shared" si="152"/>
        <v/>
      </c>
      <c r="BI313" s="26">
        <f t="shared" si="153"/>
        <v>10.5915965</v>
      </c>
      <c r="BJ313" s="7"/>
    </row>
    <row r="314" spans="1:62" ht="15.75" thickBo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03">
        <v>16</v>
      </c>
      <c r="AB314" s="11">
        <v>7</v>
      </c>
      <c r="AC314" s="28">
        <v>-1.2261100000000001E-3</v>
      </c>
      <c r="AD314" s="6"/>
      <c r="AE314" s="27">
        <v>17</v>
      </c>
      <c r="AF314" s="104">
        <v>11</v>
      </c>
      <c r="AG314" s="6"/>
      <c r="AH314" s="98" t="s">
        <v>271</v>
      </c>
      <c r="AI314" s="12" t="s">
        <v>177</v>
      </c>
      <c r="AJ314" s="12" t="s">
        <v>179</v>
      </c>
      <c r="AK314" s="12" t="s">
        <v>73</v>
      </c>
      <c r="AL314" s="12" t="s">
        <v>94</v>
      </c>
      <c r="AM314" s="12" t="s">
        <v>67</v>
      </c>
      <c r="AN314" s="12" t="s">
        <v>260</v>
      </c>
      <c r="AO314" s="12" t="s">
        <v>80</v>
      </c>
      <c r="AP314" s="12" t="s">
        <v>57</v>
      </c>
      <c r="AQ314" s="12" t="s">
        <v>223</v>
      </c>
      <c r="AR314" s="11"/>
      <c r="AS314" s="11"/>
      <c r="AT314" s="11"/>
      <c r="AU314" s="95"/>
      <c r="AV314" s="27">
        <f t="shared" si="140"/>
        <v>-1.0685</v>
      </c>
      <c r="AW314" s="11">
        <f t="shared" si="141"/>
        <v>0.480626</v>
      </c>
      <c r="AX314" s="11">
        <f t="shared" si="142"/>
        <v>4.4628399999999999</v>
      </c>
      <c r="AY314" s="11">
        <f t="shared" si="143"/>
        <v>0.54459299999999999</v>
      </c>
      <c r="AZ314" s="11">
        <f t="shared" si="144"/>
        <v>0.99822599999999995</v>
      </c>
      <c r="BA314" s="11">
        <f t="shared" si="145"/>
        <v>-0.14127899999999999</v>
      </c>
      <c r="BB314" s="11">
        <f t="shared" si="146"/>
        <v>3.70479</v>
      </c>
      <c r="BC314" s="11">
        <f t="shared" si="147"/>
        <v>0.119438</v>
      </c>
      <c r="BD314" s="11">
        <f t="shared" si="148"/>
        <v>2.5545599999999999</v>
      </c>
      <c r="BE314" s="11" t="str">
        <f t="shared" si="149"/>
        <v/>
      </c>
      <c r="BF314" s="11" t="str">
        <f t="shared" si="150"/>
        <v/>
      </c>
      <c r="BG314" s="11" t="str">
        <f t="shared" si="151"/>
        <v/>
      </c>
      <c r="BH314" s="11" t="str">
        <f t="shared" si="152"/>
        <v/>
      </c>
      <c r="BI314" s="26">
        <f t="shared" si="153"/>
        <v>11.656520110000001</v>
      </c>
      <c r="BJ314" s="7"/>
    </row>
    <row r="315" spans="1:62" ht="15.75" thickBo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03">
        <v>16</v>
      </c>
      <c r="AB315" s="11">
        <v>12</v>
      </c>
      <c r="AC315" s="28">
        <v>1.97</v>
      </c>
      <c r="AD315" s="6"/>
      <c r="AE315" s="27">
        <v>17</v>
      </c>
      <c r="AF315" s="104">
        <v>13</v>
      </c>
      <c r="AG315" s="6"/>
      <c r="AH315" s="98" t="s">
        <v>272</v>
      </c>
      <c r="AI315" s="12" t="s">
        <v>254</v>
      </c>
      <c r="AJ315" s="12" t="s">
        <v>196</v>
      </c>
      <c r="AK315" s="12" t="s">
        <v>280</v>
      </c>
      <c r="AL315" s="12" t="s">
        <v>206</v>
      </c>
      <c r="AM315" s="12" t="s">
        <v>233</v>
      </c>
      <c r="AN315" s="12" t="s">
        <v>263</v>
      </c>
      <c r="AO315" s="12" t="s">
        <v>191</v>
      </c>
      <c r="AP315" s="12" t="s">
        <v>244</v>
      </c>
      <c r="AQ315" s="12" t="s">
        <v>224</v>
      </c>
      <c r="AR315" s="11"/>
      <c r="AS315" s="11"/>
      <c r="AT315" s="11"/>
      <c r="AU315" s="95"/>
      <c r="AV315" s="27">
        <f t="shared" si="140"/>
        <v>1.3895200000000001</v>
      </c>
      <c r="AW315" s="11">
        <f t="shared" si="141"/>
        <v>-1.00013</v>
      </c>
      <c r="AX315" s="11">
        <f t="shared" si="142"/>
        <v>3.9011900000000002</v>
      </c>
      <c r="AY315" s="11">
        <f t="shared" si="143"/>
        <v>-0.81864599999999998</v>
      </c>
      <c r="AZ315" s="11">
        <f t="shared" si="144"/>
        <v>0.59274400000000005</v>
      </c>
      <c r="BA315" s="11">
        <f t="shared" si="145"/>
        <v>2.6003400000000001</v>
      </c>
      <c r="BB315" s="11">
        <f t="shared" si="146"/>
        <v>-1.2453399999999999</v>
      </c>
      <c r="BC315" s="11">
        <f t="shared" si="147"/>
        <v>0.86152499999999999</v>
      </c>
      <c r="BD315" s="11">
        <f t="shared" si="148"/>
        <v>4.4472999999999999E-2</v>
      </c>
      <c r="BE315" s="11" t="str">
        <f t="shared" si="149"/>
        <v/>
      </c>
      <c r="BF315" s="11" t="str">
        <f t="shared" si="150"/>
        <v/>
      </c>
      <c r="BG315" s="11" t="str">
        <f t="shared" si="151"/>
        <v/>
      </c>
      <c r="BH315" s="11" t="str">
        <f t="shared" si="152"/>
        <v/>
      </c>
      <c r="BI315" s="26">
        <f t="shared" si="153"/>
        <v>4.3556760000000008</v>
      </c>
      <c r="BJ315" s="7"/>
    </row>
    <row r="316" spans="1:62" ht="15.75" thickBo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03">
        <v>16</v>
      </c>
      <c r="AB316" s="11">
        <v>13</v>
      </c>
      <c r="AC316" s="28">
        <v>2.8323700000000001</v>
      </c>
      <c r="AD316" s="6"/>
      <c r="AE316" s="27">
        <v>17</v>
      </c>
      <c r="AF316" s="104">
        <v>14</v>
      </c>
      <c r="AG316" s="6"/>
      <c r="AH316" s="98" t="s">
        <v>273</v>
      </c>
      <c r="AI316" s="12" t="s">
        <v>225</v>
      </c>
      <c r="AJ316" s="12" t="s">
        <v>281</v>
      </c>
      <c r="AK316" s="12" t="s">
        <v>197</v>
      </c>
      <c r="AL316" s="12" t="s">
        <v>253</v>
      </c>
      <c r="AM316" s="12" t="s">
        <v>234</v>
      </c>
      <c r="AN316" s="12" t="s">
        <v>207</v>
      </c>
      <c r="AO316" s="12" t="s">
        <v>264</v>
      </c>
      <c r="AP316" s="12" t="s">
        <v>257</v>
      </c>
      <c r="AQ316" s="12" t="s">
        <v>214</v>
      </c>
      <c r="AR316" s="12" t="s">
        <v>245</v>
      </c>
      <c r="AS316" s="11"/>
      <c r="AT316" s="11"/>
      <c r="AU316" s="95"/>
      <c r="AV316" s="27">
        <f t="shared" si="140"/>
        <v>0.54642100000000005</v>
      </c>
      <c r="AW316" s="11">
        <f t="shared" si="141"/>
        <v>3.6123699999999999</v>
      </c>
      <c r="AX316" s="11">
        <f t="shared" si="142"/>
        <v>-0.73416700000000001</v>
      </c>
      <c r="AY316" s="11">
        <f t="shared" si="143"/>
        <v>0.59136200000000005</v>
      </c>
      <c r="AZ316" s="11">
        <f t="shared" si="144"/>
        <v>0.61077599999999999</v>
      </c>
      <c r="BA316" s="11">
        <f t="shared" si="145"/>
        <v>-0.448876</v>
      </c>
      <c r="BB316" s="11">
        <f t="shared" si="146"/>
        <v>3.5234700000000001</v>
      </c>
      <c r="BC316" s="11">
        <f t="shared" si="147"/>
        <v>0.30335200000000001</v>
      </c>
      <c r="BD316" s="11">
        <f t="shared" si="148"/>
        <v>0.56474199999999997</v>
      </c>
      <c r="BE316" s="11">
        <f t="shared" si="149"/>
        <v>1.55921</v>
      </c>
      <c r="BF316" s="11" t="str">
        <f t="shared" si="150"/>
        <v/>
      </c>
      <c r="BG316" s="11" t="str">
        <f t="shared" si="151"/>
        <v/>
      </c>
      <c r="BH316" s="11" t="str">
        <f t="shared" si="152"/>
        <v/>
      </c>
      <c r="BI316" s="26">
        <f t="shared" si="153"/>
        <v>7.2962899999999999</v>
      </c>
      <c r="BJ316" s="7"/>
    </row>
    <row r="317" spans="1:62" ht="15.75" thickBo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03">
        <v>16</v>
      </c>
      <c r="AB317" s="11">
        <v>14</v>
      </c>
      <c r="AC317" s="28">
        <v>3.2713299999999998</v>
      </c>
      <c r="AD317" s="6"/>
      <c r="AE317" s="27">
        <v>17</v>
      </c>
      <c r="AF317" s="104">
        <v>16</v>
      </c>
      <c r="AG317" s="6"/>
      <c r="AH317" s="98" t="s">
        <v>274</v>
      </c>
      <c r="AI317" s="12" t="s">
        <v>226</v>
      </c>
      <c r="AJ317" s="12" t="s">
        <v>266</v>
      </c>
      <c r="AK317" s="12" t="s">
        <v>255</v>
      </c>
      <c r="AL317" s="12" t="s">
        <v>282</v>
      </c>
      <c r="AM317" s="12" t="s">
        <v>205</v>
      </c>
      <c r="AN317" s="12" t="s">
        <v>208</v>
      </c>
      <c r="AO317" s="12" t="s">
        <v>235</v>
      </c>
      <c r="AP317" s="12" t="s">
        <v>246</v>
      </c>
      <c r="AQ317" s="12" t="s">
        <v>198</v>
      </c>
      <c r="AR317" s="12" t="s">
        <v>215</v>
      </c>
      <c r="AS317" s="11"/>
      <c r="AT317" s="11"/>
      <c r="AU317" s="95"/>
      <c r="AV317" s="27">
        <f t="shared" si="140"/>
        <v>0.351628</v>
      </c>
      <c r="AW317" s="11">
        <f t="shared" si="141"/>
        <v>2.3382999999999998</v>
      </c>
      <c r="AX317" s="11">
        <f t="shared" si="142"/>
        <v>0.93871000000000004</v>
      </c>
      <c r="AY317" s="11">
        <f t="shared" si="143"/>
        <v>2.3990999999999998</v>
      </c>
      <c r="AZ317" s="11">
        <f t="shared" si="144"/>
        <v>-1.5270699999999999</v>
      </c>
      <c r="BA317" s="11">
        <f t="shared" si="145"/>
        <v>-0.50671299999999997</v>
      </c>
      <c r="BB317" s="11">
        <f t="shared" si="146"/>
        <v>1.0853900000000001</v>
      </c>
      <c r="BC317" s="11">
        <f t="shared" si="147"/>
        <v>1.8525400000000001</v>
      </c>
      <c r="BD317" s="11">
        <f t="shared" si="148"/>
        <v>-2.7680900000000001E-2</v>
      </c>
      <c r="BE317" s="11">
        <f t="shared" si="149"/>
        <v>-0.57286199999999998</v>
      </c>
      <c r="BF317" s="11" t="str">
        <f t="shared" si="150"/>
        <v/>
      </c>
      <c r="BG317" s="11" t="str">
        <f t="shared" si="151"/>
        <v/>
      </c>
      <c r="BH317" s="11" t="str">
        <f t="shared" si="152"/>
        <v/>
      </c>
      <c r="BI317" s="26">
        <f t="shared" si="153"/>
        <v>3.0600120999999998</v>
      </c>
      <c r="BJ317" s="7"/>
    </row>
    <row r="318" spans="1:62" ht="15.75" thickBo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03">
        <v>16</v>
      </c>
      <c r="AB318" s="11">
        <v>15</v>
      </c>
      <c r="AC318" s="28">
        <v>3.5456799999999999</v>
      </c>
      <c r="AD318" s="6"/>
      <c r="AE318" s="27">
        <v>17</v>
      </c>
      <c r="AF318" s="104">
        <v>18</v>
      </c>
      <c r="AG318" s="6"/>
      <c r="AH318" s="98" t="s">
        <v>275</v>
      </c>
      <c r="AI318" s="12" t="s">
        <v>199</v>
      </c>
      <c r="AJ318" s="12" t="s">
        <v>227</v>
      </c>
      <c r="AK318" s="12" t="s">
        <v>283</v>
      </c>
      <c r="AL318" s="12" t="s">
        <v>256</v>
      </c>
      <c r="AM318" s="12" t="s">
        <v>236</v>
      </c>
      <c r="AN318" s="12" t="s">
        <v>209</v>
      </c>
      <c r="AO318" s="12" t="s">
        <v>265</v>
      </c>
      <c r="AP318" s="12" t="s">
        <v>192</v>
      </c>
      <c r="AQ318" s="12" t="s">
        <v>247</v>
      </c>
      <c r="AR318" s="11"/>
      <c r="AS318" s="11"/>
      <c r="AT318" s="11"/>
      <c r="AU318" s="95"/>
      <c r="AV318" s="27">
        <f t="shared" si="140"/>
        <v>0.44936300000000001</v>
      </c>
      <c r="AW318" s="11">
        <f t="shared" si="141"/>
        <v>1.1118600000000001</v>
      </c>
      <c r="AX318" s="11">
        <f t="shared" si="142"/>
        <v>2.1963400000000002</v>
      </c>
      <c r="AY318" s="11">
        <f t="shared" si="143"/>
        <v>0.67516200000000004</v>
      </c>
      <c r="AZ318" s="11">
        <f t="shared" si="144"/>
        <v>0.940554</v>
      </c>
      <c r="BA318" s="11">
        <f t="shared" si="145"/>
        <v>7.7136499999999997E-2</v>
      </c>
      <c r="BB318" s="11">
        <f t="shared" si="146"/>
        <v>2.6648999999999998</v>
      </c>
      <c r="BC318" s="11">
        <f t="shared" si="147"/>
        <v>0.49694300000000002</v>
      </c>
      <c r="BD318" s="11">
        <f t="shared" si="148"/>
        <v>0.58516400000000002</v>
      </c>
      <c r="BE318" s="11" t="str">
        <f t="shared" si="149"/>
        <v/>
      </c>
      <c r="BF318" s="11" t="str">
        <f t="shared" si="150"/>
        <v/>
      </c>
      <c r="BG318" s="11" t="str">
        <f t="shared" si="151"/>
        <v/>
      </c>
      <c r="BH318" s="11" t="str">
        <f t="shared" si="152"/>
        <v/>
      </c>
      <c r="BI318" s="26">
        <f t="shared" si="153"/>
        <v>5.6517425000000001</v>
      </c>
      <c r="BJ318" s="7"/>
    </row>
    <row r="319" spans="1:62" ht="15.75" thickBo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03">
        <v>16</v>
      </c>
      <c r="AB319" s="11">
        <v>17</v>
      </c>
      <c r="AC319" s="28">
        <v>3.7672699999999999</v>
      </c>
      <c r="AD319" s="6"/>
      <c r="AE319" s="27">
        <v>19</v>
      </c>
      <c r="AF319" s="104">
        <v>2</v>
      </c>
      <c r="AG319" s="6"/>
      <c r="AH319" s="98" t="s">
        <v>276</v>
      </c>
      <c r="AI319" s="12" t="s">
        <v>267</v>
      </c>
      <c r="AJ319" s="12" t="s">
        <v>249</v>
      </c>
      <c r="AK319" s="12" t="s">
        <v>238</v>
      </c>
      <c r="AL319" s="12" t="s">
        <v>211</v>
      </c>
      <c r="AM319" s="12" t="s">
        <v>285</v>
      </c>
      <c r="AN319" s="12" t="s">
        <v>258</v>
      </c>
      <c r="AO319" s="12" t="s">
        <v>229</v>
      </c>
      <c r="AP319" s="12" t="s">
        <v>201</v>
      </c>
      <c r="AQ319" s="12" t="s">
        <v>194</v>
      </c>
      <c r="AR319" s="11"/>
      <c r="AS319" s="11"/>
      <c r="AT319" s="11"/>
      <c r="AU319" s="95"/>
      <c r="AV319" s="27">
        <f t="shared" si="140"/>
        <v>2.0995300000000001</v>
      </c>
      <c r="AW319" s="11">
        <f t="shared" si="141"/>
        <v>0.860267</v>
      </c>
      <c r="AX319" s="11">
        <f t="shared" si="142"/>
        <v>1.05555</v>
      </c>
      <c r="AY319" s="11">
        <f t="shared" si="143"/>
        <v>8.4113299999999998E-3</v>
      </c>
      <c r="AZ319" s="11">
        <f t="shared" si="144"/>
        <v>2.41398</v>
      </c>
      <c r="BA319" s="11">
        <f t="shared" si="145"/>
        <v>1.09816</v>
      </c>
      <c r="BB319" s="11">
        <f t="shared" si="146"/>
        <v>0.31037799999999999</v>
      </c>
      <c r="BC319" s="11">
        <f t="shared" si="147"/>
        <v>-0.13716400000000001</v>
      </c>
      <c r="BD319" s="11">
        <f t="shared" si="148"/>
        <v>-2.3009100000000001E-2</v>
      </c>
      <c r="BE319" s="11" t="str">
        <f t="shared" si="149"/>
        <v/>
      </c>
      <c r="BF319" s="11" t="str">
        <f t="shared" si="150"/>
        <v/>
      </c>
      <c r="BG319" s="11" t="str">
        <f t="shared" si="151"/>
        <v/>
      </c>
      <c r="BH319" s="11" t="str">
        <f t="shared" si="152"/>
        <v/>
      </c>
      <c r="BI319" s="26">
        <f t="shared" si="153"/>
        <v>3.9188332299999997</v>
      </c>
      <c r="BJ319" s="7"/>
    </row>
    <row r="320" spans="1:62" ht="15.75" thickBo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03">
        <v>16</v>
      </c>
      <c r="AB320" s="11">
        <v>19</v>
      </c>
      <c r="AC320" s="28">
        <v>0.47160299999999999</v>
      </c>
      <c r="AD320" s="6"/>
      <c r="AE320" s="27">
        <v>19</v>
      </c>
      <c r="AF320" s="104">
        <v>3</v>
      </c>
      <c r="AG320" s="6"/>
      <c r="AH320" s="98" t="s">
        <v>278</v>
      </c>
      <c r="AI320" s="12" t="s">
        <v>218</v>
      </c>
      <c r="AJ320" s="12" t="s">
        <v>195</v>
      </c>
      <c r="AK320" s="12" t="s">
        <v>269</v>
      </c>
      <c r="AL320" s="12" t="s">
        <v>240</v>
      </c>
      <c r="AM320" s="12" t="s">
        <v>213</v>
      </c>
      <c r="AN320" s="12" t="s">
        <v>286</v>
      </c>
      <c r="AO320" s="12" t="s">
        <v>203</v>
      </c>
      <c r="AP320" s="12" t="s">
        <v>231</v>
      </c>
      <c r="AQ320" s="12" t="s">
        <v>251</v>
      </c>
      <c r="AR320" s="11"/>
      <c r="AS320" s="11"/>
      <c r="AT320" s="11"/>
      <c r="AU320" s="95"/>
      <c r="AV320" s="27">
        <f t="shared" si="140"/>
        <v>0.64754400000000001</v>
      </c>
      <c r="AW320" s="11">
        <f t="shared" si="141"/>
        <v>4.4443400000000004</v>
      </c>
      <c r="AX320" s="11">
        <f t="shared" si="142"/>
        <v>0.602904</v>
      </c>
      <c r="AY320" s="11">
        <f t="shared" si="143"/>
        <v>0.19534599999999999</v>
      </c>
      <c r="AZ320" s="11">
        <f t="shared" si="144"/>
        <v>0.86385500000000004</v>
      </c>
      <c r="BA320" s="11">
        <f t="shared" si="145"/>
        <v>0.54670300000000005</v>
      </c>
      <c r="BB320" s="11">
        <f t="shared" si="146"/>
        <v>1.47289</v>
      </c>
      <c r="BC320" s="11">
        <f t="shared" si="147"/>
        <v>3.6880000000000002</v>
      </c>
      <c r="BD320" s="11">
        <f t="shared" si="148"/>
        <v>-1.15065</v>
      </c>
      <c r="BE320" s="11" t="str">
        <f t="shared" si="149"/>
        <v/>
      </c>
      <c r="BF320" s="11" t="str">
        <f t="shared" si="150"/>
        <v/>
      </c>
      <c r="BG320" s="11" t="str">
        <f t="shared" si="151"/>
        <v/>
      </c>
      <c r="BH320" s="11" t="str">
        <f t="shared" si="152"/>
        <v/>
      </c>
      <c r="BI320" s="26">
        <f t="shared" si="153"/>
        <v>10.839328999999999</v>
      </c>
      <c r="BJ320" s="7"/>
    </row>
    <row r="321" spans="1:63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03">
        <v>18</v>
      </c>
      <c r="AB321" s="11">
        <v>8</v>
      </c>
      <c r="AC321" s="28">
        <v>-1.916E-2</v>
      </c>
      <c r="AD321" s="6"/>
      <c r="AE321" s="27">
        <v>19</v>
      </c>
      <c r="AF321" s="104">
        <v>5</v>
      </c>
      <c r="AG321" s="6"/>
      <c r="AH321" s="98" t="s">
        <v>279</v>
      </c>
      <c r="AI321" s="12" t="s">
        <v>95</v>
      </c>
      <c r="AJ321" s="12" t="s">
        <v>74</v>
      </c>
      <c r="AK321" s="12" t="s">
        <v>180</v>
      </c>
      <c r="AL321" s="12" t="s">
        <v>242</v>
      </c>
      <c r="AM321" s="12" t="s">
        <v>178</v>
      </c>
      <c r="AN321" s="12" t="s">
        <v>167</v>
      </c>
      <c r="AO321" s="12" t="s">
        <v>58</v>
      </c>
      <c r="AP321" s="12" t="s">
        <v>183</v>
      </c>
      <c r="AQ321" s="12" t="s">
        <v>68</v>
      </c>
      <c r="AR321" s="83" t="s">
        <v>89</v>
      </c>
      <c r="AS321" s="11"/>
      <c r="AT321" s="11"/>
      <c r="AU321" s="95"/>
      <c r="AV321" s="27">
        <f t="shared" si="140"/>
        <v>0.79237999999999997</v>
      </c>
      <c r="AW321" s="11">
        <f t="shared" si="141"/>
        <v>1.00441</v>
      </c>
      <c r="AX321" s="11">
        <f t="shared" si="142"/>
        <v>1.1307199999999999</v>
      </c>
      <c r="AY321" s="11">
        <f t="shared" si="143"/>
        <v>-0.268704</v>
      </c>
      <c r="AZ321" s="11">
        <f t="shared" si="144"/>
        <v>-0.32316600000000001</v>
      </c>
      <c r="BA321" s="11">
        <f t="shared" si="145"/>
        <v>3.21957</v>
      </c>
      <c r="BB321" s="11">
        <f t="shared" si="146"/>
        <v>1.0077199999999999</v>
      </c>
      <c r="BC321" s="11">
        <f t="shared" si="147"/>
        <v>0.92911600000000005</v>
      </c>
      <c r="BD321" s="11">
        <f t="shared" si="148"/>
        <v>1.0318099999999999</v>
      </c>
      <c r="BE321" s="11">
        <f t="shared" si="149"/>
        <v>0.100065</v>
      </c>
      <c r="BF321" s="11" t="str">
        <f t="shared" si="150"/>
        <v/>
      </c>
      <c r="BG321" s="11" t="str">
        <f t="shared" si="151"/>
        <v/>
      </c>
      <c r="BH321" s="11" t="str">
        <f t="shared" si="152"/>
        <v/>
      </c>
      <c r="BI321" s="26">
        <f t="shared" si="153"/>
        <v>8.6430810000000005</v>
      </c>
      <c r="BJ321" s="7"/>
    </row>
    <row r="322" spans="1:63" ht="15.75" thickBo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03">
        <v>18</v>
      </c>
      <c r="AB322" s="11">
        <v>12</v>
      </c>
      <c r="AC322" s="28">
        <v>3.9011900000000002</v>
      </c>
      <c r="AD322" s="6"/>
      <c r="AE322" s="27">
        <v>19</v>
      </c>
      <c r="AF322" s="104">
        <v>6</v>
      </c>
      <c r="AG322" s="6"/>
      <c r="AH322" s="98" t="s">
        <v>280</v>
      </c>
      <c r="AI322" s="12" t="s">
        <v>254</v>
      </c>
      <c r="AJ322" s="12" t="s">
        <v>196</v>
      </c>
      <c r="AK322" s="12" t="s">
        <v>206</v>
      </c>
      <c r="AL322" s="12" t="s">
        <v>233</v>
      </c>
      <c r="AM322" s="12" t="s">
        <v>263</v>
      </c>
      <c r="AN322" s="12" t="s">
        <v>191</v>
      </c>
      <c r="AO322" s="12" t="s">
        <v>244</v>
      </c>
      <c r="AP322" s="12" t="s">
        <v>224</v>
      </c>
      <c r="AQ322" s="12" t="s">
        <v>272</v>
      </c>
      <c r="AR322" s="83" t="s">
        <v>252</v>
      </c>
      <c r="AS322" s="11"/>
      <c r="AT322" s="11"/>
      <c r="AU322" s="95"/>
      <c r="AV322" s="27">
        <f t="shared" ref="AV322:BD328" si="154">IF(ISERROR(VLOOKUP(AI322,W,2,FALSE)),"",VLOOKUP(AI322,W,2,FALSE))</f>
        <v>1.3895200000000001</v>
      </c>
      <c r="AW322" s="11">
        <f t="shared" si="154"/>
        <v>-1.00013</v>
      </c>
      <c r="AX322" s="11">
        <f t="shared" si="154"/>
        <v>-0.81864599999999998</v>
      </c>
      <c r="AY322" s="11">
        <f t="shared" si="154"/>
        <v>0.59274400000000005</v>
      </c>
      <c r="AZ322" s="11">
        <f t="shared" si="154"/>
        <v>2.6003400000000001</v>
      </c>
      <c r="BA322" s="11">
        <f t="shared" si="154"/>
        <v>-1.2453399999999999</v>
      </c>
      <c r="BB322" s="11">
        <f t="shared" si="154"/>
        <v>0.86152499999999999</v>
      </c>
      <c r="BC322" s="11">
        <f t="shared" si="154"/>
        <v>4.4472999999999999E-2</v>
      </c>
      <c r="BD322" s="11">
        <f t="shared" si="154"/>
        <v>1.97</v>
      </c>
      <c r="BE322" s="11" t="str">
        <f>IF(ISERROR(VLOOKUP(#REF!,W,2,FALSE)),"",VLOOKUP(#REF!,W,2,FALSE))</f>
        <v/>
      </c>
      <c r="BF322" s="11" t="str">
        <f>IF(ISERROR(VLOOKUP(AS322,W,2,FALSE)),"",VLOOKUP(AS322,W,2,FALSE))</f>
        <v/>
      </c>
      <c r="BG322" s="11" t="str">
        <f>IF(ISERROR(VLOOKUP(AT322,W,2,FALSE)),"",VLOOKUP(AT322,W,2,FALSE))</f>
        <v/>
      </c>
      <c r="BH322" s="11" t="str">
        <f>IF(ISERROR(VLOOKUP(AU322,W,2,FALSE)),"",VLOOKUP(AU322,W,2,FALSE))</f>
        <v/>
      </c>
      <c r="BI322" s="26">
        <f t="shared" si="153"/>
        <v>0.4932960000000004</v>
      </c>
      <c r="BJ322" s="7"/>
    </row>
    <row r="323" spans="1:63" ht="15.75" thickBo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03">
        <v>18</v>
      </c>
      <c r="AB323" s="11">
        <v>13</v>
      </c>
      <c r="AC323" s="28">
        <v>3.6123699999999999</v>
      </c>
      <c r="AD323" s="6"/>
      <c r="AE323" s="27">
        <v>19</v>
      </c>
      <c r="AF323" s="104">
        <v>9</v>
      </c>
      <c r="AG323" s="6"/>
      <c r="AH323" s="98" t="s">
        <v>281</v>
      </c>
      <c r="AI323" s="12" t="s">
        <v>225</v>
      </c>
      <c r="AJ323" s="12" t="s">
        <v>197</v>
      </c>
      <c r="AK323" s="12" t="s">
        <v>253</v>
      </c>
      <c r="AL323" s="12" t="s">
        <v>234</v>
      </c>
      <c r="AM323" s="12" t="s">
        <v>207</v>
      </c>
      <c r="AN323" s="12" t="s">
        <v>264</v>
      </c>
      <c r="AO323" s="12" t="s">
        <v>259</v>
      </c>
      <c r="AP323" s="12" t="s">
        <v>214</v>
      </c>
      <c r="AQ323" s="12" t="s">
        <v>273</v>
      </c>
      <c r="AR323" s="12" t="s">
        <v>245</v>
      </c>
      <c r="AS323" s="6"/>
      <c r="AT323" s="11"/>
      <c r="AU323" s="95"/>
      <c r="AV323" s="27">
        <f t="shared" si="154"/>
        <v>0.54642100000000005</v>
      </c>
      <c r="AW323" s="11">
        <f t="shared" si="154"/>
        <v>-0.73416700000000001</v>
      </c>
      <c r="AX323" s="11">
        <f t="shared" si="154"/>
        <v>0.59136200000000005</v>
      </c>
      <c r="AY323" s="11">
        <f t="shared" si="154"/>
        <v>0.61077599999999999</v>
      </c>
      <c r="AZ323" s="11">
        <f t="shared" si="154"/>
        <v>-0.448876</v>
      </c>
      <c r="BA323" s="11">
        <f t="shared" si="154"/>
        <v>3.5234700000000001</v>
      </c>
      <c r="BB323" s="11">
        <f t="shared" si="154"/>
        <v>-0.17186399999999999</v>
      </c>
      <c r="BC323" s="11">
        <f t="shared" si="154"/>
        <v>0.56474199999999997</v>
      </c>
      <c r="BD323" s="11">
        <f t="shared" si="154"/>
        <v>2.8323700000000001</v>
      </c>
      <c r="BE323" s="11">
        <f t="shared" ref="BE323:BE328" si="155">IF(ISERROR(VLOOKUP(AR323,W,2,FALSE)),"",VLOOKUP(AR323,W,2,FALSE))</f>
        <v>1.55921</v>
      </c>
      <c r="BF323" s="11">
        <f>IF(ISERROR(VLOOKUP(AR322,W,2,FALSE)),"",VLOOKUP(AR322,W,2,FALSE))</f>
        <v>-0.60988799999999999</v>
      </c>
      <c r="BG323" s="11" t="str">
        <f t="shared" ref="BG323:BH328" si="156">IF(ISERROR(VLOOKUP(AT323,W,2,FALSE)),"",VLOOKUP(AT323,W,2,FALSE))</f>
        <v/>
      </c>
      <c r="BH323" s="11" t="str">
        <f t="shared" si="156"/>
        <v/>
      </c>
      <c r="BI323" s="26">
        <f t="shared" si="153"/>
        <v>4.6511860000000009</v>
      </c>
      <c r="BJ323" s="7"/>
    </row>
    <row r="324" spans="1:63" ht="15.75" thickBo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03">
        <v>18</v>
      </c>
      <c r="AB324" s="11">
        <v>14</v>
      </c>
      <c r="AC324" s="28">
        <v>2.3990999999999998</v>
      </c>
      <c r="AD324" s="6"/>
      <c r="AE324" s="27">
        <v>19</v>
      </c>
      <c r="AF324" s="104">
        <v>10</v>
      </c>
      <c r="AG324" s="6"/>
      <c r="AH324" s="98" t="s">
        <v>282</v>
      </c>
      <c r="AI324" s="12" t="s">
        <v>226</v>
      </c>
      <c r="AJ324" s="12" t="s">
        <v>255</v>
      </c>
      <c r="AK324" s="12" t="s">
        <v>268</v>
      </c>
      <c r="AL324" s="12" t="s">
        <v>205</v>
      </c>
      <c r="AM324" s="12" t="s">
        <v>208</v>
      </c>
      <c r="AN324" s="12" t="s">
        <v>235</v>
      </c>
      <c r="AO324" s="12" t="s">
        <v>246</v>
      </c>
      <c r="AP324" s="12" t="s">
        <v>274</v>
      </c>
      <c r="AQ324" s="12" t="s">
        <v>198</v>
      </c>
      <c r="AR324" s="12" t="s">
        <v>215</v>
      </c>
      <c r="AS324" s="83" t="s">
        <v>262</v>
      </c>
      <c r="AT324" s="11"/>
      <c r="AU324" s="95"/>
      <c r="AV324" s="27">
        <f t="shared" si="154"/>
        <v>0.351628</v>
      </c>
      <c r="AW324" s="11">
        <f t="shared" si="154"/>
        <v>0.93871000000000004</v>
      </c>
      <c r="AX324" s="11">
        <f t="shared" si="154"/>
        <v>0.64476299999999998</v>
      </c>
      <c r="AY324" s="11">
        <f t="shared" si="154"/>
        <v>-1.5270699999999999</v>
      </c>
      <c r="AZ324" s="11">
        <f t="shared" si="154"/>
        <v>-0.50671299999999997</v>
      </c>
      <c r="BA324" s="11">
        <f t="shared" si="154"/>
        <v>1.0853900000000001</v>
      </c>
      <c r="BB324" s="11">
        <f t="shared" si="154"/>
        <v>1.8525400000000001</v>
      </c>
      <c r="BC324" s="11">
        <f t="shared" si="154"/>
        <v>3.2713299999999998</v>
      </c>
      <c r="BD324" s="11">
        <f t="shared" si="154"/>
        <v>-2.7680900000000001E-2</v>
      </c>
      <c r="BE324" s="11">
        <f t="shared" si="155"/>
        <v>-0.57286199999999998</v>
      </c>
      <c r="BF324" s="11">
        <f>IF(ISERROR(VLOOKUP(AS324,W,2,FALSE)),"",VLOOKUP(AS324,W,2,FALSE))</f>
        <v>3.4545300000000001E-2</v>
      </c>
      <c r="BG324" s="11" t="str">
        <f t="shared" si="156"/>
        <v/>
      </c>
      <c r="BH324" s="11" t="str">
        <f t="shared" si="156"/>
        <v/>
      </c>
      <c r="BI324" s="26">
        <f t="shared" si="153"/>
        <v>3.1454804000000012</v>
      </c>
      <c r="BJ324" s="7"/>
    </row>
    <row r="325" spans="1:63" ht="15.75" thickBo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03">
        <v>18</v>
      </c>
      <c r="AB325" s="11">
        <v>15</v>
      </c>
      <c r="AC325" s="28">
        <v>2.1963400000000002</v>
      </c>
      <c r="AD325" s="6"/>
      <c r="AE325" s="27">
        <v>19</v>
      </c>
      <c r="AF325" s="104">
        <v>11</v>
      </c>
      <c r="AG325" s="6"/>
      <c r="AH325" s="98" t="s">
        <v>283</v>
      </c>
      <c r="AI325" s="12" t="s">
        <v>199</v>
      </c>
      <c r="AJ325" s="12" t="s">
        <v>227</v>
      </c>
      <c r="AK325" s="12" t="s">
        <v>256</v>
      </c>
      <c r="AL325" s="12" t="s">
        <v>236</v>
      </c>
      <c r="AM325" s="12" t="s">
        <v>209</v>
      </c>
      <c r="AN325" s="12" t="s">
        <v>265</v>
      </c>
      <c r="AO325" s="12" t="s">
        <v>275</v>
      </c>
      <c r="AP325" s="12" t="s">
        <v>192</v>
      </c>
      <c r="AQ325" s="12" t="s">
        <v>247</v>
      </c>
      <c r="AR325" s="11"/>
      <c r="AS325" s="11"/>
      <c r="AT325" s="11"/>
      <c r="AU325" s="95"/>
      <c r="AV325" s="27">
        <f t="shared" si="154"/>
        <v>0.44936300000000001</v>
      </c>
      <c r="AW325" s="11">
        <f t="shared" si="154"/>
        <v>1.1118600000000001</v>
      </c>
      <c r="AX325" s="11">
        <f t="shared" si="154"/>
        <v>0.67516200000000004</v>
      </c>
      <c r="AY325" s="11">
        <f t="shared" si="154"/>
        <v>0.940554</v>
      </c>
      <c r="AZ325" s="11">
        <f t="shared" si="154"/>
        <v>7.7136499999999997E-2</v>
      </c>
      <c r="BA325" s="11">
        <f t="shared" si="154"/>
        <v>2.6648999999999998</v>
      </c>
      <c r="BB325" s="11">
        <f t="shared" si="154"/>
        <v>3.5456799999999999</v>
      </c>
      <c r="BC325" s="11">
        <f t="shared" si="154"/>
        <v>0.49694300000000002</v>
      </c>
      <c r="BD325" s="11">
        <f t="shared" si="154"/>
        <v>0.58516400000000002</v>
      </c>
      <c r="BE325" s="11" t="str">
        <f t="shared" si="155"/>
        <v/>
      </c>
      <c r="BF325" s="11" t="str">
        <f>IF(ISERROR(VLOOKUP(AS325,W,2,FALSE)),"",VLOOKUP(AS325,W,2,FALSE))</f>
        <v/>
      </c>
      <c r="BG325" s="11" t="str">
        <f t="shared" si="156"/>
        <v/>
      </c>
      <c r="BH325" s="11" t="str">
        <f t="shared" si="156"/>
        <v/>
      </c>
      <c r="BI325" s="26">
        <f t="shared" si="153"/>
        <v>8.3504225000000005</v>
      </c>
      <c r="BJ325" s="7"/>
    </row>
    <row r="326" spans="1:63" ht="15.75" thickBo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03">
        <v>18</v>
      </c>
      <c r="AB326" s="11">
        <v>16</v>
      </c>
      <c r="AC326" s="28">
        <v>3.8793000000000002</v>
      </c>
      <c r="AD326" s="6"/>
      <c r="AE326" s="27">
        <v>19</v>
      </c>
      <c r="AF326" s="104">
        <v>14</v>
      </c>
      <c r="AG326" s="6"/>
      <c r="AH326" s="98" t="s">
        <v>284</v>
      </c>
      <c r="AI326" s="12" t="s">
        <v>248</v>
      </c>
      <c r="AJ326" s="12" t="s">
        <v>193</v>
      </c>
      <c r="AK326" s="12" t="s">
        <v>266</v>
      </c>
      <c r="AL326" s="12" t="s">
        <v>210</v>
      </c>
      <c r="AM326" s="12" t="s">
        <v>237</v>
      </c>
      <c r="AN326" s="12" t="s">
        <v>257</v>
      </c>
      <c r="AO326" s="12" t="s">
        <v>277</v>
      </c>
      <c r="AP326" s="12" t="s">
        <v>228</v>
      </c>
      <c r="AQ326" s="12" t="s">
        <v>200</v>
      </c>
      <c r="AR326" s="12" t="s">
        <v>216</v>
      </c>
      <c r="AS326" s="11"/>
      <c r="AT326" s="11"/>
      <c r="AU326" s="95"/>
      <c r="AV326" s="27">
        <f t="shared" si="154"/>
        <v>0.30126999999999998</v>
      </c>
      <c r="AW326" s="11">
        <f t="shared" si="154"/>
        <v>-2.1428400000000001</v>
      </c>
      <c r="AX326" s="11">
        <f t="shared" si="154"/>
        <v>2.3382999999999998</v>
      </c>
      <c r="AY326" s="11">
        <f t="shared" si="154"/>
        <v>-1.23725</v>
      </c>
      <c r="AZ326" s="11">
        <f t="shared" si="154"/>
        <v>-0.16194</v>
      </c>
      <c r="BA326" s="11">
        <f t="shared" si="154"/>
        <v>0.30335200000000001</v>
      </c>
      <c r="BB326" s="11">
        <f t="shared" si="154"/>
        <v>0.46080900000000002</v>
      </c>
      <c r="BC326" s="11">
        <f t="shared" si="154"/>
        <v>-0.47292000000000001</v>
      </c>
      <c r="BD326" s="11">
        <f t="shared" si="154"/>
        <v>-0.627058</v>
      </c>
      <c r="BE326" s="11">
        <f t="shared" si="155"/>
        <v>-0.73754299999999995</v>
      </c>
      <c r="BF326" s="11" t="str">
        <f>IF(ISERROR(VLOOKUP(AS326,W,2,FALSE)),"",VLOOKUP(AS326,W,2,FALSE))</f>
        <v/>
      </c>
      <c r="BG326" s="11" t="str">
        <f t="shared" si="156"/>
        <v/>
      </c>
      <c r="BH326" s="11" t="str">
        <f t="shared" si="156"/>
        <v/>
      </c>
      <c r="BI326" s="26">
        <f t="shared" si="153"/>
        <v>-5.8551200000000003</v>
      </c>
      <c r="BJ326" s="7"/>
    </row>
    <row r="327" spans="1:63" ht="15.75" thickBo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03">
        <v>18</v>
      </c>
      <c r="AB327" s="11">
        <v>17</v>
      </c>
      <c r="AC327" s="28">
        <v>2.41398</v>
      </c>
      <c r="AD327" s="6"/>
      <c r="AE327" s="27">
        <v>19</v>
      </c>
      <c r="AF327" s="104">
        <v>16</v>
      </c>
      <c r="AG327" s="6"/>
      <c r="AH327" s="98" t="s">
        <v>285</v>
      </c>
      <c r="AI327" s="12" t="s">
        <v>276</v>
      </c>
      <c r="AJ327" s="12" t="s">
        <v>267</v>
      </c>
      <c r="AK327" s="12" t="s">
        <v>249</v>
      </c>
      <c r="AL327" s="12" t="s">
        <v>238</v>
      </c>
      <c r="AM327" s="12" t="s">
        <v>211</v>
      </c>
      <c r="AN327" s="12" t="s">
        <v>258</v>
      </c>
      <c r="AO327" s="12" t="s">
        <v>229</v>
      </c>
      <c r="AP327" s="12" t="s">
        <v>201</v>
      </c>
      <c r="AQ327" s="12" t="s">
        <v>194</v>
      </c>
      <c r="AR327" s="11"/>
      <c r="AS327" s="11"/>
      <c r="AT327" s="11"/>
      <c r="AU327" s="95"/>
      <c r="AV327" s="27">
        <f t="shared" si="154"/>
        <v>3.7672699999999999</v>
      </c>
      <c r="AW327" s="11">
        <f t="shared" si="154"/>
        <v>2.0995300000000001</v>
      </c>
      <c r="AX327" s="11">
        <f t="shared" si="154"/>
        <v>0.860267</v>
      </c>
      <c r="AY327" s="11">
        <f t="shared" si="154"/>
        <v>1.05555</v>
      </c>
      <c r="AZ327" s="11">
        <f t="shared" si="154"/>
        <v>8.4113299999999998E-3</v>
      </c>
      <c r="BA327" s="11">
        <f t="shared" si="154"/>
        <v>1.09816</v>
      </c>
      <c r="BB327" s="11">
        <f t="shared" si="154"/>
        <v>0.31037799999999999</v>
      </c>
      <c r="BC327" s="11">
        <f t="shared" si="154"/>
        <v>-0.13716400000000001</v>
      </c>
      <c r="BD327" s="11">
        <f t="shared" si="154"/>
        <v>-2.3009100000000001E-2</v>
      </c>
      <c r="BE327" s="11" t="str">
        <f t="shared" si="155"/>
        <v/>
      </c>
      <c r="BF327" s="11" t="str">
        <f>IF(ISERROR(VLOOKUP(AS327,W,2,FALSE)),"",VLOOKUP(AS327,W,2,FALSE))</f>
        <v/>
      </c>
      <c r="BG327" s="11" t="str">
        <f t="shared" si="156"/>
        <v/>
      </c>
      <c r="BH327" s="11" t="str">
        <f t="shared" si="156"/>
        <v/>
      </c>
      <c r="BI327" s="26">
        <f t="shared" si="153"/>
        <v>6.6254132299999995</v>
      </c>
      <c r="BJ327" s="7"/>
    </row>
    <row r="328" spans="1:63" ht="15.75" thickBo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03">
        <v>18</v>
      </c>
      <c r="AB328" s="11">
        <v>19</v>
      </c>
      <c r="AC328" s="28">
        <v>0.54670300000000005</v>
      </c>
      <c r="AD328" s="6"/>
      <c r="AE328" s="29">
        <v>19</v>
      </c>
      <c r="AF328" s="105">
        <v>18</v>
      </c>
      <c r="AG328" s="6"/>
      <c r="AH328" s="98" t="s">
        <v>286</v>
      </c>
      <c r="AI328" s="12" t="s">
        <v>218</v>
      </c>
      <c r="AJ328" s="12" t="s">
        <v>287</v>
      </c>
      <c r="AK328" s="12" t="s">
        <v>195</v>
      </c>
      <c r="AL328" s="12" t="s">
        <v>269</v>
      </c>
      <c r="AM328" s="12" t="s">
        <v>240</v>
      </c>
      <c r="AN328" s="12" t="s">
        <v>213</v>
      </c>
      <c r="AO328" s="12" t="s">
        <v>203</v>
      </c>
      <c r="AP328" s="12" t="s">
        <v>278</v>
      </c>
      <c r="AQ328" s="12" t="s">
        <v>231</v>
      </c>
      <c r="AR328" s="12" t="s">
        <v>251</v>
      </c>
      <c r="AS328" s="11"/>
      <c r="AT328" s="11"/>
      <c r="AU328" s="95"/>
      <c r="AV328" s="27">
        <f t="shared" si="154"/>
        <v>0.64754400000000001</v>
      </c>
      <c r="AW328" s="11">
        <f t="shared" si="154"/>
        <v>-1.29573</v>
      </c>
      <c r="AX328" s="11">
        <f t="shared" si="154"/>
        <v>4.4443400000000004</v>
      </c>
      <c r="AY328" s="11">
        <f t="shared" si="154"/>
        <v>0.602904</v>
      </c>
      <c r="AZ328" s="11">
        <f t="shared" si="154"/>
        <v>0.19534599999999999</v>
      </c>
      <c r="BA328" s="11">
        <f t="shared" si="154"/>
        <v>0.86385500000000004</v>
      </c>
      <c r="BB328" s="11">
        <f t="shared" si="154"/>
        <v>1.47289</v>
      </c>
      <c r="BC328" s="11">
        <f t="shared" si="154"/>
        <v>0.47160299999999999</v>
      </c>
      <c r="BD328" s="11">
        <f t="shared" si="154"/>
        <v>3.6880000000000002</v>
      </c>
      <c r="BE328" s="11">
        <f t="shared" si="155"/>
        <v>-1.15065</v>
      </c>
      <c r="BF328" s="11" t="str">
        <f>IF(ISERROR(VLOOKUP(AS328,W,2,FALSE)),"",VLOOKUP(AS328,W,2,FALSE))</f>
        <v/>
      </c>
      <c r="BG328" s="11" t="str">
        <f t="shared" si="156"/>
        <v/>
      </c>
      <c r="BH328" s="11" t="str">
        <f t="shared" si="156"/>
        <v/>
      </c>
      <c r="BI328" s="26">
        <f t="shared" si="153"/>
        <v>9.3933989999999987</v>
      </c>
      <c r="BJ328" s="7"/>
    </row>
    <row r="329" spans="1:63" ht="15.75" thickBot="1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10"/>
    </row>
    <row r="330" spans="1:63" ht="15.75" thickBo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7"/>
    </row>
    <row r="331" spans="1:63" ht="15.75" thickBot="1">
      <c r="A331" s="2"/>
      <c r="B331" s="132" t="s">
        <v>100</v>
      </c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3"/>
      <c r="W331" s="3"/>
      <c r="X331" s="132"/>
      <c r="Y331" s="132"/>
      <c r="Z331" s="3"/>
      <c r="AA331" s="125" t="s">
        <v>98</v>
      </c>
      <c r="AB331" s="133"/>
      <c r="AC331" s="126"/>
      <c r="AD331" s="3"/>
      <c r="AE331" s="125" t="s">
        <v>99</v>
      </c>
      <c r="AF331" s="126"/>
      <c r="AG331" s="3"/>
      <c r="AH331" s="3" t="s">
        <v>104</v>
      </c>
      <c r="AI331" s="51" t="s">
        <v>288</v>
      </c>
      <c r="AJ331" s="56" t="s">
        <v>171</v>
      </c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4"/>
      <c r="BK331" s="6"/>
    </row>
    <row r="332" spans="1:63" ht="15.75" thickBot="1">
      <c r="A332" s="27"/>
      <c r="B332" s="11">
        <v>0</v>
      </c>
      <c r="C332" s="11">
        <v>1</v>
      </c>
      <c r="D332" s="11">
        <v>2</v>
      </c>
      <c r="E332" s="11">
        <v>3</v>
      </c>
      <c r="F332" s="11">
        <v>4</v>
      </c>
      <c r="G332" s="11">
        <v>5</v>
      </c>
      <c r="H332" s="11">
        <v>6</v>
      </c>
      <c r="I332" s="11">
        <v>7</v>
      </c>
      <c r="J332" s="11">
        <v>8</v>
      </c>
      <c r="K332" s="11">
        <v>9</v>
      </c>
      <c r="L332" s="11">
        <v>10</v>
      </c>
      <c r="M332" s="11">
        <v>11</v>
      </c>
      <c r="N332" s="11">
        <v>12</v>
      </c>
      <c r="O332" s="11">
        <v>13</v>
      </c>
      <c r="P332" s="11">
        <v>14</v>
      </c>
      <c r="Q332" s="11">
        <v>15</v>
      </c>
      <c r="R332" s="11">
        <v>16</v>
      </c>
      <c r="S332" s="11">
        <v>17</v>
      </c>
      <c r="T332" s="11">
        <v>18</v>
      </c>
      <c r="U332" s="11">
        <v>19</v>
      </c>
      <c r="V332" s="6"/>
      <c r="W332" s="6"/>
      <c r="X332" s="6"/>
      <c r="Y332" s="6"/>
      <c r="Z332" s="6"/>
      <c r="AA332" s="103">
        <v>0</v>
      </c>
      <c r="AB332" s="11">
        <v>2</v>
      </c>
      <c r="AC332" s="28">
        <v>-2.9813399999999999</v>
      </c>
      <c r="AD332" s="6"/>
      <c r="AE332" s="27">
        <v>2</v>
      </c>
      <c r="AF332" s="104">
        <v>0</v>
      </c>
      <c r="AG332" s="6"/>
      <c r="AH332" s="98" t="s">
        <v>43</v>
      </c>
      <c r="AI332" s="12" t="s">
        <v>53</v>
      </c>
      <c r="AJ332" s="12" t="s">
        <v>78</v>
      </c>
      <c r="AK332" s="12" t="s">
        <v>186</v>
      </c>
      <c r="AL332" s="12" t="s">
        <v>71</v>
      </c>
      <c r="AM332" s="12" t="s">
        <v>64</v>
      </c>
      <c r="AN332" s="12" t="s">
        <v>187</v>
      </c>
      <c r="AO332" s="12" t="s">
        <v>93</v>
      </c>
      <c r="AP332" s="6"/>
      <c r="AQ332" s="11"/>
      <c r="AR332" s="11"/>
      <c r="AS332" s="11"/>
      <c r="AT332" s="11"/>
      <c r="AU332" s="95"/>
      <c r="AV332" s="11">
        <f t="shared" ref="AV332:AV363" si="157">IF(ISERROR(VLOOKUP(AI332,W,2,FALSE)),"",VLOOKUP(AI332,W,2,FALSE))</f>
        <v>0.77785700000000002</v>
      </c>
      <c r="AW332" s="11">
        <f t="shared" ref="AW332:AW363" si="158">IF(ISERROR(VLOOKUP(AJ332,W,2,FALSE)),"",VLOOKUP(AJ332,W,2,FALSE))</f>
        <v>-0.58737300000000003</v>
      </c>
      <c r="AX332" s="11">
        <f t="shared" ref="AX332:AX363" si="159">IF(ISERROR(VLOOKUP(AK332,W,2,FALSE)),"",VLOOKUP(AK332,W,2,FALSE))</f>
        <v>0.36778499999999997</v>
      </c>
      <c r="AY332" s="11">
        <f t="shared" ref="AY332:AY363" si="160">IF(ISERROR(VLOOKUP(AL332,W,2,FALSE)),"",VLOOKUP(AL332,W,2,FALSE))</f>
        <v>-1.0824400000000001</v>
      </c>
      <c r="AZ332" s="11">
        <f t="shared" ref="AZ332:AZ363" si="161">IF(ISERROR(VLOOKUP(AM332,W,2,FALSE)),"",VLOOKUP(AM332,W,2,FALSE))</f>
        <v>0.77744999999999997</v>
      </c>
      <c r="BA332" s="11">
        <f t="shared" ref="BA332:BA363" si="162">IF(ISERROR(VLOOKUP(AN332,W,2,FALSE)),"",VLOOKUP(AN332,W,2,FALSE))</f>
        <v>-1.4383999999999999</v>
      </c>
      <c r="BB332" s="11">
        <f t="shared" ref="BB332:BB363" si="163">IF(ISERROR(VLOOKUP(AO332,W,2,FALSE)),"",VLOOKUP(AO332,W,2,FALSE))</f>
        <v>-0.65968300000000002</v>
      </c>
      <c r="BC332" s="11" t="str">
        <f t="shared" ref="BC332:BC363" si="164">IF(ISERROR(VLOOKUP(AP332,W,2,FALSE)),"",VLOOKUP(AP332,W,2,FALSE))</f>
        <v/>
      </c>
      <c r="BD332" s="11" t="str">
        <f t="shared" ref="BD332:BD363" si="165">IF(ISERROR(VLOOKUP(AQ332,W,2,FALSE)),"",VLOOKUP(AQ332,W,2,FALSE))</f>
        <v/>
      </c>
      <c r="BE332" s="11" t="str">
        <f t="shared" ref="BE332:BE363" si="166">IF(ISERROR(VLOOKUP(AR332,W,2,FALSE)),"",VLOOKUP(AR332,W,2,FALSE))</f>
        <v/>
      </c>
      <c r="BF332" s="11" t="str">
        <f t="shared" ref="BF332:BF363" si="167">IF(ISERROR(VLOOKUP(AS332,W,2,FALSE)),"",VLOOKUP(AS332,W,2,FALSE))</f>
        <v/>
      </c>
      <c r="BG332" s="11" t="str">
        <f t="shared" ref="BG332:BG363" si="168">IF(ISERROR(VLOOKUP(AT332,W,2,FALSE)),"",VLOOKUP(AT332,W,2,FALSE))</f>
        <v/>
      </c>
      <c r="BH332" s="11" t="str">
        <f t="shared" ref="BH332:BH363" si="169">IF(ISERROR(VLOOKUP(AU332,W,2,FALSE)),"",VLOOKUP(AU332,W,2,FALSE))</f>
        <v/>
      </c>
      <c r="BI332" s="26">
        <f t="shared" ref="BI332:BI363" si="170">SUM(AV332:BH332)-VLOOKUP(AH332,W,2, FALSE)</f>
        <v>1.1365359999999998</v>
      </c>
      <c r="BJ332" s="7"/>
      <c r="BK332" s="6"/>
    </row>
    <row r="333" spans="1:63" ht="15.75" thickBot="1">
      <c r="A333" s="27">
        <v>0</v>
      </c>
      <c r="B333" s="11"/>
      <c r="C333" s="11"/>
      <c r="D333" s="11">
        <v>1</v>
      </c>
      <c r="E333" s="11">
        <v>1</v>
      </c>
      <c r="F333" s="11"/>
      <c r="G333" s="11"/>
      <c r="H333" s="11"/>
      <c r="I333" s="11"/>
      <c r="J333" s="11"/>
      <c r="K333" s="11">
        <v>1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6"/>
      <c r="W333" s="6"/>
      <c r="X333" s="6"/>
      <c r="Y333" s="6"/>
      <c r="Z333" s="6"/>
      <c r="AA333" s="103">
        <v>0</v>
      </c>
      <c r="AB333" s="11">
        <v>3</v>
      </c>
      <c r="AC333" s="28">
        <v>-4.7068000000000003</v>
      </c>
      <c r="AD333" s="6"/>
      <c r="AE333" s="27">
        <v>2</v>
      </c>
      <c r="AF333" s="104">
        <v>3</v>
      </c>
      <c r="AG333" s="6"/>
      <c r="AH333" s="98" t="s">
        <v>44</v>
      </c>
      <c r="AI333" s="12" t="s">
        <v>46</v>
      </c>
      <c r="AJ333" s="12" t="s">
        <v>164</v>
      </c>
      <c r="AK333" s="12" t="s">
        <v>165</v>
      </c>
      <c r="AL333" s="12" t="s">
        <v>48</v>
      </c>
      <c r="AM333" s="11"/>
      <c r="AN333" s="11"/>
      <c r="AO333" s="11"/>
      <c r="AP333" s="11"/>
      <c r="AQ333" s="11"/>
      <c r="AR333" s="11"/>
      <c r="AS333" s="11"/>
      <c r="AT333" s="11"/>
      <c r="AU333" s="95"/>
      <c r="AV333" s="11">
        <f t="shared" si="157"/>
        <v>0.540215</v>
      </c>
      <c r="AW333" s="11">
        <f t="shared" si="158"/>
        <v>0.35148800000000002</v>
      </c>
      <c r="AX333" s="11">
        <f t="shared" si="159"/>
        <v>0.64035399999999998</v>
      </c>
      <c r="AY333" s="11">
        <f t="shared" si="160"/>
        <v>4.6377100000000002</v>
      </c>
      <c r="AZ333" s="11" t="str">
        <f t="shared" si="161"/>
        <v/>
      </c>
      <c r="BA333" s="11" t="str">
        <f t="shared" si="162"/>
        <v/>
      </c>
      <c r="BB333" s="11" t="str">
        <f t="shared" si="163"/>
        <v/>
      </c>
      <c r="BC333" s="11" t="str">
        <f t="shared" si="164"/>
        <v/>
      </c>
      <c r="BD333" s="11" t="str">
        <f t="shared" si="165"/>
        <v/>
      </c>
      <c r="BE333" s="11" t="str">
        <f t="shared" si="166"/>
        <v/>
      </c>
      <c r="BF333" s="11" t="str">
        <f t="shared" si="167"/>
        <v/>
      </c>
      <c r="BG333" s="11" t="str">
        <f t="shared" si="168"/>
        <v/>
      </c>
      <c r="BH333" s="11" t="str">
        <f t="shared" si="169"/>
        <v/>
      </c>
      <c r="BI333" s="26">
        <f t="shared" si="170"/>
        <v>10.876567000000001</v>
      </c>
      <c r="BJ333" s="7"/>
      <c r="BK333" s="6"/>
    </row>
    <row r="334" spans="1:63" ht="15.75" thickBot="1">
      <c r="A334" s="27">
        <v>1</v>
      </c>
      <c r="B334" s="11"/>
      <c r="C334" s="11"/>
      <c r="D334" s="11">
        <v>1</v>
      </c>
      <c r="E334" s="11">
        <v>1</v>
      </c>
      <c r="F334" s="11"/>
      <c r="G334" s="11"/>
      <c r="H334" s="11"/>
      <c r="I334" s="11"/>
      <c r="J334" s="11"/>
      <c r="K334" s="11">
        <v>1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6"/>
      <c r="W334" s="6"/>
      <c r="X334" s="6"/>
      <c r="Y334" s="6"/>
      <c r="Z334" s="6"/>
      <c r="AA334" s="103">
        <v>0</v>
      </c>
      <c r="AB334" s="11">
        <v>9</v>
      </c>
      <c r="AC334" s="28">
        <v>-4.3765599999999996</v>
      </c>
      <c r="AD334" s="6"/>
      <c r="AE334" s="27">
        <v>2</v>
      </c>
      <c r="AF334" s="104">
        <v>5</v>
      </c>
      <c r="AG334" s="6"/>
      <c r="AH334" s="98" t="s">
        <v>188</v>
      </c>
      <c r="AI334" s="12" t="s">
        <v>69</v>
      </c>
      <c r="AJ334" s="12" t="s">
        <v>75</v>
      </c>
      <c r="AK334" s="12" t="s">
        <v>181</v>
      </c>
      <c r="AL334" s="12" t="s">
        <v>51</v>
      </c>
      <c r="AM334" s="12" t="s">
        <v>81</v>
      </c>
      <c r="AN334" s="12" t="s">
        <v>59</v>
      </c>
      <c r="AO334" s="12" t="s">
        <v>175</v>
      </c>
      <c r="AP334" s="12" t="s">
        <v>96</v>
      </c>
      <c r="AQ334" s="12" t="s">
        <v>76</v>
      </c>
      <c r="AR334" s="11"/>
      <c r="AS334" s="11"/>
      <c r="AT334" s="11"/>
      <c r="AU334" s="95"/>
      <c r="AV334" s="11">
        <f t="shared" si="157"/>
        <v>3.4778899999999999</v>
      </c>
      <c r="AW334" s="11">
        <f t="shared" si="158"/>
        <v>0.59192100000000003</v>
      </c>
      <c r="AX334" s="11">
        <f t="shared" si="159"/>
        <v>0.89897800000000005</v>
      </c>
      <c r="AY334" s="11">
        <f t="shared" si="160"/>
        <v>0.79372600000000004</v>
      </c>
      <c r="AZ334" s="11">
        <f t="shared" si="161"/>
        <v>0.28631800000000002</v>
      </c>
      <c r="BA334" s="11">
        <f t="shared" si="162"/>
        <v>1.1995</v>
      </c>
      <c r="BB334" s="11">
        <f t="shared" si="163"/>
        <v>0.220471</v>
      </c>
      <c r="BC334" s="11">
        <f t="shared" si="164"/>
        <v>1.1276600000000001</v>
      </c>
      <c r="BD334" s="11">
        <f t="shared" si="165"/>
        <v>0.60102</v>
      </c>
      <c r="BE334" s="11" t="str">
        <f t="shared" si="166"/>
        <v/>
      </c>
      <c r="BF334" s="11" t="str">
        <f t="shared" si="167"/>
        <v/>
      </c>
      <c r="BG334" s="11" t="str">
        <f t="shared" si="168"/>
        <v/>
      </c>
      <c r="BH334" s="11" t="str">
        <f t="shared" si="169"/>
        <v/>
      </c>
      <c r="BI334" s="26">
        <f t="shared" si="170"/>
        <v>13.574043999999999</v>
      </c>
      <c r="BJ334" s="7"/>
      <c r="BK334" s="6"/>
    </row>
    <row r="335" spans="1:63" ht="15.75" thickBot="1">
      <c r="A335" s="27">
        <v>2</v>
      </c>
      <c r="B335" s="11"/>
      <c r="C335" s="52">
        <v>1</v>
      </c>
      <c r="D335" s="11"/>
      <c r="E335" s="11">
        <v>1</v>
      </c>
      <c r="F335" s="11">
        <v>1</v>
      </c>
      <c r="G335" s="11">
        <v>1</v>
      </c>
      <c r="H335" s="11">
        <v>1</v>
      </c>
      <c r="I335" s="11">
        <v>1</v>
      </c>
      <c r="J335" s="11">
        <v>1</v>
      </c>
      <c r="K335" s="11">
        <v>1</v>
      </c>
      <c r="L335" s="11">
        <v>1</v>
      </c>
      <c r="M335" s="11">
        <v>1</v>
      </c>
      <c r="N335" s="11">
        <v>1</v>
      </c>
      <c r="O335" s="11"/>
      <c r="P335" s="11"/>
      <c r="Q335" s="11">
        <v>1</v>
      </c>
      <c r="R335" s="11">
        <v>1</v>
      </c>
      <c r="S335" s="11">
        <v>1</v>
      </c>
      <c r="T335" s="11"/>
      <c r="U335" s="11">
        <v>1</v>
      </c>
      <c r="V335" s="6"/>
      <c r="W335" s="6"/>
      <c r="X335" s="6"/>
      <c r="Y335" s="6"/>
      <c r="Z335" s="6"/>
      <c r="AA335" s="103">
        <v>1</v>
      </c>
      <c r="AB335" s="11">
        <v>3</v>
      </c>
      <c r="AC335" s="28">
        <v>0.540215</v>
      </c>
      <c r="AD335" s="6"/>
      <c r="AE335" s="27">
        <v>2</v>
      </c>
      <c r="AF335" s="104">
        <v>6</v>
      </c>
      <c r="AG335" s="6"/>
      <c r="AH335" s="98" t="s">
        <v>46</v>
      </c>
      <c r="AI335" s="12" t="s">
        <v>164</v>
      </c>
      <c r="AJ335" s="12" t="s">
        <v>165</v>
      </c>
      <c r="AK335" s="12" t="s">
        <v>48</v>
      </c>
      <c r="AL335" s="12" t="s">
        <v>44</v>
      </c>
      <c r="AM335" s="106" t="s">
        <v>53</v>
      </c>
      <c r="AN335" s="6"/>
      <c r="AO335" s="11"/>
      <c r="AP335" s="11"/>
      <c r="AQ335" s="11"/>
      <c r="AR335" s="11"/>
      <c r="AS335" s="11"/>
      <c r="AT335" s="11"/>
      <c r="AU335" s="95"/>
      <c r="AV335" s="11">
        <f t="shared" si="157"/>
        <v>0.35148800000000002</v>
      </c>
      <c r="AW335" s="11">
        <f t="shared" si="158"/>
        <v>0.64035399999999998</v>
      </c>
      <c r="AX335" s="11">
        <f t="shared" si="159"/>
        <v>4.6377100000000002</v>
      </c>
      <c r="AY335" s="11">
        <f t="shared" si="160"/>
        <v>-4.7068000000000003</v>
      </c>
      <c r="AZ335" s="11">
        <f t="shared" si="161"/>
        <v>0.77785700000000002</v>
      </c>
      <c r="BA335" s="11" t="str">
        <f t="shared" si="162"/>
        <v/>
      </c>
      <c r="BB335" s="11" t="str">
        <f t="shared" si="163"/>
        <v/>
      </c>
      <c r="BC335" s="11" t="str">
        <f t="shared" si="164"/>
        <v/>
      </c>
      <c r="BD335" s="11" t="str">
        <f t="shared" si="165"/>
        <v/>
      </c>
      <c r="BE335" s="11" t="str">
        <f t="shared" si="166"/>
        <v/>
      </c>
      <c r="BF335" s="11" t="str">
        <f t="shared" si="167"/>
        <v/>
      </c>
      <c r="BG335" s="11" t="str">
        <f t="shared" si="168"/>
        <v/>
      </c>
      <c r="BH335" s="11" t="str">
        <f t="shared" si="169"/>
        <v/>
      </c>
      <c r="BI335" s="26">
        <f t="shared" si="170"/>
        <v>1.1603940000000001</v>
      </c>
      <c r="BJ335" s="7"/>
      <c r="BK335" s="6"/>
    </row>
    <row r="336" spans="1:63" ht="15.75" thickBot="1">
      <c r="A336" s="27">
        <v>3</v>
      </c>
      <c r="B336" s="11"/>
      <c r="C336" s="11"/>
      <c r="D336" s="11">
        <v>1</v>
      </c>
      <c r="E336" s="11"/>
      <c r="F336" s="11">
        <v>1</v>
      </c>
      <c r="G336" s="11">
        <v>1</v>
      </c>
      <c r="H336" s="11">
        <v>1</v>
      </c>
      <c r="I336" s="11">
        <v>1</v>
      </c>
      <c r="J336" s="11">
        <v>1</v>
      </c>
      <c r="K336" s="11">
        <v>1</v>
      </c>
      <c r="L336" s="11">
        <v>1</v>
      </c>
      <c r="M336" s="11">
        <v>1</v>
      </c>
      <c r="N336" s="11">
        <v>1</v>
      </c>
      <c r="O336" s="11">
        <v>1</v>
      </c>
      <c r="P336" s="11">
        <v>1</v>
      </c>
      <c r="Q336" s="11">
        <v>1</v>
      </c>
      <c r="R336" s="11">
        <v>1</v>
      </c>
      <c r="S336" s="11">
        <v>1</v>
      </c>
      <c r="T336" s="11"/>
      <c r="U336" s="11">
        <v>1</v>
      </c>
      <c r="V336" s="6"/>
      <c r="W336" s="6"/>
      <c r="X336" s="6"/>
      <c r="Y336" s="6"/>
      <c r="Z336" s="6"/>
      <c r="AA336" s="103">
        <v>1</v>
      </c>
      <c r="AB336" s="11">
        <v>9</v>
      </c>
      <c r="AC336" s="28">
        <v>0.220471</v>
      </c>
      <c r="AD336" s="6"/>
      <c r="AE336" s="27">
        <v>2</v>
      </c>
      <c r="AF336" s="104">
        <v>7</v>
      </c>
      <c r="AG336" s="6"/>
      <c r="AH336" s="98" t="s">
        <v>175</v>
      </c>
      <c r="AI336" s="12" t="s">
        <v>69</v>
      </c>
      <c r="AJ336" s="12" t="s">
        <v>75</v>
      </c>
      <c r="AK336" s="12" t="s">
        <v>181</v>
      </c>
      <c r="AL336" s="12" t="s">
        <v>51</v>
      </c>
      <c r="AM336" s="12" t="s">
        <v>81</v>
      </c>
      <c r="AN336" s="12" t="s">
        <v>59</v>
      </c>
      <c r="AO336" s="12" t="s">
        <v>188</v>
      </c>
      <c r="AP336" s="12" t="s">
        <v>96</v>
      </c>
      <c r="AQ336" s="12" t="s">
        <v>76</v>
      </c>
      <c r="AR336" s="107" t="s">
        <v>186</v>
      </c>
      <c r="AS336" s="11"/>
      <c r="AT336" s="11"/>
      <c r="AU336" s="95"/>
      <c r="AV336" s="11">
        <f t="shared" si="157"/>
        <v>3.4778899999999999</v>
      </c>
      <c r="AW336" s="11">
        <f t="shared" si="158"/>
        <v>0.59192100000000003</v>
      </c>
      <c r="AX336" s="11">
        <f t="shared" si="159"/>
        <v>0.89897800000000005</v>
      </c>
      <c r="AY336" s="11">
        <f t="shared" si="160"/>
        <v>0.79372600000000004</v>
      </c>
      <c r="AZ336" s="11">
        <f t="shared" si="161"/>
        <v>0.28631800000000002</v>
      </c>
      <c r="BA336" s="11">
        <f t="shared" si="162"/>
        <v>1.1995</v>
      </c>
      <c r="BB336" s="11">
        <f t="shared" si="163"/>
        <v>-4.3765599999999996</v>
      </c>
      <c r="BC336" s="11">
        <f t="shared" si="164"/>
        <v>1.1276600000000001</v>
      </c>
      <c r="BD336" s="11">
        <f t="shared" si="165"/>
        <v>0.60102</v>
      </c>
      <c r="BE336" s="11">
        <f t="shared" si="166"/>
        <v>0.36778499999999997</v>
      </c>
      <c r="BF336" s="11" t="str">
        <f t="shared" si="167"/>
        <v/>
      </c>
      <c r="BG336" s="11" t="str">
        <f t="shared" si="168"/>
        <v/>
      </c>
      <c r="BH336" s="11" t="str">
        <f t="shared" si="169"/>
        <v/>
      </c>
      <c r="BI336" s="26">
        <f t="shared" si="170"/>
        <v>4.7477669999999987</v>
      </c>
      <c r="BJ336" s="7"/>
      <c r="BK336" s="6"/>
    </row>
    <row r="337" spans="1:63" ht="15.75" thickBot="1">
      <c r="A337" s="27">
        <v>4</v>
      </c>
      <c r="B337" s="11"/>
      <c r="C337" s="11"/>
      <c r="D337" s="11"/>
      <c r="E337" s="11"/>
      <c r="F337" s="11"/>
      <c r="G337" s="11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1</v>
      </c>
      <c r="M337" s="11"/>
      <c r="N337" s="11"/>
      <c r="O337" s="11"/>
      <c r="P337" s="11">
        <v>1</v>
      </c>
      <c r="Q337" s="11"/>
      <c r="R337" s="11"/>
      <c r="S337" s="11"/>
      <c r="T337" s="11"/>
      <c r="U337" s="11"/>
      <c r="V337" s="6"/>
      <c r="W337" s="6"/>
      <c r="X337" s="6"/>
      <c r="Y337" s="6"/>
      <c r="Z337" s="6"/>
      <c r="AA337" s="103">
        <v>2</v>
      </c>
      <c r="AB337" s="11">
        <v>3</v>
      </c>
      <c r="AC337" s="28">
        <v>4.6377100000000002</v>
      </c>
      <c r="AD337" s="6"/>
      <c r="AE337" s="27">
        <v>2</v>
      </c>
      <c r="AF337" s="104">
        <v>8</v>
      </c>
      <c r="AG337" s="6"/>
      <c r="AH337" s="108" t="s">
        <v>48</v>
      </c>
      <c r="AI337" s="12" t="s">
        <v>46</v>
      </c>
      <c r="AJ337" s="12" t="s">
        <v>164</v>
      </c>
      <c r="AK337" s="12" t="s">
        <v>165</v>
      </c>
      <c r="AL337" s="12" t="s">
        <v>53</v>
      </c>
      <c r="AM337" s="12" t="s">
        <v>44</v>
      </c>
      <c r="AN337" s="11"/>
      <c r="AO337" s="11"/>
      <c r="AP337" s="11"/>
      <c r="AQ337" s="11"/>
      <c r="AR337" s="11"/>
      <c r="AS337" s="11"/>
      <c r="AT337" s="11"/>
      <c r="AU337" s="95"/>
      <c r="AV337" s="11">
        <f t="shared" si="157"/>
        <v>0.540215</v>
      </c>
      <c r="AW337" s="11">
        <f t="shared" si="158"/>
        <v>0.35148800000000002</v>
      </c>
      <c r="AX337" s="11">
        <f t="shared" si="159"/>
        <v>0.64035399999999998</v>
      </c>
      <c r="AY337" s="11">
        <f t="shared" si="160"/>
        <v>0.77785700000000002</v>
      </c>
      <c r="AZ337" s="11">
        <f t="shared" si="161"/>
        <v>-4.7068000000000003</v>
      </c>
      <c r="BA337" s="11" t="str">
        <f t="shared" si="162"/>
        <v/>
      </c>
      <c r="BB337" s="11" t="str">
        <f t="shared" si="163"/>
        <v/>
      </c>
      <c r="BC337" s="11" t="str">
        <f t="shared" si="164"/>
        <v/>
      </c>
      <c r="BD337" s="11" t="str">
        <f t="shared" si="165"/>
        <v/>
      </c>
      <c r="BE337" s="11" t="str">
        <f t="shared" si="166"/>
        <v/>
      </c>
      <c r="BF337" s="11" t="str">
        <f t="shared" si="167"/>
        <v/>
      </c>
      <c r="BG337" s="11" t="str">
        <f t="shared" si="168"/>
        <v/>
      </c>
      <c r="BH337" s="11" t="str">
        <f t="shared" si="169"/>
        <v/>
      </c>
      <c r="BI337" s="26">
        <f t="shared" si="170"/>
        <v>-7.0345960000000005</v>
      </c>
      <c r="BJ337" s="7"/>
      <c r="BK337" s="6"/>
    </row>
    <row r="338" spans="1:63" ht="15.75" thickBot="1">
      <c r="A338" s="27">
        <v>5</v>
      </c>
      <c r="B338" s="11"/>
      <c r="C338" s="11"/>
      <c r="D338" s="11">
        <v>1</v>
      </c>
      <c r="E338" s="11"/>
      <c r="F338" s="11"/>
      <c r="G338" s="11"/>
      <c r="H338" s="11">
        <v>1</v>
      </c>
      <c r="I338" s="11">
        <v>1</v>
      </c>
      <c r="J338" s="11">
        <v>1</v>
      </c>
      <c r="K338" s="11">
        <v>1</v>
      </c>
      <c r="L338" s="11">
        <v>1</v>
      </c>
      <c r="M338" s="11">
        <v>1</v>
      </c>
      <c r="N338" s="11">
        <v>1</v>
      </c>
      <c r="O338" s="11">
        <v>1</v>
      </c>
      <c r="P338" s="11">
        <v>1</v>
      </c>
      <c r="Q338" s="11">
        <v>1</v>
      </c>
      <c r="R338" s="11">
        <v>1</v>
      </c>
      <c r="S338" s="11">
        <v>1</v>
      </c>
      <c r="T338" s="11"/>
      <c r="U338" s="11">
        <v>1</v>
      </c>
      <c r="V338" s="6"/>
      <c r="W338" s="6"/>
      <c r="X338" s="6"/>
      <c r="Y338" s="6"/>
      <c r="Z338" s="6"/>
      <c r="AA338" s="103">
        <v>2</v>
      </c>
      <c r="AB338" s="11">
        <v>4</v>
      </c>
      <c r="AC338" s="28">
        <v>1.17337</v>
      </c>
      <c r="AD338" s="6"/>
      <c r="AE338" s="27">
        <v>2</v>
      </c>
      <c r="AF338" s="104">
        <v>9</v>
      </c>
      <c r="AG338" s="6"/>
      <c r="AH338" s="98" t="s">
        <v>176</v>
      </c>
      <c r="AI338" s="12" t="s">
        <v>54</v>
      </c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95"/>
      <c r="AV338" s="11">
        <f t="shared" si="157"/>
        <v>4.2473700000000001</v>
      </c>
      <c r="AW338" s="11" t="str">
        <f t="shared" si="158"/>
        <v/>
      </c>
      <c r="AX338" s="11" t="str">
        <f t="shared" si="159"/>
        <v/>
      </c>
      <c r="AY338" s="11" t="str">
        <f t="shared" si="160"/>
        <v/>
      </c>
      <c r="AZ338" s="11" t="str">
        <f t="shared" si="161"/>
        <v/>
      </c>
      <c r="BA338" s="11" t="str">
        <f t="shared" si="162"/>
        <v/>
      </c>
      <c r="BB338" s="11" t="str">
        <f t="shared" si="163"/>
        <v/>
      </c>
      <c r="BC338" s="11" t="str">
        <f t="shared" si="164"/>
        <v/>
      </c>
      <c r="BD338" s="11" t="str">
        <f t="shared" si="165"/>
        <v/>
      </c>
      <c r="BE338" s="11" t="str">
        <f t="shared" si="166"/>
        <v/>
      </c>
      <c r="BF338" s="11" t="str">
        <f t="shared" si="167"/>
        <v/>
      </c>
      <c r="BG338" s="11" t="str">
        <f t="shared" si="168"/>
        <v/>
      </c>
      <c r="BH338" s="11" t="str">
        <f t="shared" si="169"/>
        <v/>
      </c>
      <c r="BI338" s="26">
        <f t="shared" si="170"/>
        <v>3.0739999999999998</v>
      </c>
      <c r="BJ338" s="7"/>
      <c r="BK338" s="6"/>
    </row>
    <row r="339" spans="1:63" ht="15.75" thickBot="1">
      <c r="A339" s="27">
        <v>6</v>
      </c>
      <c r="B339" s="11"/>
      <c r="C339" s="11"/>
      <c r="D339" s="11">
        <v>1</v>
      </c>
      <c r="E339" s="11"/>
      <c r="F339" s="11"/>
      <c r="G339" s="11"/>
      <c r="H339" s="11"/>
      <c r="I339" s="11">
        <v>1</v>
      </c>
      <c r="J339" s="11">
        <v>1</v>
      </c>
      <c r="K339" s="11">
        <v>1</v>
      </c>
      <c r="L339" s="11">
        <v>1</v>
      </c>
      <c r="M339" s="11">
        <v>1</v>
      </c>
      <c r="N339" s="11"/>
      <c r="O339" s="11">
        <v>1</v>
      </c>
      <c r="P339" s="11">
        <v>1</v>
      </c>
      <c r="Q339" s="11"/>
      <c r="R339" s="11">
        <v>1</v>
      </c>
      <c r="S339" s="11"/>
      <c r="T339" s="11"/>
      <c r="U339" s="11">
        <v>1</v>
      </c>
      <c r="V339" s="6"/>
      <c r="W339" s="6"/>
      <c r="X339" s="6"/>
      <c r="Y339" s="6"/>
      <c r="Z339" s="6"/>
      <c r="AA339" s="103">
        <v>2</v>
      </c>
      <c r="AB339" s="11">
        <v>5</v>
      </c>
      <c r="AC339" s="28">
        <v>0.57821299999999998</v>
      </c>
      <c r="AD339" s="6"/>
      <c r="AE339" s="27">
        <v>2</v>
      </c>
      <c r="AF339" s="104">
        <v>10</v>
      </c>
      <c r="AG339" s="6"/>
      <c r="AH339" s="98" t="s">
        <v>49</v>
      </c>
      <c r="AI339" s="12" t="s">
        <v>169</v>
      </c>
      <c r="AJ339" s="12" t="s">
        <v>64</v>
      </c>
      <c r="AK339" s="12" t="s">
        <v>55</v>
      </c>
      <c r="AL339" s="11"/>
      <c r="AM339" s="11"/>
      <c r="AN339" s="11"/>
      <c r="AO339" s="11"/>
      <c r="AP339" s="11"/>
      <c r="AQ339" s="11"/>
      <c r="AR339" s="11"/>
      <c r="AS339" s="11"/>
      <c r="AT339" s="11"/>
      <c r="AU339" s="95"/>
      <c r="AV339" s="11">
        <f t="shared" si="157"/>
        <v>3.8327300000000002</v>
      </c>
      <c r="AW339" s="11">
        <f t="shared" si="158"/>
        <v>0.77744999999999997</v>
      </c>
      <c r="AX339" s="11">
        <f t="shared" si="159"/>
        <v>1.37999</v>
      </c>
      <c r="AY339" s="11" t="str">
        <f t="shared" si="160"/>
        <v/>
      </c>
      <c r="AZ339" s="11" t="str">
        <f t="shared" si="161"/>
        <v/>
      </c>
      <c r="BA339" s="11" t="str">
        <f t="shared" si="162"/>
        <v/>
      </c>
      <c r="BB339" s="11" t="str">
        <f t="shared" si="163"/>
        <v/>
      </c>
      <c r="BC339" s="11" t="str">
        <f t="shared" si="164"/>
        <v/>
      </c>
      <c r="BD339" s="11" t="str">
        <f t="shared" si="165"/>
        <v/>
      </c>
      <c r="BE339" s="11" t="str">
        <f t="shared" si="166"/>
        <v/>
      </c>
      <c r="BF339" s="11" t="str">
        <f t="shared" si="167"/>
        <v/>
      </c>
      <c r="BG339" s="11" t="str">
        <f t="shared" si="168"/>
        <v/>
      </c>
      <c r="BH339" s="11" t="str">
        <f t="shared" si="169"/>
        <v/>
      </c>
      <c r="BI339" s="26">
        <f t="shared" si="170"/>
        <v>5.4119570000000001</v>
      </c>
      <c r="BJ339" s="7"/>
      <c r="BK339" s="6"/>
    </row>
    <row r="340" spans="1:63" ht="15.75" thickBot="1">
      <c r="A340" s="27">
        <v>7</v>
      </c>
      <c r="B340" s="11"/>
      <c r="C340" s="11"/>
      <c r="D340" s="11">
        <v>1</v>
      </c>
      <c r="E340" s="11"/>
      <c r="F340" s="11"/>
      <c r="G340" s="11"/>
      <c r="H340" s="11">
        <v>1</v>
      </c>
      <c r="I340" s="11"/>
      <c r="J340" s="11">
        <v>1</v>
      </c>
      <c r="K340" s="11">
        <v>1</v>
      </c>
      <c r="L340" s="11">
        <v>1</v>
      </c>
      <c r="M340" s="11">
        <v>1</v>
      </c>
      <c r="N340" s="11"/>
      <c r="O340" s="11"/>
      <c r="P340" s="11"/>
      <c r="Q340" s="11"/>
      <c r="R340" s="11"/>
      <c r="S340" s="11"/>
      <c r="T340" s="11"/>
      <c r="U340" s="11"/>
      <c r="V340" s="6"/>
      <c r="W340" s="6"/>
      <c r="X340" s="6"/>
      <c r="Y340" s="6"/>
      <c r="Z340" s="6"/>
      <c r="AA340" s="103">
        <v>2</v>
      </c>
      <c r="AB340" s="11">
        <v>6</v>
      </c>
      <c r="AC340" s="28">
        <v>-0.79741899999999999</v>
      </c>
      <c r="AD340" s="6"/>
      <c r="AE340" s="27">
        <v>3</v>
      </c>
      <c r="AF340" s="104">
        <v>0</v>
      </c>
      <c r="AG340" s="6"/>
      <c r="AH340" s="98" t="s">
        <v>50</v>
      </c>
      <c r="AI340" s="12" t="s">
        <v>270</v>
      </c>
      <c r="AJ340" s="12" t="s">
        <v>62</v>
      </c>
      <c r="AK340" s="12" t="s">
        <v>66</v>
      </c>
      <c r="AL340" s="12" t="s">
        <v>182</v>
      </c>
      <c r="AM340" s="12" t="s">
        <v>232</v>
      </c>
      <c r="AN340" s="12" t="s">
        <v>71</v>
      </c>
      <c r="AO340" s="12" t="s">
        <v>56</v>
      </c>
      <c r="AP340" s="12" t="s">
        <v>185</v>
      </c>
      <c r="AQ340" s="12" t="s">
        <v>222</v>
      </c>
      <c r="AR340" s="12" t="s">
        <v>241</v>
      </c>
      <c r="AS340" s="11"/>
      <c r="AT340" s="11"/>
      <c r="AU340" s="95"/>
      <c r="AV340" s="11">
        <f t="shared" si="157"/>
        <v>-0.38457999999999998</v>
      </c>
      <c r="AW340" s="11">
        <f t="shared" si="158"/>
        <v>0.28972700000000001</v>
      </c>
      <c r="AX340" s="11">
        <f t="shared" si="159"/>
        <v>0.960955</v>
      </c>
      <c r="AY340" s="11">
        <f t="shared" si="160"/>
        <v>1.7779799999999999</v>
      </c>
      <c r="AZ340" s="11">
        <f t="shared" si="161"/>
        <v>2.74532</v>
      </c>
      <c r="BA340" s="11">
        <f t="shared" si="162"/>
        <v>-1.0824400000000001</v>
      </c>
      <c r="BB340" s="11">
        <f t="shared" si="163"/>
        <v>1.7745500000000001E-2</v>
      </c>
      <c r="BC340" s="11">
        <f t="shared" si="164"/>
        <v>2.7177799999999999</v>
      </c>
      <c r="BD340" s="11">
        <f t="shared" si="165"/>
        <v>2.5428999999999999</v>
      </c>
      <c r="BE340" s="11">
        <f t="shared" si="166"/>
        <v>0.68957100000000005</v>
      </c>
      <c r="BF340" s="11" t="str">
        <f t="shared" si="167"/>
        <v/>
      </c>
      <c r="BG340" s="11" t="str">
        <f t="shared" si="168"/>
        <v/>
      </c>
      <c r="BH340" s="11" t="str">
        <f t="shared" si="169"/>
        <v/>
      </c>
      <c r="BI340" s="26">
        <f t="shared" si="170"/>
        <v>11.0723775</v>
      </c>
      <c r="BJ340" s="7"/>
      <c r="BK340" s="6"/>
    </row>
    <row r="341" spans="1:63" ht="15.75" thickBot="1">
      <c r="A341" s="27">
        <v>8</v>
      </c>
      <c r="B341" s="11"/>
      <c r="C341" s="11"/>
      <c r="D341" s="11">
        <v>1</v>
      </c>
      <c r="E341" s="11">
        <v>1</v>
      </c>
      <c r="F341" s="11"/>
      <c r="G341" s="11"/>
      <c r="H341" s="11">
        <v>1</v>
      </c>
      <c r="I341" s="11">
        <v>1</v>
      </c>
      <c r="J341" s="11"/>
      <c r="K341" s="11">
        <v>1</v>
      </c>
      <c r="L341" s="11">
        <v>1</v>
      </c>
      <c r="M341" s="11">
        <v>1</v>
      </c>
      <c r="N341" s="11"/>
      <c r="O341" s="11"/>
      <c r="P341" s="11"/>
      <c r="Q341" s="11"/>
      <c r="R341" s="11"/>
      <c r="S341" s="11"/>
      <c r="T341" s="11"/>
      <c r="U341" s="11"/>
      <c r="V341" s="6"/>
      <c r="W341" s="6"/>
      <c r="X341" s="6"/>
      <c r="Y341" s="6"/>
      <c r="Z341" s="6"/>
      <c r="AA341" s="103">
        <v>2</v>
      </c>
      <c r="AB341" s="11">
        <v>7</v>
      </c>
      <c r="AC341" s="28">
        <v>-1.0685</v>
      </c>
      <c r="AD341" s="6"/>
      <c r="AE341" s="27">
        <v>3</v>
      </c>
      <c r="AF341" s="104">
        <v>1</v>
      </c>
      <c r="AG341" s="6"/>
      <c r="AH341" s="98" t="s">
        <v>177</v>
      </c>
      <c r="AI341" s="12" t="s">
        <v>179</v>
      </c>
      <c r="AJ341" s="12" t="s">
        <v>73</v>
      </c>
      <c r="AK341" s="12" t="s">
        <v>94</v>
      </c>
      <c r="AL341" s="12" t="s">
        <v>67</v>
      </c>
      <c r="AM341" s="12" t="s">
        <v>260</v>
      </c>
      <c r="AN341" s="12" t="s">
        <v>187</v>
      </c>
      <c r="AO341" s="12" t="s">
        <v>80</v>
      </c>
      <c r="AP341" s="12" t="s">
        <v>57</v>
      </c>
      <c r="AQ341" s="12" t="s">
        <v>271</v>
      </c>
      <c r="AR341" s="12" t="s">
        <v>223</v>
      </c>
      <c r="AS341" s="11"/>
      <c r="AT341" s="11"/>
      <c r="AU341" s="95"/>
      <c r="AV341" s="11">
        <f t="shared" si="157"/>
        <v>0.480626</v>
      </c>
      <c r="AW341" s="11">
        <f t="shared" si="158"/>
        <v>4.4628399999999999</v>
      </c>
      <c r="AX341" s="11">
        <f t="shared" si="159"/>
        <v>0.54459299999999999</v>
      </c>
      <c r="AY341" s="11">
        <f t="shared" si="160"/>
        <v>0.99822599999999995</v>
      </c>
      <c r="AZ341" s="11">
        <f t="shared" si="161"/>
        <v>-0.14127899999999999</v>
      </c>
      <c r="BA341" s="11">
        <f t="shared" si="162"/>
        <v>-1.4383999999999999</v>
      </c>
      <c r="BB341" s="11">
        <f t="shared" si="163"/>
        <v>3.70479</v>
      </c>
      <c r="BC341" s="11">
        <f t="shared" si="164"/>
        <v>0.119438</v>
      </c>
      <c r="BD341" s="11">
        <f t="shared" si="165"/>
        <v>-1.2261100000000001E-3</v>
      </c>
      <c r="BE341" s="11">
        <f t="shared" si="166"/>
        <v>2.5545599999999999</v>
      </c>
      <c r="BF341" s="11" t="str">
        <f t="shared" si="167"/>
        <v/>
      </c>
      <c r="BG341" s="11" t="str">
        <f t="shared" si="168"/>
        <v/>
      </c>
      <c r="BH341" s="11" t="str">
        <f t="shared" si="169"/>
        <v/>
      </c>
      <c r="BI341" s="26">
        <f t="shared" si="170"/>
        <v>12.352667890000001</v>
      </c>
      <c r="BJ341" s="7"/>
      <c r="BK341" s="6"/>
    </row>
    <row r="342" spans="1:63" ht="15.75" thickBot="1">
      <c r="A342" s="27">
        <v>9</v>
      </c>
      <c r="B342" s="11"/>
      <c r="C342" s="11"/>
      <c r="D342" s="11">
        <v>1</v>
      </c>
      <c r="E342" s="11">
        <v>1</v>
      </c>
      <c r="F342" s="11"/>
      <c r="G342" s="11"/>
      <c r="H342" s="11">
        <v>1</v>
      </c>
      <c r="I342" s="11">
        <v>1</v>
      </c>
      <c r="J342" s="11">
        <v>1</v>
      </c>
      <c r="K342" s="11"/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v>1</v>
      </c>
      <c r="T342" s="11"/>
      <c r="U342" s="11">
        <v>1</v>
      </c>
      <c r="V342" s="6"/>
      <c r="W342" s="6"/>
      <c r="X342" s="6"/>
      <c r="Y342" s="6"/>
      <c r="Z342" s="6"/>
      <c r="AA342" s="103">
        <v>2</v>
      </c>
      <c r="AB342" s="11">
        <v>8</v>
      </c>
      <c r="AC342" s="28">
        <v>-0.32316600000000001</v>
      </c>
      <c r="AD342" s="6"/>
      <c r="AE342" s="27">
        <v>3</v>
      </c>
      <c r="AF342" s="104">
        <v>2</v>
      </c>
      <c r="AG342" s="6"/>
      <c r="AH342" s="98" t="s">
        <v>178</v>
      </c>
      <c r="AI342" s="12" t="s">
        <v>95</v>
      </c>
      <c r="AJ342" s="12" t="s">
        <v>74</v>
      </c>
      <c r="AK342" s="12" t="s">
        <v>180</v>
      </c>
      <c r="AL342" s="12" t="s">
        <v>242</v>
      </c>
      <c r="AM342" s="12" t="s">
        <v>167</v>
      </c>
      <c r="AN342" s="12" t="s">
        <v>58</v>
      </c>
      <c r="AO342" s="12" t="s">
        <v>279</v>
      </c>
      <c r="AP342" s="12" t="s">
        <v>183</v>
      </c>
      <c r="AQ342" s="12" t="s">
        <v>68</v>
      </c>
      <c r="AR342" s="12" t="s">
        <v>78</v>
      </c>
      <c r="AS342" s="11"/>
      <c r="AT342" s="11"/>
      <c r="AU342" s="95"/>
      <c r="AV342" s="11">
        <f t="shared" si="157"/>
        <v>0.79237999999999997</v>
      </c>
      <c r="AW342" s="11">
        <f t="shared" si="158"/>
        <v>1.00441</v>
      </c>
      <c r="AX342" s="11">
        <f t="shared" si="159"/>
        <v>1.1307199999999999</v>
      </c>
      <c r="AY342" s="11">
        <f t="shared" si="160"/>
        <v>-0.268704</v>
      </c>
      <c r="AZ342" s="11">
        <f t="shared" si="161"/>
        <v>3.21957</v>
      </c>
      <c r="BA342" s="11">
        <f t="shared" si="162"/>
        <v>1.0077199999999999</v>
      </c>
      <c r="BB342" s="11">
        <f t="shared" si="163"/>
        <v>-1.916E-2</v>
      </c>
      <c r="BC342" s="11">
        <f t="shared" si="164"/>
        <v>0.92911600000000005</v>
      </c>
      <c r="BD342" s="11">
        <f t="shared" si="165"/>
        <v>1.0318099999999999</v>
      </c>
      <c r="BE342" s="11">
        <f t="shared" si="166"/>
        <v>-0.58737300000000003</v>
      </c>
      <c r="BF342" s="11" t="str">
        <f t="shared" si="167"/>
        <v/>
      </c>
      <c r="BG342" s="11" t="str">
        <f t="shared" si="168"/>
        <v/>
      </c>
      <c r="BH342" s="11" t="str">
        <f t="shared" si="169"/>
        <v/>
      </c>
      <c r="BI342" s="26">
        <f t="shared" si="170"/>
        <v>8.5636550000000007</v>
      </c>
      <c r="BJ342" s="7"/>
    </row>
    <row r="343" spans="1:63" ht="15.75" thickBot="1">
      <c r="A343" s="27">
        <v>10</v>
      </c>
      <c r="B343" s="11"/>
      <c r="C343" s="11"/>
      <c r="D343" s="11">
        <v>1</v>
      </c>
      <c r="E343" s="11"/>
      <c r="F343" s="11"/>
      <c r="G343" s="11"/>
      <c r="H343" s="11">
        <v>1</v>
      </c>
      <c r="I343" s="11">
        <v>1</v>
      </c>
      <c r="J343" s="11">
        <v>1</v>
      </c>
      <c r="K343" s="11">
        <v>1</v>
      </c>
      <c r="L343" s="11"/>
      <c r="M343" s="11">
        <v>1</v>
      </c>
      <c r="N343" s="11">
        <v>1</v>
      </c>
      <c r="O343" s="11">
        <v>1</v>
      </c>
      <c r="P343" s="11">
        <v>1</v>
      </c>
      <c r="Q343" s="11">
        <v>1</v>
      </c>
      <c r="R343" s="11">
        <v>1</v>
      </c>
      <c r="S343" s="11">
        <v>1</v>
      </c>
      <c r="T343" s="11"/>
      <c r="U343" s="11">
        <v>1</v>
      </c>
      <c r="V343" s="6"/>
      <c r="W343" s="6"/>
      <c r="X343" s="6"/>
      <c r="Y343" s="6"/>
      <c r="Z343" s="6"/>
      <c r="AA343" s="103">
        <v>2</v>
      </c>
      <c r="AB343" s="11">
        <v>9</v>
      </c>
      <c r="AC343" s="28">
        <v>0.79372600000000004</v>
      </c>
      <c r="AD343" s="6"/>
      <c r="AE343" s="27">
        <v>3</v>
      </c>
      <c r="AF343" s="104">
        <v>8</v>
      </c>
      <c r="AG343" s="6"/>
      <c r="AH343" s="98" t="s">
        <v>51</v>
      </c>
      <c r="AI343" s="12" t="s">
        <v>69</v>
      </c>
      <c r="AJ343" s="12" t="s">
        <v>75</v>
      </c>
      <c r="AK343" s="12" t="s">
        <v>181</v>
      </c>
      <c r="AL343" s="12" t="s">
        <v>186</v>
      </c>
      <c r="AM343" s="12" t="s">
        <v>81</v>
      </c>
      <c r="AN343" s="12" t="s">
        <v>59</v>
      </c>
      <c r="AO343" s="12" t="s">
        <v>175</v>
      </c>
      <c r="AP343" s="12" t="s">
        <v>188</v>
      </c>
      <c r="AQ343" s="12" t="s">
        <v>96</v>
      </c>
      <c r="AR343" s="12" t="s">
        <v>76</v>
      </c>
      <c r="AS343" s="11"/>
      <c r="AT343" s="11"/>
      <c r="AU343" s="95"/>
      <c r="AV343" s="11">
        <f t="shared" si="157"/>
        <v>3.4778899999999999</v>
      </c>
      <c r="AW343" s="11">
        <f t="shared" si="158"/>
        <v>0.59192100000000003</v>
      </c>
      <c r="AX343" s="11">
        <f t="shared" si="159"/>
        <v>0.89897800000000005</v>
      </c>
      <c r="AY343" s="11">
        <f t="shared" si="160"/>
        <v>0.36778499999999997</v>
      </c>
      <c r="AZ343" s="11">
        <f t="shared" si="161"/>
        <v>0.28631800000000002</v>
      </c>
      <c r="BA343" s="11">
        <f t="shared" si="162"/>
        <v>1.1995</v>
      </c>
      <c r="BB343" s="11">
        <f t="shared" si="163"/>
        <v>0.220471</v>
      </c>
      <c r="BC343" s="11">
        <f t="shared" si="164"/>
        <v>-4.3765599999999996</v>
      </c>
      <c r="BD343" s="11">
        <f t="shared" si="165"/>
        <v>1.1276600000000001</v>
      </c>
      <c r="BE343" s="11">
        <f t="shared" si="166"/>
        <v>0.60102</v>
      </c>
      <c r="BF343" s="11" t="str">
        <f t="shared" si="167"/>
        <v/>
      </c>
      <c r="BG343" s="11" t="str">
        <f t="shared" si="168"/>
        <v/>
      </c>
      <c r="BH343" s="11" t="str">
        <f t="shared" si="169"/>
        <v/>
      </c>
      <c r="BI343" s="26">
        <f t="shared" si="170"/>
        <v>3.601256999999999</v>
      </c>
      <c r="BJ343" s="7"/>
    </row>
    <row r="344" spans="1:63" ht="15.75" thickBot="1">
      <c r="A344" s="27">
        <v>11</v>
      </c>
      <c r="B344" s="11"/>
      <c r="C344" s="11"/>
      <c r="D344" s="11"/>
      <c r="E344" s="11"/>
      <c r="F344" s="11"/>
      <c r="G344" s="11"/>
      <c r="H344" s="11">
        <v>1</v>
      </c>
      <c r="I344" s="11"/>
      <c r="J344" s="11">
        <v>1</v>
      </c>
      <c r="K344" s="11"/>
      <c r="L344" s="11">
        <v>1</v>
      </c>
      <c r="M344" s="11"/>
      <c r="N344" s="11">
        <v>1</v>
      </c>
      <c r="O344" s="11">
        <v>1</v>
      </c>
      <c r="P344" s="11">
        <v>1</v>
      </c>
      <c r="Q344" s="11">
        <v>1</v>
      </c>
      <c r="R344" s="11">
        <v>1</v>
      </c>
      <c r="S344" s="11">
        <v>1</v>
      </c>
      <c r="T344" s="52">
        <v>1</v>
      </c>
      <c r="U344" s="11">
        <v>1</v>
      </c>
      <c r="V344" s="6"/>
      <c r="W344" s="6"/>
      <c r="X344" s="6"/>
      <c r="Y344" s="6"/>
      <c r="Z344" s="6"/>
      <c r="AA344" s="103">
        <v>2</v>
      </c>
      <c r="AB344" s="11">
        <v>10</v>
      </c>
      <c r="AC344" s="28">
        <v>0.16106699999999999</v>
      </c>
      <c r="AD344" s="6"/>
      <c r="AE344" s="27">
        <v>3</v>
      </c>
      <c r="AF344" s="104">
        <v>9</v>
      </c>
      <c r="AG344" s="6"/>
      <c r="AH344" s="98" t="s">
        <v>189</v>
      </c>
      <c r="AI344" s="12" t="s">
        <v>204</v>
      </c>
      <c r="AJ344" s="12" t="s">
        <v>243</v>
      </c>
      <c r="AK344" s="12" t="s">
        <v>261</v>
      </c>
      <c r="AL344" s="12" t="s">
        <v>85</v>
      </c>
      <c r="AM344" s="12" t="s">
        <v>82</v>
      </c>
      <c r="AN344" s="12" t="s">
        <v>86</v>
      </c>
      <c r="AO344" s="12" t="s">
        <v>88</v>
      </c>
      <c r="AP344" s="12" t="s">
        <v>90</v>
      </c>
      <c r="AQ344" s="12" t="s">
        <v>219</v>
      </c>
      <c r="AR344" s="12" t="s">
        <v>93</v>
      </c>
      <c r="AS344" s="11"/>
      <c r="AT344" s="11"/>
      <c r="AU344" s="95"/>
      <c r="AV344" s="11">
        <f t="shared" si="157"/>
        <v>0.209367</v>
      </c>
      <c r="AW344" s="11">
        <f t="shared" si="158"/>
        <v>0.14391899999999999</v>
      </c>
      <c r="AX344" s="11">
        <f t="shared" si="159"/>
        <v>-0.1052</v>
      </c>
      <c r="AY344" s="11">
        <f t="shared" si="160"/>
        <v>1.0150399999999999</v>
      </c>
      <c r="AZ344" s="11">
        <f t="shared" si="161"/>
        <v>0.914219</v>
      </c>
      <c r="BA344" s="11">
        <f t="shared" si="162"/>
        <v>0.39386500000000002</v>
      </c>
      <c r="BB344" s="11">
        <f t="shared" si="163"/>
        <v>0.174821</v>
      </c>
      <c r="BC344" s="11">
        <f t="shared" si="164"/>
        <v>3.9678399999999998</v>
      </c>
      <c r="BD344" s="11">
        <f t="shared" si="165"/>
        <v>-0.128828</v>
      </c>
      <c r="BE344" s="11">
        <f t="shared" si="166"/>
        <v>-0.65968300000000002</v>
      </c>
      <c r="BF344" s="11" t="str">
        <f t="shared" si="167"/>
        <v/>
      </c>
      <c r="BG344" s="11" t="str">
        <f t="shared" si="168"/>
        <v/>
      </c>
      <c r="BH344" s="11" t="str">
        <f t="shared" si="169"/>
        <v/>
      </c>
      <c r="BI344" s="26">
        <f t="shared" si="170"/>
        <v>5.7642929999999986</v>
      </c>
      <c r="BJ344" s="7"/>
    </row>
    <row r="345" spans="1:63" ht="15.75" thickBot="1">
      <c r="A345" s="27">
        <v>12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v>1</v>
      </c>
      <c r="N345" s="11"/>
      <c r="O345" s="11">
        <v>1</v>
      </c>
      <c r="P345" s="11"/>
      <c r="Q345" s="11"/>
      <c r="R345" s="11"/>
      <c r="S345" s="11"/>
      <c r="T345" s="11"/>
      <c r="U345" s="11"/>
      <c r="V345" s="6"/>
      <c r="W345" s="6"/>
      <c r="X345" s="6"/>
      <c r="Y345" s="6"/>
      <c r="Z345" s="6"/>
      <c r="AA345" s="103">
        <v>2</v>
      </c>
      <c r="AB345" s="11">
        <v>11</v>
      </c>
      <c r="AC345" s="28">
        <v>-8.6131100000000002E-2</v>
      </c>
      <c r="AD345" s="6"/>
      <c r="AE345" s="27">
        <v>4</v>
      </c>
      <c r="AF345" s="104">
        <v>2</v>
      </c>
      <c r="AG345" s="6"/>
      <c r="AH345" s="98" t="s">
        <v>190</v>
      </c>
      <c r="AI345" s="12" t="s">
        <v>262</v>
      </c>
      <c r="AJ345" s="12" t="s">
        <v>97</v>
      </c>
      <c r="AK345" s="12" t="s">
        <v>84</v>
      </c>
      <c r="AL345" s="12" t="s">
        <v>87</v>
      </c>
      <c r="AM345" s="12" t="s">
        <v>89</v>
      </c>
      <c r="AN345" s="12" t="s">
        <v>83</v>
      </c>
      <c r="AO345" s="12" t="s">
        <v>91</v>
      </c>
      <c r="AP345" s="12" t="s">
        <v>252</v>
      </c>
      <c r="AQ345" s="12" t="s">
        <v>220</v>
      </c>
      <c r="AR345" s="11"/>
      <c r="AS345" s="11"/>
      <c r="AT345" s="11"/>
      <c r="AU345" s="95"/>
      <c r="AV345" s="11">
        <f t="shared" si="157"/>
        <v>3.4545300000000001E-2</v>
      </c>
      <c r="AW345" s="11">
        <f t="shared" si="158"/>
        <v>3.5943299999999998</v>
      </c>
      <c r="AX345" s="11">
        <f t="shared" si="159"/>
        <v>0.72677199999999997</v>
      </c>
      <c r="AY345" s="11">
        <f t="shared" si="160"/>
        <v>0.85694099999999995</v>
      </c>
      <c r="AZ345" s="11">
        <f t="shared" si="161"/>
        <v>0.100065</v>
      </c>
      <c r="BA345" s="11">
        <f t="shared" si="162"/>
        <v>0.77849100000000004</v>
      </c>
      <c r="BB345" s="11">
        <f t="shared" si="163"/>
        <v>1.63733</v>
      </c>
      <c r="BC345" s="11">
        <f t="shared" si="164"/>
        <v>-0.60988799999999999</v>
      </c>
      <c r="BD345" s="11">
        <f t="shared" si="165"/>
        <v>-0.325629</v>
      </c>
      <c r="BE345" s="11" t="str">
        <f t="shared" si="166"/>
        <v/>
      </c>
      <c r="BF345" s="11" t="str">
        <f t="shared" si="167"/>
        <v/>
      </c>
      <c r="BG345" s="11" t="str">
        <f t="shared" si="168"/>
        <v/>
      </c>
      <c r="BH345" s="11" t="str">
        <f t="shared" si="169"/>
        <v/>
      </c>
      <c r="BI345" s="26">
        <f t="shared" si="170"/>
        <v>6.8790883999999988</v>
      </c>
      <c r="BJ345" s="7"/>
    </row>
    <row r="346" spans="1:63" ht="15.75" thickBot="1">
      <c r="A346" s="27">
        <v>13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>
        <v>1</v>
      </c>
      <c r="O346" s="11"/>
      <c r="P346" s="11">
        <v>1</v>
      </c>
      <c r="Q346" s="11">
        <v>1</v>
      </c>
      <c r="R346" s="11">
        <v>1</v>
      </c>
      <c r="S346" s="11">
        <v>1</v>
      </c>
      <c r="T346" s="11"/>
      <c r="U346" s="11"/>
      <c r="V346" s="6"/>
      <c r="W346" s="6"/>
      <c r="X346" s="6"/>
      <c r="Y346" s="6"/>
      <c r="Z346" s="6"/>
      <c r="AA346" s="103">
        <v>2</v>
      </c>
      <c r="AB346" s="11">
        <v>12</v>
      </c>
      <c r="AC346" s="28">
        <v>-1.2453399999999999</v>
      </c>
      <c r="AD346" s="6"/>
      <c r="AE346" s="27">
        <v>4</v>
      </c>
      <c r="AF346" s="104">
        <v>3</v>
      </c>
      <c r="AG346" s="6"/>
      <c r="AH346" s="98" t="s">
        <v>191</v>
      </c>
      <c r="AI346" s="12" t="s">
        <v>254</v>
      </c>
      <c r="AJ346" s="12" t="s">
        <v>196</v>
      </c>
      <c r="AK346" s="12" t="s">
        <v>280</v>
      </c>
      <c r="AL346" s="12" t="s">
        <v>206</v>
      </c>
      <c r="AM346" s="12" t="s">
        <v>233</v>
      </c>
      <c r="AN346" s="12" t="s">
        <v>263</v>
      </c>
      <c r="AO346" s="12" t="s">
        <v>244</v>
      </c>
      <c r="AP346" s="12" t="s">
        <v>224</v>
      </c>
      <c r="AQ346" s="12" t="s">
        <v>272</v>
      </c>
      <c r="AR346" s="11"/>
      <c r="AS346" s="11"/>
      <c r="AT346" s="11"/>
      <c r="AU346" s="95"/>
      <c r="AV346" s="11">
        <f t="shared" si="157"/>
        <v>1.3895200000000001</v>
      </c>
      <c r="AW346" s="11">
        <f t="shared" si="158"/>
        <v>-1.00013</v>
      </c>
      <c r="AX346" s="11">
        <f t="shared" si="159"/>
        <v>3.9011900000000002</v>
      </c>
      <c r="AY346" s="11">
        <f t="shared" si="160"/>
        <v>-0.81864599999999998</v>
      </c>
      <c r="AZ346" s="11">
        <f t="shared" si="161"/>
        <v>0.59274400000000005</v>
      </c>
      <c r="BA346" s="11">
        <f t="shared" si="162"/>
        <v>2.6003400000000001</v>
      </c>
      <c r="BB346" s="11">
        <f t="shared" si="163"/>
        <v>0.86152499999999999</v>
      </c>
      <c r="BC346" s="11">
        <f t="shared" si="164"/>
        <v>4.4472999999999999E-2</v>
      </c>
      <c r="BD346" s="11">
        <f t="shared" si="165"/>
        <v>1.97</v>
      </c>
      <c r="BE346" s="11" t="str">
        <f t="shared" si="166"/>
        <v/>
      </c>
      <c r="BF346" s="11" t="str">
        <f t="shared" si="167"/>
        <v/>
      </c>
      <c r="BG346" s="11" t="str">
        <f t="shared" si="168"/>
        <v/>
      </c>
      <c r="BH346" s="11" t="str">
        <f t="shared" si="169"/>
        <v/>
      </c>
      <c r="BI346" s="26">
        <f t="shared" si="170"/>
        <v>10.786356000000001</v>
      </c>
      <c r="BJ346" s="7"/>
    </row>
    <row r="347" spans="1:63" ht="15.75" thickBot="1">
      <c r="A347" s="27">
        <v>14</v>
      </c>
      <c r="B347" s="11"/>
      <c r="C347" s="11"/>
      <c r="D347" s="11"/>
      <c r="E347" s="11"/>
      <c r="F347" s="11"/>
      <c r="G347" s="11"/>
      <c r="H347" s="11"/>
      <c r="I347" s="11">
        <v>1</v>
      </c>
      <c r="J347" s="11"/>
      <c r="K347" s="11"/>
      <c r="L347" s="11">
        <v>1</v>
      </c>
      <c r="M347" s="11">
        <v>1</v>
      </c>
      <c r="N347" s="11">
        <v>1</v>
      </c>
      <c r="O347" s="11">
        <v>1</v>
      </c>
      <c r="P347" s="11"/>
      <c r="Q347" s="11">
        <v>1</v>
      </c>
      <c r="R347" s="11">
        <v>1</v>
      </c>
      <c r="S347" s="11">
        <v>1</v>
      </c>
      <c r="T347" s="11"/>
      <c r="U347" s="11">
        <v>1</v>
      </c>
      <c r="V347" s="6"/>
      <c r="W347" s="6"/>
      <c r="X347" s="6"/>
      <c r="Y347" s="6"/>
      <c r="Z347" s="6"/>
      <c r="AA347" s="103">
        <v>2</v>
      </c>
      <c r="AB347" s="11">
        <v>15</v>
      </c>
      <c r="AC347" s="28">
        <v>0.49694300000000002</v>
      </c>
      <c r="AD347" s="6"/>
      <c r="AE347" s="27">
        <v>5</v>
      </c>
      <c r="AF347" s="104">
        <v>2</v>
      </c>
      <c r="AG347" s="6"/>
      <c r="AH347" s="98" t="s">
        <v>192</v>
      </c>
      <c r="AI347" s="12" t="s">
        <v>199</v>
      </c>
      <c r="AJ347" s="12" t="s">
        <v>227</v>
      </c>
      <c r="AK347" s="12" t="s">
        <v>283</v>
      </c>
      <c r="AL347" s="12" t="s">
        <v>256</v>
      </c>
      <c r="AM347" s="12" t="s">
        <v>236</v>
      </c>
      <c r="AN347" s="12" t="s">
        <v>209</v>
      </c>
      <c r="AO347" s="12" t="s">
        <v>265</v>
      </c>
      <c r="AP347" s="12" t="s">
        <v>275</v>
      </c>
      <c r="AQ347" s="12" t="s">
        <v>247</v>
      </c>
      <c r="AR347" s="11"/>
      <c r="AS347" s="11"/>
      <c r="AT347" s="11"/>
      <c r="AU347" s="95"/>
      <c r="AV347" s="11">
        <f t="shared" si="157"/>
        <v>0.44936300000000001</v>
      </c>
      <c r="AW347" s="11">
        <f t="shared" si="158"/>
        <v>1.1118600000000001</v>
      </c>
      <c r="AX347" s="11">
        <f t="shared" si="159"/>
        <v>2.1963400000000002</v>
      </c>
      <c r="AY347" s="11">
        <f t="shared" si="160"/>
        <v>0.67516200000000004</v>
      </c>
      <c r="AZ347" s="11">
        <f t="shared" si="161"/>
        <v>0.940554</v>
      </c>
      <c r="BA347" s="11">
        <f t="shared" si="162"/>
        <v>7.7136499999999997E-2</v>
      </c>
      <c r="BB347" s="11">
        <f t="shared" si="163"/>
        <v>2.6648999999999998</v>
      </c>
      <c r="BC347" s="11">
        <f t="shared" si="164"/>
        <v>3.5456799999999999</v>
      </c>
      <c r="BD347" s="11">
        <f t="shared" si="165"/>
        <v>0.58516400000000002</v>
      </c>
      <c r="BE347" s="11" t="str">
        <f t="shared" si="166"/>
        <v/>
      </c>
      <c r="BF347" s="11" t="str">
        <f t="shared" si="167"/>
        <v/>
      </c>
      <c r="BG347" s="11" t="str">
        <f t="shared" si="168"/>
        <v/>
      </c>
      <c r="BH347" s="11" t="str">
        <f t="shared" si="169"/>
        <v/>
      </c>
      <c r="BI347" s="26">
        <f t="shared" si="170"/>
        <v>11.749216499999999</v>
      </c>
      <c r="BJ347" s="7"/>
    </row>
    <row r="348" spans="1:63" ht="15.75" thickBot="1">
      <c r="A348" s="27">
        <v>15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6"/>
      <c r="W348" s="6"/>
      <c r="X348" s="6"/>
      <c r="Y348" s="6"/>
      <c r="Z348" s="6"/>
      <c r="AA348" s="103">
        <v>2</v>
      </c>
      <c r="AB348" s="11">
        <v>16</v>
      </c>
      <c r="AC348" s="28">
        <v>-2.1428400000000001</v>
      </c>
      <c r="AD348" s="6"/>
      <c r="AE348" s="27">
        <v>5</v>
      </c>
      <c r="AF348" s="104">
        <v>3</v>
      </c>
      <c r="AG348" s="6"/>
      <c r="AH348" s="98" t="s">
        <v>193</v>
      </c>
      <c r="AI348" s="12" t="s">
        <v>248</v>
      </c>
      <c r="AJ348" s="12" t="s">
        <v>266</v>
      </c>
      <c r="AK348" s="12" t="s">
        <v>210</v>
      </c>
      <c r="AL348" s="12" t="s">
        <v>237</v>
      </c>
      <c r="AM348" s="12" t="s">
        <v>257</v>
      </c>
      <c r="AN348" s="12" t="s">
        <v>284</v>
      </c>
      <c r="AO348" s="12" t="s">
        <v>228</v>
      </c>
      <c r="AP348" s="12" t="s">
        <v>200</v>
      </c>
      <c r="AQ348" s="12" t="s">
        <v>216</v>
      </c>
      <c r="AR348" s="11"/>
      <c r="AS348" s="11"/>
      <c r="AT348" s="11"/>
      <c r="AU348" s="95"/>
      <c r="AV348" s="11">
        <f t="shared" si="157"/>
        <v>0.30126999999999998</v>
      </c>
      <c r="AW348" s="11">
        <f t="shared" si="158"/>
        <v>2.3382999999999998</v>
      </c>
      <c r="AX348" s="11">
        <f t="shared" si="159"/>
        <v>-1.23725</v>
      </c>
      <c r="AY348" s="11">
        <f t="shared" si="160"/>
        <v>-0.16194</v>
      </c>
      <c r="AZ348" s="11">
        <f t="shared" si="161"/>
        <v>0.30335200000000001</v>
      </c>
      <c r="BA348" s="11">
        <f t="shared" si="162"/>
        <v>3.8793000000000002</v>
      </c>
      <c r="BB348" s="11">
        <f t="shared" si="163"/>
        <v>-0.47292000000000001</v>
      </c>
      <c r="BC348" s="11">
        <f t="shared" si="164"/>
        <v>-0.627058</v>
      </c>
      <c r="BD348" s="11">
        <f t="shared" si="165"/>
        <v>-0.73754299999999995</v>
      </c>
      <c r="BE348" s="11" t="str">
        <f t="shared" si="166"/>
        <v/>
      </c>
      <c r="BF348" s="11" t="str">
        <f t="shared" si="167"/>
        <v/>
      </c>
      <c r="BG348" s="11" t="str">
        <f t="shared" si="168"/>
        <v/>
      </c>
      <c r="BH348" s="11" t="str">
        <f t="shared" si="169"/>
        <v/>
      </c>
      <c r="BI348" s="26">
        <f t="shared" si="170"/>
        <v>5.728351</v>
      </c>
      <c r="BJ348" s="7"/>
    </row>
    <row r="349" spans="1:63" ht="15.75" thickBot="1">
      <c r="A349" s="27">
        <v>16</v>
      </c>
      <c r="B349" s="11"/>
      <c r="C349" s="11"/>
      <c r="D349" s="11"/>
      <c r="E349" s="11"/>
      <c r="F349" s="11"/>
      <c r="G349" s="11"/>
      <c r="H349" s="11">
        <v>1</v>
      </c>
      <c r="I349" s="11">
        <v>1</v>
      </c>
      <c r="J349" s="11"/>
      <c r="K349" s="11"/>
      <c r="L349" s="11"/>
      <c r="M349" s="11"/>
      <c r="N349" s="11">
        <v>1</v>
      </c>
      <c r="O349" s="11">
        <v>1</v>
      </c>
      <c r="P349" s="11">
        <v>1</v>
      </c>
      <c r="Q349" s="11">
        <v>1</v>
      </c>
      <c r="R349" s="11"/>
      <c r="S349" s="11">
        <v>1</v>
      </c>
      <c r="T349" s="11"/>
      <c r="U349" s="11">
        <v>1</v>
      </c>
      <c r="V349" s="6"/>
      <c r="W349" s="6"/>
      <c r="X349" s="6"/>
      <c r="Y349" s="6"/>
      <c r="Z349" s="6"/>
      <c r="AA349" s="103">
        <v>2</v>
      </c>
      <c r="AB349" s="11">
        <v>17</v>
      </c>
      <c r="AC349" s="28">
        <v>-2.3009100000000001E-2</v>
      </c>
      <c r="AD349" s="6"/>
      <c r="AE349" s="27">
        <v>5</v>
      </c>
      <c r="AF349" s="104">
        <v>4</v>
      </c>
      <c r="AG349" s="6"/>
      <c r="AH349" s="98" t="s">
        <v>194</v>
      </c>
      <c r="AI349" s="12" t="s">
        <v>276</v>
      </c>
      <c r="AJ349" s="12" t="s">
        <v>267</v>
      </c>
      <c r="AK349" s="12" t="s">
        <v>249</v>
      </c>
      <c r="AL349" s="12" t="s">
        <v>238</v>
      </c>
      <c r="AM349" s="12" t="s">
        <v>211</v>
      </c>
      <c r="AN349" s="12" t="s">
        <v>285</v>
      </c>
      <c r="AO349" s="12" t="s">
        <v>258</v>
      </c>
      <c r="AP349" s="12" t="s">
        <v>229</v>
      </c>
      <c r="AQ349" s="12" t="s">
        <v>201</v>
      </c>
      <c r="AR349" s="11"/>
      <c r="AS349" s="11"/>
      <c r="AT349" s="11"/>
      <c r="AU349" s="95"/>
      <c r="AV349" s="11">
        <f t="shared" si="157"/>
        <v>3.7672699999999999</v>
      </c>
      <c r="AW349" s="11">
        <f t="shared" si="158"/>
        <v>2.0995300000000001</v>
      </c>
      <c r="AX349" s="11">
        <f t="shared" si="159"/>
        <v>0.860267</v>
      </c>
      <c r="AY349" s="11">
        <f t="shared" si="160"/>
        <v>1.05555</v>
      </c>
      <c r="AZ349" s="11">
        <f t="shared" si="161"/>
        <v>8.4113299999999998E-3</v>
      </c>
      <c r="BA349" s="11">
        <f t="shared" si="162"/>
        <v>2.41398</v>
      </c>
      <c r="BB349" s="11">
        <f t="shared" si="163"/>
        <v>1.09816</v>
      </c>
      <c r="BC349" s="11">
        <f t="shared" si="164"/>
        <v>0.31037799999999999</v>
      </c>
      <c r="BD349" s="11">
        <f t="shared" si="165"/>
        <v>-0.13716400000000001</v>
      </c>
      <c r="BE349" s="11" t="str">
        <f t="shared" si="166"/>
        <v/>
      </c>
      <c r="BF349" s="11" t="str">
        <f t="shared" si="167"/>
        <v/>
      </c>
      <c r="BG349" s="11" t="str">
        <f t="shared" si="168"/>
        <v/>
      </c>
      <c r="BH349" s="11" t="str">
        <f t="shared" si="169"/>
        <v/>
      </c>
      <c r="BI349" s="26">
        <f t="shared" si="170"/>
        <v>11.499391429999999</v>
      </c>
      <c r="BJ349" s="7"/>
    </row>
    <row r="350" spans="1:63" ht="15.75" thickBot="1">
      <c r="A350" s="27">
        <v>17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6"/>
      <c r="W350" s="6"/>
      <c r="X350" s="6"/>
      <c r="Y350" s="6"/>
      <c r="Z350" s="6"/>
      <c r="AA350" s="103">
        <v>2</v>
      </c>
      <c r="AB350" s="11">
        <v>19</v>
      </c>
      <c r="AC350" s="28">
        <v>4.4443400000000004</v>
      </c>
      <c r="AD350" s="6"/>
      <c r="AE350" s="27">
        <v>6</v>
      </c>
      <c r="AF350" s="104">
        <v>2</v>
      </c>
      <c r="AG350" s="6"/>
      <c r="AH350" s="98" t="s">
        <v>195</v>
      </c>
      <c r="AI350" s="12" t="s">
        <v>218</v>
      </c>
      <c r="AJ350" s="12" t="s">
        <v>269</v>
      </c>
      <c r="AK350" s="12" t="s">
        <v>240</v>
      </c>
      <c r="AL350" s="12" t="s">
        <v>213</v>
      </c>
      <c r="AM350" s="12" t="s">
        <v>286</v>
      </c>
      <c r="AN350" s="12" t="s">
        <v>203</v>
      </c>
      <c r="AO350" s="12" t="s">
        <v>278</v>
      </c>
      <c r="AP350" s="12" t="s">
        <v>231</v>
      </c>
      <c r="AQ350" s="12" t="s">
        <v>251</v>
      </c>
      <c r="AR350" s="11"/>
      <c r="AS350" s="11"/>
      <c r="AT350" s="11"/>
      <c r="AU350" s="95"/>
      <c r="AV350" s="11">
        <f t="shared" si="157"/>
        <v>0.64754400000000001</v>
      </c>
      <c r="AW350" s="11">
        <f t="shared" si="158"/>
        <v>0.602904</v>
      </c>
      <c r="AX350" s="11">
        <f t="shared" si="159"/>
        <v>0.19534599999999999</v>
      </c>
      <c r="AY350" s="11">
        <f t="shared" si="160"/>
        <v>0.86385500000000004</v>
      </c>
      <c r="AZ350" s="11">
        <f t="shared" si="161"/>
        <v>0.54670300000000005</v>
      </c>
      <c r="BA350" s="11">
        <f t="shared" si="162"/>
        <v>1.47289</v>
      </c>
      <c r="BB350" s="11">
        <f t="shared" si="163"/>
        <v>0.47160299999999999</v>
      </c>
      <c r="BC350" s="11">
        <f t="shared" si="164"/>
        <v>3.6880000000000002</v>
      </c>
      <c r="BD350" s="11">
        <f t="shared" si="165"/>
        <v>-1.15065</v>
      </c>
      <c r="BE350" s="11" t="str">
        <f t="shared" si="166"/>
        <v/>
      </c>
      <c r="BF350" s="11" t="str">
        <f t="shared" si="167"/>
        <v/>
      </c>
      <c r="BG350" s="11" t="str">
        <f t="shared" si="168"/>
        <v/>
      </c>
      <c r="BH350" s="11" t="str">
        <f t="shared" si="169"/>
        <v/>
      </c>
      <c r="BI350" s="26">
        <f t="shared" si="170"/>
        <v>2.8938550000000012</v>
      </c>
      <c r="BJ350" s="7"/>
    </row>
    <row r="351" spans="1:63" ht="15.75" thickBot="1">
      <c r="A351" s="27">
        <v>18</v>
      </c>
      <c r="B351" s="11"/>
      <c r="C351" s="11"/>
      <c r="D351" s="11"/>
      <c r="E351" s="11"/>
      <c r="F351" s="11"/>
      <c r="G351" s="11"/>
      <c r="H351" s="11"/>
      <c r="I351" s="11"/>
      <c r="J351" s="11">
        <v>1</v>
      </c>
      <c r="K351" s="11"/>
      <c r="L351" s="11"/>
      <c r="M351" s="11"/>
      <c r="N351" s="11">
        <v>1</v>
      </c>
      <c r="O351" s="11">
        <v>1</v>
      </c>
      <c r="P351" s="11">
        <v>1</v>
      </c>
      <c r="Q351" s="11">
        <v>1</v>
      </c>
      <c r="R351" s="11">
        <v>1</v>
      </c>
      <c r="S351" s="11">
        <v>1</v>
      </c>
      <c r="T351" s="11"/>
      <c r="U351" s="11">
        <v>1</v>
      </c>
      <c r="V351" s="6"/>
      <c r="W351" s="6"/>
      <c r="X351" s="6"/>
      <c r="Y351" s="6"/>
      <c r="Z351" s="6"/>
      <c r="AA351" s="103">
        <v>3</v>
      </c>
      <c r="AB351" s="11">
        <v>2</v>
      </c>
      <c r="AC351" s="28">
        <v>0.77785700000000002</v>
      </c>
      <c r="AD351" s="6"/>
      <c r="AE351" s="27">
        <v>6</v>
      </c>
      <c r="AF351" s="104">
        <v>3</v>
      </c>
      <c r="AG351" s="6"/>
      <c r="AH351" s="98" t="s">
        <v>53</v>
      </c>
      <c r="AI351" s="12" t="s">
        <v>78</v>
      </c>
      <c r="AJ351" s="12" t="s">
        <v>186</v>
      </c>
      <c r="AK351" s="12" t="s">
        <v>71</v>
      </c>
      <c r="AL351" s="12" t="s">
        <v>48</v>
      </c>
      <c r="AM351" s="12" t="s">
        <v>64</v>
      </c>
      <c r="AN351" s="12" t="s">
        <v>43</v>
      </c>
      <c r="AO351" s="12" t="s">
        <v>187</v>
      </c>
      <c r="AP351" s="12" t="s">
        <v>93</v>
      </c>
      <c r="AQ351" s="107" t="s">
        <v>46</v>
      </c>
      <c r="AR351" s="11"/>
      <c r="AS351" s="11"/>
      <c r="AT351" s="11"/>
      <c r="AU351" s="95"/>
      <c r="AV351" s="11">
        <f t="shared" si="157"/>
        <v>-0.58737300000000003</v>
      </c>
      <c r="AW351" s="11">
        <f t="shared" si="158"/>
        <v>0.36778499999999997</v>
      </c>
      <c r="AX351" s="11">
        <f t="shared" si="159"/>
        <v>-1.0824400000000001</v>
      </c>
      <c r="AY351" s="11">
        <f t="shared" si="160"/>
        <v>4.6377100000000002</v>
      </c>
      <c r="AZ351" s="11">
        <f t="shared" si="161"/>
        <v>0.77744999999999997</v>
      </c>
      <c r="BA351" s="11">
        <f t="shared" si="162"/>
        <v>-2.9813399999999999</v>
      </c>
      <c r="BB351" s="11">
        <f t="shared" si="163"/>
        <v>-1.4383999999999999</v>
      </c>
      <c r="BC351" s="11">
        <f t="shared" si="164"/>
        <v>-0.65968300000000002</v>
      </c>
      <c r="BD351" s="11">
        <f t="shared" si="165"/>
        <v>0.540215</v>
      </c>
      <c r="BE351" s="11" t="str">
        <f t="shared" si="166"/>
        <v/>
      </c>
      <c r="BF351" s="11" t="str">
        <f t="shared" si="167"/>
        <v/>
      </c>
      <c r="BG351" s="11" t="str">
        <f t="shared" si="168"/>
        <v/>
      </c>
      <c r="BH351" s="11" t="str">
        <f t="shared" si="169"/>
        <v/>
      </c>
      <c r="BI351" s="26">
        <f t="shared" si="170"/>
        <v>-1.2039329999999997</v>
      </c>
      <c r="BJ351" s="7"/>
    </row>
    <row r="352" spans="1:63" ht="15.75" thickBot="1">
      <c r="A352" s="27">
        <v>19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6"/>
      <c r="W352" s="6"/>
      <c r="X352" s="6"/>
      <c r="Y352" s="6"/>
      <c r="Z352" s="6"/>
      <c r="AA352" s="103">
        <v>3</v>
      </c>
      <c r="AB352" s="11">
        <v>4</v>
      </c>
      <c r="AC352" s="28">
        <v>4.2473700000000001</v>
      </c>
      <c r="AD352" s="6"/>
      <c r="AE352" s="27">
        <v>6</v>
      </c>
      <c r="AF352" s="104">
        <v>4</v>
      </c>
      <c r="AG352" s="6"/>
      <c r="AH352" s="98" t="s">
        <v>54</v>
      </c>
      <c r="AI352" s="12" t="s">
        <v>176</v>
      </c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95"/>
      <c r="AV352" s="11">
        <f t="shared" si="157"/>
        <v>1.17337</v>
      </c>
      <c r="AW352" s="11" t="str">
        <f t="shared" si="158"/>
        <v/>
      </c>
      <c r="AX352" s="11" t="str">
        <f t="shared" si="159"/>
        <v/>
      </c>
      <c r="AY352" s="11" t="str">
        <f t="shared" si="160"/>
        <v/>
      </c>
      <c r="AZ352" s="11" t="str">
        <f t="shared" si="161"/>
        <v/>
      </c>
      <c r="BA352" s="11" t="str">
        <f t="shared" si="162"/>
        <v/>
      </c>
      <c r="BB352" s="11" t="str">
        <f t="shared" si="163"/>
        <v/>
      </c>
      <c r="BC352" s="11" t="str">
        <f t="shared" si="164"/>
        <v/>
      </c>
      <c r="BD352" s="11" t="str">
        <f t="shared" si="165"/>
        <v/>
      </c>
      <c r="BE352" s="11" t="str">
        <f t="shared" si="166"/>
        <v/>
      </c>
      <c r="BF352" s="11" t="str">
        <f t="shared" si="167"/>
        <v/>
      </c>
      <c r="BG352" s="11" t="str">
        <f t="shared" si="168"/>
        <v/>
      </c>
      <c r="BH352" s="11" t="str">
        <f t="shared" si="169"/>
        <v/>
      </c>
      <c r="BI352" s="26">
        <f t="shared" si="170"/>
        <v>-3.0739999999999998</v>
      </c>
      <c r="BJ352" s="7"/>
    </row>
    <row r="353" spans="1:62" ht="15.75" thickBo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03">
        <v>3</v>
      </c>
      <c r="AB353" s="11">
        <v>5</v>
      </c>
      <c r="AC353" s="28">
        <v>1.37999</v>
      </c>
      <c r="AD353" s="6"/>
      <c r="AE353" s="27">
        <v>6</v>
      </c>
      <c r="AF353" s="104">
        <v>5</v>
      </c>
      <c r="AG353" s="6"/>
      <c r="AH353" s="98" t="s">
        <v>55</v>
      </c>
      <c r="AI353" s="12" t="s">
        <v>169</v>
      </c>
      <c r="AJ353" s="12" t="s">
        <v>49</v>
      </c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95"/>
      <c r="AV353" s="11">
        <f t="shared" si="157"/>
        <v>3.8327300000000002</v>
      </c>
      <c r="AW353" s="11">
        <f t="shared" si="158"/>
        <v>0.57821299999999998</v>
      </c>
      <c r="AX353" s="11" t="str">
        <f t="shared" si="159"/>
        <v/>
      </c>
      <c r="AY353" s="11" t="str">
        <f t="shared" si="160"/>
        <v/>
      </c>
      <c r="AZ353" s="11" t="str">
        <f t="shared" si="161"/>
        <v/>
      </c>
      <c r="BA353" s="11" t="str">
        <f t="shared" si="162"/>
        <v/>
      </c>
      <c r="BB353" s="11" t="str">
        <f t="shared" si="163"/>
        <v/>
      </c>
      <c r="BC353" s="11" t="str">
        <f t="shared" si="164"/>
        <v/>
      </c>
      <c r="BD353" s="11" t="str">
        <f t="shared" si="165"/>
        <v/>
      </c>
      <c r="BE353" s="11" t="str">
        <f t="shared" si="166"/>
        <v/>
      </c>
      <c r="BF353" s="11" t="str">
        <f t="shared" si="167"/>
        <v/>
      </c>
      <c r="BG353" s="11" t="str">
        <f t="shared" si="168"/>
        <v/>
      </c>
      <c r="BH353" s="11" t="str">
        <f t="shared" si="169"/>
        <v/>
      </c>
      <c r="BI353" s="26">
        <f t="shared" si="170"/>
        <v>3.0309530000000002</v>
      </c>
      <c r="BJ353" s="7"/>
    </row>
    <row r="354" spans="1:62" ht="15.75" thickBot="1">
      <c r="A354" s="5" t="s">
        <v>170</v>
      </c>
      <c r="B354" s="6">
        <v>0</v>
      </c>
      <c r="C354" s="6"/>
      <c r="D354" s="6">
        <v>2</v>
      </c>
      <c r="E354" s="6">
        <v>3</v>
      </c>
      <c r="F354" s="6">
        <v>4</v>
      </c>
      <c r="G354" s="6">
        <v>5</v>
      </c>
      <c r="H354" s="6">
        <v>6</v>
      </c>
      <c r="I354" s="6">
        <v>7</v>
      </c>
      <c r="J354" s="6">
        <v>8</v>
      </c>
      <c r="K354" s="6">
        <v>9</v>
      </c>
      <c r="L354" s="6">
        <v>10</v>
      </c>
      <c r="M354" s="6">
        <v>11</v>
      </c>
      <c r="N354" s="6">
        <v>12</v>
      </c>
      <c r="O354" s="6">
        <v>13</v>
      </c>
      <c r="P354" s="6">
        <v>14</v>
      </c>
      <c r="Q354" s="6">
        <v>15</v>
      </c>
      <c r="R354" s="6">
        <v>16</v>
      </c>
      <c r="S354" s="6">
        <v>17</v>
      </c>
      <c r="T354" s="6"/>
      <c r="U354" s="6">
        <v>19</v>
      </c>
      <c r="V354" s="6"/>
      <c r="W354" s="6"/>
      <c r="X354" s="6"/>
      <c r="Y354" s="6"/>
      <c r="Z354" s="6"/>
      <c r="AA354" s="103">
        <v>3</v>
      </c>
      <c r="AB354" s="11">
        <v>6</v>
      </c>
      <c r="AC354" s="28">
        <v>1.7745500000000001E-2</v>
      </c>
      <c r="AD354" s="6"/>
      <c r="AE354" s="27">
        <v>6</v>
      </c>
      <c r="AF354" s="104">
        <v>7</v>
      </c>
      <c r="AG354" s="6"/>
      <c r="AH354" s="98" t="s">
        <v>56</v>
      </c>
      <c r="AI354" s="12" t="s">
        <v>270</v>
      </c>
      <c r="AJ354" s="12" t="s">
        <v>50</v>
      </c>
      <c r="AK354" s="12" t="s">
        <v>62</v>
      </c>
      <c r="AL354" s="12" t="s">
        <v>66</v>
      </c>
      <c r="AM354" s="12" t="s">
        <v>182</v>
      </c>
      <c r="AN354" s="12" t="s">
        <v>232</v>
      </c>
      <c r="AO354" s="12" t="s">
        <v>185</v>
      </c>
      <c r="AP354" s="12" t="s">
        <v>222</v>
      </c>
      <c r="AQ354" s="12" t="s">
        <v>241</v>
      </c>
      <c r="AR354" s="11"/>
      <c r="AS354" s="11"/>
      <c r="AT354" s="11"/>
      <c r="AU354" s="95"/>
      <c r="AV354" s="11">
        <f t="shared" si="157"/>
        <v>-0.38457999999999998</v>
      </c>
      <c r="AW354" s="11">
        <f t="shared" si="158"/>
        <v>-0.79741899999999999</v>
      </c>
      <c r="AX354" s="11">
        <f t="shared" si="159"/>
        <v>0.28972700000000001</v>
      </c>
      <c r="AY354" s="11">
        <f t="shared" si="160"/>
        <v>0.960955</v>
      </c>
      <c r="AZ354" s="11">
        <f t="shared" si="161"/>
        <v>1.7779799999999999</v>
      </c>
      <c r="BA354" s="11">
        <f t="shared" si="162"/>
        <v>2.74532</v>
      </c>
      <c r="BB354" s="11">
        <f t="shared" si="163"/>
        <v>2.7177799999999999</v>
      </c>
      <c r="BC354" s="11">
        <f t="shared" si="164"/>
        <v>2.5428999999999999</v>
      </c>
      <c r="BD354" s="11">
        <f t="shared" si="165"/>
        <v>0.68957100000000005</v>
      </c>
      <c r="BE354" s="11" t="str">
        <f t="shared" si="166"/>
        <v/>
      </c>
      <c r="BF354" s="11" t="str">
        <f t="shared" si="167"/>
        <v/>
      </c>
      <c r="BG354" s="11" t="str">
        <f t="shared" si="168"/>
        <v/>
      </c>
      <c r="BH354" s="11" t="str">
        <f t="shared" si="169"/>
        <v/>
      </c>
      <c r="BI354" s="26">
        <f t="shared" si="170"/>
        <v>10.5244885</v>
      </c>
      <c r="BJ354" s="7"/>
    </row>
    <row r="355" spans="1:62" ht="15.75" thickBot="1">
      <c r="A355" s="5"/>
      <c r="B355" s="6">
        <v>0</v>
      </c>
      <c r="C355" s="6"/>
      <c r="D355" s="6">
        <v>2</v>
      </c>
      <c r="E355" s="6">
        <v>3</v>
      </c>
      <c r="F355" s="6">
        <v>4</v>
      </c>
      <c r="G355" s="6">
        <v>5</v>
      </c>
      <c r="H355" s="6">
        <v>6</v>
      </c>
      <c r="I355" s="6">
        <v>7</v>
      </c>
      <c r="J355" s="6">
        <v>8</v>
      </c>
      <c r="K355" s="6">
        <v>9</v>
      </c>
      <c r="L355" s="6">
        <v>10</v>
      </c>
      <c r="M355" s="6">
        <v>11</v>
      </c>
      <c r="N355" s="6">
        <v>12</v>
      </c>
      <c r="O355" s="6">
        <v>13</v>
      </c>
      <c r="P355" s="6">
        <v>14</v>
      </c>
      <c r="Q355" s="6">
        <v>15</v>
      </c>
      <c r="R355" s="6">
        <v>16</v>
      </c>
      <c r="S355" s="6">
        <v>17</v>
      </c>
      <c r="T355" s="6"/>
      <c r="U355" s="6">
        <v>19</v>
      </c>
      <c r="V355" s="6"/>
      <c r="W355" s="6"/>
      <c r="X355" s="6"/>
      <c r="Y355" s="6"/>
      <c r="Z355" s="6"/>
      <c r="AA355" s="103">
        <v>3</v>
      </c>
      <c r="AB355" s="11">
        <v>7</v>
      </c>
      <c r="AC355" s="28">
        <v>0.119438</v>
      </c>
      <c r="AD355" s="6"/>
      <c r="AE355" s="27">
        <v>6</v>
      </c>
      <c r="AF355" s="104">
        <v>8</v>
      </c>
      <c r="AG355" s="6"/>
      <c r="AH355" s="98" t="s">
        <v>57</v>
      </c>
      <c r="AI355" s="12" t="s">
        <v>177</v>
      </c>
      <c r="AJ355" s="12" t="s">
        <v>179</v>
      </c>
      <c r="AK355" s="12" t="s">
        <v>73</v>
      </c>
      <c r="AL355" s="12" t="s">
        <v>94</v>
      </c>
      <c r="AM355" s="12" t="s">
        <v>67</v>
      </c>
      <c r="AN355" s="12" t="s">
        <v>260</v>
      </c>
      <c r="AO355" s="12" t="s">
        <v>80</v>
      </c>
      <c r="AP355" s="12" t="s">
        <v>271</v>
      </c>
      <c r="AQ355" s="12" t="s">
        <v>223</v>
      </c>
      <c r="AR355" s="11"/>
      <c r="AS355" s="11"/>
      <c r="AT355" s="11"/>
      <c r="AU355" s="95"/>
      <c r="AV355" s="11">
        <f t="shared" si="157"/>
        <v>-1.0685</v>
      </c>
      <c r="AW355" s="11">
        <f t="shared" si="158"/>
        <v>0.480626</v>
      </c>
      <c r="AX355" s="11">
        <f t="shared" si="159"/>
        <v>4.4628399999999999</v>
      </c>
      <c r="AY355" s="11">
        <f t="shared" si="160"/>
        <v>0.54459299999999999</v>
      </c>
      <c r="AZ355" s="11">
        <f t="shared" si="161"/>
        <v>0.99822599999999995</v>
      </c>
      <c r="BA355" s="11">
        <f t="shared" si="162"/>
        <v>-0.14127899999999999</v>
      </c>
      <c r="BB355" s="11">
        <f t="shared" si="163"/>
        <v>3.70479</v>
      </c>
      <c r="BC355" s="11">
        <f t="shared" si="164"/>
        <v>-1.2261100000000001E-3</v>
      </c>
      <c r="BD355" s="11">
        <f t="shared" si="165"/>
        <v>2.5545599999999999</v>
      </c>
      <c r="BE355" s="11" t="str">
        <f t="shared" si="166"/>
        <v/>
      </c>
      <c r="BF355" s="11" t="str">
        <f t="shared" si="167"/>
        <v/>
      </c>
      <c r="BG355" s="11" t="str">
        <f t="shared" si="168"/>
        <v/>
      </c>
      <c r="BH355" s="11" t="str">
        <f t="shared" si="169"/>
        <v/>
      </c>
      <c r="BI355" s="26">
        <f t="shared" si="170"/>
        <v>11.415191890000001</v>
      </c>
      <c r="BJ355" s="7"/>
    </row>
    <row r="356" spans="1:62" ht="15.75" thickBot="1">
      <c r="A356" s="5"/>
      <c r="B356" s="6"/>
      <c r="C356" s="6"/>
      <c r="D356" s="6">
        <v>1</v>
      </c>
      <c r="E356" s="6"/>
      <c r="F356" s="6"/>
      <c r="G356" s="6"/>
      <c r="H356" s="6"/>
      <c r="I356" s="6"/>
      <c r="J356" s="6"/>
      <c r="K356" s="6"/>
      <c r="L356" s="6"/>
      <c r="M356" s="6">
        <v>18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03">
        <v>3</v>
      </c>
      <c r="AB356" s="11">
        <v>8</v>
      </c>
      <c r="AC356" s="28">
        <v>1.0077199999999999</v>
      </c>
      <c r="AD356" s="6"/>
      <c r="AE356" s="27">
        <v>6</v>
      </c>
      <c r="AF356" s="104">
        <v>9</v>
      </c>
      <c r="AG356" s="6"/>
      <c r="AH356" s="98" t="s">
        <v>58</v>
      </c>
      <c r="AI356" s="12" t="s">
        <v>95</v>
      </c>
      <c r="AJ356" s="12" t="s">
        <v>164</v>
      </c>
      <c r="AK356" s="12" t="s">
        <v>74</v>
      </c>
      <c r="AL356" s="12" t="s">
        <v>180</v>
      </c>
      <c r="AM356" s="12" t="s">
        <v>242</v>
      </c>
      <c r="AN356" s="12" t="s">
        <v>178</v>
      </c>
      <c r="AO356" s="12" t="s">
        <v>167</v>
      </c>
      <c r="AP356" s="12" t="s">
        <v>279</v>
      </c>
      <c r="AQ356" s="12" t="s">
        <v>183</v>
      </c>
      <c r="AR356" s="12" t="s">
        <v>68</v>
      </c>
      <c r="AS356" s="11"/>
      <c r="AT356" s="11"/>
      <c r="AU356" s="95"/>
      <c r="AV356" s="11">
        <f t="shared" si="157"/>
        <v>0.79237999999999997</v>
      </c>
      <c r="AW356" s="11">
        <f t="shared" si="158"/>
        <v>0.35148800000000002</v>
      </c>
      <c r="AX356" s="11">
        <f t="shared" si="159"/>
        <v>1.00441</v>
      </c>
      <c r="AY356" s="11">
        <f t="shared" si="160"/>
        <v>1.1307199999999999</v>
      </c>
      <c r="AZ356" s="11">
        <f t="shared" si="161"/>
        <v>-0.268704</v>
      </c>
      <c r="BA356" s="11">
        <f t="shared" si="162"/>
        <v>-0.32316600000000001</v>
      </c>
      <c r="BB356" s="11">
        <f t="shared" si="163"/>
        <v>3.21957</v>
      </c>
      <c r="BC356" s="11">
        <f t="shared" si="164"/>
        <v>-1.916E-2</v>
      </c>
      <c r="BD356" s="11">
        <f t="shared" si="165"/>
        <v>0.92911600000000005</v>
      </c>
      <c r="BE356" s="11">
        <f t="shared" si="166"/>
        <v>1.0318099999999999</v>
      </c>
      <c r="BF356" s="11" t="str">
        <f t="shared" si="167"/>
        <v/>
      </c>
      <c r="BG356" s="11" t="str">
        <f t="shared" si="168"/>
        <v/>
      </c>
      <c r="BH356" s="11" t="str">
        <f t="shared" si="169"/>
        <v/>
      </c>
      <c r="BI356" s="26">
        <f t="shared" si="170"/>
        <v>6.8407439999999999</v>
      </c>
      <c r="BJ356" s="7"/>
    </row>
    <row r="357" spans="1:62" ht="15.75" thickBot="1">
      <c r="A357" s="5"/>
      <c r="B357" s="6"/>
      <c r="C357" s="6"/>
      <c r="D357" s="1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03">
        <v>3</v>
      </c>
      <c r="AB357" s="11">
        <v>9</v>
      </c>
      <c r="AC357" s="28">
        <v>1.1995</v>
      </c>
      <c r="AD357" s="6"/>
      <c r="AE357" s="27">
        <v>6</v>
      </c>
      <c r="AF357" s="104">
        <v>10</v>
      </c>
      <c r="AG357" s="6"/>
      <c r="AH357" s="98" t="s">
        <v>59</v>
      </c>
      <c r="AI357" s="12" t="s">
        <v>69</v>
      </c>
      <c r="AJ357" s="12" t="s">
        <v>75</v>
      </c>
      <c r="AK357" s="12" t="s">
        <v>181</v>
      </c>
      <c r="AL357" s="12" t="s">
        <v>51</v>
      </c>
      <c r="AM357" s="12" t="s">
        <v>165</v>
      </c>
      <c r="AN357" s="12" t="s">
        <v>81</v>
      </c>
      <c r="AO357" s="12" t="s">
        <v>175</v>
      </c>
      <c r="AP357" s="12" t="s">
        <v>188</v>
      </c>
      <c r="AQ357" s="12" t="s">
        <v>96</v>
      </c>
      <c r="AR357" s="12" t="s">
        <v>76</v>
      </c>
      <c r="AS357" s="11"/>
      <c r="AT357" s="11"/>
      <c r="AU357" s="95"/>
      <c r="AV357" s="11">
        <f t="shared" si="157"/>
        <v>3.4778899999999999</v>
      </c>
      <c r="AW357" s="11">
        <f t="shared" si="158"/>
        <v>0.59192100000000003</v>
      </c>
      <c r="AX357" s="11">
        <f t="shared" si="159"/>
        <v>0.89897800000000005</v>
      </c>
      <c r="AY357" s="11">
        <f t="shared" si="160"/>
        <v>0.79372600000000004</v>
      </c>
      <c r="AZ357" s="11">
        <f t="shared" si="161"/>
        <v>0.64035399999999998</v>
      </c>
      <c r="BA357" s="11">
        <f t="shared" si="162"/>
        <v>0.28631800000000002</v>
      </c>
      <c r="BB357" s="11">
        <f t="shared" si="163"/>
        <v>0.220471</v>
      </c>
      <c r="BC357" s="11">
        <f t="shared" si="164"/>
        <v>-4.3765599999999996</v>
      </c>
      <c r="BD357" s="11">
        <f t="shared" si="165"/>
        <v>1.1276600000000001</v>
      </c>
      <c r="BE357" s="11">
        <f t="shared" si="166"/>
        <v>0.60102</v>
      </c>
      <c r="BF357" s="11" t="str">
        <f t="shared" si="167"/>
        <v/>
      </c>
      <c r="BG357" s="11" t="str">
        <f t="shared" si="168"/>
        <v/>
      </c>
      <c r="BH357" s="11" t="str">
        <f t="shared" si="169"/>
        <v/>
      </c>
      <c r="BI357" s="26">
        <f t="shared" si="170"/>
        <v>3.0622779999999996</v>
      </c>
      <c r="BJ357" s="7"/>
    </row>
    <row r="358" spans="1:62" ht="15.75" thickBo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03">
        <v>3</v>
      </c>
      <c r="AB358" s="11">
        <v>10</v>
      </c>
      <c r="AC358" s="28">
        <v>0.914219</v>
      </c>
      <c r="AD358" s="6"/>
      <c r="AE358" s="27">
        <v>6</v>
      </c>
      <c r="AF358" s="104">
        <v>11</v>
      </c>
      <c r="AG358" s="6"/>
      <c r="AH358" s="98" t="s">
        <v>82</v>
      </c>
      <c r="AI358" s="12" t="s">
        <v>204</v>
      </c>
      <c r="AJ358" s="12" t="s">
        <v>243</v>
      </c>
      <c r="AK358" s="12" t="s">
        <v>261</v>
      </c>
      <c r="AL358" s="12" t="s">
        <v>85</v>
      </c>
      <c r="AM358" s="12" t="s">
        <v>86</v>
      </c>
      <c r="AN358" s="12" t="s">
        <v>88</v>
      </c>
      <c r="AO358" s="12" t="s">
        <v>189</v>
      </c>
      <c r="AP358" s="12" t="s">
        <v>90</v>
      </c>
      <c r="AQ358" s="12" t="s">
        <v>219</v>
      </c>
      <c r="AR358" s="11"/>
      <c r="AS358" s="11"/>
      <c r="AT358" s="11"/>
      <c r="AU358" s="95"/>
      <c r="AV358" s="11">
        <f t="shared" si="157"/>
        <v>0.209367</v>
      </c>
      <c r="AW358" s="11">
        <f t="shared" si="158"/>
        <v>0.14391899999999999</v>
      </c>
      <c r="AX358" s="11">
        <f t="shared" si="159"/>
        <v>-0.1052</v>
      </c>
      <c r="AY358" s="11">
        <f t="shared" si="160"/>
        <v>1.0150399999999999</v>
      </c>
      <c r="AZ358" s="11">
        <f t="shared" si="161"/>
        <v>0.39386500000000002</v>
      </c>
      <c r="BA358" s="11">
        <f t="shared" si="162"/>
        <v>0.174821</v>
      </c>
      <c r="BB358" s="11">
        <f t="shared" si="163"/>
        <v>0.16106699999999999</v>
      </c>
      <c r="BC358" s="11">
        <f t="shared" si="164"/>
        <v>3.9678399999999998</v>
      </c>
      <c r="BD358" s="11">
        <f t="shared" si="165"/>
        <v>-0.128828</v>
      </c>
      <c r="BE358" s="11" t="str">
        <f t="shared" si="166"/>
        <v/>
      </c>
      <c r="BF358" s="11" t="str">
        <f t="shared" si="167"/>
        <v/>
      </c>
      <c r="BG358" s="11" t="str">
        <f t="shared" si="168"/>
        <v/>
      </c>
      <c r="BH358" s="11" t="str">
        <f t="shared" si="169"/>
        <v/>
      </c>
      <c r="BI358" s="26">
        <f t="shared" si="170"/>
        <v>4.9176719999999996</v>
      </c>
      <c r="BJ358" s="7"/>
    </row>
    <row r="359" spans="1:62" ht="15.75" thickBo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03">
        <v>3</v>
      </c>
      <c r="AB359" s="11">
        <v>11</v>
      </c>
      <c r="AC359" s="28">
        <v>0.77849100000000004</v>
      </c>
      <c r="AD359" s="6"/>
      <c r="AE359" s="27">
        <v>6</v>
      </c>
      <c r="AF359" s="104">
        <v>16</v>
      </c>
      <c r="AG359" s="6"/>
      <c r="AH359" s="98" t="s">
        <v>83</v>
      </c>
      <c r="AI359" s="12" t="s">
        <v>262</v>
      </c>
      <c r="AJ359" s="12" t="s">
        <v>97</v>
      </c>
      <c r="AK359" s="12" t="s">
        <v>84</v>
      </c>
      <c r="AL359" s="12" t="s">
        <v>87</v>
      </c>
      <c r="AM359" s="12" t="s">
        <v>89</v>
      </c>
      <c r="AN359" s="12" t="s">
        <v>190</v>
      </c>
      <c r="AO359" s="12" t="s">
        <v>91</v>
      </c>
      <c r="AP359" s="12" t="s">
        <v>252</v>
      </c>
      <c r="AQ359" s="12" t="s">
        <v>220</v>
      </c>
      <c r="AR359" s="11"/>
      <c r="AS359" s="11"/>
      <c r="AT359" s="11"/>
      <c r="AU359" s="95"/>
      <c r="AV359" s="11">
        <f t="shared" si="157"/>
        <v>3.4545300000000001E-2</v>
      </c>
      <c r="AW359" s="11">
        <f t="shared" si="158"/>
        <v>3.5943299999999998</v>
      </c>
      <c r="AX359" s="11">
        <f t="shared" si="159"/>
        <v>0.72677199999999997</v>
      </c>
      <c r="AY359" s="11">
        <f t="shared" si="160"/>
        <v>0.85694099999999995</v>
      </c>
      <c r="AZ359" s="11">
        <f t="shared" si="161"/>
        <v>0.100065</v>
      </c>
      <c r="BA359" s="11">
        <f t="shared" si="162"/>
        <v>-8.6131100000000002E-2</v>
      </c>
      <c r="BB359" s="11">
        <f t="shared" si="163"/>
        <v>1.63733</v>
      </c>
      <c r="BC359" s="11">
        <f t="shared" si="164"/>
        <v>-0.60988799999999999</v>
      </c>
      <c r="BD359" s="11">
        <f t="shared" si="165"/>
        <v>-0.325629</v>
      </c>
      <c r="BE359" s="11" t="str">
        <f t="shared" si="166"/>
        <v/>
      </c>
      <c r="BF359" s="11" t="str">
        <f t="shared" si="167"/>
        <v/>
      </c>
      <c r="BG359" s="11" t="str">
        <f t="shared" si="168"/>
        <v/>
      </c>
      <c r="BH359" s="11" t="str">
        <f t="shared" si="169"/>
        <v/>
      </c>
      <c r="BI359" s="26">
        <f t="shared" si="170"/>
        <v>5.1498441999999987</v>
      </c>
      <c r="BJ359" s="7"/>
    </row>
    <row r="360" spans="1:62" ht="15.75" thickBo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03">
        <v>3</v>
      </c>
      <c r="AB360" s="11">
        <v>12</v>
      </c>
      <c r="AC360" s="28">
        <v>-1.00013</v>
      </c>
      <c r="AD360" s="6"/>
      <c r="AE360" s="27">
        <v>7</v>
      </c>
      <c r="AF360" s="104">
        <v>2</v>
      </c>
      <c r="AG360" s="6"/>
      <c r="AH360" s="98" t="s">
        <v>196</v>
      </c>
      <c r="AI360" s="12" t="s">
        <v>254</v>
      </c>
      <c r="AJ360" s="12" t="s">
        <v>280</v>
      </c>
      <c r="AK360" s="12" t="s">
        <v>206</v>
      </c>
      <c r="AL360" s="12" t="s">
        <v>233</v>
      </c>
      <c r="AM360" s="12" t="s">
        <v>263</v>
      </c>
      <c r="AN360" s="12" t="s">
        <v>191</v>
      </c>
      <c r="AO360" s="12" t="s">
        <v>244</v>
      </c>
      <c r="AP360" s="12" t="s">
        <v>224</v>
      </c>
      <c r="AQ360" s="12" t="s">
        <v>272</v>
      </c>
      <c r="AR360" s="11"/>
      <c r="AS360" s="11"/>
      <c r="AT360" s="11"/>
      <c r="AU360" s="95"/>
      <c r="AV360" s="11">
        <f t="shared" si="157"/>
        <v>1.3895200000000001</v>
      </c>
      <c r="AW360" s="11">
        <f t="shared" si="158"/>
        <v>3.9011900000000002</v>
      </c>
      <c r="AX360" s="11">
        <f t="shared" si="159"/>
        <v>-0.81864599999999998</v>
      </c>
      <c r="AY360" s="11">
        <f t="shared" si="160"/>
        <v>0.59274400000000005</v>
      </c>
      <c r="AZ360" s="11">
        <f t="shared" si="161"/>
        <v>2.6003400000000001</v>
      </c>
      <c r="BA360" s="11">
        <f t="shared" si="162"/>
        <v>-1.2453399999999999</v>
      </c>
      <c r="BB360" s="11">
        <f t="shared" si="163"/>
        <v>0.86152499999999999</v>
      </c>
      <c r="BC360" s="11">
        <f t="shared" si="164"/>
        <v>4.4472999999999999E-2</v>
      </c>
      <c r="BD360" s="11">
        <f t="shared" si="165"/>
        <v>1.97</v>
      </c>
      <c r="BE360" s="11" t="str">
        <f t="shared" si="166"/>
        <v/>
      </c>
      <c r="BF360" s="11" t="str">
        <f t="shared" si="167"/>
        <v/>
      </c>
      <c r="BG360" s="11" t="str">
        <f t="shared" si="168"/>
        <v/>
      </c>
      <c r="BH360" s="11" t="str">
        <f t="shared" si="169"/>
        <v/>
      </c>
      <c r="BI360" s="26">
        <f t="shared" si="170"/>
        <v>10.295936000000001</v>
      </c>
      <c r="BJ360" s="7"/>
    </row>
    <row r="361" spans="1:62" ht="15.75" thickBo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03">
        <v>3</v>
      </c>
      <c r="AB361" s="11">
        <v>13</v>
      </c>
      <c r="AC361" s="28">
        <v>-0.73416700000000001</v>
      </c>
      <c r="AD361" s="6"/>
      <c r="AE361" s="27">
        <v>7</v>
      </c>
      <c r="AF361" s="104">
        <v>3</v>
      </c>
      <c r="AG361" s="6"/>
      <c r="AH361" s="98" t="s">
        <v>197</v>
      </c>
      <c r="AI361" s="12" t="s">
        <v>225</v>
      </c>
      <c r="AJ361" s="12" t="s">
        <v>281</v>
      </c>
      <c r="AK361" s="12" t="s">
        <v>253</v>
      </c>
      <c r="AL361" s="12" t="s">
        <v>234</v>
      </c>
      <c r="AM361" s="12" t="s">
        <v>207</v>
      </c>
      <c r="AN361" s="12" t="s">
        <v>264</v>
      </c>
      <c r="AO361" s="12" t="s">
        <v>214</v>
      </c>
      <c r="AP361" s="12" t="s">
        <v>273</v>
      </c>
      <c r="AQ361" s="12" t="s">
        <v>245</v>
      </c>
      <c r="AR361" s="11"/>
      <c r="AS361" s="11"/>
      <c r="AT361" s="11"/>
      <c r="AU361" s="95"/>
      <c r="AV361" s="11">
        <f t="shared" si="157"/>
        <v>0.54642100000000005</v>
      </c>
      <c r="AW361" s="11">
        <f t="shared" si="158"/>
        <v>3.6123699999999999</v>
      </c>
      <c r="AX361" s="11">
        <f t="shared" si="159"/>
        <v>0.59136200000000005</v>
      </c>
      <c r="AY361" s="11">
        <f t="shared" si="160"/>
        <v>0.61077599999999999</v>
      </c>
      <c r="AZ361" s="11">
        <f t="shared" si="161"/>
        <v>-0.448876</v>
      </c>
      <c r="BA361" s="11">
        <f t="shared" si="162"/>
        <v>3.5234700000000001</v>
      </c>
      <c r="BB361" s="11">
        <f t="shared" si="163"/>
        <v>0.56474199999999997</v>
      </c>
      <c r="BC361" s="11">
        <f t="shared" si="164"/>
        <v>2.8323700000000001</v>
      </c>
      <c r="BD361" s="11">
        <f t="shared" si="165"/>
        <v>1.55921</v>
      </c>
      <c r="BE361" s="11" t="str">
        <f t="shared" si="166"/>
        <v/>
      </c>
      <c r="BF361" s="11" t="str">
        <f t="shared" si="167"/>
        <v/>
      </c>
      <c r="BG361" s="11" t="str">
        <f t="shared" si="168"/>
        <v/>
      </c>
      <c r="BH361" s="11" t="str">
        <f t="shared" si="169"/>
        <v/>
      </c>
      <c r="BI361" s="26">
        <f t="shared" si="170"/>
        <v>14.126011999999999</v>
      </c>
      <c r="BJ361" s="7"/>
    </row>
    <row r="362" spans="1:62" ht="15.75" thickBo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03">
        <v>3</v>
      </c>
      <c r="AB362" s="11">
        <v>14</v>
      </c>
      <c r="AC362" s="28">
        <v>-2.7680900000000001E-2</v>
      </c>
      <c r="AD362" s="6"/>
      <c r="AE362" s="27">
        <v>7</v>
      </c>
      <c r="AF362" s="104">
        <v>4</v>
      </c>
      <c r="AG362" s="6"/>
      <c r="AH362" s="98" t="s">
        <v>198</v>
      </c>
      <c r="AI362" s="12" t="s">
        <v>226</v>
      </c>
      <c r="AJ362" s="12" t="s">
        <v>255</v>
      </c>
      <c r="AK362" s="12" t="s">
        <v>282</v>
      </c>
      <c r="AL362" s="12" t="s">
        <v>205</v>
      </c>
      <c r="AM362" s="12" t="s">
        <v>208</v>
      </c>
      <c r="AN362" s="12" t="s">
        <v>235</v>
      </c>
      <c r="AO362" s="12" t="s">
        <v>246</v>
      </c>
      <c r="AP362" s="12" t="s">
        <v>274</v>
      </c>
      <c r="AQ362" s="12" t="s">
        <v>215</v>
      </c>
      <c r="AR362" s="11"/>
      <c r="AS362" s="11"/>
      <c r="AT362" s="11"/>
      <c r="AU362" s="95"/>
      <c r="AV362" s="11">
        <f t="shared" si="157"/>
        <v>0.351628</v>
      </c>
      <c r="AW362" s="11">
        <f t="shared" si="158"/>
        <v>0.93871000000000004</v>
      </c>
      <c r="AX362" s="11">
        <f t="shared" si="159"/>
        <v>2.3990999999999998</v>
      </c>
      <c r="AY362" s="11">
        <f t="shared" si="160"/>
        <v>-1.5270699999999999</v>
      </c>
      <c r="AZ362" s="11">
        <f t="shared" si="161"/>
        <v>-0.50671299999999997</v>
      </c>
      <c r="BA362" s="11">
        <f t="shared" si="162"/>
        <v>1.0853900000000001</v>
      </c>
      <c r="BB362" s="11">
        <f t="shared" si="163"/>
        <v>1.8525400000000001</v>
      </c>
      <c r="BC362" s="11">
        <f t="shared" si="164"/>
        <v>3.2713299999999998</v>
      </c>
      <c r="BD362" s="11">
        <f t="shared" si="165"/>
        <v>-0.57286199999999998</v>
      </c>
      <c r="BE362" s="11" t="str">
        <f t="shared" si="166"/>
        <v/>
      </c>
      <c r="BF362" s="11" t="str">
        <f t="shared" si="167"/>
        <v/>
      </c>
      <c r="BG362" s="11" t="str">
        <f t="shared" si="168"/>
        <v/>
      </c>
      <c r="BH362" s="11" t="str">
        <f t="shared" si="169"/>
        <v/>
      </c>
      <c r="BI362" s="26">
        <f t="shared" si="170"/>
        <v>7.3197339000000001</v>
      </c>
      <c r="BJ362" s="7"/>
    </row>
    <row r="363" spans="1:62" ht="15.75" thickBo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03">
        <v>3</v>
      </c>
      <c r="AB363" s="11">
        <v>15</v>
      </c>
      <c r="AC363" s="28">
        <v>0.44936300000000001</v>
      </c>
      <c r="AD363" s="6"/>
      <c r="AE363" s="27">
        <v>7</v>
      </c>
      <c r="AF363" s="104">
        <v>5</v>
      </c>
      <c r="AG363" s="6"/>
      <c r="AH363" s="98" t="s">
        <v>199</v>
      </c>
      <c r="AI363" s="12" t="s">
        <v>227</v>
      </c>
      <c r="AJ363" s="12" t="s">
        <v>283</v>
      </c>
      <c r="AK363" s="12" t="s">
        <v>256</v>
      </c>
      <c r="AL363" s="12" t="s">
        <v>236</v>
      </c>
      <c r="AM363" s="12" t="s">
        <v>209</v>
      </c>
      <c r="AN363" s="12" t="s">
        <v>265</v>
      </c>
      <c r="AO363" s="12" t="s">
        <v>275</v>
      </c>
      <c r="AP363" s="12" t="s">
        <v>192</v>
      </c>
      <c r="AQ363" s="12" t="s">
        <v>247</v>
      </c>
      <c r="AR363" s="11"/>
      <c r="AS363" s="11"/>
      <c r="AT363" s="11"/>
      <c r="AU363" s="95"/>
      <c r="AV363" s="11">
        <f t="shared" si="157"/>
        <v>1.1118600000000001</v>
      </c>
      <c r="AW363" s="11">
        <f t="shared" si="158"/>
        <v>2.1963400000000002</v>
      </c>
      <c r="AX363" s="11">
        <f t="shared" si="159"/>
        <v>0.67516200000000004</v>
      </c>
      <c r="AY363" s="11">
        <f t="shared" si="160"/>
        <v>0.940554</v>
      </c>
      <c r="AZ363" s="11">
        <f t="shared" si="161"/>
        <v>7.7136499999999997E-2</v>
      </c>
      <c r="BA363" s="11">
        <f t="shared" si="162"/>
        <v>2.6648999999999998</v>
      </c>
      <c r="BB363" s="11">
        <f t="shared" si="163"/>
        <v>3.5456799999999999</v>
      </c>
      <c r="BC363" s="11">
        <f t="shared" si="164"/>
        <v>0.49694300000000002</v>
      </c>
      <c r="BD363" s="11">
        <f t="shared" si="165"/>
        <v>0.58516400000000002</v>
      </c>
      <c r="BE363" s="11" t="str">
        <f t="shared" si="166"/>
        <v/>
      </c>
      <c r="BF363" s="11" t="str">
        <f t="shared" si="167"/>
        <v/>
      </c>
      <c r="BG363" s="11" t="str">
        <f t="shared" si="168"/>
        <v/>
      </c>
      <c r="BH363" s="11" t="str">
        <f t="shared" si="169"/>
        <v/>
      </c>
      <c r="BI363" s="26">
        <f t="shared" si="170"/>
        <v>11.844376500000001</v>
      </c>
      <c r="BJ363" s="7"/>
    </row>
    <row r="364" spans="1:62" ht="15.75" thickBo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03">
        <v>3</v>
      </c>
      <c r="AB364" s="11">
        <v>16</v>
      </c>
      <c r="AC364" s="28">
        <v>-0.627058</v>
      </c>
      <c r="AD364" s="6"/>
      <c r="AE364" s="27">
        <v>7</v>
      </c>
      <c r="AF364" s="104">
        <v>6</v>
      </c>
      <c r="AG364" s="6"/>
      <c r="AH364" s="98" t="s">
        <v>200</v>
      </c>
      <c r="AI364" s="12" t="s">
        <v>248</v>
      </c>
      <c r="AJ364" s="12" t="s">
        <v>193</v>
      </c>
      <c r="AK364" s="12" t="s">
        <v>266</v>
      </c>
      <c r="AL364" s="12" t="s">
        <v>210</v>
      </c>
      <c r="AM364" s="12" t="s">
        <v>237</v>
      </c>
      <c r="AN364" s="12" t="s">
        <v>257</v>
      </c>
      <c r="AO364" s="12" t="s">
        <v>284</v>
      </c>
      <c r="AP364" s="12" t="s">
        <v>228</v>
      </c>
      <c r="AQ364" s="12" t="s">
        <v>216</v>
      </c>
      <c r="AR364" s="11"/>
      <c r="AS364" s="11"/>
      <c r="AT364" s="11"/>
      <c r="AU364" s="95"/>
      <c r="AV364" s="11">
        <f t="shared" ref="AV364:AV395" si="171">IF(ISERROR(VLOOKUP(AI364,W,2,FALSE)),"",VLOOKUP(AI364,W,2,FALSE))</f>
        <v>0.30126999999999998</v>
      </c>
      <c r="AW364" s="11">
        <f t="shared" ref="AW364:AW395" si="172">IF(ISERROR(VLOOKUP(AJ364,W,2,FALSE)),"",VLOOKUP(AJ364,W,2,FALSE))</f>
        <v>-2.1428400000000001</v>
      </c>
      <c r="AX364" s="11">
        <f t="shared" ref="AX364:AX395" si="173">IF(ISERROR(VLOOKUP(AK364,W,2,FALSE)),"",VLOOKUP(AK364,W,2,FALSE))</f>
        <v>2.3382999999999998</v>
      </c>
      <c r="AY364" s="11">
        <f t="shared" ref="AY364:AY395" si="174">IF(ISERROR(VLOOKUP(AL364,W,2,FALSE)),"",VLOOKUP(AL364,W,2,FALSE))</f>
        <v>-1.23725</v>
      </c>
      <c r="AZ364" s="11">
        <f t="shared" ref="AZ364:AZ395" si="175">IF(ISERROR(VLOOKUP(AM364,W,2,FALSE)),"",VLOOKUP(AM364,W,2,FALSE))</f>
        <v>-0.16194</v>
      </c>
      <c r="BA364" s="11">
        <f t="shared" ref="BA364:BA395" si="176">IF(ISERROR(VLOOKUP(AN364,W,2,FALSE)),"",VLOOKUP(AN364,W,2,FALSE))</f>
        <v>0.30335200000000001</v>
      </c>
      <c r="BB364" s="11">
        <f t="shared" ref="BB364:BB395" si="177">IF(ISERROR(VLOOKUP(AO364,W,2,FALSE)),"",VLOOKUP(AO364,W,2,FALSE))</f>
        <v>3.8793000000000002</v>
      </c>
      <c r="BC364" s="11">
        <f t="shared" ref="BC364:BC395" si="178">IF(ISERROR(VLOOKUP(AP364,W,2,FALSE)),"",VLOOKUP(AP364,W,2,FALSE))</f>
        <v>-0.47292000000000001</v>
      </c>
      <c r="BD364" s="11">
        <f t="shared" ref="BD364:BD395" si="179">IF(ISERROR(VLOOKUP(AQ364,W,2,FALSE)),"",VLOOKUP(AQ364,W,2,FALSE))</f>
        <v>-0.73754299999999995</v>
      </c>
      <c r="BE364" s="11" t="str">
        <f t="shared" ref="BE364:BE395" si="180">IF(ISERROR(VLOOKUP(AR364,W,2,FALSE)),"",VLOOKUP(AR364,W,2,FALSE))</f>
        <v/>
      </c>
      <c r="BF364" s="11" t="str">
        <f t="shared" ref="BF364:BF395" si="181">IF(ISERROR(VLOOKUP(AS364,W,2,FALSE)),"",VLOOKUP(AS364,W,2,FALSE))</f>
        <v/>
      </c>
      <c r="BG364" s="11" t="str">
        <f t="shared" ref="BG364:BG395" si="182">IF(ISERROR(VLOOKUP(AT364,W,2,FALSE)),"",VLOOKUP(AT364,W,2,FALSE))</f>
        <v/>
      </c>
      <c r="BH364" s="11" t="str">
        <f t="shared" ref="BH364:BH395" si="183">IF(ISERROR(VLOOKUP(AU364,W,2,FALSE)),"",VLOOKUP(AU364,W,2,FALSE))</f>
        <v/>
      </c>
      <c r="BI364" s="26">
        <f t="shared" ref="BI364:BI395" si="184">SUM(AV364:BH364)-VLOOKUP(AH364,W,2, FALSE)</f>
        <v>2.696787</v>
      </c>
      <c r="BJ364" s="7"/>
    </row>
    <row r="365" spans="1:62" ht="15.75" thickBo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03">
        <v>3</v>
      </c>
      <c r="AB365" s="11">
        <v>17</v>
      </c>
      <c r="AC365" s="28">
        <v>-0.13716400000000001</v>
      </c>
      <c r="AD365" s="6"/>
      <c r="AE365" s="27">
        <v>7</v>
      </c>
      <c r="AF365" s="104">
        <v>8</v>
      </c>
      <c r="AG365" s="6"/>
      <c r="AH365" s="98" t="s">
        <v>201</v>
      </c>
      <c r="AI365" s="12" t="s">
        <v>276</v>
      </c>
      <c r="AJ365" s="12" t="s">
        <v>267</v>
      </c>
      <c r="AK365" s="12" t="s">
        <v>249</v>
      </c>
      <c r="AL365" s="12" t="s">
        <v>238</v>
      </c>
      <c r="AM365" s="12" t="s">
        <v>211</v>
      </c>
      <c r="AN365" s="12" t="s">
        <v>285</v>
      </c>
      <c r="AO365" s="12" t="s">
        <v>258</v>
      </c>
      <c r="AP365" s="12" t="s">
        <v>229</v>
      </c>
      <c r="AQ365" s="12" t="s">
        <v>194</v>
      </c>
      <c r="AR365" s="11"/>
      <c r="AS365" s="11"/>
      <c r="AT365" s="11"/>
      <c r="AU365" s="95"/>
      <c r="AV365" s="11">
        <f t="shared" si="171"/>
        <v>3.7672699999999999</v>
      </c>
      <c r="AW365" s="11">
        <f t="shared" si="172"/>
        <v>2.0995300000000001</v>
      </c>
      <c r="AX365" s="11">
        <f t="shared" si="173"/>
        <v>0.860267</v>
      </c>
      <c r="AY365" s="11">
        <f t="shared" si="174"/>
        <v>1.05555</v>
      </c>
      <c r="AZ365" s="11">
        <f t="shared" si="175"/>
        <v>8.4113299999999998E-3</v>
      </c>
      <c r="BA365" s="11">
        <f t="shared" si="176"/>
        <v>2.41398</v>
      </c>
      <c r="BB365" s="11">
        <f t="shared" si="177"/>
        <v>1.09816</v>
      </c>
      <c r="BC365" s="11">
        <f t="shared" si="178"/>
        <v>0.31037799999999999</v>
      </c>
      <c r="BD365" s="11">
        <f t="shared" si="179"/>
        <v>-2.3009100000000001E-2</v>
      </c>
      <c r="BE365" s="11" t="str">
        <f t="shared" si="180"/>
        <v/>
      </c>
      <c r="BF365" s="11" t="str">
        <f t="shared" si="181"/>
        <v/>
      </c>
      <c r="BG365" s="11" t="str">
        <f t="shared" si="182"/>
        <v/>
      </c>
      <c r="BH365" s="11" t="str">
        <f t="shared" si="183"/>
        <v/>
      </c>
      <c r="BI365" s="26">
        <f t="shared" si="184"/>
        <v>11.727701230000001</v>
      </c>
      <c r="BJ365" s="7"/>
    </row>
    <row r="366" spans="1:62" ht="15.75" thickBo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03">
        <v>3</v>
      </c>
      <c r="AB366" s="11">
        <v>19</v>
      </c>
      <c r="AC366" s="28">
        <v>1.47289</v>
      </c>
      <c r="AD366" s="6"/>
      <c r="AE366" s="27">
        <v>7</v>
      </c>
      <c r="AF366" s="104">
        <v>9</v>
      </c>
      <c r="AG366" s="6"/>
      <c r="AH366" s="98" t="s">
        <v>203</v>
      </c>
      <c r="AI366" s="12" t="s">
        <v>218</v>
      </c>
      <c r="AJ366" s="12" t="s">
        <v>195</v>
      </c>
      <c r="AK366" s="12" t="s">
        <v>269</v>
      </c>
      <c r="AL366" s="12" t="s">
        <v>240</v>
      </c>
      <c r="AM366" s="12" t="s">
        <v>213</v>
      </c>
      <c r="AN366" s="12" t="s">
        <v>286</v>
      </c>
      <c r="AO366" s="12" t="s">
        <v>278</v>
      </c>
      <c r="AP366" s="12" t="s">
        <v>231</v>
      </c>
      <c r="AQ366" s="12" t="s">
        <v>251</v>
      </c>
      <c r="AR366" s="11"/>
      <c r="AS366" s="11"/>
      <c r="AT366" s="11"/>
      <c r="AU366" s="95"/>
      <c r="AV366" s="11">
        <f t="shared" si="171"/>
        <v>0.64754400000000001</v>
      </c>
      <c r="AW366" s="11">
        <f t="shared" si="172"/>
        <v>4.4443400000000004</v>
      </c>
      <c r="AX366" s="11">
        <f t="shared" si="173"/>
        <v>0.602904</v>
      </c>
      <c r="AY366" s="11">
        <f t="shared" si="174"/>
        <v>0.19534599999999999</v>
      </c>
      <c r="AZ366" s="11">
        <f t="shared" si="175"/>
        <v>0.86385500000000004</v>
      </c>
      <c r="BA366" s="11">
        <f t="shared" si="176"/>
        <v>0.54670300000000005</v>
      </c>
      <c r="BB366" s="11">
        <f t="shared" si="177"/>
        <v>0.47160299999999999</v>
      </c>
      <c r="BC366" s="11">
        <f t="shared" si="178"/>
        <v>3.6880000000000002</v>
      </c>
      <c r="BD366" s="11">
        <f t="shared" si="179"/>
        <v>-1.15065</v>
      </c>
      <c r="BE366" s="11" t="str">
        <f t="shared" si="180"/>
        <v/>
      </c>
      <c r="BF366" s="11" t="str">
        <f t="shared" si="181"/>
        <v/>
      </c>
      <c r="BG366" s="11" t="str">
        <f t="shared" si="182"/>
        <v/>
      </c>
      <c r="BH366" s="11" t="str">
        <f t="shared" si="183"/>
        <v/>
      </c>
      <c r="BI366" s="26">
        <f t="shared" si="184"/>
        <v>8.8367550000000001</v>
      </c>
      <c r="BJ366" s="7"/>
    </row>
    <row r="367" spans="1:62" ht="15.75" thickBo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03">
        <v>4</v>
      </c>
      <c r="AB367" s="11">
        <v>5</v>
      </c>
      <c r="AC367" s="28">
        <v>3.8327300000000002</v>
      </c>
      <c r="AD367" s="6"/>
      <c r="AE367" s="27">
        <v>7</v>
      </c>
      <c r="AF367" s="104">
        <v>10</v>
      </c>
      <c r="AG367" s="6"/>
      <c r="AH367" s="98" t="s">
        <v>169</v>
      </c>
      <c r="AI367" s="12" t="s">
        <v>49</v>
      </c>
      <c r="AJ367" s="12" t="s">
        <v>55</v>
      </c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95"/>
      <c r="AV367" s="11">
        <f t="shared" si="171"/>
        <v>0.57821299999999998</v>
      </c>
      <c r="AW367" s="11">
        <f t="shared" si="172"/>
        <v>1.37999</v>
      </c>
      <c r="AX367" s="11" t="str">
        <f t="shared" si="173"/>
        <v/>
      </c>
      <c r="AY367" s="11" t="str">
        <f t="shared" si="174"/>
        <v/>
      </c>
      <c r="AZ367" s="11" t="str">
        <f t="shared" si="175"/>
        <v/>
      </c>
      <c r="BA367" s="11" t="str">
        <f t="shared" si="176"/>
        <v/>
      </c>
      <c r="BB367" s="11" t="str">
        <f t="shared" si="177"/>
        <v/>
      </c>
      <c r="BC367" s="11" t="str">
        <f t="shared" si="178"/>
        <v/>
      </c>
      <c r="BD367" s="11" t="str">
        <f t="shared" si="179"/>
        <v/>
      </c>
      <c r="BE367" s="11" t="str">
        <f t="shared" si="180"/>
        <v/>
      </c>
      <c r="BF367" s="11" t="str">
        <f t="shared" si="181"/>
        <v/>
      </c>
      <c r="BG367" s="11" t="str">
        <f t="shared" si="182"/>
        <v/>
      </c>
      <c r="BH367" s="11" t="str">
        <f t="shared" si="183"/>
        <v/>
      </c>
      <c r="BI367" s="26">
        <f t="shared" si="184"/>
        <v>-1.8745270000000001</v>
      </c>
      <c r="BJ367" s="7"/>
    </row>
    <row r="368" spans="1:62" ht="15.75" thickBo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03">
        <v>4</v>
      </c>
      <c r="AB368" s="11">
        <v>6</v>
      </c>
      <c r="AC368" s="28">
        <v>0.28972700000000001</v>
      </c>
      <c r="AD368" s="6"/>
      <c r="AE368" s="27">
        <v>7</v>
      </c>
      <c r="AF368" s="104">
        <v>14</v>
      </c>
      <c r="AG368" s="6"/>
      <c r="AH368" s="98" t="s">
        <v>62</v>
      </c>
      <c r="AI368" s="12" t="s">
        <v>270</v>
      </c>
      <c r="AJ368" s="12" t="s">
        <v>50</v>
      </c>
      <c r="AK368" s="12" t="s">
        <v>66</v>
      </c>
      <c r="AL368" s="12" t="s">
        <v>182</v>
      </c>
      <c r="AM368" s="12" t="s">
        <v>232</v>
      </c>
      <c r="AN368" s="12" t="s">
        <v>56</v>
      </c>
      <c r="AO368" s="12" t="s">
        <v>185</v>
      </c>
      <c r="AP368" s="12" t="s">
        <v>222</v>
      </c>
      <c r="AQ368" s="12" t="s">
        <v>241</v>
      </c>
      <c r="AR368" s="11"/>
      <c r="AS368" s="11"/>
      <c r="AT368" s="11"/>
      <c r="AU368" s="95"/>
      <c r="AV368" s="11">
        <f t="shared" si="171"/>
        <v>-0.38457999999999998</v>
      </c>
      <c r="AW368" s="11">
        <f t="shared" si="172"/>
        <v>-0.79741899999999999</v>
      </c>
      <c r="AX368" s="11">
        <f t="shared" si="173"/>
        <v>0.960955</v>
      </c>
      <c r="AY368" s="11">
        <f t="shared" si="174"/>
        <v>1.7779799999999999</v>
      </c>
      <c r="AZ368" s="11">
        <f t="shared" si="175"/>
        <v>2.74532</v>
      </c>
      <c r="BA368" s="11">
        <f t="shared" si="176"/>
        <v>1.7745500000000001E-2</v>
      </c>
      <c r="BB368" s="11">
        <f t="shared" si="177"/>
        <v>2.7177799999999999</v>
      </c>
      <c r="BC368" s="11">
        <f t="shared" si="178"/>
        <v>2.5428999999999999</v>
      </c>
      <c r="BD368" s="11">
        <f t="shared" si="179"/>
        <v>0.68957100000000005</v>
      </c>
      <c r="BE368" s="11" t="str">
        <f t="shared" si="180"/>
        <v/>
      </c>
      <c r="BF368" s="11" t="str">
        <f t="shared" si="181"/>
        <v/>
      </c>
      <c r="BG368" s="11" t="str">
        <f t="shared" si="182"/>
        <v/>
      </c>
      <c r="BH368" s="11" t="str">
        <f t="shared" si="183"/>
        <v/>
      </c>
      <c r="BI368" s="26">
        <f t="shared" si="184"/>
        <v>9.9805255000000006</v>
      </c>
      <c r="BJ368" s="7"/>
    </row>
    <row r="369" spans="1:62" ht="15.75" thickBo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03">
        <v>4</v>
      </c>
      <c r="AB369" s="11">
        <v>7</v>
      </c>
      <c r="AC369" s="28">
        <v>0.480626</v>
      </c>
      <c r="AD369" s="6"/>
      <c r="AE369" s="27">
        <v>7</v>
      </c>
      <c r="AF369" s="104">
        <v>16</v>
      </c>
      <c r="AG369" s="6"/>
      <c r="AH369" s="98" t="s">
        <v>179</v>
      </c>
      <c r="AI369" s="12" t="s">
        <v>177</v>
      </c>
      <c r="AJ369" s="12" t="s">
        <v>73</v>
      </c>
      <c r="AK369" s="12" t="s">
        <v>94</v>
      </c>
      <c r="AL369" s="12" t="s">
        <v>67</v>
      </c>
      <c r="AM369" s="12" t="s">
        <v>260</v>
      </c>
      <c r="AN369" s="12" t="s">
        <v>80</v>
      </c>
      <c r="AO369" s="12" t="s">
        <v>57</v>
      </c>
      <c r="AP369" s="12" t="s">
        <v>271</v>
      </c>
      <c r="AQ369" s="12" t="s">
        <v>223</v>
      </c>
      <c r="AR369" s="11"/>
      <c r="AS369" s="11"/>
      <c r="AT369" s="11"/>
      <c r="AU369" s="95"/>
      <c r="AV369" s="11">
        <f t="shared" si="171"/>
        <v>-1.0685</v>
      </c>
      <c r="AW369" s="11">
        <f t="shared" si="172"/>
        <v>4.4628399999999999</v>
      </c>
      <c r="AX369" s="11">
        <f t="shared" si="173"/>
        <v>0.54459299999999999</v>
      </c>
      <c r="AY369" s="11">
        <f t="shared" si="174"/>
        <v>0.99822599999999995</v>
      </c>
      <c r="AZ369" s="11">
        <f t="shared" si="175"/>
        <v>-0.14127899999999999</v>
      </c>
      <c r="BA369" s="11">
        <f t="shared" si="176"/>
        <v>3.70479</v>
      </c>
      <c r="BB369" s="11">
        <f t="shared" si="177"/>
        <v>0.119438</v>
      </c>
      <c r="BC369" s="11">
        <f t="shared" si="178"/>
        <v>-1.2261100000000001E-3</v>
      </c>
      <c r="BD369" s="11">
        <f t="shared" si="179"/>
        <v>2.5545599999999999</v>
      </c>
      <c r="BE369" s="11" t="str">
        <f t="shared" si="180"/>
        <v/>
      </c>
      <c r="BF369" s="11" t="str">
        <f t="shared" si="181"/>
        <v/>
      </c>
      <c r="BG369" s="11" t="str">
        <f t="shared" si="182"/>
        <v/>
      </c>
      <c r="BH369" s="11" t="str">
        <f t="shared" si="183"/>
        <v/>
      </c>
      <c r="BI369" s="26">
        <f t="shared" si="184"/>
        <v>10.692815890000002</v>
      </c>
      <c r="BJ369" s="7"/>
    </row>
    <row r="370" spans="1:62" ht="15.75" thickBo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03">
        <v>4</v>
      </c>
      <c r="AB370" s="11">
        <v>8</v>
      </c>
      <c r="AC370" s="28">
        <v>1.1307199999999999</v>
      </c>
      <c r="AD370" s="6"/>
      <c r="AE370" s="27">
        <v>8</v>
      </c>
      <c r="AF370" s="104">
        <v>2</v>
      </c>
      <c r="AG370" s="6"/>
      <c r="AH370" s="98" t="s">
        <v>180</v>
      </c>
      <c r="AI370" s="12" t="s">
        <v>95</v>
      </c>
      <c r="AJ370" s="12" t="s">
        <v>74</v>
      </c>
      <c r="AK370" s="12" t="s">
        <v>242</v>
      </c>
      <c r="AL370" s="12" t="s">
        <v>178</v>
      </c>
      <c r="AM370" s="12" t="s">
        <v>167</v>
      </c>
      <c r="AN370" s="12" t="s">
        <v>58</v>
      </c>
      <c r="AO370" s="12" t="s">
        <v>279</v>
      </c>
      <c r="AP370" s="12" t="s">
        <v>183</v>
      </c>
      <c r="AQ370" s="12" t="s">
        <v>68</v>
      </c>
      <c r="AR370" s="11"/>
      <c r="AS370" s="11"/>
      <c r="AT370" s="11"/>
      <c r="AU370" s="95"/>
      <c r="AV370" s="11">
        <f t="shared" si="171"/>
        <v>0.79237999999999997</v>
      </c>
      <c r="AW370" s="11">
        <f t="shared" si="172"/>
        <v>1.00441</v>
      </c>
      <c r="AX370" s="11">
        <f t="shared" si="173"/>
        <v>-0.268704</v>
      </c>
      <c r="AY370" s="11">
        <f t="shared" si="174"/>
        <v>-0.32316600000000001</v>
      </c>
      <c r="AZ370" s="11">
        <f t="shared" si="175"/>
        <v>3.21957</v>
      </c>
      <c r="BA370" s="11">
        <f t="shared" si="176"/>
        <v>1.0077199999999999</v>
      </c>
      <c r="BB370" s="11">
        <f t="shared" si="177"/>
        <v>-1.916E-2</v>
      </c>
      <c r="BC370" s="11">
        <f t="shared" si="178"/>
        <v>0.92911600000000005</v>
      </c>
      <c r="BD370" s="11">
        <f t="shared" si="179"/>
        <v>1.0318099999999999</v>
      </c>
      <c r="BE370" s="11" t="str">
        <f t="shared" si="180"/>
        <v/>
      </c>
      <c r="BF370" s="11" t="str">
        <f t="shared" si="181"/>
        <v/>
      </c>
      <c r="BG370" s="11" t="str">
        <f t="shared" si="182"/>
        <v/>
      </c>
      <c r="BH370" s="11" t="str">
        <f t="shared" si="183"/>
        <v/>
      </c>
      <c r="BI370" s="26">
        <f t="shared" si="184"/>
        <v>6.2432560000000006</v>
      </c>
      <c r="BJ370" s="7"/>
    </row>
    <row r="371" spans="1:62" ht="15.75" thickBo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03">
        <v>4</v>
      </c>
      <c r="AB371" s="11">
        <v>9</v>
      </c>
      <c r="AC371" s="28">
        <v>0.89897800000000005</v>
      </c>
      <c r="AD371" s="6"/>
      <c r="AE371" s="27">
        <v>8</v>
      </c>
      <c r="AF371" s="104">
        <v>3</v>
      </c>
      <c r="AG371" s="6"/>
      <c r="AH371" s="98" t="s">
        <v>181</v>
      </c>
      <c r="AI371" s="12" t="s">
        <v>69</v>
      </c>
      <c r="AJ371" s="12" t="s">
        <v>75</v>
      </c>
      <c r="AK371" s="12" t="s">
        <v>51</v>
      </c>
      <c r="AL371" s="12" t="s">
        <v>81</v>
      </c>
      <c r="AM371" s="12" t="s">
        <v>59</v>
      </c>
      <c r="AN371" s="12" t="s">
        <v>175</v>
      </c>
      <c r="AO371" s="12" t="s">
        <v>188</v>
      </c>
      <c r="AP371" s="12" t="s">
        <v>96</v>
      </c>
      <c r="AQ371" s="12" t="s">
        <v>76</v>
      </c>
      <c r="AR371" s="11"/>
      <c r="AS371" s="11"/>
      <c r="AT371" s="11"/>
      <c r="AU371" s="95"/>
      <c r="AV371" s="11">
        <f t="shared" si="171"/>
        <v>3.4778899999999999</v>
      </c>
      <c r="AW371" s="11">
        <f t="shared" si="172"/>
        <v>0.59192100000000003</v>
      </c>
      <c r="AX371" s="11">
        <f t="shared" si="173"/>
        <v>0.79372600000000004</v>
      </c>
      <c r="AY371" s="11">
        <f t="shared" si="174"/>
        <v>0.28631800000000002</v>
      </c>
      <c r="AZ371" s="11">
        <f t="shared" si="175"/>
        <v>1.1995</v>
      </c>
      <c r="BA371" s="11">
        <f t="shared" si="176"/>
        <v>0.220471</v>
      </c>
      <c r="BB371" s="11">
        <f t="shared" si="177"/>
        <v>-4.3765599999999996</v>
      </c>
      <c r="BC371" s="11">
        <f t="shared" si="178"/>
        <v>1.1276600000000001</v>
      </c>
      <c r="BD371" s="11">
        <f t="shared" si="179"/>
        <v>0.60102</v>
      </c>
      <c r="BE371" s="11" t="str">
        <f t="shared" si="180"/>
        <v/>
      </c>
      <c r="BF371" s="11" t="str">
        <f t="shared" si="181"/>
        <v/>
      </c>
      <c r="BG371" s="11" t="str">
        <f t="shared" si="182"/>
        <v/>
      </c>
      <c r="BH371" s="11" t="str">
        <f t="shared" si="183"/>
        <v/>
      </c>
      <c r="BI371" s="26">
        <f t="shared" si="184"/>
        <v>3.0229679999999997</v>
      </c>
      <c r="BJ371" s="7"/>
    </row>
    <row r="372" spans="1:62" ht="15.75" thickBo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03">
        <v>4</v>
      </c>
      <c r="AB372" s="11">
        <v>10</v>
      </c>
      <c r="AC372" s="28">
        <v>0.209367</v>
      </c>
      <c r="AD372" s="6"/>
      <c r="AE372" s="27">
        <v>8</v>
      </c>
      <c r="AF372" s="104">
        <v>4</v>
      </c>
      <c r="AG372" s="6"/>
      <c r="AH372" s="98" t="s">
        <v>204</v>
      </c>
      <c r="AI372" s="12" t="s">
        <v>243</v>
      </c>
      <c r="AJ372" s="12" t="s">
        <v>261</v>
      </c>
      <c r="AK372" s="12" t="s">
        <v>85</v>
      </c>
      <c r="AL372" s="12" t="s">
        <v>82</v>
      </c>
      <c r="AM372" s="12" t="s">
        <v>86</v>
      </c>
      <c r="AN372" s="12" t="s">
        <v>88</v>
      </c>
      <c r="AO372" s="12" t="s">
        <v>189</v>
      </c>
      <c r="AP372" s="12" t="s">
        <v>90</v>
      </c>
      <c r="AQ372" s="12" t="s">
        <v>219</v>
      </c>
      <c r="AR372" s="11"/>
      <c r="AS372" s="11"/>
      <c r="AT372" s="11"/>
      <c r="AU372" s="95"/>
      <c r="AV372" s="11">
        <f t="shared" si="171"/>
        <v>0.14391899999999999</v>
      </c>
      <c r="AW372" s="11">
        <f t="shared" si="172"/>
        <v>-0.1052</v>
      </c>
      <c r="AX372" s="11">
        <f t="shared" si="173"/>
        <v>1.0150399999999999</v>
      </c>
      <c r="AY372" s="11">
        <f t="shared" si="174"/>
        <v>0.914219</v>
      </c>
      <c r="AZ372" s="11">
        <f t="shared" si="175"/>
        <v>0.39386500000000002</v>
      </c>
      <c r="BA372" s="11">
        <f t="shared" si="176"/>
        <v>0.174821</v>
      </c>
      <c r="BB372" s="11">
        <f t="shared" si="177"/>
        <v>0.16106699999999999</v>
      </c>
      <c r="BC372" s="11">
        <f t="shared" si="178"/>
        <v>3.9678399999999998</v>
      </c>
      <c r="BD372" s="11">
        <f t="shared" si="179"/>
        <v>-0.128828</v>
      </c>
      <c r="BE372" s="11" t="str">
        <f t="shared" si="180"/>
        <v/>
      </c>
      <c r="BF372" s="11" t="str">
        <f t="shared" si="181"/>
        <v/>
      </c>
      <c r="BG372" s="11" t="str">
        <f t="shared" si="182"/>
        <v/>
      </c>
      <c r="BH372" s="11" t="str">
        <f t="shared" si="183"/>
        <v/>
      </c>
      <c r="BI372" s="26">
        <f t="shared" si="184"/>
        <v>6.3273759999999992</v>
      </c>
      <c r="BJ372" s="7"/>
    </row>
    <row r="373" spans="1:62" ht="15.75" thickBo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03">
        <v>4</v>
      </c>
      <c r="AB373" s="11">
        <v>14</v>
      </c>
      <c r="AC373" s="28">
        <v>-1.5270699999999999</v>
      </c>
      <c r="AD373" s="6"/>
      <c r="AE373" s="27">
        <v>8</v>
      </c>
      <c r="AF373" s="104">
        <v>5</v>
      </c>
      <c r="AG373" s="6"/>
      <c r="AH373" s="98" t="s">
        <v>205</v>
      </c>
      <c r="AI373" s="12" t="s">
        <v>226</v>
      </c>
      <c r="AJ373" s="12" t="s">
        <v>255</v>
      </c>
      <c r="AK373" s="12" t="s">
        <v>282</v>
      </c>
      <c r="AL373" s="12" t="s">
        <v>208</v>
      </c>
      <c r="AM373" s="12" t="s">
        <v>235</v>
      </c>
      <c r="AN373" s="12" t="s">
        <v>246</v>
      </c>
      <c r="AO373" s="12" t="s">
        <v>274</v>
      </c>
      <c r="AP373" s="12" t="s">
        <v>198</v>
      </c>
      <c r="AQ373" s="12" t="s">
        <v>215</v>
      </c>
      <c r="AR373" s="11"/>
      <c r="AS373" s="11"/>
      <c r="AT373" s="11"/>
      <c r="AU373" s="95"/>
      <c r="AV373" s="11">
        <f t="shared" si="171"/>
        <v>0.351628</v>
      </c>
      <c r="AW373" s="11">
        <f t="shared" si="172"/>
        <v>0.93871000000000004</v>
      </c>
      <c r="AX373" s="11">
        <f t="shared" si="173"/>
        <v>2.3990999999999998</v>
      </c>
      <c r="AY373" s="11">
        <f t="shared" si="174"/>
        <v>-0.50671299999999997</v>
      </c>
      <c r="AZ373" s="11">
        <f t="shared" si="175"/>
        <v>1.0853900000000001</v>
      </c>
      <c r="BA373" s="11">
        <f t="shared" si="176"/>
        <v>1.8525400000000001</v>
      </c>
      <c r="BB373" s="11">
        <f t="shared" si="177"/>
        <v>3.2713299999999998</v>
      </c>
      <c r="BC373" s="11">
        <f t="shared" si="178"/>
        <v>-2.7680900000000001E-2</v>
      </c>
      <c r="BD373" s="11">
        <f t="shared" si="179"/>
        <v>-0.57286199999999998</v>
      </c>
      <c r="BE373" s="11" t="str">
        <f t="shared" si="180"/>
        <v/>
      </c>
      <c r="BF373" s="11" t="str">
        <f t="shared" si="181"/>
        <v/>
      </c>
      <c r="BG373" s="11" t="str">
        <f t="shared" si="182"/>
        <v/>
      </c>
      <c r="BH373" s="11" t="str">
        <f t="shared" si="183"/>
        <v/>
      </c>
      <c r="BI373" s="26">
        <f t="shared" si="184"/>
        <v>10.3185121</v>
      </c>
      <c r="BJ373" s="7"/>
    </row>
    <row r="374" spans="1:62" ht="15.75" thickBo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03">
        <v>5</v>
      </c>
      <c r="AB374" s="11">
        <v>2</v>
      </c>
      <c r="AC374" s="28">
        <v>0.77744999999999997</v>
      </c>
      <c r="AD374" s="6"/>
      <c r="AE374" s="27">
        <v>8</v>
      </c>
      <c r="AF374" s="104">
        <v>6</v>
      </c>
      <c r="AG374" s="6"/>
      <c r="AH374" s="98" t="s">
        <v>64</v>
      </c>
      <c r="AI374" s="12" t="s">
        <v>53</v>
      </c>
      <c r="AJ374" s="12" t="s">
        <v>78</v>
      </c>
      <c r="AK374" s="12" t="s">
        <v>186</v>
      </c>
      <c r="AL374" s="12" t="s">
        <v>71</v>
      </c>
      <c r="AM374" s="12" t="s">
        <v>49</v>
      </c>
      <c r="AN374" s="12" t="s">
        <v>43</v>
      </c>
      <c r="AO374" s="12" t="s">
        <v>187</v>
      </c>
      <c r="AP374" s="12" t="s">
        <v>93</v>
      </c>
      <c r="AQ374" s="6"/>
      <c r="AR374" s="11"/>
      <c r="AS374" s="11"/>
      <c r="AT374" s="11"/>
      <c r="AU374" s="95"/>
      <c r="AV374" s="11">
        <f t="shared" si="171"/>
        <v>0.77785700000000002</v>
      </c>
      <c r="AW374" s="11">
        <f t="shared" si="172"/>
        <v>-0.58737300000000003</v>
      </c>
      <c r="AX374" s="11">
        <f t="shared" si="173"/>
        <v>0.36778499999999997</v>
      </c>
      <c r="AY374" s="11">
        <f t="shared" si="174"/>
        <v>-1.0824400000000001</v>
      </c>
      <c r="AZ374" s="11">
        <f t="shared" si="175"/>
        <v>0.57821299999999998</v>
      </c>
      <c r="BA374" s="11">
        <f t="shared" si="176"/>
        <v>-2.9813399999999999</v>
      </c>
      <c r="BB374" s="11">
        <f t="shared" si="177"/>
        <v>-1.4383999999999999</v>
      </c>
      <c r="BC374" s="11">
        <f t="shared" si="178"/>
        <v>-0.65968300000000002</v>
      </c>
      <c r="BD374" s="11" t="str">
        <f t="shared" si="179"/>
        <v/>
      </c>
      <c r="BE374" s="11" t="str">
        <f t="shared" si="180"/>
        <v/>
      </c>
      <c r="BF374" s="11" t="str">
        <f t="shared" si="181"/>
        <v/>
      </c>
      <c r="BG374" s="11" t="str">
        <f t="shared" si="182"/>
        <v/>
      </c>
      <c r="BH374" s="11" t="str">
        <f t="shared" si="183"/>
        <v/>
      </c>
      <c r="BI374" s="26">
        <f t="shared" si="184"/>
        <v>-5.8028310000000003</v>
      </c>
      <c r="BJ374" s="7"/>
    </row>
    <row r="375" spans="1:62" ht="15.75" thickBo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03">
        <v>5</v>
      </c>
      <c r="AB375" s="11">
        <v>6</v>
      </c>
      <c r="AC375" s="28">
        <v>0.960955</v>
      </c>
      <c r="AD375" s="6"/>
      <c r="AE375" s="27">
        <v>8</v>
      </c>
      <c r="AF375" s="104">
        <v>7</v>
      </c>
      <c r="AG375" s="6"/>
      <c r="AH375" s="98" t="s">
        <v>66</v>
      </c>
      <c r="AI375" s="12" t="s">
        <v>270</v>
      </c>
      <c r="AJ375" s="12" t="s">
        <v>50</v>
      </c>
      <c r="AK375" s="12" t="s">
        <v>62</v>
      </c>
      <c r="AL375" s="12" t="s">
        <v>182</v>
      </c>
      <c r="AM375" s="12" t="s">
        <v>232</v>
      </c>
      <c r="AN375" s="12" t="s">
        <v>56</v>
      </c>
      <c r="AO375" s="12" t="s">
        <v>185</v>
      </c>
      <c r="AP375" s="12" t="s">
        <v>222</v>
      </c>
      <c r="AQ375" s="12" t="s">
        <v>241</v>
      </c>
      <c r="AR375" s="11"/>
      <c r="AS375" s="11"/>
      <c r="AT375" s="11"/>
      <c r="AU375" s="95"/>
      <c r="AV375" s="11">
        <f t="shared" si="171"/>
        <v>-0.38457999999999998</v>
      </c>
      <c r="AW375" s="11">
        <f t="shared" si="172"/>
        <v>-0.79741899999999999</v>
      </c>
      <c r="AX375" s="11">
        <f t="shared" si="173"/>
        <v>0.28972700000000001</v>
      </c>
      <c r="AY375" s="11">
        <f t="shared" si="174"/>
        <v>1.7779799999999999</v>
      </c>
      <c r="AZ375" s="11">
        <f t="shared" si="175"/>
        <v>2.74532</v>
      </c>
      <c r="BA375" s="11">
        <f t="shared" si="176"/>
        <v>1.7745500000000001E-2</v>
      </c>
      <c r="BB375" s="11">
        <f t="shared" si="177"/>
        <v>2.7177799999999999</v>
      </c>
      <c r="BC375" s="11">
        <f t="shared" si="178"/>
        <v>2.5428999999999999</v>
      </c>
      <c r="BD375" s="11">
        <f t="shared" si="179"/>
        <v>0.68957100000000005</v>
      </c>
      <c r="BE375" s="11" t="str">
        <f t="shared" si="180"/>
        <v/>
      </c>
      <c r="BF375" s="11" t="str">
        <f t="shared" si="181"/>
        <v/>
      </c>
      <c r="BG375" s="11" t="str">
        <f t="shared" si="182"/>
        <v/>
      </c>
      <c r="BH375" s="11" t="str">
        <f t="shared" si="183"/>
        <v/>
      </c>
      <c r="BI375" s="26">
        <f t="shared" si="184"/>
        <v>8.6380695000000003</v>
      </c>
      <c r="BJ375" s="7"/>
    </row>
    <row r="376" spans="1:62" ht="15.75" thickBo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03">
        <v>5</v>
      </c>
      <c r="AB376" s="11">
        <v>7</v>
      </c>
      <c r="AC376" s="28">
        <v>0.99822599999999995</v>
      </c>
      <c r="AD376" s="6"/>
      <c r="AE376" s="27">
        <v>8</v>
      </c>
      <c r="AF376" s="104">
        <v>9</v>
      </c>
      <c r="AG376" s="6"/>
      <c r="AH376" s="98" t="s">
        <v>67</v>
      </c>
      <c r="AI376" s="12" t="s">
        <v>177</v>
      </c>
      <c r="AJ376" s="12" t="s">
        <v>179</v>
      </c>
      <c r="AK376" s="12" t="s">
        <v>73</v>
      </c>
      <c r="AL376" s="12" t="s">
        <v>94</v>
      </c>
      <c r="AM376" s="12" t="s">
        <v>260</v>
      </c>
      <c r="AN376" s="12" t="s">
        <v>80</v>
      </c>
      <c r="AO376" s="12" t="s">
        <v>57</v>
      </c>
      <c r="AP376" s="12" t="s">
        <v>271</v>
      </c>
      <c r="AQ376" s="12" t="s">
        <v>223</v>
      </c>
      <c r="AR376" s="11"/>
      <c r="AS376" s="11"/>
      <c r="AT376" s="11"/>
      <c r="AU376" s="95"/>
      <c r="AV376" s="11">
        <f t="shared" si="171"/>
        <v>-1.0685</v>
      </c>
      <c r="AW376" s="11">
        <f t="shared" si="172"/>
        <v>0.480626</v>
      </c>
      <c r="AX376" s="11">
        <f t="shared" si="173"/>
        <v>4.4628399999999999</v>
      </c>
      <c r="AY376" s="11">
        <f t="shared" si="174"/>
        <v>0.54459299999999999</v>
      </c>
      <c r="AZ376" s="11">
        <f t="shared" si="175"/>
        <v>-0.14127899999999999</v>
      </c>
      <c r="BA376" s="11">
        <f t="shared" si="176"/>
        <v>3.70479</v>
      </c>
      <c r="BB376" s="11">
        <f t="shared" si="177"/>
        <v>0.119438</v>
      </c>
      <c r="BC376" s="11">
        <f t="shared" si="178"/>
        <v>-1.2261100000000001E-3</v>
      </c>
      <c r="BD376" s="11">
        <f t="shared" si="179"/>
        <v>2.5545599999999999</v>
      </c>
      <c r="BE376" s="11" t="str">
        <f t="shared" si="180"/>
        <v/>
      </c>
      <c r="BF376" s="11" t="str">
        <f t="shared" si="181"/>
        <v/>
      </c>
      <c r="BG376" s="11" t="str">
        <f t="shared" si="182"/>
        <v/>
      </c>
      <c r="BH376" s="11" t="str">
        <f t="shared" si="183"/>
        <v/>
      </c>
      <c r="BI376" s="26">
        <f t="shared" si="184"/>
        <v>9.6576158900000006</v>
      </c>
      <c r="BJ376" s="7"/>
    </row>
    <row r="377" spans="1:62" ht="15.75" thickBo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03">
        <v>5</v>
      </c>
      <c r="AB377" s="11">
        <v>8</v>
      </c>
      <c r="AC377" s="28">
        <v>1.0318099999999999</v>
      </c>
      <c r="AD377" s="6"/>
      <c r="AE377" s="27">
        <v>8</v>
      </c>
      <c r="AF377" s="104">
        <v>10</v>
      </c>
      <c r="AG377" s="6"/>
      <c r="AH377" s="98" t="s">
        <v>68</v>
      </c>
      <c r="AI377" s="12" t="s">
        <v>95</v>
      </c>
      <c r="AJ377" s="12" t="s">
        <v>74</v>
      </c>
      <c r="AK377" s="12" t="s">
        <v>180</v>
      </c>
      <c r="AL377" s="12" t="s">
        <v>242</v>
      </c>
      <c r="AM377" s="12" t="s">
        <v>178</v>
      </c>
      <c r="AN377" s="12" t="s">
        <v>167</v>
      </c>
      <c r="AO377" s="12" t="s">
        <v>58</v>
      </c>
      <c r="AP377" s="12" t="s">
        <v>279</v>
      </c>
      <c r="AQ377" s="12" t="s">
        <v>183</v>
      </c>
      <c r="AR377" s="11"/>
      <c r="AS377" s="11"/>
      <c r="AT377" s="11"/>
      <c r="AU377" s="95"/>
      <c r="AV377" s="11">
        <f t="shared" si="171"/>
        <v>0.79237999999999997</v>
      </c>
      <c r="AW377" s="11">
        <f t="shared" si="172"/>
        <v>1.00441</v>
      </c>
      <c r="AX377" s="11">
        <f t="shared" si="173"/>
        <v>1.1307199999999999</v>
      </c>
      <c r="AY377" s="11">
        <f t="shared" si="174"/>
        <v>-0.268704</v>
      </c>
      <c r="AZ377" s="11">
        <f t="shared" si="175"/>
        <v>-0.32316600000000001</v>
      </c>
      <c r="BA377" s="11">
        <f t="shared" si="176"/>
        <v>3.21957</v>
      </c>
      <c r="BB377" s="11">
        <f t="shared" si="177"/>
        <v>1.0077199999999999</v>
      </c>
      <c r="BC377" s="11">
        <f t="shared" si="178"/>
        <v>-1.916E-2</v>
      </c>
      <c r="BD377" s="11">
        <f t="shared" si="179"/>
        <v>0.92911600000000005</v>
      </c>
      <c r="BE377" s="11" t="str">
        <f t="shared" si="180"/>
        <v/>
      </c>
      <c r="BF377" s="11" t="str">
        <f t="shared" si="181"/>
        <v/>
      </c>
      <c r="BG377" s="11" t="str">
        <f t="shared" si="182"/>
        <v/>
      </c>
      <c r="BH377" s="11" t="str">
        <f t="shared" si="183"/>
        <v/>
      </c>
      <c r="BI377" s="26">
        <f t="shared" si="184"/>
        <v>6.4410759999999989</v>
      </c>
      <c r="BJ377" s="7"/>
    </row>
    <row r="378" spans="1:62" ht="15.75" thickBo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03">
        <v>5</v>
      </c>
      <c r="AB378" s="11">
        <v>9</v>
      </c>
      <c r="AC378" s="28">
        <v>3.4778899999999999</v>
      </c>
      <c r="AD378" s="6"/>
      <c r="AE378" s="27">
        <v>8</v>
      </c>
      <c r="AF378" s="104">
        <v>11</v>
      </c>
      <c r="AG378" s="6"/>
      <c r="AH378" s="98" t="s">
        <v>69</v>
      </c>
      <c r="AI378" s="12" t="s">
        <v>75</v>
      </c>
      <c r="AJ378" s="12" t="s">
        <v>181</v>
      </c>
      <c r="AK378" s="12" t="s">
        <v>51</v>
      </c>
      <c r="AL378" s="12" t="s">
        <v>81</v>
      </c>
      <c r="AM378" s="12" t="s">
        <v>59</v>
      </c>
      <c r="AN378" s="12" t="s">
        <v>175</v>
      </c>
      <c r="AO378" s="12" t="s">
        <v>188</v>
      </c>
      <c r="AP378" s="12" t="s">
        <v>96</v>
      </c>
      <c r="AQ378" s="12" t="s">
        <v>76</v>
      </c>
      <c r="AR378" s="11"/>
      <c r="AS378" s="11"/>
      <c r="AT378" s="11"/>
      <c r="AU378" s="95"/>
      <c r="AV378" s="11">
        <f t="shared" si="171"/>
        <v>0.59192100000000003</v>
      </c>
      <c r="AW378" s="11">
        <f t="shared" si="172"/>
        <v>0.89897800000000005</v>
      </c>
      <c r="AX378" s="11">
        <f t="shared" si="173"/>
        <v>0.79372600000000004</v>
      </c>
      <c r="AY378" s="11">
        <f t="shared" si="174"/>
        <v>0.28631800000000002</v>
      </c>
      <c r="AZ378" s="11">
        <f t="shared" si="175"/>
        <v>1.1995</v>
      </c>
      <c r="BA378" s="11">
        <f t="shared" si="176"/>
        <v>0.220471</v>
      </c>
      <c r="BB378" s="11">
        <f t="shared" si="177"/>
        <v>-4.3765599999999996</v>
      </c>
      <c r="BC378" s="11">
        <f t="shared" si="178"/>
        <v>1.1276600000000001</v>
      </c>
      <c r="BD378" s="11">
        <f t="shared" si="179"/>
        <v>0.60102</v>
      </c>
      <c r="BE378" s="11" t="str">
        <f t="shared" si="180"/>
        <v/>
      </c>
      <c r="BF378" s="11" t="str">
        <f t="shared" si="181"/>
        <v/>
      </c>
      <c r="BG378" s="11" t="str">
        <f t="shared" si="182"/>
        <v/>
      </c>
      <c r="BH378" s="11" t="str">
        <f t="shared" si="183"/>
        <v/>
      </c>
      <c r="BI378" s="26">
        <f t="shared" si="184"/>
        <v>-2.1348559999999992</v>
      </c>
      <c r="BJ378" s="7"/>
    </row>
    <row r="379" spans="1:62" ht="15.75" thickBo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03">
        <v>5</v>
      </c>
      <c r="AB379" s="11">
        <v>10</v>
      </c>
      <c r="AC379" s="28">
        <v>1.0150399999999999</v>
      </c>
      <c r="AD379" s="6"/>
      <c r="AE379" s="27">
        <v>8</v>
      </c>
      <c r="AF379" s="104">
        <v>18</v>
      </c>
      <c r="AG379" s="6"/>
      <c r="AH379" s="98" t="s">
        <v>85</v>
      </c>
      <c r="AI379" s="12" t="s">
        <v>204</v>
      </c>
      <c r="AJ379" s="12" t="s">
        <v>243</v>
      </c>
      <c r="AK379" s="12" t="s">
        <v>261</v>
      </c>
      <c r="AL379" s="12" t="s">
        <v>82</v>
      </c>
      <c r="AM379" s="12" t="s">
        <v>86</v>
      </c>
      <c r="AN379" s="12" t="s">
        <v>88</v>
      </c>
      <c r="AO379" s="12" t="s">
        <v>189</v>
      </c>
      <c r="AP379" s="12" t="s">
        <v>90</v>
      </c>
      <c r="AQ379" s="12" t="s">
        <v>219</v>
      </c>
      <c r="AR379" s="11"/>
      <c r="AS379" s="11"/>
      <c r="AT379" s="11"/>
      <c r="AU379" s="95"/>
      <c r="AV379" s="11">
        <f t="shared" si="171"/>
        <v>0.209367</v>
      </c>
      <c r="AW379" s="11">
        <f t="shared" si="172"/>
        <v>0.14391899999999999</v>
      </c>
      <c r="AX379" s="11">
        <f t="shared" si="173"/>
        <v>-0.1052</v>
      </c>
      <c r="AY379" s="11">
        <f t="shared" si="174"/>
        <v>0.914219</v>
      </c>
      <c r="AZ379" s="11">
        <f t="shared" si="175"/>
        <v>0.39386500000000002</v>
      </c>
      <c r="BA379" s="11">
        <f t="shared" si="176"/>
        <v>0.174821</v>
      </c>
      <c r="BB379" s="11">
        <f t="shared" si="177"/>
        <v>0.16106699999999999</v>
      </c>
      <c r="BC379" s="11">
        <f t="shared" si="178"/>
        <v>3.9678399999999998</v>
      </c>
      <c r="BD379" s="11">
        <f t="shared" si="179"/>
        <v>-0.128828</v>
      </c>
      <c r="BE379" s="11" t="str">
        <f t="shared" si="180"/>
        <v/>
      </c>
      <c r="BF379" s="11" t="str">
        <f t="shared" si="181"/>
        <v/>
      </c>
      <c r="BG379" s="11" t="str">
        <f t="shared" si="182"/>
        <v/>
      </c>
      <c r="BH379" s="11" t="str">
        <f t="shared" si="183"/>
        <v/>
      </c>
      <c r="BI379" s="26">
        <f t="shared" si="184"/>
        <v>4.7160299999999991</v>
      </c>
      <c r="BJ379" s="7"/>
    </row>
    <row r="380" spans="1:62" ht="15.75" thickBo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03">
        <v>5</v>
      </c>
      <c r="AB380" s="11">
        <v>11</v>
      </c>
      <c r="AC380" s="28">
        <v>0.72677199999999997</v>
      </c>
      <c r="AD380" s="6"/>
      <c r="AE380" s="27">
        <v>9</v>
      </c>
      <c r="AF380" s="104">
        <v>0</v>
      </c>
      <c r="AG380" s="6"/>
      <c r="AH380" s="98" t="s">
        <v>84</v>
      </c>
      <c r="AI380" s="12" t="s">
        <v>262</v>
      </c>
      <c r="AJ380" s="12" t="s">
        <v>97</v>
      </c>
      <c r="AK380" s="12" t="s">
        <v>87</v>
      </c>
      <c r="AL380" s="12" t="s">
        <v>89</v>
      </c>
      <c r="AM380" s="12" t="s">
        <v>190</v>
      </c>
      <c r="AN380" s="12" t="s">
        <v>83</v>
      </c>
      <c r="AO380" s="12" t="s">
        <v>91</v>
      </c>
      <c r="AP380" s="12" t="s">
        <v>252</v>
      </c>
      <c r="AQ380" s="12" t="s">
        <v>220</v>
      </c>
      <c r="AR380" s="11"/>
      <c r="AS380" s="11"/>
      <c r="AT380" s="11"/>
      <c r="AU380" s="95"/>
      <c r="AV380" s="11">
        <f t="shared" si="171"/>
        <v>3.4545300000000001E-2</v>
      </c>
      <c r="AW380" s="11">
        <f t="shared" si="172"/>
        <v>3.5943299999999998</v>
      </c>
      <c r="AX380" s="11">
        <f t="shared" si="173"/>
        <v>0.85694099999999995</v>
      </c>
      <c r="AY380" s="11">
        <f t="shared" si="174"/>
        <v>0.100065</v>
      </c>
      <c r="AZ380" s="11">
        <f t="shared" si="175"/>
        <v>-8.6131100000000002E-2</v>
      </c>
      <c r="BA380" s="11">
        <f t="shared" si="176"/>
        <v>0.77849100000000004</v>
      </c>
      <c r="BB380" s="11">
        <f t="shared" si="177"/>
        <v>1.63733</v>
      </c>
      <c r="BC380" s="11">
        <f t="shared" si="178"/>
        <v>-0.60988799999999999</v>
      </c>
      <c r="BD380" s="11">
        <f t="shared" si="179"/>
        <v>-0.325629</v>
      </c>
      <c r="BE380" s="11" t="str">
        <f t="shared" si="180"/>
        <v/>
      </c>
      <c r="BF380" s="11" t="str">
        <f t="shared" si="181"/>
        <v/>
      </c>
      <c r="BG380" s="11" t="str">
        <f t="shared" si="182"/>
        <v/>
      </c>
      <c r="BH380" s="11" t="str">
        <f t="shared" si="183"/>
        <v/>
      </c>
      <c r="BI380" s="26">
        <f t="shared" si="184"/>
        <v>5.2532821999999992</v>
      </c>
      <c r="BJ380" s="7"/>
    </row>
    <row r="381" spans="1:62" ht="15.75" thickBo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03">
        <v>5</v>
      </c>
      <c r="AB381" s="11">
        <v>12</v>
      </c>
      <c r="AC381" s="28">
        <v>-0.81864599999999998</v>
      </c>
      <c r="AD381" s="6"/>
      <c r="AE381" s="27">
        <v>9</v>
      </c>
      <c r="AF381" s="104">
        <v>1</v>
      </c>
      <c r="AG381" s="6"/>
      <c r="AH381" s="98" t="s">
        <v>206</v>
      </c>
      <c r="AI381" s="12" t="s">
        <v>254</v>
      </c>
      <c r="AJ381" s="12" t="s">
        <v>196</v>
      </c>
      <c r="AK381" s="12" t="s">
        <v>280</v>
      </c>
      <c r="AL381" s="12" t="s">
        <v>233</v>
      </c>
      <c r="AM381" s="12" t="s">
        <v>263</v>
      </c>
      <c r="AN381" s="12" t="s">
        <v>191</v>
      </c>
      <c r="AO381" s="12" t="s">
        <v>244</v>
      </c>
      <c r="AP381" s="12" t="s">
        <v>224</v>
      </c>
      <c r="AQ381" s="12" t="s">
        <v>272</v>
      </c>
      <c r="AR381" s="11"/>
      <c r="AS381" s="11"/>
      <c r="AT381" s="11"/>
      <c r="AU381" s="95"/>
      <c r="AV381" s="11">
        <f t="shared" si="171"/>
        <v>1.3895200000000001</v>
      </c>
      <c r="AW381" s="11">
        <f t="shared" si="172"/>
        <v>-1.00013</v>
      </c>
      <c r="AX381" s="11">
        <f t="shared" si="173"/>
        <v>3.9011900000000002</v>
      </c>
      <c r="AY381" s="11">
        <f t="shared" si="174"/>
        <v>0.59274400000000005</v>
      </c>
      <c r="AZ381" s="11">
        <f t="shared" si="175"/>
        <v>2.6003400000000001</v>
      </c>
      <c r="BA381" s="11">
        <f t="shared" si="176"/>
        <v>-1.2453399999999999</v>
      </c>
      <c r="BB381" s="11">
        <f t="shared" si="177"/>
        <v>0.86152499999999999</v>
      </c>
      <c r="BC381" s="11">
        <f t="shared" si="178"/>
        <v>4.4472999999999999E-2</v>
      </c>
      <c r="BD381" s="11">
        <f t="shared" si="179"/>
        <v>1.97</v>
      </c>
      <c r="BE381" s="11" t="str">
        <f t="shared" si="180"/>
        <v/>
      </c>
      <c r="BF381" s="11" t="str">
        <f t="shared" si="181"/>
        <v/>
      </c>
      <c r="BG381" s="11" t="str">
        <f t="shared" si="182"/>
        <v/>
      </c>
      <c r="BH381" s="11" t="str">
        <f t="shared" si="183"/>
        <v/>
      </c>
      <c r="BI381" s="26">
        <f t="shared" si="184"/>
        <v>9.9329680000000007</v>
      </c>
      <c r="BJ381" s="7"/>
    </row>
    <row r="382" spans="1:62" ht="15.75" thickBo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03">
        <v>5</v>
      </c>
      <c r="AB382" s="11">
        <v>13</v>
      </c>
      <c r="AC382" s="28">
        <v>-0.448876</v>
      </c>
      <c r="AD382" s="6"/>
      <c r="AE382" s="27">
        <v>9</v>
      </c>
      <c r="AF382" s="104">
        <v>2</v>
      </c>
      <c r="AG382" s="6"/>
      <c r="AH382" s="98" t="s">
        <v>207</v>
      </c>
      <c r="AI382" s="12" t="s">
        <v>225</v>
      </c>
      <c r="AJ382" s="12" t="s">
        <v>281</v>
      </c>
      <c r="AK382" s="12" t="s">
        <v>197</v>
      </c>
      <c r="AL382" s="12" t="s">
        <v>253</v>
      </c>
      <c r="AM382" s="12" t="s">
        <v>234</v>
      </c>
      <c r="AN382" s="12" t="s">
        <v>264</v>
      </c>
      <c r="AO382" s="12" t="s">
        <v>214</v>
      </c>
      <c r="AP382" s="12" t="s">
        <v>273</v>
      </c>
      <c r="AQ382" s="12" t="s">
        <v>245</v>
      </c>
      <c r="AR382" s="11"/>
      <c r="AS382" s="11"/>
      <c r="AT382" s="11"/>
      <c r="AU382" s="95"/>
      <c r="AV382" s="11">
        <f t="shared" si="171"/>
        <v>0.54642100000000005</v>
      </c>
      <c r="AW382" s="11">
        <f t="shared" si="172"/>
        <v>3.6123699999999999</v>
      </c>
      <c r="AX382" s="11">
        <f t="shared" si="173"/>
        <v>-0.73416700000000001</v>
      </c>
      <c r="AY382" s="11">
        <f t="shared" si="174"/>
        <v>0.59136200000000005</v>
      </c>
      <c r="AZ382" s="11">
        <f t="shared" si="175"/>
        <v>0.61077599999999999</v>
      </c>
      <c r="BA382" s="11">
        <f t="shared" si="176"/>
        <v>3.5234700000000001</v>
      </c>
      <c r="BB382" s="11">
        <f t="shared" si="177"/>
        <v>0.56474199999999997</v>
      </c>
      <c r="BC382" s="11">
        <f t="shared" si="178"/>
        <v>2.8323700000000001</v>
      </c>
      <c r="BD382" s="11">
        <f t="shared" si="179"/>
        <v>1.55921</v>
      </c>
      <c r="BE382" s="11" t="str">
        <f t="shared" si="180"/>
        <v/>
      </c>
      <c r="BF382" s="11" t="str">
        <f t="shared" si="181"/>
        <v/>
      </c>
      <c r="BG382" s="11" t="str">
        <f t="shared" si="182"/>
        <v/>
      </c>
      <c r="BH382" s="11" t="str">
        <f t="shared" si="183"/>
        <v/>
      </c>
      <c r="BI382" s="26">
        <f t="shared" si="184"/>
        <v>13.555429999999999</v>
      </c>
      <c r="BJ382" s="7"/>
    </row>
    <row r="383" spans="1:62" ht="15.75" thickBo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03">
        <v>5</v>
      </c>
      <c r="AB383" s="11">
        <v>14</v>
      </c>
      <c r="AC383" s="28">
        <v>-0.50671299999999997</v>
      </c>
      <c r="AD383" s="6"/>
      <c r="AE383" s="27">
        <v>9</v>
      </c>
      <c r="AF383" s="104">
        <v>3</v>
      </c>
      <c r="AG383" s="6"/>
      <c r="AH383" s="98" t="s">
        <v>208</v>
      </c>
      <c r="AI383" s="12" t="s">
        <v>226</v>
      </c>
      <c r="AJ383" s="12" t="s">
        <v>255</v>
      </c>
      <c r="AK383" s="12" t="s">
        <v>282</v>
      </c>
      <c r="AL383" s="12" t="s">
        <v>205</v>
      </c>
      <c r="AM383" s="12" t="s">
        <v>235</v>
      </c>
      <c r="AN383" s="12" t="s">
        <v>246</v>
      </c>
      <c r="AO383" s="12" t="s">
        <v>274</v>
      </c>
      <c r="AP383" s="12" t="s">
        <v>198</v>
      </c>
      <c r="AQ383" s="12" t="s">
        <v>215</v>
      </c>
      <c r="AR383" s="11"/>
      <c r="AS383" s="11"/>
      <c r="AT383" s="11"/>
      <c r="AU383" s="95"/>
      <c r="AV383" s="11">
        <f t="shared" si="171"/>
        <v>0.351628</v>
      </c>
      <c r="AW383" s="11">
        <f t="shared" si="172"/>
        <v>0.93871000000000004</v>
      </c>
      <c r="AX383" s="11">
        <f t="shared" si="173"/>
        <v>2.3990999999999998</v>
      </c>
      <c r="AY383" s="11">
        <f t="shared" si="174"/>
        <v>-1.5270699999999999</v>
      </c>
      <c r="AZ383" s="11">
        <f t="shared" si="175"/>
        <v>1.0853900000000001</v>
      </c>
      <c r="BA383" s="11">
        <f t="shared" si="176"/>
        <v>1.8525400000000001</v>
      </c>
      <c r="BB383" s="11">
        <f t="shared" si="177"/>
        <v>3.2713299999999998</v>
      </c>
      <c r="BC383" s="11">
        <f t="shared" si="178"/>
        <v>-2.7680900000000001E-2</v>
      </c>
      <c r="BD383" s="11">
        <f t="shared" si="179"/>
        <v>-0.57286199999999998</v>
      </c>
      <c r="BE383" s="11" t="str">
        <f t="shared" si="180"/>
        <v/>
      </c>
      <c r="BF383" s="11" t="str">
        <f t="shared" si="181"/>
        <v/>
      </c>
      <c r="BG383" s="11" t="str">
        <f t="shared" si="182"/>
        <v/>
      </c>
      <c r="BH383" s="11" t="str">
        <f t="shared" si="183"/>
        <v/>
      </c>
      <c r="BI383" s="26">
        <f t="shared" si="184"/>
        <v>8.2777981000000018</v>
      </c>
      <c r="BJ383" s="7"/>
    </row>
    <row r="384" spans="1:62" ht="15.75" thickBo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03">
        <v>5</v>
      </c>
      <c r="AB384" s="11">
        <v>15</v>
      </c>
      <c r="AC384" s="28">
        <v>7.7136499999999997E-2</v>
      </c>
      <c r="AD384" s="6"/>
      <c r="AE384" s="27">
        <v>9</v>
      </c>
      <c r="AF384" s="104">
        <v>4</v>
      </c>
      <c r="AG384" s="6"/>
      <c r="AH384" s="98" t="s">
        <v>209</v>
      </c>
      <c r="AI384" s="12" t="s">
        <v>199</v>
      </c>
      <c r="AJ384" s="12" t="s">
        <v>227</v>
      </c>
      <c r="AK384" s="12" t="s">
        <v>283</v>
      </c>
      <c r="AL384" s="12" t="s">
        <v>256</v>
      </c>
      <c r="AM384" s="12" t="s">
        <v>236</v>
      </c>
      <c r="AN384" s="12" t="s">
        <v>265</v>
      </c>
      <c r="AO384" s="12" t="s">
        <v>275</v>
      </c>
      <c r="AP384" s="12" t="s">
        <v>192</v>
      </c>
      <c r="AQ384" s="12" t="s">
        <v>247</v>
      </c>
      <c r="AR384" s="11"/>
      <c r="AS384" s="11"/>
      <c r="AT384" s="11"/>
      <c r="AU384" s="95"/>
      <c r="AV384" s="11">
        <f t="shared" si="171"/>
        <v>0.44936300000000001</v>
      </c>
      <c r="AW384" s="11">
        <f t="shared" si="172"/>
        <v>1.1118600000000001</v>
      </c>
      <c r="AX384" s="11">
        <f t="shared" si="173"/>
        <v>2.1963400000000002</v>
      </c>
      <c r="AY384" s="11">
        <f t="shared" si="174"/>
        <v>0.67516200000000004</v>
      </c>
      <c r="AZ384" s="11">
        <f t="shared" si="175"/>
        <v>0.940554</v>
      </c>
      <c r="BA384" s="11">
        <f t="shared" si="176"/>
        <v>2.6648999999999998</v>
      </c>
      <c r="BB384" s="11">
        <f t="shared" si="177"/>
        <v>3.5456799999999999</v>
      </c>
      <c r="BC384" s="11">
        <f t="shared" si="178"/>
        <v>0.49694300000000002</v>
      </c>
      <c r="BD384" s="11">
        <f t="shared" si="179"/>
        <v>0.58516400000000002</v>
      </c>
      <c r="BE384" s="11" t="str">
        <f t="shared" si="180"/>
        <v/>
      </c>
      <c r="BF384" s="11" t="str">
        <f t="shared" si="181"/>
        <v/>
      </c>
      <c r="BG384" s="11" t="str">
        <f t="shared" si="182"/>
        <v/>
      </c>
      <c r="BH384" s="11" t="str">
        <f t="shared" si="183"/>
        <v/>
      </c>
      <c r="BI384" s="26">
        <f t="shared" si="184"/>
        <v>12.588829500000001</v>
      </c>
      <c r="BJ384" s="7"/>
    </row>
    <row r="385" spans="1:62" ht="15.75" thickBo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03">
        <v>5</v>
      </c>
      <c r="AB385" s="11">
        <v>16</v>
      </c>
      <c r="AC385" s="28">
        <v>-1.23725</v>
      </c>
      <c r="AD385" s="6"/>
      <c r="AE385" s="27">
        <v>9</v>
      </c>
      <c r="AF385" s="104">
        <v>5</v>
      </c>
      <c r="AG385" s="6"/>
      <c r="AH385" s="98" t="s">
        <v>210</v>
      </c>
      <c r="AI385" s="12" t="s">
        <v>248</v>
      </c>
      <c r="AJ385" s="12" t="s">
        <v>193</v>
      </c>
      <c r="AK385" s="12" t="s">
        <v>266</v>
      </c>
      <c r="AL385" s="12" t="s">
        <v>237</v>
      </c>
      <c r="AM385" s="12" t="s">
        <v>257</v>
      </c>
      <c r="AN385" s="12" t="s">
        <v>284</v>
      </c>
      <c r="AO385" s="12" t="s">
        <v>228</v>
      </c>
      <c r="AP385" s="12" t="s">
        <v>200</v>
      </c>
      <c r="AQ385" s="12" t="s">
        <v>216</v>
      </c>
      <c r="AR385" s="11"/>
      <c r="AS385" s="11"/>
      <c r="AT385" s="11"/>
      <c r="AU385" s="95"/>
      <c r="AV385" s="11">
        <f t="shared" si="171"/>
        <v>0.30126999999999998</v>
      </c>
      <c r="AW385" s="11">
        <f t="shared" si="172"/>
        <v>-2.1428400000000001</v>
      </c>
      <c r="AX385" s="11">
        <f t="shared" si="173"/>
        <v>2.3382999999999998</v>
      </c>
      <c r="AY385" s="11">
        <f t="shared" si="174"/>
        <v>-0.16194</v>
      </c>
      <c r="AZ385" s="11">
        <f t="shared" si="175"/>
        <v>0.30335200000000001</v>
      </c>
      <c r="BA385" s="11">
        <f t="shared" si="176"/>
        <v>3.8793000000000002</v>
      </c>
      <c r="BB385" s="11">
        <f t="shared" si="177"/>
        <v>-0.47292000000000001</v>
      </c>
      <c r="BC385" s="11">
        <f t="shared" si="178"/>
        <v>-0.627058</v>
      </c>
      <c r="BD385" s="11">
        <f t="shared" si="179"/>
        <v>-0.73754299999999995</v>
      </c>
      <c r="BE385" s="11" t="str">
        <f t="shared" si="180"/>
        <v/>
      </c>
      <c r="BF385" s="11" t="str">
        <f t="shared" si="181"/>
        <v/>
      </c>
      <c r="BG385" s="11" t="str">
        <f t="shared" si="182"/>
        <v/>
      </c>
      <c r="BH385" s="11" t="str">
        <f t="shared" si="183"/>
        <v/>
      </c>
      <c r="BI385" s="26">
        <f t="shared" si="184"/>
        <v>3.9171709999999997</v>
      </c>
      <c r="BJ385" s="7"/>
    </row>
    <row r="386" spans="1:62" ht="15.75" thickBo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03">
        <v>5</v>
      </c>
      <c r="AB386" s="11">
        <v>17</v>
      </c>
      <c r="AC386" s="28">
        <v>8.4113299999999998E-3</v>
      </c>
      <c r="AD386" s="6"/>
      <c r="AE386" s="27">
        <v>9</v>
      </c>
      <c r="AF386" s="104">
        <v>6</v>
      </c>
      <c r="AG386" s="6"/>
      <c r="AH386" s="98" t="s">
        <v>211</v>
      </c>
      <c r="AI386" s="12" t="s">
        <v>276</v>
      </c>
      <c r="AJ386" s="12" t="s">
        <v>267</v>
      </c>
      <c r="AK386" s="12" t="s">
        <v>249</v>
      </c>
      <c r="AL386" s="12" t="s">
        <v>238</v>
      </c>
      <c r="AM386" s="12" t="s">
        <v>285</v>
      </c>
      <c r="AN386" s="12" t="s">
        <v>258</v>
      </c>
      <c r="AO386" s="12" t="s">
        <v>229</v>
      </c>
      <c r="AP386" s="12" t="s">
        <v>201</v>
      </c>
      <c r="AQ386" s="12" t="s">
        <v>194</v>
      </c>
      <c r="AR386" s="11"/>
      <c r="AS386" s="11"/>
      <c r="AT386" s="11"/>
      <c r="AU386" s="95"/>
      <c r="AV386" s="11">
        <f t="shared" si="171"/>
        <v>3.7672699999999999</v>
      </c>
      <c r="AW386" s="11">
        <f t="shared" si="172"/>
        <v>2.0995300000000001</v>
      </c>
      <c r="AX386" s="11">
        <f t="shared" si="173"/>
        <v>0.860267</v>
      </c>
      <c r="AY386" s="11">
        <f t="shared" si="174"/>
        <v>1.05555</v>
      </c>
      <c r="AZ386" s="11">
        <f t="shared" si="175"/>
        <v>2.41398</v>
      </c>
      <c r="BA386" s="11">
        <f t="shared" si="176"/>
        <v>1.09816</v>
      </c>
      <c r="BB386" s="11">
        <f t="shared" si="177"/>
        <v>0.31037799999999999</v>
      </c>
      <c r="BC386" s="11">
        <f t="shared" si="178"/>
        <v>-0.13716400000000001</v>
      </c>
      <c r="BD386" s="11">
        <f t="shared" si="179"/>
        <v>-2.3009100000000001E-2</v>
      </c>
      <c r="BE386" s="11" t="str">
        <f t="shared" si="180"/>
        <v/>
      </c>
      <c r="BF386" s="11" t="str">
        <f t="shared" si="181"/>
        <v/>
      </c>
      <c r="BG386" s="11" t="str">
        <f t="shared" si="182"/>
        <v/>
      </c>
      <c r="BH386" s="11" t="str">
        <f t="shared" si="183"/>
        <v/>
      </c>
      <c r="BI386" s="26">
        <f t="shared" si="184"/>
        <v>11.436550570000001</v>
      </c>
      <c r="BJ386" s="7"/>
    </row>
    <row r="387" spans="1:62" ht="15.75" thickBo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03">
        <v>5</v>
      </c>
      <c r="AB387" s="11">
        <v>19</v>
      </c>
      <c r="AC387" s="28">
        <v>0.86385500000000004</v>
      </c>
      <c r="AD387" s="6"/>
      <c r="AE387" s="27">
        <v>9</v>
      </c>
      <c r="AF387" s="104">
        <v>7</v>
      </c>
      <c r="AG387" s="6"/>
      <c r="AH387" s="98" t="s">
        <v>213</v>
      </c>
      <c r="AI387" s="12" t="s">
        <v>218</v>
      </c>
      <c r="AJ387" s="12" t="s">
        <v>195</v>
      </c>
      <c r="AK387" s="12" t="s">
        <v>269</v>
      </c>
      <c r="AL387" s="12" t="s">
        <v>240</v>
      </c>
      <c r="AM387" s="12" t="s">
        <v>286</v>
      </c>
      <c r="AN387" s="12" t="s">
        <v>203</v>
      </c>
      <c r="AO387" s="12" t="s">
        <v>278</v>
      </c>
      <c r="AP387" s="12" t="s">
        <v>231</v>
      </c>
      <c r="AQ387" s="12" t="s">
        <v>251</v>
      </c>
      <c r="AR387" s="11"/>
      <c r="AS387" s="11"/>
      <c r="AT387" s="11"/>
      <c r="AU387" s="95"/>
      <c r="AV387" s="11">
        <f t="shared" si="171"/>
        <v>0.64754400000000001</v>
      </c>
      <c r="AW387" s="11">
        <f t="shared" si="172"/>
        <v>4.4443400000000004</v>
      </c>
      <c r="AX387" s="11">
        <f t="shared" si="173"/>
        <v>0.602904</v>
      </c>
      <c r="AY387" s="11">
        <f t="shared" si="174"/>
        <v>0.19534599999999999</v>
      </c>
      <c r="AZ387" s="11">
        <f t="shared" si="175"/>
        <v>0.54670300000000005</v>
      </c>
      <c r="BA387" s="11">
        <f t="shared" si="176"/>
        <v>1.47289</v>
      </c>
      <c r="BB387" s="11">
        <f t="shared" si="177"/>
        <v>0.47160299999999999</v>
      </c>
      <c r="BC387" s="11">
        <f t="shared" si="178"/>
        <v>3.6880000000000002</v>
      </c>
      <c r="BD387" s="11">
        <f t="shared" si="179"/>
        <v>-1.15065</v>
      </c>
      <c r="BE387" s="11" t="str">
        <f t="shared" si="180"/>
        <v/>
      </c>
      <c r="BF387" s="11" t="str">
        <f t="shared" si="181"/>
        <v/>
      </c>
      <c r="BG387" s="11" t="str">
        <f t="shared" si="182"/>
        <v/>
      </c>
      <c r="BH387" s="11" t="str">
        <f t="shared" si="183"/>
        <v/>
      </c>
      <c r="BI387" s="26">
        <f t="shared" si="184"/>
        <v>10.054825000000001</v>
      </c>
      <c r="BJ387" s="7"/>
    </row>
    <row r="388" spans="1:62" ht="15.75" thickBo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03">
        <v>6</v>
      </c>
      <c r="AB388" s="11">
        <v>2</v>
      </c>
      <c r="AC388" s="28">
        <v>-1.0824400000000001</v>
      </c>
      <c r="AD388" s="6"/>
      <c r="AE388" s="27">
        <v>9</v>
      </c>
      <c r="AF388" s="104">
        <v>8</v>
      </c>
      <c r="AG388" s="6"/>
      <c r="AH388" s="98" t="s">
        <v>71</v>
      </c>
      <c r="AI388" s="12" t="s">
        <v>53</v>
      </c>
      <c r="AJ388" s="12" t="s">
        <v>50</v>
      </c>
      <c r="AK388" s="12" t="s">
        <v>78</v>
      </c>
      <c r="AL388" s="12" t="s">
        <v>186</v>
      </c>
      <c r="AM388" s="12" t="s">
        <v>64</v>
      </c>
      <c r="AN388" s="12" t="s">
        <v>43</v>
      </c>
      <c r="AO388" s="12" t="s">
        <v>187</v>
      </c>
      <c r="AP388" s="12" t="s">
        <v>93</v>
      </c>
      <c r="AQ388" s="6"/>
      <c r="AR388" s="11"/>
      <c r="AS388" s="11"/>
      <c r="AT388" s="11"/>
      <c r="AU388" s="95"/>
      <c r="AV388" s="11">
        <f t="shared" si="171"/>
        <v>0.77785700000000002</v>
      </c>
      <c r="AW388" s="11">
        <f t="shared" si="172"/>
        <v>-0.79741899999999999</v>
      </c>
      <c r="AX388" s="11">
        <f t="shared" si="173"/>
        <v>-0.58737300000000003</v>
      </c>
      <c r="AY388" s="11">
        <f t="shared" si="174"/>
        <v>0.36778499999999997</v>
      </c>
      <c r="AZ388" s="11">
        <f t="shared" si="175"/>
        <v>0.77744999999999997</v>
      </c>
      <c r="BA388" s="11">
        <f t="shared" si="176"/>
        <v>-2.9813399999999999</v>
      </c>
      <c r="BB388" s="11">
        <f t="shared" si="177"/>
        <v>-1.4383999999999999</v>
      </c>
      <c r="BC388" s="11">
        <f t="shared" si="178"/>
        <v>-0.65968300000000002</v>
      </c>
      <c r="BD388" s="11" t="str">
        <f t="shared" si="179"/>
        <v/>
      </c>
      <c r="BE388" s="11" t="str">
        <f t="shared" si="180"/>
        <v/>
      </c>
      <c r="BF388" s="11" t="str">
        <f t="shared" si="181"/>
        <v/>
      </c>
      <c r="BG388" s="11" t="str">
        <f t="shared" si="182"/>
        <v/>
      </c>
      <c r="BH388" s="11" t="str">
        <f t="shared" si="183"/>
        <v/>
      </c>
      <c r="BI388" s="26">
        <f t="shared" si="184"/>
        <v>-3.4586829999999997</v>
      </c>
      <c r="BJ388" s="7"/>
    </row>
    <row r="389" spans="1:62" ht="15.75" thickBo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03">
        <v>6</v>
      </c>
      <c r="AB389" s="11">
        <v>7</v>
      </c>
      <c r="AC389" s="28">
        <v>4.4628399999999999</v>
      </c>
      <c r="AD389" s="6"/>
      <c r="AE389" s="27">
        <v>9</v>
      </c>
      <c r="AF389" s="104">
        <v>10</v>
      </c>
      <c r="AG389" s="6"/>
      <c r="AH389" s="98" t="s">
        <v>73</v>
      </c>
      <c r="AI389" s="12" t="s">
        <v>177</v>
      </c>
      <c r="AJ389" s="12" t="s">
        <v>179</v>
      </c>
      <c r="AK389" s="12" t="s">
        <v>94</v>
      </c>
      <c r="AL389" s="12" t="s">
        <v>182</v>
      </c>
      <c r="AM389" s="12" t="s">
        <v>67</v>
      </c>
      <c r="AN389" s="12" t="s">
        <v>260</v>
      </c>
      <c r="AO389" s="12" t="s">
        <v>80</v>
      </c>
      <c r="AP389" s="12" t="s">
        <v>57</v>
      </c>
      <c r="AQ389" s="12" t="s">
        <v>271</v>
      </c>
      <c r="AR389" s="12" t="s">
        <v>223</v>
      </c>
      <c r="AS389" s="11"/>
      <c r="AT389" s="11"/>
      <c r="AU389" s="95"/>
      <c r="AV389" s="11">
        <f t="shared" si="171"/>
        <v>-1.0685</v>
      </c>
      <c r="AW389" s="11">
        <f t="shared" si="172"/>
        <v>0.480626</v>
      </c>
      <c r="AX389" s="11">
        <f t="shared" si="173"/>
        <v>0.54459299999999999</v>
      </c>
      <c r="AY389" s="11">
        <f t="shared" si="174"/>
        <v>1.7779799999999999</v>
      </c>
      <c r="AZ389" s="11">
        <f t="shared" si="175"/>
        <v>0.99822599999999995</v>
      </c>
      <c r="BA389" s="11">
        <f t="shared" si="176"/>
        <v>-0.14127899999999999</v>
      </c>
      <c r="BB389" s="11">
        <f t="shared" si="177"/>
        <v>3.70479</v>
      </c>
      <c r="BC389" s="11">
        <f t="shared" si="178"/>
        <v>0.119438</v>
      </c>
      <c r="BD389" s="11">
        <f t="shared" si="179"/>
        <v>-1.2261100000000001E-3</v>
      </c>
      <c r="BE389" s="11">
        <f t="shared" si="180"/>
        <v>2.5545599999999999</v>
      </c>
      <c r="BF389" s="11" t="str">
        <f t="shared" si="181"/>
        <v/>
      </c>
      <c r="BG389" s="11" t="str">
        <f t="shared" si="182"/>
        <v/>
      </c>
      <c r="BH389" s="11" t="str">
        <f t="shared" si="183"/>
        <v/>
      </c>
      <c r="BI389" s="26">
        <f t="shared" si="184"/>
        <v>4.5063678899999999</v>
      </c>
      <c r="BJ389" s="7"/>
    </row>
    <row r="390" spans="1:62" ht="15.75" thickBo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03">
        <v>6</v>
      </c>
      <c r="AB390" s="11">
        <v>8</v>
      </c>
      <c r="AC390" s="28">
        <v>1.00441</v>
      </c>
      <c r="AD390" s="6"/>
      <c r="AE390" s="27">
        <v>10</v>
      </c>
      <c r="AF390" s="104">
        <v>2</v>
      </c>
      <c r="AG390" s="6"/>
      <c r="AH390" s="98" t="s">
        <v>74</v>
      </c>
      <c r="AI390" s="12" t="s">
        <v>95</v>
      </c>
      <c r="AJ390" s="12" t="s">
        <v>180</v>
      </c>
      <c r="AK390" s="12" t="s">
        <v>242</v>
      </c>
      <c r="AL390" s="12" t="s">
        <v>178</v>
      </c>
      <c r="AM390" s="12" t="s">
        <v>167</v>
      </c>
      <c r="AN390" s="12" t="s">
        <v>58</v>
      </c>
      <c r="AO390" s="12" t="s">
        <v>185</v>
      </c>
      <c r="AP390" s="12" t="s">
        <v>279</v>
      </c>
      <c r="AQ390" s="12" t="s">
        <v>183</v>
      </c>
      <c r="AR390" s="12" t="s">
        <v>68</v>
      </c>
      <c r="AS390" s="11"/>
      <c r="AT390" s="11"/>
      <c r="AU390" s="95"/>
      <c r="AV390" s="11">
        <f t="shared" si="171"/>
        <v>0.79237999999999997</v>
      </c>
      <c r="AW390" s="11">
        <f t="shared" si="172"/>
        <v>1.1307199999999999</v>
      </c>
      <c r="AX390" s="11">
        <f t="shared" si="173"/>
        <v>-0.268704</v>
      </c>
      <c r="AY390" s="11">
        <f t="shared" si="174"/>
        <v>-0.32316600000000001</v>
      </c>
      <c r="AZ390" s="11">
        <f t="shared" si="175"/>
        <v>3.21957</v>
      </c>
      <c r="BA390" s="11">
        <f t="shared" si="176"/>
        <v>1.0077199999999999</v>
      </c>
      <c r="BB390" s="11">
        <f t="shared" si="177"/>
        <v>2.7177799999999999</v>
      </c>
      <c r="BC390" s="11">
        <f t="shared" si="178"/>
        <v>-1.916E-2</v>
      </c>
      <c r="BD390" s="11">
        <f t="shared" si="179"/>
        <v>0.92911600000000005</v>
      </c>
      <c r="BE390" s="11">
        <f t="shared" si="180"/>
        <v>1.0318099999999999</v>
      </c>
      <c r="BF390" s="11" t="str">
        <f t="shared" si="181"/>
        <v/>
      </c>
      <c r="BG390" s="11" t="str">
        <f t="shared" si="182"/>
        <v/>
      </c>
      <c r="BH390" s="11" t="str">
        <f t="shared" si="183"/>
        <v/>
      </c>
      <c r="BI390" s="26">
        <f t="shared" si="184"/>
        <v>9.2136560000000003</v>
      </c>
      <c r="BJ390" s="7"/>
    </row>
    <row r="391" spans="1:62" ht="15.75" thickBo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03">
        <v>6</v>
      </c>
      <c r="AB391" s="11">
        <v>9</v>
      </c>
      <c r="AC391" s="28">
        <v>0.59192100000000003</v>
      </c>
      <c r="AD391" s="6"/>
      <c r="AE391" s="27">
        <v>10</v>
      </c>
      <c r="AF391" s="104">
        <v>3</v>
      </c>
      <c r="AG391" s="6"/>
      <c r="AH391" s="98" t="s">
        <v>75</v>
      </c>
      <c r="AI391" s="12" t="s">
        <v>69</v>
      </c>
      <c r="AJ391" s="12" t="s">
        <v>181</v>
      </c>
      <c r="AK391" s="12" t="s">
        <v>51</v>
      </c>
      <c r="AL391" s="12" t="s">
        <v>81</v>
      </c>
      <c r="AM391" s="12" t="s">
        <v>59</v>
      </c>
      <c r="AN391" s="12" t="s">
        <v>175</v>
      </c>
      <c r="AO391" s="12" t="s">
        <v>188</v>
      </c>
      <c r="AP391" s="12" t="s">
        <v>222</v>
      </c>
      <c r="AQ391" s="12" t="s">
        <v>96</v>
      </c>
      <c r="AR391" s="12" t="s">
        <v>76</v>
      </c>
      <c r="AS391" s="11"/>
      <c r="AT391" s="11"/>
      <c r="AU391" s="95"/>
      <c r="AV391" s="11">
        <f t="shared" si="171"/>
        <v>3.4778899999999999</v>
      </c>
      <c r="AW391" s="11">
        <f t="shared" si="172"/>
        <v>0.89897800000000005</v>
      </c>
      <c r="AX391" s="11">
        <f t="shared" si="173"/>
        <v>0.79372600000000004</v>
      </c>
      <c r="AY391" s="11">
        <f t="shared" si="174"/>
        <v>0.28631800000000002</v>
      </c>
      <c r="AZ391" s="11">
        <f t="shared" si="175"/>
        <v>1.1995</v>
      </c>
      <c r="BA391" s="11">
        <f t="shared" si="176"/>
        <v>0.220471</v>
      </c>
      <c r="BB391" s="11">
        <f t="shared" si="177"/>
        <v>-4.3765599999999996</v>
      </c>
      <c r="BC391" s="11">
        <f t="shared" si="178"/>
        <v>2.5428999999999999</v>
      </c>
      <c r="BD391" s="11">
        <f t="shared" si="179"/>
        <v>1.1276600000000001</v>
      </c>
      <c r="BE391" s="11">
        <f t="shared" si="180"/>
        <v>0.60102</v>
      </c>
      <c r="BF391" s="11" t="str">
        <f t="shared" si="181"/>
        <v/>
      </c>
      <c r="BG391" s="11" t="str">
        <f t="shared" si="182"/>
        <v/>
      </c>
      <c r="BH391" s="11" t="str">
        <f t="shared" si="183"/>
        <v/>
      </c>
      <c r="BI391" s="26">
        <f t="shared" si="184"/>
        <v>6.1799819999999999</v>
      </c>
      <c r="BJ391" s="7"/>
    </row>
    <row r="392" spans="1:62" ht="15.75" thickBo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03">
        <v>6</v>
      </c>
      <c r="AB392" s="11">
        <v>10</v>
      </c>
      <c r="AC392" s="28">
        <v>0.39386500000000002</v>
      </c>
      <c r="AD392" s="6"/>
      <c r="AE392" s="27">
        <v>10</v>
      </c>
      <c r="AF392" s="104">
        <v>4</v>
      </c>
      <c r="AG392" s="6"/>
      <c r="AH392" s="98" t="s">
        <v>86</v>
      </c>
      <c r="AI392" s="12" t="s">
        <v>204</v>
      </c>
      <c r="AJ392" s="12" t="s">
        <v>243</v>
      </c>
      <c r="AK392" s="12" t="s">
        <v>261</v>
      </c>
      <c r="AL392" s="12" t="s">
        <v>85</v>
      </c>
      <c r="AM392" s="12" t="s">
        <v>82</v>
      </c>
      <c r="AN392" s="12" t="s">
        <v>232</v>
      </c>
      <c r="AO392" s="12" t="s">
        <v>88</v>
      </c>
      <c r="AP392" s="12" t="s">
        <v>189</v>
      </c>
      <c r="AQ392" s="12" t="s">
        <v>90</v>
      </c>
      <c r="AR392" s="12" t="s">
        <v>219</v>
      </c>
      <c r="AS392" s="11"/>
      <c r="AT392" s="11"/>
      <c r="AU392" s="95"/>
      <c r="AV392" s="11">
        <f t="shared" si="171"/>
        <v>0.209367</v>
      </c>
      <c r="AW392" s="11">
        <f t="shared" si="172"/>
        <v>0.14391899999999999</v>
      </c>
      <c r="AX392" s="11">
        <f t="shared" si="173"/>
        <v>-0.1052</v>
      </c>
      <c r="AY392" s="11">
        <f t="shared" si="174"/>
        <v>1.0150399999999999</v>
      </c>
      <c r="AZ392" s="11">
        <f t="shared" si="175"/>
        <v>0.914219</v>
      </c>
      <c r="BA392" s="11">
        <f t="shared" si="176"/>
        <v>2.74532</v>
      </c>
      <c r="BB392" s="11">
        <f t="shared" si="177"/>
        <v>0.174821</v>
      </c>
      <c r="BC392" s="11">
        <f t="shared" si="178"/>
        <v>0.16106699999999999</v>
      </c>
      <c r="BD392" s="11">
        <f t="shared" si="179"/>
        <v>3.9678399999999998</v>
      </c>
      <c r="BE392" s="11">
        <f t="shared" si="180"/>
        <v>-0.128828</v>
      </c>
      <c r="BF392" s="11" t="str">
        <f t="shared" si="181"/>
        <v/>
      </c>
      <c r="BG392" s="11" t="str">
        <f t="shared" si="182"/>
        <v/>
      </c>
      <c r="BH392" s="11" t="str">
        <f t="shared" si="183"/>
        <v/>
      </c>
      <c r="BI392" s="26">
        <f t="shared" si="184"/>
        <v>8.7036999999999995</v>
      </c>
      <c r="BJ392" s="7"/>
    </row>
    <row r="393" spans="1:62" ht="15.75" thickBo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03">
        <v>6</v>
      </c>
      <c r="AB393" s="11">
        <v>11</v>
      </c>
      <c r="AC393" s="28">
        <v>0.85694099999999995</v>
      </c>
      <c r="AD393" s="6"/>
      <c r="AE393" s="27">
        <v>10</v>
      </c>
      <c r="AF393" s="104">
        <v>5</v>
      </c>
      <c r="AG393" s="6"/>
      <c r="AH393" s="98" t="s">
        <v>87</v>
      </c>
      <c r="AI393" s="12" t="s">
        <v>262</v>
      </c>
      <c r="AJ393" s="12" t="s">
        <v>97</v>
      </c>
      <c r="AK393" s="12" t="s">
        <v>84</v>
      </c>
      <c r="AL393" s="12" t="s">
        <v>89</v>
      </c>
      <c r="AM393" s="12" t="s">
        <v>190</v>
      </c>
      <c r="AN393" s="12" t="s">
        <v>83</v>
      </c>
      <c r="AO393" s="12" t="s">
        <v>91</v>
      </c>
      <c r="AP393" s="12" t="s">
        <v>252</v>
      </c>
      <c r="AQ393" s="12" t="s">
        <v>220</v>
      </c>
      <c r="AR393" s="12" t="s">
        <v>241</v>
      </c>
      <c r="AS393" s="11"/>
      <c r="AT393" s="11"/>
      <c r="AU393" s="95"/>
      <c r="AV393" s="11">
        <f t="shared" si="171"/>
        <v>3.4545300000000001E-2</v>
      </c>
      <c r="AW393" s="11">
        <f t="shared" si="172"/>
        <v>3.5943299999999998</v>
      </c>
      <c r="AX393" s="11">
        <f t="shared" si="173"/>
        <v>0.72677199999999997</v>
      </c>
      <c r="AY393" s="11">
        <f t="shared" si="174"/>
        <v>0.100065</v>
      </c>
      <c r="AZ393" s="11">
        <f t="shared" si="175"/>
        <v>-8.6131100000000002E-2</v>
      </c>
      <c r="BA393" s="11">
        <f t="shared" si="176"/>
        <v>0.77849100000000004</v>
      </c>
      <c r="BB393" s="11">
        <f t="shared" si="177"/>
        <v>1.63733</v>
      </c>
      <c r="BC393" s="11">
        <f t="shared" si="178"/>
        <v>-0.60988799999999999</v>
      </c>
      <c r="BD393" s="11">
        <f t="shared" si="179"/>
        <v>-0.325629</v>
      </c>
      <c r="BE393" s="11">
        <f t="shared" si="180"/>
        <v>0.68957100000000005</v>
      </c>
      <c r="BF393" s="11" t="str">
        <f t="shared" si="181"/>
        <v/>
      </c>
      <c r="BG393" s="11" t="str">
        <f t="shared" si="182"/>
        <v/>
      </c>
      <c r="BH393" s="11" t="str">
        <f t="shared" si="183"/>
        <v/>
      </c>
      <c r="BI393" s="26">
        <f t="shared" si="184"/>
        <v>5.6825151999999983</v>
      </c>
      <c r="BJ393" s="7"/>
    </row>
    <row r="394" spans="1:62" ht="15.75" thickBo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03">
        <v>6</v>
      </c>
      <c r="AB394" s="11">
        <v>13</v>
      </c>
      <c r="AC394" s="28">
        <v>0.56474199999999997</v>
      </c>
      <c r="AD394" s="6"/>
      <c r="AE394" s="27">
        <v>10</v>
      </c>
      <c r="AF394" s="104">
        <v>6</v>
      </c>
      <c r="AG394" s="6"/>
      <c r="AH394" s="98" t="s">
        <v>214</v>
      </c>
      <c r="AI394" s="12" t="s">
        <v>225</v>
      </c>
      <c r="AJ394" s="12" t="s">
        <v>281</v>
      </c>
      <c r="AK394" s="12" t="s">
        <v>197</v>
      </c>
      <c r="AL394" s="12" t="s">
        <v>253</v>
      </c>
      <c r="AM394" s="12" t="s">
        <v>234</v>
      </c>
      <c r="AN394" s="12" t="s">
        <v>207</v>
      </c>
      <c r="AO394" s="12" t="s">
        <v>264</v>
      </c>
      <c r="AP394" s="12" t="s">
        <v>273</v>
      </c>
      <c r="AQ394" s="12" t="s">
        <v>245</v>
      </c>
      <c r="AR394" s="11"/>
      <c r="AS394" s="11"/>
      <c r="AT394" s="11"/>
      <c r="AU394" s="95"/>
      <c r="AV394" s="11">
        <f t="shared" si="171"/>
        <v>0.54642100000000005</v>
      </c>
      <c r="AW394" s="11">
        <f t="shared" si="172"/>
        <v>3.6123699999999999</v>
      </c>
      <c r="AX394" s="11">
        <f t="shared" si="173"/>
        <v>-0.73416700000000001</v>
      </c>
      <c r="AY394" s="11">
        <f t="shared" si="174"/>
        <v>0.59136200000000005</v>
      </c>
      <c r="AZ394" s="11">
        <f t="shared" si="175"/>
        <v>0.61077599999999999</v>
      </c>
      <c r="BA394" s="11">
        <f t="shared" si="176"/>
        <v>-0.448876</v>
      </c>
      <c r="BB394" s="11">
        <f t="shared" si="177"/>
        <v>3.5234700000000001</v>
      </c>
      <c r="BC394" s="11">
        <f t="shared" si="178"/>
        <v>2.8323700000000001</v>
      </c>
      <c r="BD394" s="11">
        <f t="shared" si="179"/>
        <v>1.55921</v>
      </c>
      <c r="BE394" s="11" t="str">
        <f t="shared" si="180"/>
        <v/>
      </c>
      <c r="BF394" s="11" t="str">
        <f t="shared" si="181"/>
        <v/>
      </c>
      <c r="BG394" s="11" t="str">
        <f t="shared" si="182"/>
        <v/>
      </c>
      <c r="BH394" s="11" t="str">
        <f t="shared" si="183"/>
        <v/>
      </c>
      <c r="BI394" s="26">
        <f t="shared" si="184"/>
        <v>11.528193999999997</v>
      </c>
      <c r="BJ394" s="7"/>
    </row>
    <row r="395" spans="1:62" ht="15.75" thickBo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03">
        <v>6</v>
      </c>
      <c r="AB395" s="11">
        <v>14</v>
      </c>
      <c r="AC395" s="28">
        <v>-0.57286199999999998</v>
      </c>
      <c r="AD395" s="6"/>
      <c r="AE395" s="27">
        <v>10</v>
      </c>
      <c r="AF395" s="104">
        <v>7</v>
      </c>
      <c r="AG395" s="6"/>
      <c r="AH395" s="98" t="s">
        <v>215</v>
      </c>
      <c r="AI395" s="12" t="s">
        <v>226</v>
      </c>
      <c r="AJ395" s="12" t="s">
        <v>255</v>
      </c>
      <c r="AK395" s="12" t="s">
        <v>282</v>
      </c>
      <c r="AL395" s="12" t="s">
        <v>205</v>
      </c>
      <c r="AM395" s="12" t="s">
        <v>208</v>
      </c>
      <c r="AN395" s="12" t="s">
        <v>235</v>
      </c>
      <c r="AO395" s="12" t="s">
        <v>246</v>
      </c>
      <c r="AP395" s="12" t="s">
        <v>274</v>
      </c>
      <c r="AQ395" s="12" t="s">
        <v>198</v>
      </c>
      <c r="AR395" s="11"/>
      <c r="AS395" s="11"/>
      <c r="AT395" s="11"/>
      <c r="AU395" s="95"/>
      <c r="AV395" s="11">
        <f t="shared" si="171"/>
        <v>0.351628</v>
      </c>
      <c r="AW395" s="11">
        <f t="shared" si="172"/>
        <v>0.93871000000000004</v>
      </c>
      <c r="AX395" s="11">
        <f t="shared" si="173"/>
        <v>2.3990999999999998</v>
      </c>
      <c r="AY395" s="11">
        <f t="shared" si="174"/>
        <v>-1.5270699999999999</v>
      </c>
      <c r="AZ395" s="11">
        <f t="shared" si="175"/>
        <v>-0.50671299999999997</v>
      </c>
      <c r="BA395" s="11">
        <f t="shared" si="176"/>
        <v>1.0853900000000001</v>
      </c>
      <c r="BB395" s="11">
        <f t="shared" si="177"/>
        <v>1.8525400000000001</v>
      </c>
      <c r="BC395" s="11">
        <f t="shared" si="178"/>
        <v>3.2713299999999998</v>
      </c>
      <c r="BD395" s="11">
        <f t="shared" si="179"/>
        <v>-2.7680900000000001E-2</v>
      </c>
      <c r="BE395" s="11" t="str">
        <f t="shared" si="180"/>
        <v/>
      </c>
      <c r="BF395" s="11" t="str">
        <f t="shared" si="181"/>
        <v/>
      </c>
      <c r="BG395" s="11" t="str">
        <f t="shared" si="182"/>
        <v/>
      </c>
      <c r="BH395" s="11" t="str">
        <f t="shared" si="183"/>
        <v/>
      </c>
      <c r="BI395" s="26">
        <f t="shared" si="184"/>
        <v>8.4100961000000005</v>
      </c>
      <c r="BJ395" s="7"/>
    </row>
    <row r="396" spans="1:62" ht="15.75" thickBo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03">
        <v>6</v>
      </c>
      <c r="AB396" s="11">
        <v>16</v>
      </c>
      <c r="AC396" s="28">
        <v>-0.73754299999999995</v>
      </c>
      <c r="AD396" s="6"/>
      <c r="AE396" s="27">
        <v>10</v>
      </c>
      <c r="AF396" s="104">
        <v>8</v>
      </c>
      <c r="AG396" s="6"/>
      <c r="AH396" s="98" t="s">
        <v>216</v>
      </c>
      <c r="AI396" s="12" t="s">
        <v>248</v>
      </c>
      <c r="AJ396" s="12" t="s">
        <v>193</v>
      </c>
      <c r="AK396" s="12" t="s">
        <v>266</v>
      </c>
      <c r="AL396" s="12" t="s">
        <v>210</v>
      </c>
      <c r="AM396" s="12" t="s">
        <v>270</v>
      </c>
      <c r="AN396" s="12" t="s">
        <v>237</v>
      </c>
      <c r="AO396" s="12" t="s">
        <v>257</v>
      </c>
      <c r="AP396" s="12" t="s">
        <v>284</v>
      </c>
      <c r="AQ396" s="12" t="s">
        <v>228</v>
      </c>
      <c r="AR396" s="12" t="s">
        <v>200</v>
      </c>
      <c r="AS396" s="11"/>
      <c r="AT396" s="11"/>
      <c r="AU396" s="95"/>
      <c r="AV396" s="11">
        <f t="shared" ref="AV396:AV427" si="185">IF(ISERROR(VLOOKUP(AI396,W,2,FALSE)),"",VLOOKUP(AI396,W,2,FALSE))</f>
        <v>0.30126999999999998</v>
      </c>
      <c r="AW396" s="11">
        <f t="shared" ref="AW396:AW427" si="186">IF(ISERROR(VLOOKUP(AJ396,W,2,FALSE)),"",VLOOKUP(AJ396,W,2,FALSE))</f>
        <v>-2.1428400000000001</v>
      </c>
      <c r="AX396" s="11">
        <f t="shared" ref="AX396:AX427" si="187">IF(ISERROR(VLOOKUP(AK396,W,2,FALSE)),"",VLOOKUP(AK396,W,2,FALSE))</f>
        <v>2.3382999999999998</v>
      </c>
      <c r="AY396" s="11">
        <f t="shared" ref="AY396:AY427" si="188">IF(ISERROR(VLOOKUP(AL396,W,2,FALSE)),"",VLOOKUP(AL396,W,2,FALSE))</f>
        <v>-1.23725</v>
      </c>
      <c r="AZ396" s="11">
        <f t="shared" ref="AZ396:AZ427" si="189">IF(ISERROR(VLOOKUP(AM396,W,2,FALSE)),"",VLOOKUP(AM396,W,2,FALSE))</f>
        <v>-0.38457999999999998</v>
      </c>
      <c r="BA396" s="11">
        <f t="shared" ref="BA396:BA427" si="190">IF(ISERROR(VLOOKUP(AN396,W,2,FALSE)),"",VLOOKUP(AN396,W,2,FALSE))</f>
        <v>-0.16194</v>
      </c>
      <c r="BB396" s="11">
        <f t="shared" ref="BB396:BB427" si="191">IF(ISERROR(VLOOKUP(AO396,W,2,FALSE)),"",VLOOKUP(AO396,W,2,FALSE))</f>
        <v>0.30335200000000001</v>
      </c>
      <c r="BC396" s="11">
        <f t="shared" ref="BC396:BC427" si="192">IF(ISERROR(VLOOKUP(AP396,W,2,FALSE)),"",VLOOKUP(AP396,W,2,FALSE))</f>
        <v>3.8793000000000002</v>
      </c>
      <c r="BD396" s="11">
        <f t="shared" ref="BD396:BD427" si="193">IF(ISERROR(VLOOKUP(AQ396,W,2,FALSE)),"",VLOOKUP(AQ396,W,2,FALSE))</f>
        <v>-0.47292000000000001</v>
      </c>
      <c r="BE396" s="11">
        <f t="shared" ref="BE396:BE427" si="194">IF(ISERROR(VLOOKUP(AR396,W,2,FALSE)),"",VLOOKUP(AR396,W,2,FALSE))</f>
        <v>-0.627058</v>
      </c>
      <c r="BF396" s="11" t="str">
        <f t="shared" ref="BF396:BF427" si="195">IF(ISERROR(VLOOKUP(AS396,W,2,FALSE)),"",VLOOKUP(AS396,W,2,FALSE))</f>
        <v/>
      </c>
      <c r="BG396" s="11" t="str">
        <f t="shared" ref="BG396:BG427" si="196">IF(ISERROR(VLOOKUP(AT396,W,2,FALSE)),"",VLOOKUP(AT396,W,2,FALSE))</f>
        <v/>
      </c>
      <c r="BH396" s="11" t="str">
        <f t="shared" ref="BH396:BH427" si="197">IF(ISERROR(VLOOKUP(AU396,W,2,FALSE)),"",VLOOKUP(AU396,W,2,FALSE))</f>
        <v/>
      </c>
      <c r="BI396" s="26">
        <f t="shared" ref="BI396:BI427" si="198">SUM(AV396:BH396)-VLOOKUP(AH396,W,2, FALSE)</f>
        <v>2.5331769999999998</v>
      </c>
      <c r="BJ396" s="7"/>
    </row>
    <row r="397" spans="1:62" ht="15.75" thickBo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03">
        <v>6</v>
      </c>
      <c r="AB397" s="11">
        <v>19</v>
      </c>
      <c r="AC397" s="28">
        <v>0.64754400000000001</v>
      </c>
      <c r="AD397" s="6"/>
      <c r="AE397" s="27">
        <v>10</v>
      </c>
      <c r="AF397" s="104">
        <v>9</v>
      </c>
      <c r="AG397" s="6"/>
      <c r="AH397" s="98" t="s">
        <v>218</v>
      </c>
      <c r="AI397" s="12" t="s">
        <v>195</v>
      </c>
      <c r="AJ397" s="12" t="s">
        <v>269</v>
      </c>
      <c r="AK397" s="12" t="s">
        <v>240</v>
      </c>
      <c r="AL397" s="12" t="s">
        <v>213</v>
      </c>
      <c r="AM397" s="12" t="s">
        <v>286</v>
      </c>
      <c r="AN397" s="12" t="s">
        <v>203</v>
      </c>
      <c r="AO397" s="12" t="s">
        <v>278</v>
      </c>
      <c r="AP397" s="12" t="s">
        <v>231</v>
      </c>
      <c r="AQ397" s="12" t="s">
        <v>251</v>
      </c>
      <c r="AR397" s="11"/>
      <c r="AS397" s="11"/>
      <c r="AT397" s="11"/>
      <c r="AU397" s="95"/>
      <c r="AV397" s="11">
        <f t="shared" si="185"/>
        <v>4.4443400000000004</v>
      </c>
      <c r="AW397" s="11">
        <f t="shared" si="186"/>
        <v>0.602904</v>
      </c>
      <c r="AX397" s="11">
        <f t="shared" si="187"/>
        <v>0.19534599999999999</v>
      </c>
      <c r="AY397" s="11">
        <f t="shared" si="188"/>
        <v>0.86385500000000004</v>
      </c>
      <c r="AZ397" s="11">
        <f t="shared" si="189"/>
        <v>0.54670300000000005</v>
      </c>
      <c r="BA397" s="11">
        <f t="shared" si="190"/>
        <v>1.47289</v>
      </c>
      <c r="BB397" s="11">
        <f t="shared" si="191"/>
        <v>0.47160299999999999</v>
      </c>
      <c r="BC397" s="11">
        <f t="shared" si="192"/>
        <v>3.6880000000000002</v>
      </c>
      <c r="BD397" s="11">
        <f t="shared" si="193"/>
        <v>-1.15065</v>
      </c>
      <c r="BE397" s="11" t="str">
        <f t="shared" si="194"/>
        <v/>
      </c>
      <c r="BF397" s="11" t="str">
        <f t="shared" si="195"/>
        <v/>
      </c>
      <c r="BG397" s="11" t="str">
        <f t="shared" si="196"/>
        <v/>
      </c>
      <c r="BH397" s="11" t="str">
        <f t="shared" si="197"/>
        <v/>
      </c>
      <c r="BI397" s="26">
        <f t="shared" si="198"/>
        <v>10.487447</v>
      </c>
      <c r="BJ397" s="7"/>
    </row>
    <row r="398" spans="1:62" ht="15.75" thickBo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03">
        <v>7</v>
      </c>
      <c r="AB398" s="11">
        <v>2</v>
      </c>
      <c r="AC398" s="28">
        <v>-1.4383999999999999</v>
      </c>
      <c r="AD398" s="6"/>
      <c r="AE398" s="27">
        <v>10</v>
      </c>
      <c r="AF398" s="104">
        <v>11</v>
      </c>
      <c r="AG398" s="6"/>
      <c r="AH398" s="98" t="s">
        <v>187</v>
      </c>
      <c r="AI398" s="12" t="s">
        <v>177</v>
      </c>
      <c r="AJ398" s="12" t="s">
        <v>53</v>
      </c>
      <c r="AK398" s="12" t="s">
        <v>78</v>
      </c>
      <c r="AL398" s="12" t="s">
        <v>186</v>
      </c>
      <c r="AM398" s="12" t="s">
        <v>71</v>
      </c>
      <c r="AN398" s="12" t="s">
        <v>64</v>
      </c>
      <c r="AO398" s="12" t="s">
        <v>43</v>
      </c>
      <c r="AP398" s="12" t="s">
        <v>93</v>
      </c>
      <c r="AQ398" s="6"/>
      <c r="AR398" s="11"/>
      <c r="AS398" s="11"/>
      <c r="AT398" s="11"/>
      <c r="AU398" s="95"/>
      <c r="AV398" s="11">
        <f t="shared" si="185"/>
        <v>-1.0685</v>
      </c>
      <c r="AW398" s="11">
        <f t="shared" si="186"/>
        <v>0.77785700000000002</v>
      </c>
      <c r="AX398" s="11">
        <f t="shared" si="187"/>
        <v>-0.58737300000000003</v>
      </c>
      <c r="AY398" s="11">
        <f t="shared" si="188"/>
        <v>0.36778499999999997</v>
      </c>
      <c r="AZ398" s="11">
        <f t="shared" si="189"/>
        <v>-1.0824400000000001</v>
      </c>
      <c r="BA398" s="11">
        <f t="shared" si="190"/>
        <v>0.77744999999999997</v>
      </c>
      <c r="BB398" s="11">
        <f t="shared" si="191"/>
        <v>-2.9813399999999999</v>
      </c>
      <c r="BC398" s="11">
        <f t="shared" si="192"/>
        <v>-0.65968300000000002</v>
      </c>
      <c r="BD398" s="11" t="str">
        <f t="shared" si="193"/>
        <v/>
      </c>
      <c r="BE398" s="11" t="str">
        <f t="shared" si="194"/>
        <v/>
      </c>
      <c r="BF398" s="11" t="str">
        <f t="shared" si="195"/>
        <v/>
      </c>
      <c r="BG398" s="11" t="str">
        <f t="shared" si="196"/>
        <v/>
      </c>
      <c r="BH398" s="11" t="str">
        <f t="shared" si="197"/>
        <v/>
      </c>
      <c r="BI398" s="26">
        <f t="shared" si="198"/>
        <v>-3.0178440000000002</v>
      </c>
      <c r="BJ398" s="7"/>
    </row>
    <row r="399" spans="1:62" ht="15.75" thickBo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03">
        <v>7</v>
      </c>
      <c r="AB399" s="11">
        <v>6</v>
      </c>
      <c r="AC399" s="28">
        <v>1.7779799999999999</v>
      </c>
      <c r="AD399" s="6"/>
      <c r="AE399" s="27">
        <v>10</v>
      </c>
      <c r="AF399" s="104">
        <v>14</v>
      </c>
      <c r="AG399" s="6"/>
      <c r="AH399" s="98" t="s">
        <v>182</v>
      </c>
      <c r="AI399" s="12" t="s">
        <v>270</v>
      </c>
      <c r="AJ399" s="12" t="s">
        <v>50</v>
      </c>
      <c r="AK399" s="12" t="s">
        <v>73</v>
      </c>
      <c r="AL399" s="12" t="s">
        <v>62</v>
      </c>
      <c r="AM399" s="12" t="s">
        <v>66</v>
      </c>
      <c r="AN399" s="12" t="s">
        <v>232</v>
      </c>
      <c r="AO399" s="12" t="s">
        <v>56</v>
      </c>
      <c r="AP399" s="12" t="s">
        <v>185</v>
      </c>
      <c r="AQ399" s="12" t="s">
        <v>222</v>
      </c>
      <c r="AR399" s="12" t="s">
        <v>241</v>
      </c>
      <c r="AS399" s="11"/>
      <c r="AT399" s="11"/>
      <c r="AU399" s="95"/>
      <c r="AV399" s="11">
        <f t="shared" si="185"/>
        <v>-0.38457999999999998</v>
      </c>
      <c r="AW399" s="11">
        <f t="shared" si="186"/>
        <v>-0.79741899999999999</v>
      </c>
      <c r="AX399" s="11">
        <f t="shared" si="187"/>
        <v>4.4628399999999999</v>
      </c>
      <c r="AY399" s="11">
        <f t="shared" si="188"/>
        <v>0.28972700000000001</v>
      </c>
      <c r="AZ399" s="11">
        <f t="shared" si="189"/>
        <v>0.960955</v>
      </c>
      <c r="BA399" s="11">
        <f t="shared" si="190"/>
        <v>2.74532</v>
      </c>
      <c r="BB399" s="11">
        <f t="shared" si="191"/>
        <v>1.7745500000000001E-2</v>
      </c>
      <c r="BC399" s="11">
        <f t="shared" si="192"/>
        <v>2.7177799999999999</v>
      </c>
      <c r="BD399" s="11">
        <f t="shared" si="193"/>
        <v>2.5428999999999999</v>
      </c>
      <c r="BE399" s="11">
        <f t="shared" si="194"/>
        <v>0.68957100000000005</v>
      </c>
      <c r="BF399" s="11" t="str">
        <f t="shared" si="195"/>
        <v/>
      </c>
      <c r="BG399" s="11" t="str">
        <f t="shared" si="196"/>
        <v/>
      </c>
      <c r="BH399" s="11" t="str">
        <f t="shared" si="197"/>
        <v/>
      </c>
      <c r="BI399" s="26">
        <f t="shared" si="198"/>
        <v>11.4668595</v>
      </c>
      <c r="BJ399" s="7"/>
    </row>
    <row r="400" spans="1:62" ht="15.75" thickBo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03">
        <v>7</v>
      </c>
      <c r="AB400" s="11">
        <v>8</v>
      </c>
      <c r="AC400" s="28">
        <v>0.92911600000000005</v>
      </c>
      <c r="AD400" s="6"/>
      <c r="AE400" s="27">
        <v>11</v>
      </c>
      <c r="AF400" s="104">
        <v>2</v>
      </c>
      <c r="AG400" s="6"/>
      <c r="AH400" s="98" t="s">
        <v>183</v>
      </c>
      <c r="AI400" s="12" t="s">
        <v>95</v>
      </c>
      <c r="AJ400" s="12" t="s">
        <v>74</v>
      </c>
      <c r="AK400" s="12" t="s">
        <v>180</v>
      </c>
      <c r="AL400" s="12" t="s">
        <v>242</v>
      </c>
      <c r="AM400" s="12" t="s">
        <v>178</v>
      </c>
      <c r="AN400" s="12" t="s">
        <v>167</v>
      </c>
      <c r="AO400" s="12" t="s">
        <v>58</v>
      </c>
      <c r="AP400" s="12" t="s">
        <v>80</v>
      </c>
      <c r="AQ400" s="12" t="s">
        <v>279</v>
      </c>
      <c r="AR400" s="12" t="s">
        <v>68</v>
      </c>
      <c r="AS400" s="11"/>
      <c r="AT400" s="11"/>
      <c r="AU400" s="95"/>
      <c r="AV400" s="11">
        <f t="shared" si="185"/>
        <v>0.79237999999999997</v>
      </c>
      <c r="AW400" s="11">
        <f t="shared" si="186"/>
        <v>1.00441</v>
      </c>
      <c r="AX400" s="11">
        <f t="shared" si="187"/>
        <v>1.1307199999999999</v>
      </c>
      <c r="AY400" s="11">
        <f t="shared" si="188"/>
        <v>-0.268704</v>
      </c>
      <c r="AZ400" s="11">
        <f t="shared" si="189"/>
        <v>-0.32316600000000001</v>
      </c>
      <c r="BA400" s="11">
        <f t="shared" si="190"/>
        <v>3.21957</v>
      </c>
      <c r="BB400" s="11">
        <f t="shared" si="191"/>
        <v>1.0077199999999999</v>
      </c>
      <c r="BC400" s="11">
        <f t="shared" si="192"/>
        <v>3.70479</v>
      </c>
      <c r="BD400" s="11">
        <f t="shared" si="193"/>
        <v>-1.916E-2</v>
      </c>
      <c r="BE400" s="11">
        <f t="shared" si="194"/>
        <v>1.0318099999999999</v>
      </c>
      <c r="BF400" s="11" t="str">
        <f t="shared" si="195"/>
        <v/>
      </c>
      <c r="BG400" s="11" t="str">
        <f t="shared" si="196"/>
        <v/>
      </c>
      <c r="BH400" s="11" t="str">
        <f t="shared" si="197"/>
        <v/>
      </c>
      <c r="BI400" s="26">
        <f t="shared" si="198"/>
        <v>10.351254000000001</v>
      </c>
      <c r="BJ400" s="7"/>
    </row>
    <row r="401" spans="1:62" ht="15.75" thickBo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03">
        <v>7</v>
      </c>
      <c r="AB401" s="11">
        <v>9</v>
      </c>
      <c r="AC401" s="28">
        <v>0.60102</v>
      </c>
      <c r="AD401" s="6"/>
      <c r="AE401" s="27">
        <v>11</v>
      </c>
      <c r="AF401" s="104">
        <v>3</v>
      </c>
      <c r="AG401" s="6"/>
      <c r="AH401" s="98" t="s">
        <v>76</v>
      </c>
      <c r="AI401" s="12" t="s">
        <v>69</v>
      </c>
      <c r="AJ401" s="12" t="s">
        <v>75</v>
      </c>
      <c r="AK401" s="12" t="s">
        <v>181</v>
      </c>
      <c r="AL401" s="12" t="s">
        <v>51</v>
      </c>
      <c r="AM401" s="12" t="s">
        <v>81</v>
      </c>
      <c r="AN401" s="12" t="s">
        <v>59</v>
      </c>
      <c r="AO401" s="12" t="s">
        <v>175</v>
      </c>
      <c r="AP401" s="12" t="s">
        <v>188</v>
      </c>
      <c r="AQ401" s="12" t="s">
        <v>96</v>
      </c>
      <c r="AR401" s="12" t="s">
        <v>223</v>
      </c>
      <c r="AS401" s="11"/>
      <c r="AT401" s="11"/>
      <c r="AU401" s="95"/>
      <c r="AV401" s="11">
        <f t="shared" si="185"/>
        <v>3.4778899999999999</v>
      </c>
      <c r="AW401" s="11">
        <f t="shared" si="186"/>
        <v>0.59192100000000003</v>
      </c>
      <c r="AX401" s="11">
        <f t="shared" si="187"/>
        <v>0.89897800000000005</v>
      </c>
      <c r="AY401" s="11">
        <f t="shared" si="188"/>
        <v>0.79372600000000004</v>
      </c>
      <c r="AZ401" s="11">
        <f t="shared" si="189"/>
        <v>0.28631800000000002</v>
      </c>
      <c r="BA401" s="11">
        <f t="shared" si="190"/>
        <v>1.1995</v>
      </c>
      <c r="BB401" s="11">
        <f t="shared" si="191"/>
        <v>0.220471</v>
      </c>
      <c r="BC401" s="11">
        <f t="shared" si="192"/>
        <v>-4.3765599999999996</v>
      </c>
      <c r="BD401" s="11">
        <f t="shared" si="193"/>
        <v>1.1276600000000001</v>
      </c>
      <c r="BE401" s="11">
        <f t="shared" si="194"/>
        <v>2.5545599999999999</v>
      </c>
      <c r="BF401" s="11" t="str">
        <f t="shared" si="195"/>
        <v/>
      </c>
      <c r="BG401" s="11" t="str">
        <f t="shared" si="196"/>
        <v/>
      </c>
      <c r="BH401" s="11" t="str">
        <f t="shared" si="197"/>
        <v/>
      </c>
      <c r="BI401" s="26">
        <f t="shared" si="198"/>
        <v>6.1734439999999999</v>
      </c>
      <c r="BJ401" s="7"/>
    </row>
    <row r="402" spans="1:62" ht="15.75" thickBo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03">
        <v>7</v>
      </c>
      <c r="AB402" s="11">
        <v>10</v>
      </c>
      <c r="AC402" s="28">
        <v>-0.128828</v>
      </c>
      <c r="AD402" s="6"/>
      <c r="AE402" s="27">
        <v>11</v>
      </c>
      <c r="AF402" s="104">
        <v>5</v>
      </c>
      <c r="AG402" s="6"/>
      <c r="AH402" s="98" t="s">
        <v>219</v>
      </c>
      <c r="AI402" s="12" t="s">
        <v>204</v>
      </c>
      <c r="AJ402" s="12" t="s">
        <v>243</v>
      </c>
      <c r="AK402" s="12" t="s">
        <v>261</v>
      </c>
      <c r="AL402" s="12" t="s">
        <v>85</v>
      </c>
      <c r="AM402" s="12" t="s">
        <v>94</v>
      </c>
      <c r="AN402" s="12" t="s">
        <v>82</v>
      </c>
      <c r="AO402" s="12" t="s">
        <v>86</v>
      </c>
      <c r="AP402" s="12" t="s">
        <v>88</v>
      </c>
      <c r="AQ402" s="12" t="s">
        <v>189</v>
      </c>
      <c r="AR402" s="12" t="s">
        <v>90</v>
      </c>
      <c r="AS402" s="11"/>
      <c r="AT402" s="11"/>
      <c r="AU402" s="95"/>
      <c r="AV402" s="11">
        <f t="shared" si="185"/>
        <v>0.209367</v>
      </c>
      <c r="AW402" s="11">
        <f t="shared" si="186"/>
        <v>0.14391899999999999</v>
      </c>
      <c r="AX402" s="11">
        <f t="shared" si="187"/>
        <v>-0.1052</v>
      </c>
      <c r="AY402" s="11">
        <f t="shared" si="188"/>
        <v>1.0150399999999999</v>
      </c>
      <c r="AZ402" s="11">
        <f t="shared" si="189"/>
        <v>0.54459299999999999</v>
      </c>
      <c r="BA402" s="11">
        <f t="shared" si="190"/>
        <v>0.914219</v>
      </c>
      <c r="BB402" s="11">
        <f t="shared" si="191"/>
        <v>0.39386500000000002</v>
      </c>
      <c r="BC402" s="11">
        <f t="shared" si="192"/>
        <v>0.174821</v>
      </c>
      <c r="BD402" s="11">
        <f t="shared" si="193"/>
        <v>0.16106699999999999</v>
      </c>
      <c r="BE402" s="11">
        <f t="shared" si="194"/>
        <v>3.9678399999999998</v>
      </c>
      <c r="BF402" s="11" t="str">
        <f t="shared" si="195"/>
        <v/>
      </c>
      <c r="BG402" s="11" t="str">
        <f t="shared" si="196"/>
        <v/>
      </c>
      <c r="BH402" s="11" t="str">
        <f t="shared" si="197"/>
        <v/>
      </c>
      <c r="BI402" s="26">
        <f t="shared" si="198"/>
        <v>7.5483590000000005</v>
      </c>
      <c r="BJ402" s="7"/>
    </row>
    <row r="403" spans="1:62" ht="15.75" thickBo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03">
        <v>7</v>
      </c>
      <c r="AB403" s="11">
        <v>11</v>
      </c>
      <c r="AC403" s="28">
        <v>-0.325629</v>
      </c>
      <c r="AD403" s="6"/>
      <c r="AE403" s="27">
        <v>11</v>
      </c>
      <c r="AF403" s="104">
        <v>6</v>
      </c>
      <c r="AG403" s="6"/>
      <c r="AH403" s="98" t="s">
        <v>220</v>
      </c>
      <c r="AI403" s="12" t="s">
        <v>262</v>
      </c>
      <c r="AJ403" s="12" t="s">
        <v>97</v>
      </c>
      <c r="AK403" s="12" t="s">
        <v>84</v>
      </c>
      <c r="AL403" s="12" t="s">
        <v>87</v>
      </c>
      <c r="AM403" s="12" t="s">
        <v>89</v>
      </c>
      <c r="AN403" s="12" t="s">
        <v>190</v>
      </c>
      <c r="AO403" s="12" t="s">
        <v>83</v>
      </c>
      <c r="AP403" s="12" t="s">
        <v>91</v>
      </c>
      <c r="AQ403" s="12" t="s">
        <v>252</v>
      </c>
      <c r="AR403" s="11"/>
      <c r="AS403" s="11"/>
      <c r="AT403" s="11"/>
      <c r="AU403" s="95"/>
      <c r="AV403" s="11">
        <f t="shared" si="185"/>
        <v>3.4545300000000001E-2</v>
      </c>
      <c r="AW403" s="11">
        <f t="shared" si="186"/>
        <v>3.5943299999999998</v>
      </c>
      <c r="AX403" s="11">
        <f t="shared" si="187"/>
        <v>0.72677199999999997</v>
      </c>
      <c r="AY403" s="11">
        <f t="shared" si="188"/>
        <v>0.85694099999999995</v>
      </c>
      <c r="AZ403" s="11">
        <f t="shared" si="189"/>
        <v>0.100065</v>
      </c>
      <c r="BA403" s="11">
        <f t="shared" si="190"/>
        <v>-8.6131100000000002E-2</v>
      </c>
      <c r="BB403" s="11">
        <f t="shared" si="191"/>
        <v>0.77849100000000004</v>
      </c>
      <c r="BC403" s="11">
        <f t="shared" si="192"/>
        <v>1.63733</v>
      </c>
      <c r="BD403" s="11">
        <f t="shared" si="193"/>
        <v>-0.60988799999999999</v>
      </c>
      <c r="BE403" s="11" t="str">
        <f t="shared" si="194"/>
        <v/>
      </c>
      <c r="BF403" s="11" t="str">
        <f t="shared" si="195"/>
        <v/>
      </c>
      <c r="BG403" s="11" t="str">
        <f t="shared" si="196"/>
        <v/>
      </c>
      <c r="BH403" s="11" t="str">
        <f t="shared" si="197"/>
        <v/>
      </c>
      <c r="BI403" s="26">
        <f t="shared" si="198"/>
        <v>7.3580841999999995</v>
      </c>
      <c r="BJ403" s="7"/>
    </row>
    <row r="404" spans="1:62" ht="15.75" thickBo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03">
        <v>8</v>
      </c>
      <c r="AB404" s="11">
        <v>2</v>
      </c>
      <c r="AC404" s="28">
        <v>-0.58737300000000003</v>
      </c>
      <c r="AD404" s="6"/>
      <c r="AE404" s="27">
        <v>11</v>
      </c>
      <c r="AF404" s="104">
        <v>7</v>
      </c>
      <c r="AG404" s="6"/>
      <c r="AH404" s="98" t="s">
        <v>78</v>
      </c>
      <c r="AI404" s="12" t="s">
        <v>53</v>
      </c>
      <c r="AJ404" s="12" t="s">
        <v>186</v>
      </c>
      <c r="AK404" s="12" t="s">
        <v>178</v>
      </c>
      <c r="AL404" s="12" t="s">
        <v>71</v>
      </c>
      <c r="AM404" s="12" t="s">
        <v>64</v>
      </c>
      <c r="AN404" s="12" t="s">
        <v>43</v>
      </c>
      <c r="AO404" s="12" t="s">
        <v>187</v>
      </c>
      <c r="AP404" s="12" t="s">
        <v>93</v>
      </c>
      <c r="AQ404" s="6"/>
      <c r="AR404" s="11"/>
      <c r="AS404" s="11"/>
      <c r="AT404" s="11"/>
      <c r="AU404" s="95"/>
      <c r="AV404" s="11">
        <f t="shared" si="185"/>
        <v>0.77785700000000002</v>
      </c>
      <c r="AW404" s="11">
        <f t="shared" si="186"/>
        <v>0.36778499999999997</v>
      </c>
      <c r="AX404" s="11">
        <f t="shared" si="187"/>
        <v>-0.32316600000000001</v>
      </c>
      <c r="AY404" s="11">
        <f t="shared" si="188"/>
        <v>-1.0824400000000001</v>
      </c>
      <c r="AZ404" s="11">
        <f t="shared" si="189"/>
        <v>0.77744999999999997</v>
      </c>
      <c r="BA404" s="11">
        <f t="shared" si="190"/>
        <v>-2.9813399999999999</v>
      </c>
      <c r="BB404" s="11">
        <f t="shared" si="191"/>
        <v>-1.4383999999999999</v>
      </c>
      <c r="BC404" s="11">
        <f t="shared" si="192"/>
        <v>-0.65968300000000002</v>
      </c>
      <c r="BD404" s="11" t="str">
        <f t="shared" si="193"/>
        <v/>
      </c>
      <c r="BE404" s="11" t="str">
        <f t="shared" si="194"/>
        <v/>
      </c>
      <c r="BF404" s="11" t="str">
        <f t="shared" si="195"/>
        <v/>
      </c>
      <c r="BG404" s="11" t="str">
        <f t="shared" si="196"/>
        <v/>
      </c>
      <c r="BH404" s="11" t="str">
        <f t="shared" si="197"/>
        <v/>
      </c>
      <c r="BI404" s="26">
        <f t="shared" si="198"/>
        <v>-3.9745640000000004</v>
      </c>
      <c r="BJ404" s="7"/>
    </row>
    <row r="405" spans="1:62" ht="15.75" thickBo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03">
        <v>8</v>
      </c>
      <c r="AB405" s="11">
        <v>3</v>
      </c>
      <c r="AC405" s="28">
        <v>0.35148800000000002</v>
      </c>
      <c r="AD405" s="6"/>
      <c r="AE405" s="27">
        <v>11</v>
      </c>
      <c r="AF405" s="104">
        <v>8</v>
      </c>
      <c r="AG405" s="6"/>
      <c r="AH405" s="98" t="s">
        <v>164</v>
      </c>
      <c r="AI405" s="12" t="s">
        <v>46</v>
      </c>
      <c r="AJ405" s="12" t="s">
        <v>58</v>
      </c>
      <c r="AK405" s="12" t="s">
        <v>44</v>
      </c>
      <c r="AL405" s="12" t="s">
        <v>165</v>
      </c>
      <c r="AM405" s="12" t="s">
        <v>48</v>
      </c>
      <c r="AN405" s="11"/>
      <c r="AO405" s="11"/>
      <c r="AP405" s="11"/>
      <c r="AQ405" s="11"/>
      <c r="AR405" s="11"/>
      <c r="AS405" s="11"/>
      <c r="AT405" s="11"/>
      <c r="AU405" s="95"/>
      <c r="AV405" s="11">
        <f t="shared" si="185"/>
        <v>0.540215</v>
      </c>
      <c r="AW405" s="11">
        <f t="shared" si="186"/>
        <v>1.0077199999999999</v>
      </c>
      <c r="AX405" s="11">
        <f t="shared" si="187"/>
        <v>-4.7068000000000003</v>
      </c>
      <c r="AY405" s="11">
        <f t="shared" si="188"/>
        <v>0.64035399999999998</v>
      </c>
      <c r="AZ405" s="11">
        <f t="shared" si="189"/>
        <v>4.6377100000000002</v>
      </c>
      <c r="BA405" s="11" t="str">
        <f t="shared" si="190"/>
        <v/>
      </c>
      <c r="BB405" s="11" t="str">
        <f t="shared" si="191"/>
        <v/>
      </c>
      <c r="BC405" s="11" t="str">
        <f t="shared" si="192"/>
        <v/>
      </c>
      <c r="BD405" s="11" t="str">
        <f t="shared" si="193"/>
        <v/>
      </c>
      <c r="BE405" s="11" t="str">
        <f t="shared" si="194"/>
        <v/>
      </c>
      <c r="BF405" s="11" t="str">
        <f t="shared" si="195"/>
        <v/>
      </c>
      <c r="BG405" s="11" t="str">
        <f t="shared" si="196"/>
        <v/>
      </c>
      <c r="BH405" s="11" t="str">
        <f t="shared" si="197"/>
        <v/>
      </c>
      <c r="BI405" s="26">
        <f t="shared" si="198"/>
        <v>1.7677109999999996</v>
      </c>
      <c r="BJ405" s="7"/>
    </row>
    <row r="406" spans="1:62" ht="15.75" thickBo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03">
        <v>8</v>
      </c>
      <c r="AB406" s="11">
        <v>6</v>
      </c>
      <c r="AC406" s="28">
        <v>2.7177799999999999</v>
      </c>
      <c r="AD406" s="6"/>
      <c r="AE406" s="27">
        <v>11</v>
      </c>
      <c r="AF406" s="104">
        <v>9</v>
      </c>
      <c r="AG406" s="6"/>
      <c r="AH406" s="98" t="s">
        <v>185</v>
      </c>
      <c r="AI406" s="12" t="s">
        <v>270</v>
      </c>
      <c r="AJ406" s="12" t="s">
        <v>50</v>
      </c>
      <c r="AK406" s="12" t="s">
        <v>62</v>
      </c>
      <c r="AL406" s="12" t="s">
        <v>66</v>
      </c>
      <c r="AM406" s="12" t="s">
        <v>182</v>
      </c>
      <c r="AN406" s="12" t="s">
        <v>232</v>
      </c>
      <c r="AO406" s="12" t="s">
        <v>56</v>
      </c>
      <c r="AP406" s="12" t="s">
        <v>222</v>
      </c>
      <c r="AQ406" s="12" t="s">
        <v>241</v>
      </c>
      <c r="AR406" s="12" t="s">
        <v>74</v>
      </c>
      <c r="AS406" s="11"/>
      <c r="AT406" s="11"/>
      <c r="AU406" s="95"/>
      <c r="AV406" s="11">
        <f t="shared" si="185"/>
        <v>-0.38457999999999998</v>
      </c>
      <c r="AW406" s="11">
        <f t="shared" si="186"/>
        <v>-0.79741899999999999</v>
      </c>
      <c r="AX406" s="11">
        <f t="shared" si="187"/>
        <v>0.28972700000000001</v>
      </c>
      <c r="AY406" s="11">
        <f t="shared" si="188"/>
        <v>0.960955</v>
      </c>
      <c r="AZ406" s="11">
        <f t="shared" si="189"/>
        <v>1.7779799999999999</v>
      </c>
      <c r="BA406" s="11">
        <f t="shared" si="190"/>
        <v>2.74532</v>
      </c>
      <c r="BB406" s="11">
        <f t="shared" si="191"/>
        <v>1.7745500000000001E-2</v>
      </c>
      <c r="BC406" s="11">
        <f t="shared" si="192"/>
        <v>2.5428999999999999</v>
      </c>
      <c r="BD406" s="11">
        <f t="shared" si="193"/>
        <v>0.68957100000000005</v>
      </c>
      <c r="BE406" s="11">
        <f t="shared" si="194"/>
        <v>1.00441</v>
      </c>
      <c r="BF406" s="11" t="str">
        <f t="shared" si="195"/>
        <v/>
      </c>
      <c r="BG406" s="11" t="str">
        <f t="shared" si="196"/>
        <v/>
      </c>
      <c r="BH406" s="11" t="str">
        <f t="shared" si="197"/>
        <v/>
      </c>
      <c r="BI406" s="26">
        <f t="shared" si="198"/>
        <v>6.1288295000000002</v>
      </c>
      <c r="BJ406" s="7"/>
    </row>
    <row r="407" spans="1:62" ht="15.75" thickBo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03">
        <v>8</v>
      </c>
      <c r="AB407" s="11">
        <v>7</v>
      </c>
      <c r="AC407" s="28">
        <v>3.70479</v>
      </c>
      <c r="AD407" s="6"/>
      <c r="AE407" s="27">
        <v>11</v>
      </c>
      <c r="AF407" s="104">
        <v>10</v>
      </c>
      <c r="AG407" s="6"/>
      <c r="AH407" s="98" t="s">
        <v>80</v>
      </c>
      <c r="AI407" s="12" t="s">
        <v>177</v>
      </c>
      <c r="AJ407" s="12" t="s">
        <v>179</v>
      </c>
      <c r="AK407" s="12" t="s">
        <v>73</v>
      </c>
      <c r="AL407" s="12" t="s">
        <v>94</v>
      </c>
      <c r="AM407" s="12" t="s">
        <v>67</v>
      </c>
      <c r="AN407" s="12" t="s">
        <v>260</v>
      </c>
      <c r="AO407" s="12" t="s">
        <v>57</v>
      </c>
      <c r="AP407" s="12" t="s">
        <v>183</v>
      </c>
      <c r="AQ407" s="12" t="s">
        <v>271</v>
      </c>
      <c r="AR407" s="12" t="s">
        <v>223</v>
      </c>
      <c r="AS407" s="11"/>
      <c r="AT407" s="11"/>
      <c r="AU407" s="95"/>
      <c r="AV407" s="11">
        <f t="shared" si="185"/>
        <v>-1.0685</v>
      </c>
      <c r="AW407" s="11">
        <f t="shared" si="186"/>
        <v>0.480626</v>
      </c>
      <c r="AX407" s="11">
        <f t="shared" si="187"/>
        <v>4.4628399999999999</v>
      </c>
      <c r="AY407" s="11">
        <f t="shared" si="188"/>
        <v>0.54459299999999999</v>
      </c>
      <c r="AZ407" s="11">
        <f t="shared" si="189"/>
        <v>0.99822599999999995</v>
      </c>
      <c r="BA407" s="11">
        <f t="shared" si="190"/>
        <v>-0.14127899999999999</v>
      </c>
      <c r="BB407" s="11">
        <f t="shared" si="191"/>
        <v>0.119438</v>
      </c>
      <c r="BC407" s="11">
        <f t="shared" si="192"/>
        <v>0.92911600000000005</v>
      </c>
      <c r="BD407" s="11">
        <f t="shared" si="193"/>
        <v>-1.2261100000000001E-3</v>
      </c>
      <c r="BE407" s="11">
        <f t="shared" si="194"/>
        <v>2.5545599999999999</v>
      </c>
      <c r="BF407" s="11" t="str">
        <f t="shared" si="195"/>
        <v/>
      </c>
      <c r="BG407" s="11" t="str">
        <f t="shared" si="196"/>
        <v/>
      </c>
      <c r="BH407" s="11" t="str">
        <f t="shared" si="197"/>
        <v/>
      </c>
      <c r="BI407" s="26">
        <f t="shared" si="198"/>
        <v>5.1736038899999981</v>
      </c>
      <c r="BJ407" s="7"/>
    </row>
    <row r="408" spans="1:62" ht="15.75" thickBo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03">
        <v>8</v>
      </c>
      <c r="AB408" s="11">
        <v>9</v>
      </c>
      <c r="AC408" s="28">
        <v>0.28631800000000002</v>
      </c>
      <c r="AD408" s="6"/>
      <c r="AE408" s="27">
        <v>11</v>
      </c>
      <c r="AF408" s="104">
        <v>12</v>
      </c>
      <c r="AG408" s="6"/>
      <c r="AH408" s="98" t="s">
        <v>81</v>
      </c>
      <c r="AI408" s="12" t="s">
        <v>69</v>
      </c>
      <c r="AJ408" s="12" t="s">
        <v>75</v>
      </c>
      <c r="AK408" s="12" t="s">
        <v>181</v>
      </c>
      <c r="AL408" s="12" t="s">
        <v>51</v>
      </c>
      <c r="AM408" s="12" t="s">
        <v>167</v>
      </c>
      <c r="AN408" s="12" t="s">
        <v>59</v>
      </c>
      <c r="AO408" s="12" t="s">
        <v>175</v>
      </c>
      <c r="AP408" s="12" t="s">
        <v>188</v>
      </c>
      <c r="AQ408" s="12" t="s">
        <v>96</v>
      </c>
      <c r="AR408" s="12" t="s">
        <v>76</v>
      </c>
      <c r="AS408" s="11"/>
      <c r="AT408" s="11"/>
      <c r="AU408" s="95"/>
      <c r="AV408" s="11">
        <f t="shared" si="185"/>
        <v>3.4778899999999999</v>
      </c>
      <c r="AW408" s="11">
        <f t="shared" si="186"/>
        <v>0.59192100000000003</v>
      </c>
      <c r="AX408" s="11">
        <f t="shared" si="187"/>
        <v>0.89897800000000005</v>
      </c>
      <c r="AY408" s="11">
        <f t="shared" si="188"/>
        <v>0.79372600000000004</v>
      </c>
      <c r="AZ408" s="11">
        <f t="shared" si="189"/>
        <v>3.21957</v>
      </c>
      <c r="BA408" s="11">
        <f t="shared" si="190"/>
        <v>1.1995</v>
      </c>
      <c r="BB408" s="11">
        <f t="shared" si="191"/>
        <v>0.220471</v>
      </c>
      <c r="BC408" s="11">
        <f t="shared" si="192"/>
        <v>-4.3765599999999996</v>
      </c>
      <c r="BD408" s="11">
        <f t="shared" si="193"/>
        <v>1.1276600000000001</v>
      </c>
      <c r="BE408" s="11">
        <f t="shared" si="194"/>
        <v>0.60102</v>
      </c>
      <c r="BF408" s="11" t="str">
        <f t="shared" si="195"/>
        <v/>
      </c>
      <c r="BG408" s="11" t="str">
        <f t="shared" si="196"/>
        <v/>
      </c>
      <c r="BH408" s="11" t="str">
        <f t="shared" si="197"/>
        <v/>
      </c>
      <c r="BI408" s="26">
        <f t="shared" si="198"/>
        <v>7.4678580000000014</v>
      </c>
      <c r="BJ408" s="7"/>
    </row>
    <row r="409" spans="1:62" ht="15.75" thickBo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03">
        <v>8</v>
      </c>
      <c r="AB409" s="11">
        <v>10</v>
      </c>
      <c r="AC409" s="28">
        <v>0.174821</v>
      </c>
      <c r="AD409" s="6"/>
      <c r="AE409" s="27">
        <v>11</v>
      </c>
      <c r="AF409" s="104">
        <v>14</v>
      </c>
      <c r="AG409" s="6"/>
      <c r="AH409" s="98" t="s">
        <v>88</v>
      </c>
      <c r="AI409" s="12" t="s">
        <v>204</v>
      </c>
      <c r="AJ409" s="12" t="s">
        <v>243</v>
      </c>
      <c r="AK409" s="12" t="s">
        <v>261</v>
      </c>
      <c r="AL409" s="12" t="s">
        <v>85</v>
      </c>
      <c r="AM409" s="12" t="s">
        <v>95</v>
      </c>
      <c r="AN409" s="12" t="s">
        <v>82</v>
      </c>
      <c r="AO409" s="12" t="s">
        <v>86</v>
      </c>
      <c r="AP409" s="12" t="s">
        <v>189</v>
      </c>
      <c r="AQ409" s="12" t="s">
        <v>90</v>
      </c>
      <c r="AR409" s="12" t="s">
        <v>219</v>
      </c>
      <c r="AS409" s="11"/>
      <c r="AT409" s="11"/>
      <c r="AU409" s="95"/>
      <c r="AV409" s="11">
        <f t="shared" si="185"/>
        <v>0.209367</v>
      </c>
      <c r="AW409" s="11">
        <f t="shared" si="186"/>
        <v>0.14391899999999999</v>
      </c>
      <c r="AX409" s="11">
        <f t="shared" si="187"/>
        <v>-0.1052</v>
      </c>
      <c r="AY409" s="11">
        <f t="shared" si="188"/>
        <v>1.0150399999999999</v>
      </c>
      <c r="AZ409" s="11">
        <f t="shared" si="189"/>
        <v>0.79237999999999997</v>
      </c>
      <c r="BA409" s="11">
        <f t="shared" si="190"/>
        <v>0.914219</v>
      </c>
      <c r="BB409" s="11">
        <f t="shared" si="191"/>
        <v>0.39386500000000002</v>
      </c>
      <c r="BC409" s="11">
        <f t="shared" si="192"/>
        <v>0.16106699999999999</v>
      </c>
      <c r="BD409" s="11">
        <f t="shared" si="193"/>
        <v>3.9678399999999998</v>
      </c>
      <c r="BE409" s="11">
        <f t="shared" si="194"/>
        <v>-0.128828</v>
      </c>
      <c r="BF409" s="11" t="str">
        <f t="shared" si="195"/>
        <v/>
      </c>
      <c r="BG409" s="11" t="str">
        <f t="shared" si="196"/>
        <v/>
      </c>
      <c r="BH409" s="11" t="str">
        <f t="shared" si="197"/>
        <v/>
      </c>
      <c r="BI409" s="26">
        <f t="shared" si="198"/>
        <v>7.1888480000000001</v>
      </c>
      <c r="BJ409" s="7"/>
    </row>
    <row r="410" spans="1:62" ht="15.75" thickBo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03">
        <v>8</v>
      </c>
      <c r="AB410" s="11">
        <v>11</v>
      </c>
      <c r="AC410" s="28">
        <v>0.100065</v>
      </c>
      <c r="AD410" s="6"/>
      <c r="AE410" s="27">
        <v>12</v>
      </c>
      <c r="AF410" s="104">
        <v>2</v>
      </c>
      <c r="AG410" s="6"/>
      <c r="AH410" s="98" t="s">
        <v>89</v>
      </c>
      <c r="AI410" s="12" t="s">
        <v>262</v>
      </c>
      <c r="AJ410" s="12" t="s">
        <v>97</v>
      </c>
      <c r="AK410" s="12" t="s">
        <v>84</v>
      </c>
      <c r="AL410" s="12" t="s">
        <v>87</v>
      </c>
      <c r="AM410" s="12" t="s">
        <v>190</v>
      </c>
      <c r="AN410" s="12" t="s">
        <v>83</v>
      </c>
      <c r="AO410" s="12" t="s">
        <v>242</v>
      </c>
      <c r="AP410" s="12" t="s">
        <v>91</v>
      </c>
      <c r="AQ410" s="12" t="s">
        <v>252</v>
      </c>
      <c r="AR410" s="12" t="s">
        <v>220</v>
      </c>
      <c r="AS410" s="83" t="s">
        <v>279</v>
      </c>
      <c r="AT410" s="11"/>
      <c r="AU410" s="95"/>
      <c r="AV410" s="11">
        <f t="shared" si="185"/>
        <v>3.4545300000000001E-2</v>
      </c>
      <c r="AW410" s="11">
        <f t="shared" si="186"/>
        <v>3.5943299999999998</v>
      </c>
      <c r="AX410" s="11">
        <f t="shared" si="187"/>
        <v>0.72677199999999997</v>
      </c>
      <c r="AY410" s="11">
        <f t="shared" si="188"/>
        <v>0.85694099999999995</v>
      </c>
      <c r="AZ410" s="11">
        <f t="shared" si="189"/>
        <v>-8.6131100000000002E-2</v>
      </c>
      <c r="BA410" s="11">
        <f t="shared" si="190"/>
        <v>0.77849100000000004</v>
      </c>
      <c r="BB410" s="11">
        <f t="shared" si="191"/>
        <v>-0.268704</v>
      </c>
      <c r="BC410" s="11">
        <f t="shared" si="192"/>
        <v>1.63733</v>
      </c>
      <c r="BD410" s="11">
        <f t="shared" si="193"/>
        <v>-0.60988799999999999</v>
      </c>
      <c r="BE410" s="11">
        <f t="shared" si="194"/>
        <v>-0.325629</v>
      </c>
      <c r="BF410" s="11">
        <f t="shared" si="195"/>
        <v>-1.916E-2</v>
      </c>
      <c r="BG410" s="11" t="str">
        <f t="shared" si="196"/>
        <v/>
      </c>
      <c r="BH410" s="11" t="str">
        <f t="shared" si="197"/>
        <v/>
      </c>
      <c r="BI410" s="26">
        <f t="shared" si="198"/>
        <v>6.2188321999999987</v>
      </c>
      <c r="BJ410" s="7"/>
    </row>
    <row r="411" spans="1:62" ht="15.75" thickBo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03">
        <v>9</v>
      </c>
      <c r="AB411" s="11">
        <v>2</v>
      </c>
      <c r="AC411" s="28">
        <v>0.36778499999999997</v>
      </c>
      <c r="AD411" s="6"/>
      <c r="AE411" s="27">
        <v>12</v>
      </c>
      <c r="AF411" s="104">
        <v>3</v>
      </c>
      <c r="AG411" s="6"/>
      <c r="AH411" s="98" t="s">
        <v>186</v>
      </c>
      <c r="AI411" s="12" t="s">
        <v>53</v>
      </c>
      <c r="AJ411" s="12" t="s">
        <v>78</v>
      </c>
      <c r="AK411" s="12" t="s">
        <v>51</v>
      </c>
      <c r="AL411" s="12" t="s">
        <v>71</v>
      </c>
      <c r="AM411" s="12" t="s">
        <v>64</v>
      </c>
      <c r="AN411" s="12" t="s">
        <v>43</v>
      </c>
      <c r="AO411" s="12" t="s">
        <v>187</v>
      </c>
      <c r="AP411" s="12" t="s">
        <v>93</v>
      </c>
      <c r="AQ411" s="107" t="s">
        <v>175</v>
      </c>
      <c r="AR411" s="11"/>
      <c r="AS411" s="11"/>
      <c r="AT411" s="11"/>
      <c r="AU411" s="95"/>
      <c r="AV411" s="11">
        <f t="shared" si="185"/>
        <v>0.77785700000000002</v>
      </c>
      <c r="AW411" s="11">
        <f t="shared" si="186"/>
        <v>-0.58737300000000003</v>
      </c>
      <c r="AX411" s="11">
        <f t="shared" si="187"/>
        <v>0.79372600000000004</v>
      </c>
      <c r="AY411" s="11">
        <f t="shared" si="188"/>
        <v>-1.0824400000000001</v>
      </c>
      <c r="AZ411" s="11">
        <f t="shared" si="189"/>
        <v>0.77744999999999997</v>
      </c>
      <c r="BA411" s="11">
        <f t="shared" si="190"/>
        <v>-2.9813399999999999</v>
      </c>
      <c r="BB411" s="11">
        <f t="shared" si="191"/>
        <v>-1.4383999999999999</v>
      </c>
      <c r="BC411" s="11">
        <f t="shared" si="192"/>
        <v>-0.65968300000000002</v>
      </c>
      <c r="BD411" s="11">
        <f t="shared" si="193"/>
        <v>0.220471</v>
      </c>
      <c r="BE411" s="11" t="str">
        <f t="shared" si="194"/>
        <v/>
      </c>
      <c r="BF411" s="11" t="str">
        <f t="shared" si="195"/>
        <v/>
      </c>
      <c r="BG411" s="11" t="str">
        <f t="shared" si="196"/>
        <v/>
      </c>
      <c r="BH411" s="11" t="str">
        <f t="shared" si="197"/>
        <v/>
      </c>
      <c r="BI411" s="26">
        <f t="shared" si="198"/>
        <v>-4.547517</v>
      </c>
      <c r="BJ411" s="7"/>
    </row>
    <row r="412" spans="1:62" ht="15.75" thickBo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03">
        <v>9</v>
      </c>
      <c r="AB412" s="11">
        <v>3</v>
      </c>
      <c r="AC412" s="28">
        <v>0.64035399999999998</v>
      </c>
      <c r="AD412" s="6"/>
      <c r="AE412" s="27">
        <v>12</v>
      </c>
      <c r="AF412" s="104">
        <v>5</v>
      </c>
      <c r="AG412" s="6"/>
      <c r="AH412" s="98" t="s">
        <v>165</v>
      </c>
      <c r="AI412" s="12" t="s">
        <v>59</v>
      </c>
      <c r="AJ412" s="12" t="s">
        <v>164</v>
      </c>
      <c r="AK412" s="12" t="s">
        <v>46</v>
      </c>
      <c r="AL412" s="12" t="s">
        <v>48</v>
      </c>
      <c r="AM412" s="12" t="s">
        <v>44</v>
      </c>
      <c r="AN412" s="11"/>
      <c r="AO412" s="11"/>
      <c r="AP412" s="11"/>
      <c r="AQ412" s="11"/>
      <c r="AR412" s="11"/>
      <c r="AS412" s="11"/>
      <c r="AT412" s="11"/>
      <c r="AU412" s="95"/>
      <c r="AV412" s="11">
        <f t="shared" si="185"/>
        <v>1.1995</v>
      </c>
      <c r="AW412" s="11">
        <f t="shared" si="186"/>
        <v>0.35148800000000002</v>
      </c>
      <c r="AX412" s="11">
        <f t="shared" si="187"/>
        <v>0.540215</v>
      </c>
      <c r="AY412" s="11">
        <f t="shared" si="188"/>
        <v>4.6377100000000002</v>
      </c>
      <c r="AZ412" s="11">
        <f t="shared" si="189"/>
        <v>-4.7068000000000003</v>
      </c>
      <c r="BA412" s="11" t="str">
        <f t="shared" si="190"/>
        <v/>
      </c>
      <c r="BB412" s="11" t="str">
        <f t="shared" si="191"/>
        <v/>
      </c>
      <c r="BC412" s="11" t="str">
        <f t="shared" si="192"/>
        <v/>
      </c>
      <c r="BD412" s="11" t="str">
        <f t="shared" si="193"/>
        <v/>
      </c>
      <c r="BE412" s="11" t="str">
        <f t="shared" si="194"/>
        <v/>
      </c>
      <c r="BF412" s="11" t="str">
        <f t="shared" si="195"/>
        <v/>
      </c>
      <c r="BG412" s="11" t="str">
        <f t="shared" si="196"/>
        <v/>
      </c>
      <c r="BH412" s="11" t="str">
        <f t="shared" si="197"/>
        <v/>
      </c>
      <c r="BI412" s="26">
        <f t="shared" si="198"/>
        <v>1.3817590000000002</v>
      </c>
      <c r="BJ412" s="7"/>
    </row>
    <row r="413" spans="1:62" ht="15.75" thickBo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03">
        <v>9</v>
      </c>
      <c r="AB413" s="11">
        <v>6</v>
      </c>
      <c r="AC413" s="28">
        <v>2.5428999999999999</v>
      </c>
      <c r="AD413" s="6"/>
      <c r="AE413" s="27">
        <v>12</v>
      </c>
      <c r="AF413" s="104">
        <v>9</v>
      </c>
      <c r="AG413" s="6"/>
      <c r="AH413" s="98" t="s">
        <v>222</v>
      </c>
      <c r="AI413" s="12" t="s">
        <v>270</v>
      </c>
      <c r="AJ413" s="12" t="s">
        <v>75</v>
      </c>
      <c r="AK413" s="12" t="s">
        <v>50</v>
      </c>
      <c r="AL413" s="12" t="s">
        <v>62</v>
      </c>
      <c r="AM413" s="12" t="s">
        <v>66</v>
      </c>
      <c r="AN413" s="12" t="s">
        <v>182</v>
      </c>
      <c r="AO413" s="12" t="s">
        <v>232</v>
      </c>
      <c r="AP413" s="12" t="s">
        <v>56</v>
      </c>
      <c r="AQ413" s="12" t="s">
        <v>185</v>
      </c>
      <c r="AR413" s="12" t="s">
        <v>241</v>
      </c>
      <c r="AS413" s="11"/>
      <c r="AT413" s="11"/>
      <c r="AU413" s="95"/>
      <c r="AV413" s="11">
        <f t="shared" si="185"/>
        <v>-0.38457999999999998</v>
      </c>
      <c r="AW413" s="11">
        <f t="shared" si="186"/>
        <v>0.59192100000000003</v>
      </c>
      <c r="AX413" s="11">
        <f t="shared" si="187"/>
        <v>-0.79741899999999999</v>
      </c>
      <c r="AY413" s="11">
        <f t="shared" si="188"/>
        <v>0.28972700000000001</v>
      </c>
      <c r="AZ413" s="11">
        <f t="shared" si="189"/>
        <v>0.960955</v>
      </c>
      <c r="BA413" s="11">
        <f t="shared" si="190"/>
        <v>1.7779799999999999</v>
      </c>
      <c r="BB413" s="11">
        <f t="shared" si="191"/>
        <v>2.74532</v>
      </c>
      <c r="BC413" s="11">
        <f t="shared" si="192"/>
        <v>1.7745500000000001E-2</v>
      </c>
      <c r="BD413" s="11">
        <f t="shared" si="193"/>
        <v>2.7177799999999999</v>
      </c>
      <c r="BE413" s="11">
        <f t="shared" si="194"/>
        <v>0.68957100000000005</v>
      </c>
      <c r="BF413" s="11" t="str">
        <f t="shared" si="195"/>
        <v/>
      </c>
      <c r="BG413" s="11" t="str">
        <f t="shared" si="196"/>
        <v/>
      </c>
      <c r="BH413" s="11" t="str">
        <f t="shared" si="197"/>
        <v/>
      </c>
      <c r="BI413" s="26">
        <f t="shared" si="198"/>
        <v>6.066100500000001</v>
      </c>
      <c r="BJ413" s="7"/>
    </row>
    <row r="414" spans="1:62" ht="15.75" thickBo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03">
        <v>9</v>
      </c>
      <c r="AB414" s="11">
        <v>7</v>
      </c>
      <c r="AC414" s="28">
        <v>2.5545599999999999</v>
      </c>
      <c r="AD414" s="6"/>
      <c r="AE414" s="27">
        <v>12</v>
      </c>
      <c r="AF414" s="104">
        <v>10</v>
      </c>
      <c r="AG414" s="6"/>
      <c r="AH414" s="98" t="s">
        <v>223</v>
      </c>
      <c r="AI414" s="12" t="s">
        <v>177</v>
      </c>
      <c r="AJ414" s="12" t="s">
        <v>179</v>
      </c>
      <c r="AK414" s="12" t="s">
        <v>73</v>
      </c>
      <c r="AL414" s="12" t="s">
        <v>94</v>
      </c>
      <c r="AM414" s="12" t="s">
        <v>67</v>
      </c>
      <c r="AN414" s="12" t="s">
        <v>260</v>
      </c>
      <c r="AO414" s="12" t="s">
        <v>80</v>
      </c>
      <c r="AP414" s="12" t="s">
        <v>57</v>
      </c>
      <c r="AQ414" s="12" t="s">
        <v>271</v>
      </c>
      <c r="AR414" s="12" t="s">
        <v>76</v>
      </c>
      <c r="AS414" s="11"/>
      <c r="AT414" s="11"/>
      <c r="AU414" s="95"/>
      <c r="AV414" s="11">
        <f t="shared" si="185"/>
        <v>-1.0685</v>
      </c>
      <c r="AW414" s="11">
        <f t="shared" si="186"/>
        <v>0.480626</v>
      </c>
      <c r="AX414" s="11">
        <f t="shared" si="187"/>
        <v>4.4628399999999999</v>
      </c>
      <c r="AY414" s="11">
        <f t="shared" si="188"/>
        <v>0.54459299999999999</v>
      </c>
      <c r="AZ414" s="11">
        <f t="shared" si="189"/>
        <v>0.99822599999999995</v>
      </c>
      <c r="BA414" s="11">
        <f t="shared" si="190"/>
        <v>-0.14127899999999999</v>
      </c>
      <c r="BB414" s="11">
        <f t="shared" si="191"/>
        <v>3.70479</v>
      </c>
      <c r="BC414" s="11">
        <f t="shared" si="192"/>
        <v>0.119438</v>
      </c>
      <c r="BD414" s="11">
        <f t="shared" si="193"/>
        <v>-1.2261100000000001E-3</v>
      </c>
      <c r="BE414" s="11">
        <f t="shared" si="194"/>
        <v>0.60102</v>
      </c>
      <c r="BF414" s="11" t="str">
        <f t="shared" si="195"/>
        <v/>
      </c>
      <c r="BG414" s="11" t="str">
        <f t="shared" si="196"/>
        <v/>
      </c>
      <c r="BH414" s="11" t="str">
        <f t="shared" si="197"/>
        <v/>
      </c>
      <c r="BI414" s="26">
        <f t="shared" si="198"/>
        <v>7.1459678900000014</v>
      </c>
      <c r="BJ414" s="7"/>
    </row>
    <row r="415" spans="1:62" ht="15.75" thickBo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03">
        <v>9</v>
      </c>
      <c r="AB415" s="11">
        <v>8</v>
      </c>
      <c r="AC415" s="28">
        <v>3.21957</v>
      </c>
      <c r="AD415" s="6"/>
      <c r="AE415" s="27">
        <v>12</v>
      </c>
      <c r="AF415" s="104">
        <v>11</v>
      </c>
      <c r="AG415" s="6"/>
      <c r="AH415" s="98" t="s">
        <v>167</v>
      </c>
      <c r="AI415" s="12" t="s">
        <v>95</v>
      </c>
      <c r="AJ415" s="12" t="s">
        <v>74</v>
      </c>
      <c r="AK415" s="12" t="s">
        <v>180</v>
      </c>
      <c r="AL415" s="12" t="s">
        <v>242</v>
      </c>
      <c r="AM415" s="12" t="s">
        <v>178</v>
      </c>
      <c r="AN415" s="12" t="s">
        <v>58</v>
      </c>
      <c r="AO415" s="12" t="s">
        <v>279</v>
      </c>
      <c r="AP415" s="12" t="s">
        <v>81</v>
      </c>
      <c r="AQ415" s="12" t="s">
        <v>183</v>
      </c>
      <c r="AR415" s="12" t="s">
        <v>68</v>
      </c>
      <c r="AS415" s="11"/>
      <c r="AT415" s="11"/>
      <c r="AU415" s="95"/>
      <c r="AV415" s="11">
        <f t="shared" si="185"/>
        <v>0.79237999999999997</v>
      </c>
      <c r="AW415" s="11">
        <f t="shared" si="186"/>
        <v>1.00441</v>
      </c>
      <c r="AX415" s="11">
        <f t="shared" si="187"/>
        <v>1.1307199999999999</v>
      </c>
      <c r="AY415" s="11">
        <f t="shared" si="188"/>
        <v>-0.268704</v>
      </c>
      <c r="AZ415" s="11">
        <f t="shared" si="189"/>
        <v>-0.32316600000000001</v>
      </c>
      <c r="BA415" s="11">
        <f t="shared" si="190"/>
        <v>1.0077199999999999</v>
      </c>
      <c r="BB415" s="11">
        <f t="shared" si="191"/>
        <v>-1.916E-2</v>
      </c>
      <c r="BC415" s="11">
        <f t="shared" si="192"/>
        <v>0.28631800000000002</v>
      </c>
      <c r="BD415" s="11">
        <f t="shared" si="193"/>
        <v>0.92911600000000005</v>
      </c>
      <c r="BE415" s="11">
        <f t="shared" si="194"/>
        <v>1.0318099999999999</v>
      </c>
      <c r="BF415" s="11" t="str">
        <f t="shared" si="195"/>
        <v/>
      </c>
      <c r="BG415" s="11" t="str">
        <f t="shared" si="196"/>
        <v/>
      </c>
      <c r="BH415" s="11" t="str">
        <f t="shared" si="197"/>
        <v/>
      </c>
      <c r="BI415" s="26">
        <f t="shared" si="198"/>
        <v>2.3518739999999996</v>
      </c>
      <c r="BJ415" s="7"/>
    </row>
    <row r="416" spans="1:62" ht="15.75" thickBo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03">
        <v>9</v>
      </c>
      <c r="AB416" s="11">
        <v>10</v>
      </c>
      <c r="AC416" s="28">
        <v>3.9678399999999998</v>
      </c>
      <c r="AD416" s="6"/>
      <c r="AE416" s="27">
        <v>12</v>
      </c>
      <c r="AF416" s="104">
        <v>13</v>
      </c>
      <c r="AG416" s="6"/>
      <c r="AH416" s="98" t="s">
        <v>90</v>
      </c>
      <c r="AI416" s="12" t="s">
        <v>204</v>
      </c>
      <c r="AJ416" s="12" t="s">
        <v>243</v>
      </c>
      <c r="AK416" s="12" t="s">
        <v>261</v>
      </c>
      <c r="AL416" s="12" t="s">
        <v>85</v>
      </c>
      <c r="AM416" s="12" t="s">
        <v>82</v>
      </c>
      <c r="AN416" s="12" t="s">
        <v>86</v>
      </c>
      <c r="AO416" s="12" t="s">
        <v>88</v>
      </c>
      <c r="AP416" s="12" t="s">
        <v>189</v>
      </c>
      <c r="AQ416" s="12" t="s">
        <v>219</v>
      </c>
      <c r="AR416" s="12" t="s">
        <v>96</v>
      </c>
      <c r="AS416" s="11"/>
      <c r="AT416" s="11"/>
      <c r="AU416" s="95"/>
      <c r="AV416" s="11">
        <f t="shared" si="185"/>
        <v>0.209367</v>
      </c>
      <c r="AW416" s="11">
        <f t="shared" si="186"/>
        <v>0.14391899999999999</v>
      </c>
      <c r="AX416" s="11">
        <f t="shared" si="187"/>
        <v>-0.1052</v>
      </c>
      <c r="AY416" s="11">
        <f t="shared" si="188"/>
        <v>1.0150399999999999</v>
      </c>
      <c r="AZ416" s="11">
        <f t="shared" si="189"/>
        <v>0.914219</v>
      </c>
      <c r="BA416" s="11">
        <f t="shared" si="190"/>
        <v>0.39386500000000002</v>
      </c>
      <c r="BB416" s="11">
        <f t="shared" si="191"/>
        <v>0.174821</v>
      </c>
      <c r="BC416" s="11">
        <f t="shared" si="192"/>
        <v>0.16106699999999999</v>
      </c>
      <c r="BD416" s="11">
        <f t="shared" si="193"/>
        <v>-0.128828</v>
      </c>
      <c r="BE416" s="11">
        <f t="shared" si="194"/>
        <v>1.1276600000000001</v>
      </c>
      <c r="BF416" s="11" t="str">
        <f t="shared" si="195"/>
        <v/>
      </c>
      <c r="BG416" s="11" t="str">
        <f t="shared" si="196"/>
        <v/>
      </c>
      <c r="BH416" s="11" t="str">
        <f t="shared" si="197"/>
        <v/>
      </c>
      <c r="BI416" s="26">
        <f t="shared" si="198"/>
        <v>-6.1909999999999688E-2</v>
      </c>
      <c r="BJ416" s="7"/>
    </row>
    <row r="417" spans="1:62" ht="15.75" thickBo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03">
        <v>9</v>
      </c>
      <c r="AB417" s="11">
        <v>11</v>
      </c>
      <c r="AC417" s="28">
        <v>1.63733</v>
      </c>
      <c r="AD417" s="6"/>
      <c r="AE417" s="27">
        <v>12</v>
      </c>
      <c r="AF417" s="104">
        <v>14</v>
      </c>
      <c r="AG417" s="6"/>
      <c r="AH417" s="98" t="s">
        <v>91</v>
      </c>
      <c r="AI417" s="12" t="s">
        <v>262</v>
      </c>
      <c r="AJ417" s="12" t="s">
        <v>97</v>
      </c>
      <c r="AK417" s="12" t="s">
        <v>84</v>
      </c>
      <c r="AL417" s="12" t="s">
        <v>87</v>
      </c>
      <c r="AM417" s="12" t="s">
        <v>89</v>
      </c>
      <c r="AN417" s="12" t="s">
        <v>190</v>
      </c>
      <c r="AO417" s="12" t="s">
        <v>83</v>
      </c>
      <c r="AP417" s="12" t="s">
        <v>252</v>
      </c>
      <c r="AQ417" s="12" t="s">
        <v>220</v>
      </c>
      <c r="AR417" s="11"/>
      <c r="AS417" s="11"/>
      <c r="AT417" s="11"/>
      <c r="AU417" s="95"/>
      <c r="AV417" s="11">
        <f t="shared" si="185"/>
        <v>3.4545300000000001E-2</v>
      </c>
      <c r="AW417" s="11">
        <f t="shared" si="186"/>
        <v>3.5943299999999998</v>
      </c>
      <c r="AX417" s="11">
        <f t="shared" si="187"/>
        <v>0.72677199999999997</v>
      </c>
      <c r="AY417" s="11">
        <f t="shared" si="188"/>
        <v>0.85694099999999995</v>
      </c>
      <c r="AZ417" s="11">
        <f t="shared" si="189"/>
        <v>0.100065</v>
      </c>
      <c r="BA417" s="11">
        <f t="shared" si="190"/>
        <v>-8.6131100000000002E-2</v>
      </c>
      <c r="BB417" s="11">
        <f t="shared" si="191"/>
        <v>0.77849100000000004</v>
      </c>
      <c r="BC417" s="11">
        <f t="shared" si="192"/>
        <v>-0.60988799999999999</v>
      </c>
      <c r="BD417" s="11">
        <f t="shared" si="193"/>
        <v>-0.325629</v>
      </c>
      <c r="BE417" s="11" t="str">
        <f t="shared" si="194"/>
        <v/>
      </c>
      <c r="BF417" s="11" t="str">
        <f t="shared" si="195"/>
        <v/>
      </c>
      <c r="BG417" s="11" t="str">
        <f t="shared" si="196"/>
        <v/>
      </c>
      <c r="BH417" s="11" t="str">
        <f t="shared" si="197"/>
        <v/>
      </c>
      <c r="BI417" s="26">
        <f t="shared" si="198"/>
        <v>3.4321661999999988</v>
      </c>
      <c r="BJ417" s="7"/>
    </row>
    <row r="418" spans="1:62" ht="15.75" thickBo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03">
        <v>9</v>
      </c>
      <c r="AB418" s="11">
        <v>12</v>
      </c>
      <c r="AC418" s="28">
        <v>4.4472999999999999E-2</v>
      </c>
      <c r="AD418" s="6"/>
      <c r="AE418" s="27">
        <v>12</v>
      </c>
      <c r="AF418" s="104">
        <v>16</v>
      </c>
      <c r="AG418" s="6"/>
      <c r="AH418" s="98" t="s">
        <v>224</v>
      </c>
      <c r="AI418" s="12" t="s">
        <v>254</v>
      </c>
      <c r="AJ418" s="12" t="s">
        <v>196</v>
      </c>
      <c r="AK418" s="12" t="s">
        <v>280</v>
      </c>
      <c r="AL418" s="12" t="s">
        <v>206</v>
      </c>
      <c r="AM418" s="12" t="s">
        <v>233</v>
      </c>
      <c r="AN418" s="12" t="s">
        <v>263</v>
      </c>
      <c r="AO418" s="12" t="s">
        <v>191</v>
      </c>
      <c r="AP418" s="12" t="s">
        <v>244</v>
      </c>
      <c r="AQ418" s="12" t="s">
        <v>272</v>
      </c>
      <c r="AR418" s="11"/>
      <c r="AS418" s="11"/>
      <c r="AT418" s="11"/>
      <c r="AU418" s="95"/>
      <c r="AV418" s="11">
        <f t="shared" si="185"/>
        <v>1.3895200000000001</v>
      </c>
      <c r="AW418" s="11">
        <f t="shared" si="186"/>
        <v>-1.00013</v>
      </c>
      <c r="AX418" s="11">
        <f t="shared" si="187"/>
        <v>3.9011900000000002</v>
      </c>
      <c r="AY418" s="11">
        <f t="shared" si="188"/>
        <v>-0.81864599999999998</v>
      </c>
      <c r="AZ418" s="11">
        <f t="shared" si="189"/>
        <v>0.59274400000000005</v>
      </c>
      <c r="BA418" s="11">
        <f t="shared" si="190"/>
        <v>2.6003400000000001</v>
      </c>
      <c r="BB418" s="11">
        <f t="shared" si="191"/>
        <v>-1.2453399999999999</v>
      </c>
      <c r="BC418" s="11">
        <f t="shared" si="192"/>
        <v>0.86152499999999999</v>
      </c>
      <c r="BD418" s="11">
        <f t="shared" si="193"/>
        <v>1.97</v>
      </c>
      <c r="BE418" s="11" t="str">
        <f t="shared" si="194"/>
        <v/>
      </c>
      <c r="BF418" s="11" t="str">
        <f t="shared" si="195"/>
        <v/>
      </c>
      <c r="BG418" s="11" t="str">
        <f t="shared" si="196"/>
        <v/>
      </c>
      <c r="BH418" s="11" t="str">
        <f t="shared" si="197"/>
        <v/>
      </c>
      <c r="BI418" s="26">
        <f t="shared" si="198"/>
        <v>8.2067300000000003</v>
      </c>
      <c r="BJ418" s="7"/>
    </row>
    <row r="419" spans="1:62" ht="15.75" thickBo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03">
        <v>9</v>
      </c>
      <c r="AB419" s="11">
        <v>13</v>
      </c>
      <c r="AC419" s="28">
        <v>0.54642100000000005</v>
      </c>
      <c r="AD419" s="6"/>
      <c r="AE419" s="27">
        <v>12</v>
      </c>
      <c r="AF419" s="104">
        <v>18</v>
      </c>
      <c r="AG419" s="6"/>
      <c r="AH419" s="98" t="s">
        <v>225</v>
      </c>
      <c r="AI419" s="12" t="s">
        <v>281</v>
      </c>
      <c r="AJ419" s="12" t="s">
        <v>197</v>
      </c>
      <c r="AK419" s="12" t="s">
        <v>253</v>
      </c>
      <c r="AL419" s="12" t="s">
        <v>234</v>
      </c>
      <c r="AM419" s="12" t="s">
        <v>207</v>
      </c>
      <c r="AN419" s="12" t="s">
        <v>264</v>
      </c>
      <c r="AO419" s="12" t="s">
        <v>214</v>
      </c>
      <c r="AP419" s="12" t="s">
        <v>273</v>
      </c>
      <c r="AQ419" s="12" t="s">
        <v>245</v>
      </c>
      <c r="AR419" s="11"/>
      <c r="AS419" s="11"/>
      <c r="AT419" s="11"/>
      <c r="AU419" s="95"/>
      <c r="AV419" s="11">
        <f t="shared" si="185"/>
        <v>3.6123699999999999</v>
      </c>
      <c r="AW419" s="11">
        <f t="shared" si="186"/>
        <v>-0.73416700000000001</v>
      </c>
      <c r="AX419" s="11">
        <f t="shared" si="187"/>
        <v>0.59136200000000005</v>
      </c>
      <c r="AY419" s="11">
        <f t="shared" si="188"/>
        <v>0.61077599999999999</v>
      </c>
      <c r="AZ419" s="11">
        <f t="shared" si="189"/>
        <v>-0.448876</v>
      </c>
      <c r="BA419" s="11">
        <f t="shared" si="190"/>
        <v>3.5234700000000001</v>
      </c>
      <c r="BB419" s="11">
        <f t="shared" si="191"/>
        <v>0.56474199999999997</v>
      </c>
      <c r="BC419" s="11">
        <f t="shared" si="192"/>
        <v>2.8323700000000001</v>
      </c>
      <c r="BD419" s="11">
        <f t="shared" si="193"/>
        <v>1.55921</v>
      </c>
      <c r="BE419" s="11" t="str">
        <f t="shared" si="194"/>
        <v/>
      </c>
      <c r="BF419" s="11" t="str">
        <f t="shared" si="195"/>
        <v/>
      </c>
      <c r="BG419" s="11" t="str">
        <f t="shared" si="196"/>
        <v/>
      </c>
      <c r="BH419" s="11" t="str">
        <f t="shared" si="197"/>
        <v/>
      </c>
      <c r="BI419" s="26">
        <f t="shared" si="198"/>
        <v>11.564836000000001</v>
      </c>
      <c r="BJ419" s="7"/>
    </row>
    <row r="420" spans="1:62" ht="15.75" thickBo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03">
        <v>9</v>
      </c>
      <c r="AB420" s="11">
        <v>14</v>
      </c>
      <c r="AC420" s="28">
        <v>0.351628</v>
      </c>
      <c r="AD420" s="6"/>
      <c r="AE420" s="27">
        <v>13</v>
      </c>
      <c r="AF420" s="104">
        <v>3</v>
      </c>
      <c r="AG420" s="6"/>
      <c r="AH420" s="98" t="s">
        <v>226</v>
      </c>
      <c r="AI420" s="12" t="s">
        <v>255</v>
      </c>
      <c r="AJ420" s="12" t="s">
        <v>282</v>
      </c>
      <c r="AK420" s="12" t="s">
        <v>205</v>
      </c>
      <c r="AL420" s="12" t="s">
        <v>208</v>
      </c>
      <c r="AM420" s="12" t="s">
        <v>235</v>
      </c>
      <c r="AN420" s="12" t="s">
        <v>246</v>
      </c>
      <c r="AO420" s="12" t="s">
        <v>274</v>
      </c>
      <c r="AP420" s="12" t="s">
        <v>198</v>
      </c>
      <c r="AQ420" s="12" t="s">
        <v>215</v>
      </c>
      <c r="AR420" s="11"/>
      <c r="AS420" s="11"/>
      <c r="AT420" s="11"/>
      <c r="AU420" s="95"/>
      <c r="AV420" s="11">
        <f t="shared" si="185"/>
        <v>0.93871000000000004</v>
      </c>
      <c r="AW420" s="11">
        <f t="shared" si="186"/>
        <v>2.3990999999999998</v>
      </c>
      <c r="AX420" s="11">
        <f t="shared" si="187"/>
        <v>-1.5270699999999999</v>
      </c>
      <c r="AY420" s="11">
        <f t="shared" si="188"/>
        <v>-0.50671299999999997</v>
      </c>
      <c r="AZ420" s="11">
        <f t="shared" si="189"/>
        <v>1.0853900000000001</v>
      </c>
      <c r="BA420" s="11">
        <f t="shared" si="190"/>
        <v>1.8525400000000001</v>
      </c>
      <c r="BB420" s="11">
        <f t="shared" si="191"/>
        <v>3.2713299999999998</v>
      </c>
      <c r="BC420" s="11">
        <f t="shared" si="192"/>
        <v>-2.7680900000000001E-2</v>
      </c>
      <c r="BD420" s="11">
        <f t="shared" si="193"/>
        <v>-0.57286199999999998</v>
      </c>
      <c r="BE420" s="11" t="str">
        <f t="shared" si="194"/>
        <v/>
      </c>
      <c r="BF420" s="11" t="str">
        <f t="shared" si="195"/>
        <v/>
      </c>
      <c r="BG420" s="11" t="str">
        <f t="shared" si="196"/>
        <v/>
      </c>
      <c r="BH420" s="11" t="str">
        <f t="shared" si="197"/>
        <v/>
      </c>
      <c r="BI420" s="26">
        <f t="shared" si="198"/>
        <v>6.5611161000000005</v>
      </c>
      <c r="BJ420" s="7"/>
    </row>
    <row r="421" spans="1:62" ht="15.75" thickBo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03">
        <v>9</v>
      </c>
      <c r="AB421" s="11">
        <v>15</v>
      </c>
      <c r="AC421" s="28">
        <v>1.1118600000000001</v>
      </c>
      <c r="AD421" s="6"/>
      <c r="AE421" s="27">
        <v>13</v>
      </c>
      <c r="AF421" s="104">
        <v>5</v>
      </c>
      <c r="AG421" s="6"/>
      <c r="AH421" s="98" t="s">
        <v>227</v>
      </c>
      <c r="AI421" s="12" t="s">
        <v>199</v>
      </c>
      <c r="AJ421" s="12" t="s">
        <v>283</v>
      </c>
      <c r="AK421" s="12" t="s">
        <v>256</v>
      </c>
      <c r="AL421" s="12" t="s">
        <v>236</v>
      </c>
      <c r="AM421" s="12" t="s">
        <v>209</v>
      </c>
      <c r="AN421" s="12" t="s">
        <v>265</v>
      </c>
      <c r="AO421" s="12" t="s">
        <v>275</v>
      </c>
      <c r="AP421" s="12" t="s">
        <v>192</v>
      </c>
      <c r="AQ421" s="12" t="s">
        <v>247</v>
      </c>
      <c r="AR421" s="11"/>
      <c r="AS421" s="11"/>
      <c r="AT421" s="11"/>
      <c r="AU421" s="95"/>
      <c r="AV421" s="11">
        <f t="shared" si="185"/>
        <v>0.44936300000000001</v>
      </c>
      <c r="AW421" s="11">
        <f t="shared" si="186"/>
        <v>2.1963400000000002</v>
      </c>
      <c r="AX421" s="11">
        <f t="shared" si="187"/>
        <v>0.67516200000000004</v>
      </c>
      <c r="AY421" s="11">
        <f t="shared" si="188"/>
        <v>0.940554</v>
      </c>
      <c r="AZ421" s="11">
        <f t="shared" si="189"/>
        <v>7.7136499999999997E-2</v>
      </c>
      <c r="BA421" s="11">
        <f t="shared" si="190"/>
        <v>2.6648999999999998</v>
      </c>
      <c r="BB421" s="11">
        <f t="shared" si="191"/>
        <v>3.5456799999999999</v>
      </c>
      <c r="BC421" s="11">
        <f t="shared" si="192"/>
        <v>0.49694300000000002</v>
      </c>
      <c r="BD421" s="11">
        <f t="shared" si="193"/>
        <v>0.58516400000000002</v>
      </c>
      <c r="BE421" s="11" t="str">
        <f t="shared" si="194"/>
        <v/>
      </c>
      <c r="BF421" s="11" t="str">
        <f t="shared" si="195"/>
        <v/>
      </c>
      <c r="BG421" s="11" t="str">
        <f t="shared" si="196"/>
        <v/>
      </c>
      <c r="BH421" s="11" t="str">
        <f t="shared" si="197"/>
        <v/>
      </c>
      <c r="BI421" s="26">
        <f t="shared" si="198"/>
        <v>10.519382499999999</v>
      </c>
      <c r="BJ421" s="7"/>
    </row>
    <row r="422" spans="1:62" ht="15.75" thickBo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03">
        <v>9</v>
      </c>
      <c r="AB422" s="11">
        <v>16</v>
      </c>
      <c r="AC422" s="28">
        <v>-0.47292000000000001</v>
      </c>
      <c r="AD422" s="6"/>
      <c r="AE422" s="27">
        <v>13</v>
      </c>
      <c r="AF422" s="104">
        <v>6</v>
      </c>
      <c r="AG422" s="6"/>
      <c r="AH422" s="98" t="s">
        <v>228</v>
      </c>
      <c r="AI422" s="12" t="s">
        <v>248</v>
      </c>
      <c r="AJ422" s="12" t="s">
        <v>193</v>
      </c>
      <c r="AK422" s="12" t="s">
        <v>266</v>
      </c>
      <c r="AL422" s="12" t="s">
        <v>210</v>
      </c>
      <c r="AM422" s="12" t="s">
        <v>237</v>
      </c>
      <c r="AN422" s="12" t="s">
        <v>257</v>
      </c>
      <c r="AO422" s="12" t="s">
        <v>284</v>
      </c>
      <c r="AP422" s="12" t="s">
        <v>200</v>
      </c>
      <c r="AQ422" s="12" t="s">
        <v>216</v>
      </c>
      <c r="AR422" s="11"/>
      <c r="AS422" s="11"/>
      <c r="AT422" s="11"/>
      <c r="AU422" s="95"/>
      <c r="AV422" s="11">
        <f t="shared" si="185"/>
        <v>0.30126999999999998</v>
      </c>
      <c r="AW422" s="11">
        <f t="shared" si="186"/>
        <v>-2.1428400000000001</v>
      </c>
      <c r="AX422" s="11">
        <f t="shared" si="187"/>
        <v>2.3382999999999998</v>
      </c>
      <c r="AY422" s="11">
        <f t="shared" si="188"/>
        <v>-1.23725</v>
      </c>
      <c r="AZ422" s="11">
        <f t="shared" si="189"/>
        <v>-0.16194</v>
      </c>
      <c r="BA422" s="11">
        <f t="shared" si="190"/>
        <v>0.30335200000000001</v>
      </c>
      <c r="BB422" s="11">
        <f t="shared" si="191"/>
        <v>3.8793000000000002</v>
      </c>
      <c r="BC422" s="11">
        <f t="shared" si="192"/>
        <v>-0.627058</v>
      </c>
      <c r="BD422" s="11">
        <f t="shared" si="193"/>
        <v>-0.73754299999999995</v>
      </c>
      <c r="BE422" s="11" t="str">
        <f t="shared" si="194"/>
        <v/>
      </c>
      <c r="BF422" s="11" t="str">
        <f t="shared" si="195"/>
        <v/>
      </c>
      <c r="BG422" s="11" t="str">
        <f t="shared" si="196"/>
        <v/>
      </c>
      <c r="BH422" s="11" t="str">
        <f t="shared" si="197"/>
        <v/>
      </c>
      <c r="BI422" s="26">
        <f t="shared" si="198"/>
        <v>2.3885110000000003</v>
      </c>
      <c r="BJ422" s="7"/>
    </row>
    <row r="423" spans="1:62" ht="15.75" thickBo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03">
        <v>9</v>
      </c>
      <c r="AB423" s="11">
        <v>17</v>
      </c>
      <c r="AC423" s="28">
        <v>0.31037799999999999</v>
      </c>
      <c r="AD423" s="6"/>
      <c r="AE423" s="27">
        <v>13</v>
      </c>
      <c r="AF423" s="104">
        <v>9</v>
      </c>
      <c r="AG423" s="6"/>
      <c r="AH423" s="98" t="s">
        <v>229</v>
      </c>
      <c r="AI423" s="12" t="s">
        <v>276</v>
      </c>
      <c r="AJ423" s="12" t="s">
        <v>267</v>
      </c>
      <c r="AK423" s="12" t="s">
        <v>249</v>
      </c>
      <c r="AL423" s="12" t="s">
        <v>238</v>
      </c>
      <c r="AM423" s="12" t="s">
        <v>211</v>
      </c>
      <c r="AN423" s="12" t="s">
        <v>285</v>
      </c>
      <c r="AO423" s="12" t="s">
        <v>258</v>
      </c>
      <c r="AP423" s="12" t="s">
        <v>201</v>
      </c>
      <c r="AQ423" s="12" t="s">
        <v>194</v>
      </c>
      <c r="AR423" s="11"/>
      <c r="AS423" s="11"/>
      <c r="AT423" s="11"/>
      <c r="AU423" s="95"/>
      <c r="AV423" s="11">
        <f t="shared" si="185"/>
        <v>3.7672699999999999</v>
      </c>
      <c r="AW423" s="11">
        <f t="shared" si="186"/>
        <v>2.0995300000000001</v>
      </c>
      <c r="AX423" s="11">
        <f t="shared" si="187"/>
        <v>0.860267</v>
      </c>
      <c r="AY423" s="11">
        <f t="shared" si="188"/>
        <v>1.05555</v>
      </c>
      <c r="AZ423" s="11">
        <f t="shared" si="189"/>
        <v>8.4113299999999998E-3</v>
      </c>
      <c r="BA423" s="11">
        <f t="shared" si="190"/>
        <v>2.41398</v>
      </c>
      <c r="BB423" s="11">
        <f t="shared" si="191"/>
        <v>1.09816</v>
      </c>
      <c r="BC423" s="11">
        <f t="shared" si="192"/>
        <v>-0.13716400000000001</v>
      </c>
      <c r="BD423" s="11">
        <f t="shared" si="193"/>
        <v>-2.3009100000000001E-2</v>
      </c>
      <c r="BE423" s="11" t="str">
        <f t="shared" si="194"/>
        <v/>
      </c>
      <c r="BF423" s="11" t="str">
        <f t="shared" si="195"/>
        <v/>
      </c>
      <c r="BG423" s="11" t="str">
        <f t="shared" si="196"/>
        <v/>
      </c>
      <c r="BH423" s="11" t="str">
        <f t="shared" si="197"/>
        <v/>
      </c>
      <c r="BI423" s="26">
        <f t="shared" si="198"/>
        <v>10.83261723</v>
      </c>
      <c r="BJ423" s="7"/>
    </row>
    <row r="424" spans="1:62" ht="15.75" thickBo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03">
        <v>9</v>
      </c>
      <c r="AB424" s="11">
        <v>19</v>
      </c>
      <c r="AC424" s="28">
        <v>3.6880000000000002</v>
      </c>
      <c r="AD424" s="6"/>
      <c r="AE424" s="27">
        <v>13</v>
      </c>
      <c r="AF424" s="104">
        <v>10</v>
      </c>
      <c r="AG424" s="6"/>
      <c r="AH424" s="98" t="s">
        <v>231</v>
      </c>
      <c r="AI424" s="12" t="s">
        <v>218</v>
      </c>
      <c r="AJ424" s="12" t="s">
        <v>195</v>
      </c>
      <c r="AK424" s="12" t="s">
        <v>269</v>
      </c>
      <c r="AL424" s="12" t="s">
        <v>240</v>
      </c>
      <c r="AM424" s="12" t="s">
        <v>213</v>
      </c>
      <c r="AN424" s="12" t="s">
        <v>286</v>
      </c>
      <c r="AO424" s="12" t="s">
        <v>203</v>
      </c>
      <c r="AP424" s="12" t="s">
        <v>278</v>
      </c>
      <c r="AQ424" s="12" t="s">
        <v>251</v>
      </c>
      <c r="AR424" s="11"/>
      <c r="AS424" s="11"/>
      <c r="AT424" s="11"/>
      <c r="AU424" s="95"/>
      <c r="AV424" s="11">
        <f t="shared" si="185"/>
        <v>0.64754400000000001</v>
      </c>
      <c r="AW424" s="11">
        <f t="shared" si="186"/>
        <v>4.4443400000000004</v>
      </c>
      <c r="AX424" s="11">
        <f t="shared" si="187"/>
        <v>0.602904</v>
      </c>
      <c r="AY424" s="11">
        <f t="shared" si="188"/>
        <v>0.19534599999999999</v>
      </c>
      <c r="AZ424" s="11">
        <f t="shared" si="189"/>
        <v>0.86385500000000004</v>
      </c>
      <c r="BA424" s="11">
        <f t="shared" si="190"/>
        <v>0.54670300000000005</v>
      </c>
      <c r="BB424" s="11">
        <f t="shared" si="191"/>
        <v>1.47289</v>
      </c>
      <c r="BC424" s="11">
        <f t="shared" si="192"/>
        <v>0.47160299999999999</v>
      </c>
      <c r="BD424" s="11">
        <f t="shared" si="193"/>
        <v>-1.15065</v>
      </c>
      <c r="BE424" s="11" t="str">
        <f t="shared" si="194"/>
        <v/>
      </c>
      <c r="BF424" s="11" t="str">
        <f t="shared" si="195"/>
        <v/>
      </c>
      <c r="BG424" s="11" t="str">
        <f t="shared" si="196"/>
        <v/>
      </c>
      <c r="BH424" s="11" t="str">
        <f t="shared" si="197"/>
        <v/>
      </c>
      <c r="BI424" s="26">
        <f t="shared" si="198"/>
        <v>4.4065349999999981</v>
      </c>
      <c r="BJ424" s="7"/>
    </row>
    <row r="425" spans="1:62" ht="15.75" thickBo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03">
        <v>10</v>
      </c>
      <c r="AB425" s="11">
        <v>2</v>
      </c>
      <c r="AC425" s="28">
        <v>-0.65968300000000002</v>
      </c>
      <c r="AD425" s="6"/>
      <c r="AE425" s="27">
        <v>13</v>
      </c>
      <c r="AF425" s="104">
        <v>11</v>
      </c>
      <c r="AG425" s="6"/>
      <c r="AH425" s="98" t="s">
        <v>93</v>
      </c>
      <c r="AI425" s="12" t="s">
        <v>53</v>
      </c>
      <c r="AJ425" s="12" t="s">
        <v>78</v>
      </c>
      <c r="AK425" s="12" t="s">
        <v>186</v>
      </c>
      <c r="AL425" s="12" t="s">
        <v>189</v>
      </c>
      <c r="AM425" s="12" t="s">
        <v>71</v>
      </c>
      <c r="AN425" s="12" t="s">
        <v>64</v>
      </c>
      <c r="AO425" s="12" t="s">
        <v>43</v>
      </c>
      <c r="AP425" s="12" t="s">
        <v>187</v>
      </c>
      <c r="AQ425" s="6"/>
      <c r="AR425" s="11"/>
      <c r="AS425" s="11"/>
      <c r="AT425" s="11"/>
      <c r="AU425" s="95"/>
      <c r="AV425" s="11">
        <f t="shared" si="185"/>
        <v>0.77785700000000002</v>
      </c>
      <c r="AW425" s="11">
        <f t="shared" si="186"/>
        <v>-0.58737300000000003</v>
      </c>
      <c r="AX425" s="11">
        <f t="shared" si="187"/>
        <v>0.36778499999999997</v>
      </c>
      <c r="AY425" s="11">
        <f t="shared" si="188"/>
        <v>0.16106699999999999</v>
      </c>
      <c r="AZ425" s="11">
        <f t="shared" si="189"/>
        <v>-1.0824400000000001</v>
      </c>
      <c r="BA425" s="11">
        <f t="shared" si="190"/>
        <v>0.77744999999999997</v>
      </c>
      <c r="BB425" s="11">
        <f t="shared" si="191"/>
        <v>-2.9813399999999999</v>
      </c>
      <c r="BC425" s="11">
        <f t="shared" si="192"/>
        <v>-1.4383999999999999</v>
      </c>
      <c r="BD425" s="11" t="str">
        <f t="shared" si="193"/>
        <v/>
      </c>
      <c r="BE425" s="11" t="str">
        <f t="shared" si="194"/>
        <v/>
      </c>
      <c r="BF425" s="11" t="str">
        <f t="shared" si="195"/>
        <v/>
      </c>
      <c r="BG425" s="11" t="str">
        <f t="shared" si="196"/>
        <v/>
      </c>
      <c r="BH425" s="11" t="str">
        <f t="shared" si="197"/>
        <v/>
      </c>
      <c r="BI425" s="26">
        <f t="shared" si="198"/>
        <v>-3.3457109999999997</v>
      </c>
      <c r="BJ425" s="7"/>
    </row>
    <row r="426" spans="1:62" ht="15.75" thickBo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03">
        <v>10</v>
      </c>
      <c r="AB426" s="11">
        <v>6</v>
      </c>
      <c r="AC426" s="28">
        <v>2.74532</v>
      </c>
      <c r="AD426" s="6"/>
      <c r="AE426" s="27">
        <v>13</v>
      </c>
      <c r="AF426" s="104">
        <v>12</v>
      </c>
      <c r="AG426" s="6"/>
      <c r="AH426" s="98" t="s">
        <v>232</v>
      </c>
      <c r="AI426" s="12" t="s">
        <v>270</v>
      </c>
      <c r="AJ426" s="12" t="s">
        <v>50</v>
      </c>
      <c r="AK426" s="12" t="s">
        <v>62</v>
      </c>
      <c r="AL426" s="12" t="s">
        <v>66</v>
      </c>
      <c r="AM426" s="12" t="s">
        <v>182</v>
      </c>
      <c r="AN426" s="12" t="s">
        <v>86</v>
      </c>
      <c r="AO426" s="12" t="s">
        <v>56</v>
      </c>
      <c r="AP426" s="12" t="s">
        <v>185</v>
      </c>
      <c r="AQ426" s="12" t="s">
        <v>222</v>
      </c>
      <c r="AR426" s="12" t="s">
        <v>241</v>
      </c>
      <c r="AS426" s="11"/>
      <c r="AT426" s="11"/>
      <c r="AU426" s="95"/>
      <c r="AV426" s="11">
        <f t="shared" si="185"/>
        <v>-0.38457999999999998</v>
      </c>
      <c r="AW426" s="11">
        <f t="shared" si="186"/>
        <v>-0.79741899999999999</v>
      </c>
      <c r="AX426" s="11">
        <f t="shared" si="187"/>
        <v>0.28972700000000001</v>
      </c>
      <c r="AY426" s="11">
        <f t="shared" si="188"/>
        <v>0.960955</v>
      </c>
      <c r="AZ426" s="11">
        <f t="shared" si="189"/>
        <v>1.7779799999999999</v>
      </c>
      <c r="BA426" s="11">
        <f t="shared" si="190"/>
        <v>0.39386500000000002</v>
      </c>
      <c r="BB426" s="11">
        <f t="shared" si="191"/>
        <v>1.7745500000000001E-2</v>
      </c>
      <c r="BC426" s="11">
        <f t="shared" si="192"/>
        <v>2.7177799999999999</v>
      </c>
      <c r="BD426" s="11">
        <f t="shared" si="193"/>
        <v>2.5428999999999999</v>
      </c>
      <c r="BE426" s="11">
        <f t="shared" si="194"/>
        <v>0.68957100000000005</v>
      </c>
      <c r="BF426" s="11" t="str">
        <f t="shared" si="195"/>
        <v/>
      </c>
      <c r="BG426" s="11" t="str">
        <f t="shared" si="196"/>
        <v/>
      </c>
      <c r="BH426" s="11" t="str">
        <f t="shared" si="197"/>
        <v/>
      </c>
      <c r="BI426" s="26">
        <f t="shared" si="198"/>
        <v>5.4632045000000016</v>
      </c>
      <c r="BJ426" s="7"/>
    </row>
    <row r="427" spans="1:62" ht="15.75" thickBo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03">
        <v>10</v>
      </c>
      <c r="AB427" s="11">
        <v>7</v>
      </c>
      <c r="AC427" s="28">
        <v>0.54459299999999999</v>
      </c>
      <c r="AD427" s="6"/>
      <c r="AE427" s="27">
        <v>13</v>
      </c>
      <c r="AF427" s="104">
        <v>14</v>
      </c>
      <c r="AG427" s="6"/>
      <c r="AH427" s="98" t="s">
        <v>94</v>
      </c>
      <c r="AI427" s="12" t="s">
        <v>177</v>
      </c>
      <c r="AJ427" s="12" t="s">
        <v>179</v>
      </c>
      <c r="AK427" s="12" t="s">
        <v>73</v>
      </c>
      <c r="AL427" s="12" t="s">
        <v>219</v>
      </c>
      <c r="AM427" s="12" t="s">
        <v>67</v>
      </c>
      <c r="AN427" s="12" t="s">
        <v>260</v>
      </c>
      <c r="AO427" s="12" t="s">
        <v>80</v>
      </c>
      <c r="AP427" s="12" t="s">
        <v>57</v>
      </c>
      <c r="AQ427" s="12" t="s">
        <v>271</v>
      </c>
      <c r="AR427" s="12" t="s">
        <v>223</v>
      </c>
      <c r="AS427" s="11"/>
      <c r="AT427" s="11"/>
      <c r="AU427" s="95"/>
      <c r="AV427" s="11">
        <f t="shared" si="185"/>
        <v>-1.0685</v>
      </c>
      <c r="AW427" s="11">
        <f t="shared" si="186"/>
        <v>0.480626</v>
      </c>
      <c r="AX427" s="11">
        <f t="shared" si="187"/>
        <v>4.4628399999999999</v>
      </c>
      <c r="AY427" s="11">
        <f t="shared" si="188"/>
        <v>-0.128828</v>
      </c>
      <c r="AZ427" s="11">
        <f t="shared" si="189"/>
        <v>0.99822599999999995</v>
      </c>
      <c r="BA427" s="11">
        <f t="shared" si="190"/>
        <v>-0.14127899999999999</v>
      </c>
      <c r="BB427" s="11">
        <f t="shared" si="191"/>
        <v>3.70479</v>
      </c>
      <c r="BC427" s="11">
        <f t="shared" si="192"/>
        <v>0.119438</v>
      </c>
      <c r="BD427" s="11">
        <f t="shared" si="193"/>
        <v>-1.2261100000000001E-3</v>
      </c>
      <c r="BE427" s="11">
        <f t="shared" si="194"/>
        <v>2.5545599999999999</v>
      </c>
      <c r="BF427" s="11" t="str">
        <f t="shared" si="195"/>
        <v/>
      </c>
      <c r="BG427" s="11" t="str">
        <f t="shared" si="196"/>
        <v/>
      </c>
      <c r="BH427" s="11" t="str">
        <f t="shared" si="197"/>
        <v/>
      </c>
      <c r="BI427" s="26">
        <f t="shared" si="198"/>
        <v>10.43605389</v>
      </c>
      <c r="BJ427" s="7"/>
    </row>
    <row r="428" spans="1:62" ht="15.75" thickBo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03">
        <v>10</v>
      </c>
      <c r="AB428" s="11">
        <v>8</v>
      </c>
      <c r="AC428" s="28">
        <v>0.79237999999999997</v>
      </c>
      <c r="AD428" s="6"/>
      <c r="AE428" s="27">
        <v>13</v>
      </c>
      <c r="AF428" s="104">
        <v>16</v>
      </c>
      <c r="AG428" s="6"/>
      <c r="AH428" s="98" t="s">
        <v>95</v>
      </c>
      <c r="AI428" s="12" t="s">
        <v>74</v>
      </c>
      <c r="AJ428" s="12" t="s">
        <v>180</v>
      </c>
      <c r="AK428" s="12" t="s">
        <v>242</v>
      </c>
      <c r="AL428" s="12" t="s">
        <v>178</v>
      </c>
      <c r="AM428" s="12" t="s">
        <v>167</v>
      </c>
      <c r="AN428" s="12" t="s">
        <v>88</v>
      </c>
      <c r="AO428" s="12" t="s">
        <v>58</v>
      </c>
      <c r="AP428" s="12" t="s">
        <v>279</v>
      </c>
      <c r="AQ428" s="12" t="s">
        <v>183</v>
      </c>
      <c r="AR428" s="12" t="s">
        <v>68</v>
      </c>
      <c r="AS428" s="11"/>
      <c r="AT428" s="11"/>
      <c r="AU428" s="95"/>
      <c r="AV428" s="11">
        <f t="shared" ref="AV428:AV459" si="199">IF(ISERROR(VLOOKUP(AI428,W,2,FALSE)),"",VLOOKUP(AI428,W,2,FALSE))</f>
        <v>1.00441</v>
      </c>
      <c r="AW428" s="11">
        <f t="shared" ref="AW428:AW459" si="200">IF(ISERROR(VLOOKUP(AJ428,W,2,FALSE)),"",VLOOKUP(AJ428,W,2,FALSE))</f>
        <v>1.1307199999999999</v>
      </c>
      <c r="AX428" s="11">
        <f t="shared" ref="AX428:AX459" si="201">IF(ISERROR(VLOOKUP(AK428,W,2,FALSE)),"",VLOOKUP(AK428,W,2,FALSE))</f>
        <v>-0.268704</v>
      </c>
      <c r="AY428" s="11">
        <f t="shared" ref="AY428:AY459" si="202">IF(ISERROR(VLOOKUP(AL428,W,2,FALSE)),"",VLOOKUP(AL428,W,2,FALSE))</f>
        <v>-0.32316600000000001</v>
      </c>
      <c r="AZ428" s="11">
        <f t="shared" ref="AZ428:AZ459" si="203">IF(ISERROR(VLOOKUP(AM428,W,2,FALSE)),"",VLOOKUP(AM428,W,2,FALSE))</f>
        <v>3.21957</v>
      </c>
      <c r="BA428" s="11">
        <f t="shared" ref="BA428:BA459" si="204">IF(ISERROR(VLOOKUP(AN428,W,2,FALSE)),"",VLOOKUP(AN428,W,2,FALSE))</f>
        <v>0.174821</v>
      </c>
      <c r="BB428" s="11">
        <f t="shared" ref="BB428:BB459" si="205">IF(ISERROR(VLOOKUP(AO428,W,2,FALSE)),"",VLOOKUP(AO428,W,2,FALSE))</f>
        <v>1.0077199999999999</v>
      </c>
      <c r="BC428" s="11">
        <f t="shared" ref="BC428:BC459" si="206">IF(ISERROR(VLOOKUP(AP428,W,2,FALSE)),"",VLOOKUP(AP428,W,2,FALSE))</f>
        <v>-1.916E-2</v>
      </c>
      <c r="BD428" s="11">
        <f t="shared" ref="BD428:BD459" si="207">IF(ISERROR(VLOOKUP(AQ428,W,2,FALSE)),"",VLOOKUP(AQ428,W,2,FALSE))</f>
        <v>0.92911600000000005</v>
      </c>
      <c r="BE428" s="11">
        <f t="shared" ref="BE428:BE459" si="208">IF(ISERROR(VLOOKUP(AR428,W,2,FALSE)),"",VLOOKUP(AR428,W,2,FALSE))</f>
        <v>1.0318099999999999</v>
      </c>
      <c r="BF428" s="11" t="str">
        <f t="shared" ref="BF428:BF459" si="209">IF(ISERROR(VLOOKUP(AS428,W,2,FALSE)),"",VLOOKUP(AS428,W,2,FALSE))</f>
        <v/>
      </c>
      <c r="BG428" s="11" t="str">
        <f t="shared" ref="BG428:BG459" si="210">IF(ISERROR(VLOOKUP(AT428,W,2,FALSE)),"",VLOOKUP(AT428,W,2,FALSE))</f>
        <v/>
      </c>
      <c r="BH428" s="11" t="str">
        <f t="shared" ref="BH428:BH459" si="211">IF(ISERROR(VLOOKUP(AU428,W,2,FALSE)),"",VLOOKUP(AU428,W,2,FALSE))</f>
        <v/>
      </c>
      <c r="BI428" s="26">
        <f t="shared" ref="BI428:BI459" si="212">SUM(AV428:BH428)-VLOOKUP(AH428,W,2, FALSE)</f>
        <v>7.0947569999999995</v>
      </c>
      <c r="BJ428" s="7"/>
    </row>
    <row r="429" spans="1:62" ht="15.75" thickBo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03">
        <v>10</v>
      </c>
      <c r="AB429" s="11">
        <v>9</v>
      </c>
      <c r="AC429" s="28">
        <v>1.1276600000000001</v>
      </c>
      <c r="AD429" s="6"/>
      <c r="AE429" s="27">
        <v>13</v>
      </c>
      <c r="AF429" s="104">
        <v>18</v>
      </c>
      <c r="AG429" s="6"/>
      <c r="AH429" s="98" t="s">
        <v>96</v>
      </c>
      <c r="AI429" s="12" t="s">
        <v>69</v>
      </c>
      <c r="AJ429" s="12" t="s">
        <v>75</v>
      </c>
      <c r="AK429" s="12" t="s">
        <v>181</v>
      </c>
      <c r="AL429" s="12" t="s">
        <v>51</v>
      </c>
      <c r="AM429" s="12" t="s">
        <v>81</v>
      </c>
      <c r="AN429" s="12" t="s">
        <v>59</v>
      </c>
      <c r="AO429" s="12" t="s">
        <v>175</v>
      </c>
      <c r="AP429" s="12" t="s">
        <v>188</v>
      </c>
      <c r="AQ429" s="12" t="s">
        <v>90</v>
      </c>
      <c r="AR429" s="12" t="s">
        <v>76</v>
      </c>
      <c r="AS429" s="11"/>
      <c r="AT429" s="11"/>
      <c r="AU429" s="95"/>
      <c r="AV429" s="11">
        <f t="shared" si="199"/>
        <v>3.4778899999999999</v>
      </c>
      <c r="AW429" s="11">
        <f t="shared" si="200"/>
        <v>0.59192100000000003</v>
      </c>
      <c r="AX429" s="11">
        <f t="shared" si="201"/>
        <v>0.89897800000000005</v>
      </c>
      <c r="AY429" s="11">
        <f t="shared" si="202"/>
        <v>0.79372600000000004</v>
      </c>
      <c r="AZ429" s="11">
        <f t="shared" si="203"/>
        <v>0.28631800000000002</v>
      </c>
      <c r="BA429" s="11">
        <f t="shared" si="204"/>
        <v>1.1995</v>
      </c>
      <c r="BB429" s="11">
        <f t="shared" si="205"/>
        <v>0.220471</v>
      </c>
      <c r="BC429" s="11">
        <f t="shared" si="206"/>
        <v>-4.3765599999999996</v>
      </c>
      <c r="BD429" s="11">
        <f t="shared" si="207"/>
        <v>3.9678399999999998</v>
      </c>
      <c r="BE429" s="11">
        <f t="shared" si="208"/>
        <v>0.60102</v>
      </c>
      <c r="BF429" s="11" t="str">
        <f t="shared" si="209"/>
        <v/>
      </c>
      <c r="BG429" s="11" t="str">
        <f t="shared" si="210"/>
        <v/>
      </c>
      <c r="BH429" s="11" t="str">
        <f t="shared" si="211"/>
        <v/>
      </c>
      <c r="BI429" s="26">
        <f t="shared" si="212"/>
        <v>6.5334439999999994</v>
      </c>
      <c r="BJ429" s="7"/>
    </row>
    <row r="430" spans="1:62" ht="15.75" thickBo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03">
        <v>10</v>
      </c>
      <c r="AB430" s="11">
        <v>11</v>
      </c>
      <c r="AC430" s="28">
        <v>3.5943299999999998</v>
      </c>
      <c r="AD430" s="6"/>
      <c r="AE430" s="27">
        <v>14</v>
      </c>
      <c r="AF430" s="104">
        <v>3</v>
      </c>
      <c r="AG430" s="6"/>
      <c r="AH430" s="98" t="s">
        <v>97</v>
      </c>
      <c r="AI430" s="12" t="s">
        <v>262</v>
      </c>
      <c r="AJ430" s="12" t="s">
        <v>243</v>
      </c>
      <c r="AK430" s="12" t="s">
        <v>84</v>
      </c>
      <c r="AL430" s="12" t="s">
        <v>87</v>
      </c>
      <c r="AM430" s="12" t="s">
        <v>89</v>
      </c>
      <c r="AN430" s="12" t="s">
        <v>190</v>
      </c>
      <c r="AO430" s="12" t="s">
        <v>83</v>
      </c>
      <c r="AP430" s="12" t="s">
        <v>91</v>
      </c>
      <c r="AQ430" s="12" t="s">
        <v>252</v>
      </c>
      <c r="AR430" s="12" t="s">
        <v>220</v>
      </c>
      <c r="AS430" s="11"/>
      <c r="AT430" s="11"/>
      <c r="AU430" s="95"/>
      <c r="AV430" s="11">
        <f t="shared" si="199"/>
        <v>3.4545300000000001E-2</v>
      </c>
      <c r="AW430" s="11">
        <f t="shared" si="200"/>
        <v>0.14391899999999999</v>
      </c>
      <c r="AX430" s="11">
        <f t="shared" si="201"/>
        <v>0.72677199999999997</v>
      </c>
      <c r="AY430" s="11">
        <f t="shared" si="202"/>
        <v>0.85694099999999995</v>
      </c>
      <c r="AZ430" s="11">
        <f t="shared" si="203"/>
        <v>0.100065</v>
      </c>
      <c r="BA430" s="11">
        <f t="shared" si="204"/>
        <v>-8.6131100000000002E-2</v>
      </c>
      <c r="BB430" s="11">
        <f t="shared" si="205"/>
        <v>0.77849100000000004</v>
      </c>
      <c r="BC430" s="11">
        <f t="shared" si="206"/>
        <v>1.63733</v>
      </c>
      <c r="BD430" s="11">
        <f t="shared" si="207"/>
        <v>-0.60988799999999999</v>
      </c>
      <c r="BE430" s="11">
        <f t="shared" si="208"/>
        <v>-0.325629</v>
      </c>
      <c r="BF430" s="11" t="str">
        <f t="shared" si="209"/>
        <v/>
      </c>
      <c r="BG430" s="11" t="str">
        <f t="shared" si="210"/>
        <v/>
      </c>
      <c r="BH430" s="11" t="str">
        <f t="shared" si="211"/>
        <v/>
      </c>
      <c r="BI430" s="26">
        <f t="shared" si="212"/>
        <v>-0.33791479999999963</v>
      </c>
      <c r="BJ430" s="7"/>
    </row>
    <row r="431" spans="1:62" ht="15.75" thickBo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03">
        <v>10</v>
      </c>
      <c r="AB431" s="11">
        <v>12</v>
      </c>
      <c r="AC431" s="28">
        <v>0.59274400000000005</v>
      </c>
      <c r="AD431" s="6"/>
      <c r="AE431" s="27">
        <v>14</v>
      </c>
      <c r="AF431" s="104">
        <v>4</v>
      </c>
      <c r="AG431" s="6"/>
      <c r="AH431" s="98" t="s">
        <v>233</v>
      </c>
      <c r="AI431" s="12" t="s">
        <v>254</v>
      </c>
      <c r="AJ431" s="12" t="s">
        <v>196</v>
      </c>
      <c r="AK431" s="12" t="s">
        <v>280</v>
      </c>
      <c r="AL431" s="12" t="s">
        <v>206</v>
      </c>
      <c r="AM431" s="12" t="s">
        <v>263</v>
      </c>
      <c r="AN431" s="12" t="s">
        <v>191</v>
      </c>
      <c r="AO431" s="12" t="s">
        <v>244</v>
      </c>
      <c r="AP431" s="12" t="s">
        <v>224</v>
      </c>
      <c r="AQ431" s="12" t="s">
        <v>272</v>
      </c>
      <c r="AR431" s="11"/>
      <c r="AS431" s="11"/>
      <c r="AT431" s="11"/>
      <c r="AU431" s="95"/>
      <c r="AV431" s="11">
        <f t="shared" si="199"/>
        <v>1.3895200000000001</v>
      </c>
      <c r="AW431" s="11">
        <f t="shared" si="200"/>
        <v>-1.00013</v>
      </c>
      <c r="AX431" s="11">
        <f t="shared" si="201"/>
        <v>3.9011900000000002</v>
      </c>
      <c r="AY431" s="11">
        <f t="shared" si="202"/>
        <v>-0.81864599999999998</v>
      </c>
      <c r="AZ431" s="11">
        <f t="shared" si="203"/>
        <v>2.6003400000000001</v>
      </c>
      <c r="BA431" s="11">
        <f t="shared" si="204"/>
        <v>-1.2453399999999999</v>
      </c>
      <c r="BB431" s="11">
        <f t="shared" si="205"/>
        <v>0.86152499999999999</v>
      </c>
      <c r="BC431" s="11">
        <f t="shared" si="206"/>
        <v>4.4472999999999999E-2</v>
      </c>
      <c r="BD431" s="11">
        <f t="shared" si="207"/>
        <v>1.97</v>
      </c>
      <c r="BE431" s="11" t="str">
        <f t="shared" si="208"/>
        <v/>
      </c>
      <c r="BF431" s="11" t="str">
        <f t="shared" si="209"/>
        <v/>
      </c>
      <c r="BG431" s="11" t="str">
        <f t="shared" si="210"/>
        <v/>
      </c>
      <c r="BH431" s="11" t="str">
        <f t="shared" si="211"/>
        <v/>
      </c>
      <c r="BI431" s="26">
        <f t="shared" si="212"/>
        <v>7.1101880000000008</v>
      </c>
      <c r="BJ431" s="7"/>
    </row>
    <row r="432" spans="1:62" ht="15.75" thickBo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03">
        <v>10</v>
      </c>
      <c r="AB432" s="11">
        <v>13</v>
      </c>
      <c r="AC432" s="28">
        <v>0.61077599999999999</v>
      </c>
      <c r="AD432" s="6"/>
      <c r="AE432" s="27">
        <v>14</v>
      </c>
      <c r="AF432" s="104">
        <v>5</v>
      </c>
      <c r="AG432" s="6"/>
      <c r="AH432" s="98" t="s">
        <v>234</v>
      </c>
      <c r="AI432" s="12" t="s">
        <v>225</v>
      </c>
      <c r="AJ432" s="12" t="s">
        <v>281</v>
      </c>
      <c r="AK432" s="12" t="s">
        <v>197</v>
      </c>
      <c r="AL432" s="12" t="s">
        <v>253</v>
      </c>
      <c r="AM432" s="12" t="s">
        <v>207</v>
      </c>
      <c r="AN432" s="12" t="s">
        <v>264</v>
      </c>
      <c r="AO432" s="12" t="s">
        <v>214</v>
      </c>
      <c r="AP432" s="12" t="s">
        <v>273</v>
      </c>
      <c r="AQ432" s="12" t="s">
        <v>245</v>
      </c>
      <c r="AR432" s="11"/>
      <c r="AS432" s="11"/>
      <c r="AT432" s="11"/>
      <c r="AU432" s="95"/>
      <c r="AV432" s="11">
        <f t="shared" si="199"/>
        <v>0.54642100000000005</v>
      </c>
      <c r="AW432" s="11">
        <f t="shared" si="200"/>
        <v>3.6123699999999999</v>
      </c>
      <c r="AX432" s="11">
        <f t="shared" si="201"/>
        <v>-0.73416700000000001</v>
      </c>
      <c r="AY432" s="11">
        <f t="shared" si="202"/>
        <v>0.59136200000000005</v>
      </c>
      <c r="AZ432" s="11">
        <f t="shared" si="203"/>
        <v>-0.448876</v>
      </c>
      <c r="BA432" s="11">
        <f t="shared" si="204"/>
        <v>3.5234700000000001</v>
      </c>
      <c r="BB432" s="11">
        <f t="shared" si="205"/>
        <v>0.56474199999999997</v>
      </c>
      <c r="BC432" s="11">
        <f t="shared" si="206"/>
        <v>2.8323700000000001</v>
      </c>
      <c r="BD432" s="11">
        <f t="shared" si="207"/>
        <v>1.55921</v>
      </c>
      <c r="BE432" s="11" t="str">
        <f t="shared" si="208"/>
        <v/>
      </c>
      <c r="BF432" s="11" t="str">
        <f t="shared" si="209"/>
        <v/>
      </c>
      <c r="BG432" s="11" t="str">
        <f t="shared" si="210"/>
        <v/>
      </c>
      <c r="BH432" s="11" t="str">
        <f t="shared" si="211"/>
        <v/>
      </c>
      <c r="BI432" s="26">
        <f t="shared" si="212"/>
        <v>11.436126</v>
      </c>
      <c r="BJ432" s="7"/>
    </row>
    <row r="433" spans="1:62" ht="15.75" thickBo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03">
        <v>10</v>
      </c>
      <c r="AB433" s="11">
        <v>14</v>
      </c>
      <c r="AC433" s="28">
        <v>1.0853900000000001</v>
      </c>
      <c r="AD433" s="6"/>
      <c r="AE433" s="27">
        <v>14</v>
      </c>
      <c r="AF433" s="104">
        <v>6</v>
      </c>
      <c r="AG433" s="6"/>
      <c r="AH433" s="98" t="s">
        <v>235</v>
      </c>
      <c r="AI433" s="12" t="s">
        <v>261</v>
      </c>
      <c r="AJ433" s="12" t="s">
        <v>226</v>
      </c>
      <c r="AK433" s="12" t="s">
        <v>255</v>
      </c>
      <c r="AL433" s="12" t="s">
        <v>282</v>
      </c>
      <c r="AM433" s="12" t="s">
        <v>205</v>
      </c>
      <c r="AN433" s="12" t="s">
        <v>208</v>
      </c>
      <c r="AO433" s="12" t="s">
        <v>246</v>
      </c>
      <c r="AP433" s="12" t="s">
        <v>274</v>
      </c>
      <c r="AQ433" s="12" t="s">
        <v>198</v>
      </c>
      <c r="AR433" s="12" t="s">
        <v>215</v>
      </c>
      <c r="AS433" s="11"/>
      <c r="AT433" s="11"/>
      <c r="AU433" s="95"/>
      <c r="AV433" s="11">
        <f t="shared" si="199"/>
        <v>-0.1052</v>
      </c>
      <c r="AW433" s="11">
        <f t="shared" si="200"/>
        <v>0.351628</v>
      </c>
      <c r="AX433" s="11">
        <f t="shared" si="201"/>
        <v>0.93871000000000004</v>
      </c>
      <c r="AY433" s="11">
        <f t="shared" si="202"/>
        <v>2.3990999999999998</v>
      </c>
      <c r="AZ433" s="11">
        <f t="shared" si="203"/>
        <v>-1.5270699999999999</v>
      </c>
      <c r="BA433" s="11">
        <f t="shared" si="204"/>
        <v>-0.50671299999999997</v>
      </c>
      <c r="BB433" s="11">
        <f t="shared" si="205"/>
        <v>1.8525400000000001</v>
      </c>
      <c r="BC433" s="11">
        <f t="shared" si="206"/>
        <v>3.2713299999999998</v>
      </c>
      <c r="BD433" s="11">
        <f t="shared" si="207"/>
        <v>-2.7680900000000001E-2</v>
      </c>
      <c r="BE433" s="11">
        <f t="shared" si="208"/>
        <v>-0.57286199999999998</v>
      </c>
      <c r="BF433" s="11" t="str">
        <f t="shared" si="209"/>
        <v/>
      </c>
      <c r="BG433" s="11" t="str">
        <f t="shared" si="210"/>
        <v/>
      </c>
      <c r="BH433" s="11" t="str">
        <f t="shared" si="211"/>
        <v/>
      </c>
      <c r="BI433" s="26">
        <f t="shared" si="212"/>
        <v>4.9883920999999996</v>
      </c>
      <c r="BJ433" s="7"/>
    </row>
    <row r="434" spans="1:62" ht="15.75" thickBo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03">
        <v>10</v>
      </c>
      <c r="AB434" s="11">
        <v>15</v>
      </c>
      <c r="AC434" s="28">
        <v>0.940554</v>
      </c>
      <c r="AD434" s="6"/>
      <c r="AE434" s="27">
        <v>14</v>
      </c>
      <c r="AF434" s="104">
        <v>9</v>
      </c>
      <c r="AG434" s="6"/>
      <c r="AH434" s="98" t="s">
        <v>236</v>
      </c>
      <c r="AI434" s="12" t="s">
        <v>199</v>
      </c>
      <c r="AJ434" s="12" t="s">
        <v>227</v>
      </c>
      <c r="AK434" s="12" t="s">
        <v>283</v>
      </c>
      <c r="AL434" s="12" t="s">
        <v>256</v>
      </c>
      <c r="AM434" s="12" t="s">
        <v>209</v>
      </c>
      <c r="AN434" s="12" t="s">
        <v>265</v>
      </c>
      <c r="AO434" s="12" t="s">
        <v>275</v>
      </c>
      <c r="AP434" s="12" t="s">
        <v>192</v>
      </c>
      <c r="AQ434" s="12" t="s">
        <v>247</v>
      </c>
      <c r="AR434" s="11"/>
      <c r="AS434" s="11"/>
      <c r="AT434" s="11"/>
      <c r="AU434" s="95"/>
      <c r="AV434" s="11">
        <f t="shared" si="199"/>
        <v>0.44936300000000001</v>
      </c>
      <c r="AW434" s="11">
        <f t="shared" si="200"/>
        <v>1.1118600000000001</v>
      </c>
      <c r="AX434" s="11">
        <f t="shared" si="201"/>
        <v>2.1963400000000002</v>
      </c>
      <c r="AY434" s="11">
        <f t="shared" si="202"/>
        <v>0.67516200000000004</v>
      </c>
      <c r="AZ434" s="11">
        <f t="shared" si="203"/>
        <v>7.7136499999999997E-2</v>
      </c>
      <c r="BA434" s="11">
        <f t="shared" si="204"/>
        <v>2.6648999999999998</v>
      </c>
      <c r="BB434" s="11">
        <f t="shared" si="205"/>
        <v>3.5456799999999999</v>
      </c>
      <c r="BC434" s="11">
        <f t="shared" si="206"/>
        <v>0.49694300000000002</v>
      </c>
      <c r="BD434" s="11">
        <f t="shared" si="207"/>
        <v>0.58516400000000002</v>
      </c>
      <c r="BE434" s="11" t="str">
        <f t="shared" si="208"/>
        <v/>
      </c>
      <c r="BF434" s="11" t="str">
        <f t="shared" si="209"/>
        <v/>
      </c>
      <c r="BG434" s="11" t="str">
        <f t="shared" si="210"/>
        <v/>
      </c>
      <c r="BH434" s="11" t="str">
        <f t="shared" si="211"/>
        <v/>
      </c>
      <c r="BI434" s="26">
        <f t="shared" si="212"/>
        <v>10.8619945</v>
      </c>
      <c r="BJ434" s="7"/>
    </row>
    <row r="435" spans="1:62" ht="15.75" thickBo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03">
        <v>10</v>
      </c>
      <c r="AB435" s="11">
        <v>16</v>
      </c>
      <c r="AC435" s="28">
        <v>-0.16194</v>
      </c>
      <c r="AD435" s="6"/>
      <c r="AE435" s="27">
        <v>14</v>
      </c>
      <c r="AF435" s="104">
        <v>10</v>
      </c>
      <c r="AG435" s="6"/>
      <c r="AH435" s="98" t="s">
        <v>237</v>
      </c>
      <c r="AI435" s="12" t="s">
        <v>248</v>
      </c>
      <c r="AJ435" s="12" t="s">
        <v>193</v>
      </c>
      <c r="AK435" s="12" t="s">
        <v>266</v>
      </c>
      <c r="AL435" s="12" t="s">
        <v>210</v>
      </c>
      <c r="AM435" s="12" t="s">
        <v>257</v>
      </c>
      <c r="AN435" s="12" t="s">
        <v>284</v>
      </c>
      <c r="AO435" s="12" t="s">
        <v>228</v>
      </c>
      <c r="AP435" s="12" t="s">
        <v>200</v>
      </c>
      <c r="AQ435" s="12" t="s">
        <v>216</v>
      </c>
      <c r="AR435" s="11"/>
      <c r="AS435" s="11"/>
      <c r="AT435" s="11"/>
      <c r="AU435" s="95"/>
      <c r="AV435" s="11">
        <f t="shared" si="199"/>
        <v>0.30126999999999998</v>
      </c>
      <c r="AW435" s="11">
        <f t="shared" si="200"/>
        <v>-2.1428400000000001</v>
      </c>
      <c r="AX435" s="11">
        <f t="shared" si="201"/>
        <v>2.3382999999999998</v>
      </c>
      <c r="AY435" s="11">
        <f t="shared" si="202"/>
        <v>-1.23725</v>
      </c>
      <c r="AZ435" s="11">
        <f t="shared" si="203"/>
        <v>0.30335200000000001</v>
      </c>
      <c r="BA435" s="11">
        <f t="shared" si="204"/>
        <v>3.8793000000000002</v>
      </c>
      <c r="BB435" s="11">
        <f t="shared" si="205"/>
        <v>-0.47292000000000001</v>
      </c>
      <c r="BC435" s="11">
        <f t="shared" si="206"/>
        <v>-0.627058</v>
      </c>
      <c r="BD435" s="11">
        <f t="shared" si="207"/>
        <v>-0.73754299999999995</v>
      </c>
      <c r="BE435" s="11" t="str">
        <f t="shared" si="208"/>
        <v/>
      </c>
      <c r="BF435" s="11" t="str">
        <f t="shared" si="209"/>
        <v/>
      </c>
      <c r="BG435" s="11" t="str">
        <f t="shared" si="210"/>
        <v/>
      </c>
      <c r="BH435" s="11" t="str">
        <f t="shared" si="211"/>
        <v/>
      </c>
      <c r="BI435" s="26">
        <f t="shared" si="212"/>
        <v>1.7665509999999998</v>
      </c>
      <c r="BJ435" s="7"/>
    </row>
    <row r="436" spans="1:62" ht="15.75" thickBo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03">
        <v>10</v>
      </c>
      <c r="AB436" s="11">
        <v>17</v>
      </c>
      <c r="AC436" s="28">
        <v>1.05555</v>
      </c>
      <c r="AD436" s="6"/>
      <c r="AE436" s="27">
        <v>14</v>
      </c>
      <c r="AF436" s="104">
        <v>11</v>
      </c>
      <c r="AG436" s="6"/>
      <c r="AH436" s="98" t="s">
        <v>238</v>
      </c>
      <c r="AI436" s="12" t="s">
        <v>276</v>
      </c>
      <c r="AJ436" s="12" t="s">
        <v>267</v>
      </c>
      <c r="AK436" s="12" t="s">
        <v>249</v>
      </c>
      <c r="AL436" s="12" t="s">
        <v>211</v>
      </c>
      <c r="AM436" s="12" t="s">
        <v>285</v>
      </c>
      <c r="AN436" s="12" t="s">
        <v>258</v>
      </c>
      <c r="AO436" s="12" t="s">
        <v>229</v>
      </c>
      <c r="AP436" s="12" t="s">
        <v>201</v>
      </c>
      <c r="AQ436" s="12" t="s">
        <v>194</v>
      </c>
      <c r="AR436" s="11"/>
      <c r="AS436" s="11"/>
      <c r="AT436" s="11"/>
      <c r="AU436" s="95"/>
      <c r="AV436" s="11">
        <f t="shared" si="199"/>
        <v>3.7672699999999999</v>
      </c>
      <c r="AW436" s="11">
        <f t="shared" si="200"/>
        <v>2.0995300000000001</v>
      </c>
      <c r="AX436" s="11">
        <f t="shared" si="201"/>
        <v>0.860267</v>
      </c>
      <c r="AY436" s="11">
        <f t="shared" si="202"/>
        <v>8.4113299999999998E-3</v>
      </c>
      <c r="AZ436" s="11">
        <f t="shared" si="203"/>
        <v>2.41398</v>
      </c>
      <c r="BA436" s="11">
        <f t="shared" si="204"/>
        <v>1.09816</v>
      </c>
      <c r="BB436" s="11">
        <f t="shared" si="205"/>
        <v>0.31037799999999999</v>
      </c>
      <c r="BC436" s="11">
        <f t="shared" si="206"/>
        <v>-0.13716400000000001</v>
      </c>
      <c r="BD436" s="11">
        <f t="shared" si="207"/>
        <v>-2.3009100000000001E-2</v>
      </c>
      <c r="BE436" s="11" t="str">
        <f t="shared" si="208"/>
        <v/>
      </c>
      <c r="BF436" s="11" t="str">
        <f t="shared" si="209"/>
        <v/>
      </c>
      <c r="BG436" s="11" t="str">
        <f t="shared" si="210"/>
        <v/>
      </c>
      <c r="BH436" s="11" t="str">
        <f t="shared" si="211"/>
        <v/>
      </c>
      <c r="BI436" s="26">
        <f t="shared" si="212"/>
        <v>9.34227323</v>
      </c>
      <c r="BJ436" s="7"/>
    </row>
    <row r="437" spans="1:62" ht="15.75" thickBo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03">
        <v>10</v>
      </c>
      <c r="AB437" s="11">
        <v>19</v>
      </c>
      <c r="AC437" s="28">
        <v>0.19534599999999999</v>
      </c>
      <c r="AD437" s="6"/>
      <c r="AE437" s="27">
        <v>14</v>
      </c>
      <c r="AF437" s="104">
        <v>13</v>
      </c>
      <c r="AG437" s="6"/>
      <c r="AH437" s="98" t="s">
        <v>240</v>
      </c>
      <c r="AI437" s="12" t="s">
        <v>218</v>
      </c>
      <c r="AJ437" s="12" t="s">
        <v>195</v>
      </c>
      <c r="AK437" s="12" t="s">
        <v>269</v>
      </c>
      <c r="AL437" s="12" t="s">
        <v>213</v>
      </c>
      <c r="AM437" s="12" t="s">
        <v>286</v>
      </c>
      <c r="AN437" s="12" t="s">
        <v>203</v>
      </c>
      <c r="AO437" s="12" t="s">
        <v>278</v>
      </c>
      <c r="AP437" s="12" t="s">
        <v>231</v>
      </c>
      <c r="AQ437" s="12" t="s">
        <v>251</v>
      </c>
      <c r="AR437" s="11"/>
      <c r="AS437" s="11"/>
      <c r="AT437" s="11"/>
      <c r="AU437" s="95"/>
      <c r="AV437" s="11">
        <f t="shared" si="199"/>
        <v>0.64754400000000001</v>
      </c>
      <c r="AW437" s="11">
        <f t="shared" si="200"/>
        <v>4.4443400000000004</v>
      </c>
      <c r="AX437" s="11">
        <f t="shared" si="201"/>
        <v>0.602904</v>
      </c>
      <c r="AY437" s="11">
        <f t="shared" si="202"/>
        <v>0.86385500000000004</v>
      </c>
      <c r="AZ437" s="11">
        <f t="shared" si="203"/>
        <v>0.54670300000000005</v>
      </c>
      <c r="BA437" s="11">
        <f t="shared" si="204"/>
        <v>1.47289</v>
      </c>
      <c r="BB437" s="11">
        <f t="shared" si="205"/>
        <v>0.47160299999999999</v>
      </c>
      <c r="BC437" s="11">
        <f t="shared" si="206"/>
        <v>3.6880000000000002</v>
      </c>
      <c r="BD437" s="11">
        <f t="shared" si="207"/>
        <v>-1.15065</v>
      </c>
      <c r="BE437" s="11" t="str">
        <f t="shared" si="208"/>
        <v/>
      </c>
      <c r="BF437" s="11" t="str">
        <f t="shared" si="209"/>
        <v/>
      </c>
      <c r="BG437" s="11" t="str">
        <f t="shared" si="210"/>
        <v/>
      </c>
      <c r="BH437" s="11" t="str">
        <f t="shared" si="211"/>
        <v/>
      </c>
      <c r="BI437" s="26">
        <f t="shared" si="212"/>
        <v>11.391843</v>
      </c>
      <c r="BJ437" s="7"/>
    </row>
    <row r="438" spans="1:62" ht="15.75" thickBo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03">
        <v>11</v>
      </c>
      <c r="AB438" s="11">
        <v>6</v>
      </c>
      <c r="AC438" s="28">
        <v>0.68957100000000005</v>
      </c>
      <c r="AD438" s="6"/>
      <c r="AE438" s="27">
        <v>14</v>
      </c>
      <c r="AF438" s="104">
        <v>16</v>
      </c>
      <c r="AG438" s="6"/>
      <c r="AH438" s="98" t="s">
        <v>241</v>
      </c>
      <c r="AI438" s="12" t="s">
        <v>270</v>
      </c>
      <c r="AJ438" s="12" t="s">
        <v>50</v>
      </c>
      <c r="AK438" s="12" t="s">
        <v>62</v>
      </c>
      <c r="AL438" s="12" t="s">
        <v>66</v>
      </c>
      <c r="AM438" s="12" t="s">
        <v>182</v>
      </c>
      <c r="AN438" s="12" t="s">
        <v>232</v>
      </c>
      <c r="AO438" s="12" t="s">
        <v>87</v>
      </c>
      <c r="AP438" s="12" t="s">
        <v>56</v>
      </c>
      <c r="AQ438" s="12" t="s">
        <v>185</v>
      </c>
      <c r="AR438" s="12" t="s">
        <v>222</v>
      </c>
      <c r="AS438" s="11"/>
      <c r="AT438" s="11"/>
      <c r="AU438" s="95"/>
      <c r="AV438" s="11">
        <f t="shared" si="199"/>
        <v>-0.38457999999999998</v>
      </c>
      <c r="AW438" s="11">
        <f t="shared" si="200"/>
        <v>-0.79741899999999999</v>
      </c>
      <c r="AX438" s="11">
        <f t="shared" si="201"/>
        <v>0.28972700000000001</v>
      </c>
      <c r="AY438" s="11">
        <f t="shared" si="202"/>
        <v>0.960955</v>
      </c>
      <c r="AZ438" s="11">
        <f t="shared" si="203"/>
        <v>1.7779799999999999</v>
      </c>
      <c r="BA438" s="11">
        <f t="shared" si="204"/>
        <v>2.74532</v>
      </c>
      <c r="BB438" s="11">
        <f t="shared" si="205"/>
        <v>0.85694099999999995</v>
      </c>
      <c r="BC438" s="11">
        <f t="shared" si="206"/>
        <v>1.7745500000000001E-2</v>
      </c>
      <c r="BD438" s="11">
        <f t="shared" si="207"/>
        <v>2.7177799999999999</v>
      </c>
      <c r="BE438" s="11">
        <f t="shared" si="208"/>
        <v>2.5428999999999999</v>
      </c>
      <c r="BF438" s="11" t="str">
        <f t="shared" si="209"/>
        <v/>
      </c>
      <c r="BG438" s="11" t="str">
        <f t="shared" si="210"/>
        <v/>
      </c>
      <c r="BH438" s="11" t="str">
        <f t="shared" si="211"/>
        <v/>
      </c>
      <c r="BI438" s="26">
        <f t="shared" si="212"/>
        <v>10.037778499999998</v>
      </c>
      <c r="BJ438" s="7"/>
    </row>
    <row r="439" spans="1:62" ht="15.75" thickBo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03">
        <v>11</v>
      </c>
      <c r="AB439" s="11">
        <v>8</v>
      </c>
      <c r="AC439" s="28">
        <v>-0.268704</v>
      </c>
      <c r="AD439" s="6"/>
      <c r="AE439" s="27">
        <v>14</v>
      </c>
      <c r="AF439" s="104">
        <v>18</v>
      </c>
      <c r="AG439" s="6"/>
      <c r="AH439" s="98" t="s">
        <v>242</v>
      </c>
      <c r="AI439" s="12" t="s">
        <v>95</v>
      </c>
      <c r="AJ439" s="12" t="s">
        <v>74</v>
      </c>
      <c r="AK439" s="12" t="s">
        <v>180</v>
      </c>
      <c r="AL439" s="12" t="s">
        <v>178</v>
      </c>
      <c r="AM439" s="12" t="s">
        <v>167</v>
      </c>
      <c r="AN439" s="12" t="s">
        <v>58</v>
      </c>
      <c r="AO439" s="12" t="s">
        <v>279</v>
      </c>
      <c r="AP439" s="12" t="s">
        <v>183</v>
      </c>
      <c r="AQ439" s="12" t="s">
        <v>89</v>
      </c>
      <c r="AR439" s="12" t="s">
        <v>68</v>
      </c>
      <c r="AS439" s="11"/>
      <c r="AT439" s="11"/>
      <c r="AU439" s="95"/>
      <c r="AV439" s="11">
        <f t="shared" si="199"/>
        <v>0.79237999999999997</v>
      </c>
      <c r="AW439" s="11">
        <f t="shared" si="200"/>
        <v>1.00441</v>
      </c>
      <c r="AX439" s="11">
        <f t="shared" si="201"/>
        <v>1.1307199999999999</v>
      </c>
      <c r="AY439" s="11">
        <f t="shared" si="202"/>
        <v>-0.32316600000000001</v>
      </c>
      <c r="AZ439" s="11">
        <f t="shared" si="203"/>
        <v>3.21957</v>
      </c>
      <c r="BA439" s="11">
        <f t="shared" si="204"/>
        <v>1.0077199999999999</v>
      </c>
      <c r="BB439" s="11">
        <f t="shared" si="205"/>
        <v>-1.916E-2</v>
      </c>
      <c r="BC439" s="11">
        <f t="shared" si="206"/>
        <v>0.92911600000000005</v>
      </c>
      <c r="BD439" s="11">
        <f t="shared" si="207"/>
        <v>0.100065</v>
      </c>
      <c r="BE439" s="11">
        <f t="shared" si="208"/>
        <v>1.0318099999999999</v>
      </c>
      <c r="BF439" s="11" t="str">
        <f t="shared" si="209"/>
        <v/>
      </c>
      <c r="BG439" s="11" t="str">
        <f t="shared" si="210"/>
        <v/>
      </c>
      <c r="BH439" s="11" t="str">
        <f t="shared" si="211"/>
        <v/>
      </c>
      <c r="BI439" s="26">
        <f t="shared" si="212"/>
        <v>9.1421689999999991</v>
      </c>
      <c r="BJ439" s="7"/>
    </row>
    <row r="440" spans="1:62" ht="15.75" thickBo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03">
        <v>11</v>
      </c>
      <c r="AB440" s="11">
        <v>10</v>
      </c>
      <c r="AC440" s="28">
        <v>0.14391899999999999</v>
      </c>
      <c r="AD440" s="6"/>
      <c r="AE440" s="27">
        <v>15</v>
      </c>
      <c r="AF440" s="104">
        <v>2</v>
      </c>
      <c r="AG440" s="6"/>
      <c r="AH440" s="98" t="s">
        <v>243</v>
      </c>
      <c r="AI440" s="12" t="s">
        <v>204</v>
      </c>
      <c r="AJ440" s="12" t="s">
        <v>261</v>
      </c>
      <c r="AK440" s="12" t="s">
        <v>85</v>
      </c>
      <c r="AL440" s="12" t="s">
        <v>82</v>
      </c>
      <c r="AM440" s="12" t="s">
        <v>86</v>
      </c>
      <c r="AN440" s="12" t="s">
        <v>88</v>
      </c>
      <c r="AO440" s="12" t="s">
        <v>189</v>
      </c>
      <c r="AP440" s="12" t="s">
        <v>90</v>
      </c>
      <c r="AQ440" s="12" t="s">
        <v>219</v>
      </c>
      <c r="AR440" s="12" t="s">
        <v>97</v>
      </c>
      <c r="AS440" s="11"/>
      <c r="AT440" s="11"/>
      <c r="AU440" s="95"/>
      <c r="AV440" s="11">
        <f t="shared" si="199"/>
        <v>0.209367</v>
      </c>
      <c r="AW440" s="11">
        <f t="shared" si="200"/>
        <v>-0.1052</v>
      </c>
      <c r="AX440" s="11">
        <f t="shared" si="201"/>
        <v>1.0150399999999999</v>
      </c>
      <c r="AY440" s="11">
        <f t="shared" si="202"/>
        <v>0.914219</v>
      </c>
      <c r="AZ440" s="11">
        <f t="shared" si="203"/>
        <v>0.39386500000000002</v>
      </c>
      <c r="BA440" s="11">
        <f t="shared" si="204"/>
        <v>0.174821</v>
      </c>
      <c r="BB440" s="11">
        <f t="shared" si="205"/>
        <v>0.16106699999999999</v>
      </c>
      <c r="BC440" s="11">
        <f t="shared" si="206"/>
        <v>3.9678399999999998</v>
      </c>
      <c r="BD440" s="11">
        <f t="shared" si="207"/>
        <v>-0.128828</v>
      </c>
      <c r="BE440" s="11">
        <f t="shared" si="208"/>
        <v>3.5943299999999998</v>
      </c>
      <c r="BF440" s="11" t="str">
        <f t="shared" si="209"/>
        <v/>
      </c>
      <c r="BG440" s="11" t="str">
        <f t="shared" si="210"/>
        <v/>
      </c>
      <c r="BH440" s="11" t="str">
        <f t="shared" si="211"/>
        <v/>
      </c>
      <c r="BI440" s="26">
        <f t="shared" si="212"/>
        <v>10.052601999999998</v>
      </c>
      <c r="BJ440" s="7"/>
    </row>
    <row r="441" spans="1:62" ht="15.75" thickBo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03">
        <v>11</v>
      </c>
      <c r="AB441" s="11">
        <v>12</v>
      </c>
      <c r="AC441" s="28">
        <v>0.86152499999999999</v>
      </c>
      <c r="AD441" s="6"/>
      <c r="AE441" s="27">
        <v>15</v>
      </c>
      <c r="AF441" s="104">
        <v>3</v>
      </c>
      <c r="AG441" s="6"/>
      <c r="AH441" s="98" t="s">
        <v>244</v>
      </c>
      <c r="AI441" s="12" t="s">
        <v>254</v>
      </c>
      <c r="AJ441" s="12" t="s">
        <v>196</v>
      </c>
      <c r="AK441" s="12" t="s">
        <v>280</v>
      </c>
      <c r="AL441" s="12" t="s">
        <v>206</v>
      </c>
      <c r="AM441" s="12" t="s">
        <v>233</v>
      </c>
      <c r="AN441" s="12" t="s">
        <v>263</v>
      </c>
      <c r="AO441" s="12" t="s">
        <v>191</v>
      </c>
      <c r="AP441" s="12" t="s">
        <v>252</v>
      </c>
      <c r="AQ441" s="12" t="s">
        <v>224</v>
      </c>
      <c r="AR441" s="12" t="s">
        <v>272</v>
      </c>
      <c r="AS441" s="11"/>
      <c r="AT441" s="11"/>
      <c r="AU441" s="95"/>
      <c r="AV441" s="11">
        <f t="shared" si="199"/>
        <v>1.3895200000000001</v>
      </c>
      <c r="AW441" s="11">
        <f t="shared" si="200"/>
        <v>-1.00013</v>
      </c>
      <c r="AX441" s="11">
        <f t="shared" si="201"/>
        <v>3.9011900000000002</v>
      </c>
      <c r="AY441" s="11">
        <f t="shared" si="202"/>
        <v>-0.81864599999999998</v>
      </c>
      <c r="AZ441" s="11">
        <f t="shared" si="203"/>
        <v>0.59274400000000005</v>
      </c>
      <c r="BA441" s="11">
        <f t="shared" si="204"/>
        <v>2.6003400000000001</v>
      </c>
      <c r="BB441" s="11">
        <f t="shared" si="205"/>
        <v>-1.2453399999999999</v>
      </c>
      <c r="BC441" s="11">
        <f t="shared" si="206"/>
        <v>-0.60988799999999999</v>
      </c>
      <c r="BD441" s="11">
        <f t="shared" si="207"/>
        <v>4.4472999999999999E-2</v>
      </c>
      <c r="BE441" s="11">
        <f t="shared" si="208"/>
        <v>1.97</v>
      </c>
      <c r="BF441" s="11" t="str">
        <f t="shared" si="209"/>
        <v/>
      </c>
      <c r="BG441" s="11" t="str">
        <f t="shared" si="210"/>
        <v/>
      </c>
      <c r="BH441" s="11" t="str">
        <f t="shared" si="211"/>
        <v/>
      </c>
      <c r="BI441" s="26">
        <f t="shared" si="212"/>
        <v>5.9627379999999999</v>
      </c>
      <c r="BJ441" s="7"/>
    </row>
    <row r="442" spans="1:62" ht="15.75" thickBo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03">
        <v>11</v>
      </c>
      <c r="AB442" s="11">
        <v>13</v>
      </c>
      <c r="AC442" s="28">
        <v>1.55921</v>
      </c>
      <c r="AD442" s="6"/>
      <c r="AE442" s="27">
        <v>15</v>
      </c>
      <c r="AF442" s="104">
        <v>5</v>
      </c>
      <c r="AG442" s="6"/>
      <c r="AH442" s="98" t="s">
        <v>245</v>
      </c>
      <c r="AI442" s="12" t="s">
        <v>225</v>
      </c>
      <c r="AJ442" s="12" t="s">
        <v>281</v>
      </c>
      <c r="AK442" s="12" t="s">
        <v>197</v>
      </c>
      <c r="AL442" s="12" t="s">
        <v>253</v>
      </c>
      <c r="AM442" s="12" t="s">
        <v>234</v>
      </c>
      <c r="AN442" s="12" t="s">
        <v>207</v>
      </c>
      <c r="AO442" s="12" t="s">
        <v>264</v>
      </c>
      <c r="AP442" s="12" t="s">
        <v>214</v>
      </c>
      <c r="AQ442" s="12" t="s">
        <v>273</v>
      </c>
      <c r="AR442" s="11"/>
      <c r="AS442" s="11"/>
      <c r="AT442" s="11"/>
      <c r="AU442" s="95"/>
      <c r="AV442" s="11">
        <f t="shared" si="199"/>
        <v>0.54642100000000005</v>
      </c>
      <c r="AW442" s="11">
        <f t="shared" si="200"/>
        <v>3.6123699999999999</v>
      </c>
      <c r="AX442" s="11">
        <f t="shared" si="201"/>
        <v>-0.73416700000000001</v>
      </c>
      <c r="AY442" s="11">
        <f t="shared" si="202"/>
        <v>0.59136200000000005</v>
      </c>
      <c r="AZ442" s="11">
        <f t="shared" si="203"/>
        <v>0.61077599999999999</v>
      </c>
      <c r="BA442" s="11">
        <f t="shared" si="204"/>
        <v>-0.448876</v>
      </c>
      <c r="BB442" s="11">
        <f t="shared" si="205"/>
        <v>3.5234700000000001</v>
      </c>
      <c r="BC442" s="11">
        <f t="shared" si="206"/>
        <v>0.56474199999999997</v>
      </c>
      <c r="BD442" s="11">
        <f t="shared" si="207"/>
        <v>2.8323700000000001</v>
      </c>
      <c r="BE442" s="11" t="str">
        <f t="shared" si="208"/>
        <v/>
      </c>
      <c r="BF442" s="11" t="str">
        <f t="shared" si="209"/>
        <v/>
      </c>
      <c r="BG442" s="11" t="str">
        <f t="shared" si="210"/>
        <v/>
      </c>
      <c r="BH442" s="11" t="str">
        <f t="shared" si="211"/>
        <v/>
      </c>
      <c r="BI442" s="26">
        <f t="shared" si="212"/>
        <v>9.5392580000000002</v>
      </c>
      <c r="BJ442" s="7"/>
    </row>
    <row r="443" spans="1:62" ht="15.75" thickBo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03">
        <v>11</v>
      </c>
      <c r="AB443" s="11">
        <v>14</v>
      </c>
      <c r="AC443" s="28">
        <v>1.8525400000000001</v>
      </c>
      <c r="AD443" s="6"/>
      <c r="AE443" s="27">
        <v>15</v>
      </c>
      <c r="AF443" s="104">
        <v>9</v>
      </c>
      <c r="AG443" s="6"/>
      <c r="AH443" s="98" t="s">
        <v>246</v>
      </c>
      <c r="AI443" s="12" t="s">
        <v>262</v>
      </c>
      <c r="AJ443" s="12" t="s">
        <v>226</v>
      </c>
      <c r="AK443" s="12" t="s">
        <v>255</v>
      </c>
      <c r="AL443" s="12" t="s">
        <v>282</v>
      </c>
      <c r="AM443" s="12" t="s">
        <v>205</v>
      </c>
      <c r="AN443" s="12" t="s">
        <v>208</v>
      </c>
      <c r="AO443" s="12" t="s">
        <v>235</v>
      </c>
      <c r="AP443" s="12" t="s">
        <v>274</v>
      </c>
      <c r="AQ443" s="12" t="s">
        <v>198</v>
      </c>
      <c r="AR443" s="12" t="s">
        <v>215</v>
      </c>
      <c r="AS443" s="11"/>
      <c r="AT443" s="11"/>
      <c r="AU443" s="95"/>
      <c r="AV443" s="11">
        <f t="shared" si="199"/>
        <v>3.4545300000000001E-2</v>
      </c>
      <c r="AW443" s="11">
        <f t="shared" si="200"/>
        <v>0.351628</v>
      </c>
      <c r="AX443" s="11">
        <f t="shared" si="201"/>
        <v>0.93871000000000004</v>
      </c>
      <c r="AY443" s="11">
        <f t="shared" si="202"/>
        <v>2.3990999999999998</v>
      </c>
      <c r="AZ443" s="11">
        <f t="shared" si="203"/>
        <v>-1.5270699999999999</v>
      </c>
      <c r="BA443" s="11">
        <f t="shared" si="204"/>
        <v>-0.50671299999999997</v>
      </c>
      <c r="BB443" s="11">
        <f t="shared" si="205"/>
        <v>1.0853900000000001</v>
      </c>
      <c r="BC443" s="11">
        <f t="shared" si="206"/>
        <v>3.2713299999999998</v>
      </c>
      <c r="BD443" s="11">
        <f t="shared" si="207"/>
        <v>-2.7680900000000001E-2</v>
      </c>
      <c r="BE443" s="11">
        <f t="shared" si="208"/>
        <v>-0.57286199999999998</v>
      </c>
      <c r="BF443" s="11" t="str">
        <f t="shared" si="209"/>
        <v/>
      </c>
      <c r="BG443" s="11" t="str">
        <f t="shared" si="210"/>
        <v/>
      </c>
      <c r="BH443" s="11" t="str">
        <f t="shared" si="211"/>
        <v/>
      </c>
      <c r="BI443" s="26">
        <f t="shared" si="212"/>
        <v>3.5938373999999991</v>
      </c>
      <c r="BJ443" s="7"/>
    </row>
    <row r="444" spans="1:62" ht="15.75" thickBo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03">
        <v>11</v>
      </c>
      <c r="AB444" s="11">
        <v>15</v>
      </c>
      <c r="AC444" s="28">
        <v>0.58516400000000002</v>
      </c>
      <c r="AD444" s="6"/>
      <c r="AE444" s="27">
        <v>15</v>
      </c>
      <c r="AF444" s="104">
        <v>10</v>
      </c>
      <c r="AG444" s="6"/>
      <c r="AH444" s="98" t="s">
        <v>247</v>
      </c>
      <c r="AI444" s="12" t="s">
        <v>199</v>
      </c>
      <c r="AJ444" s="12" t="s">
        <v>227</v>
      </c>
      <c r="AK444" s="12" t="s">
        <v>283</v>
      </c>
      <c r="AL444" s="12" t="s">
        <v>256</v>
      </c>
      <c r="AM444" s="12" t="s">
        <v>236</v>
      </c>
      <c r="AN444" s="12" t="s">
        <v>209</v>
      </c>
      <c r="AO444" s="12" t="s">
        <v>265</v>
      </c>
      <c r="AP444" s="12" t="s">
        <v>275</v>
      </c>
      <c r="AQ444" s="12" t="s">
        <v>192</v>
      </c>
      <c r="AR444" s="11"/>
      <c r="AS444" s="11"/>
      <c r="AT444" s="11"/>
      <c r="AU444" s="95"/>
      <c r="AV444" s="11">
        <f t="shared" si="199"/>
        <v>0.44936300000000001</v>
      </c>
      <c r="AW444" s="11">
        <f t="shared" si="200"/>
        <v>1.1118600000000001</v>
      </c>
      <c r="AX444" s="11">
        <f t="shared" si="201"/>
        <v>2.1963400000000002</v>
      </c>
      <c r="AY444" s="11">
        <f t="shared" si="202"/>
        <v>0.67516200000000004</v>
      </c>
      <c r="AZ444" s="11">
        <f t="shared" si="203"/>
        <v>0.940554</v>
      </c>
      <c r="BA444" s="11">
        <f t="shared" si="204"/>
        <v>7.7136499999999997E-2</v>
      </c>
      <c r="BB444" s="11">
        <f t="shared" si="205"/>
        <v>2.6648999999999998</v>
      </c>
      <c r="BC444" s="11">
        <f t="shared" si="206"/>
        <v>3.5456799999999999</v>
      </c>
      <c r="BD444" s="11">
        <f t="shared" si="207"/>
        <v>0.49694300000000002</v>
      </c>
      <c r="BE444" s="11" t="str">
        <f t="shared" si="208"/>
        <v/>
      </c>
      <c r="BF444" s="11" t="str">
        <f t="shared" si="209"/>
        <v/>
      </c>
      <c r="BG444" s="11" t="str">
        <f t="shared" si="210"/>
        <v/>
      </c>
      <c r="BH444" s="11" t="str">
        <f t="shared" si="211"/>
        <v/>
      </c>
      <c r="BI444" s="26">
        <f t="shared" si="212"/>
        <v>11.572774499999998</v>
      </c>
      <c r="BJ444" s="7"/>
    </row>
    <row r="445" spans="1:62" ht="15.75" thickBo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03">
        <v>11</v>
      </c>
      <c r="AB445" s="11">
        <v>16</v>
      </c>
      <c r="AC445" s="28">
        <v>0.30126999999999998</v>
      </c>
      <c r="AD445" s="6"/>
      <c r="AE445" s="27">
        <v>15</v>
      </c>
      <c r="AF445" s="104">
        <v>11</v>
      </c>
      <c r="AG445" s="6"/>
      <c r="AH445" s="98" t="s">
        <v>248</v>
      </c>
      <c r="AI445" s="12" t="s">
        <v>193</v>
      </c>
      <c r="AJ445" s="12" t="s">
        <v>266</v>
      </c>
      <c r="AK445" s="12" t="s">
        <v>210</v>
      </c>
      <c r="AL445" s="12" t="s">
        <v>237</v>
      </c>
      <c r="AM445" s="12" t="s">
        <v>257</v>
      </c>
      <c r="AN445" s="12" t="s">
        <v>284</v>
      </c>
      <c r="AO445" s="12" t="s">
        <v>228</v>
      </c>
      <c r="AP445" s="12" t="s">
        <v>200</v>
      </c>
      <c r="AQ445" s="12" t="s">
        <v>216</v>
      </c>
      <c r="AR445" s="11"/>
      <c r="AS445" s="11"/>
      <c r="AT445" s="11"/>
      <c r="AU445" s="95"/>
      <c r="AV445" s="11">
        <f t="shared" si="199"/>
        <v>-2.1428400000000001</v>
      </c>
      <c r="AW445" s="11">
        <f t="shared" si="200"/>
        <v>2.3382999999999998</v>
      </c>
      <c r="AX445" s="11">
        <f t="shared" si="201"/>
        <v>-1.23725</v>
      </c>
      <c r="AY445" s="11">
        <f t="shared" si="202"/>
        <v>-0.16194</v>
      </c>
      <c r="AZ445" s="11">
        <f t="shared" si="203"/>
        <v>0.30335200000000001</v>
      </c>
      <c r="BA445" s="11">
        <f t="shared" si="204"/>
        <v>3.8793000000000002</v>
      </c>
      <c r="BB445" s="11">
        <f t="shared" si="205"/>
        <v>-0.47292000000000001</v>
      </c>
      <c r="BC445" s="11">
        <f t="shared" si="206"/>
        <v>-0.627058</v>
      </c>
      <c r="BD445" s="11">
        <f t="shared" si="207"/>
        <v>-0.73754299999999995</v>
      </c>
      <c r="BE445" s="11" t="str">
        <f t="shared" si="208"/>
        <v/>
      </c>
      <c r="BF445" s="11" t="str">
        <f t="shared" si="209"/>
        <v/>
      </c>
      <c r="BG445" s="11" t="str">
        <f t="shared" si="210"/>
        <v/>
      </c>
      <c r="BH445" s="11" t="str">
        <f t="shared" si="211"/>
        <v/>
      </c>
      <c r="BI445" s="26">
        <f t="shared" si="212"/>
        <v>0.84013099999999974</v>
      </c>
      <c r="BJ445" s="7"/>
    </row>
    <row r="446" spans="1:62" ht="15.75" thickBo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03">
        <v>11</v>
      </c>
      <c r="AB446" s="11">
        <v>17</v>
      </c>
      <c r="AC446" s="28">
        <v>0.860267</v>
      </c>
      <c r="AD446" s="6"/>
      <c r="AE446" s="27">
        <v>15</v>
      </c>
      <c r="AF446" s="104">
        <v>13</v>
      </c>
      <c r="AG446" s="6"/>
      <c r="AH446" s="98" t="s">
        <v>249</v>
      </c>
      <c r="AI446" s="12" t="s">
        <v>276</v>
      </c>
      <c r="AJ446" s="12" t="s">
        <v>267</v>
      </c>
      <c r="AK446" s="12" t="s">
        <v>238</v>
      </c>
      <c r="AL446" s="12" t="s">
        <v>211</v>
      </c>
      <c r="AM446" s="12" t="s">
        <v>285</v>
      </c>
      <c r="AN446" s="12" t="s">
        <v>258</v>
      </c>
      <c r="AO446" s="12" t="s">
        <v>229</v>
      </c>
      <c r="AP446" s="12" t="s">
        <v>201</v>
      </c>
      <c r="AQ446" s="12" t="s">
        <v>194</v>
      </c>
      <c r="AR446" s="11"/>
      <c r="AS446" s="11"/>
      <c r="AT446" s="11"/>
      <c r="AU446" s="95"/>
      <c r="AV446" s="11">
        <f t="shared" si="199"/>
        <v>3.7672699999999999</v>
      </c>
      <c r="AW446" s="11">
        <f t="shared" si="200"/>
        <v>2.0995300000000001</v>
      </c>
      <c r="AX446" s="11">
        <f t="shared" si="201"/>
        <v>1.05555</v>
      </c>
      <c r="AY446" s="11">
        <f t="shared" si="202"/>
        <v>8.4113299999999998E-3</v>
      </c>
      <c r="AZ446" s="11">
        <f t="shared" si="203"/>
        <v>2.41398</v>
      </c>
      <c r="BA446" s="11">
        <f t="shared" si="204"/>
        <v>1.09816</v>
      </c>
      <c r="BB446" s="11">
        <f t="shared" si="205"/>
        <v>0.31037799999999999</v>
      </c>
      <c r="BC446" s="11">
        <f t="shared" si="206"/>
        <v>-0.13716400000000001</v>
      </c>
      <c r="BD446" s="11">
        <f t="shared" si="207"/>
        <v>-2.3009100000000001E-2</v>
      </c>
      <c r="BE446" s="11" t="str">
        <f t="shared" si="208"/>
        <v/>
      </c>
      <c r="BF446" s="11" t="str">
        <f t="shared" si="209"/>
        <v/>
      </c>
      <c r="BG446" s="11" t="str">
        <f t="shared" si="210"/>
        <v/>
      </c>
      <c r="BH446" s="11" t="str">
        <f t="shared" si="211"/>
        <v/>
      </c>
      <c r="BI446" s="26">
        <f t="shared" si="212"/>
        <v>9.7328392299999997</v>
      </c>
      <c r="BJ446" s="7"/>
    </row>
    <row r="447" spans="1:62" ht="15.75" thickBo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03">
        <v>11</v>
      </c>
      <c r="AB447" s="11">
        <v>19</v>
      </c>
      <c r="AC447" s="28">
        <v>-1.15065</v>
      </c>
      <c r="AD447" s="6"/>
      <c r="AE447" s="27">
        <v>15</v>
      </c>
      <c r="AF447" s="104">
        <v>14</v>
      </c>
      <c r="AG447" s="6"/>
      <c r="AH447" s="98" t="s">
        <v>251</v>
      </c>
      <c r="AI447" s="12" t="s">
        <v>218</v>
      </c>
      <c r="AJ447" s="12" t="s">
        <v>195</v>
      </c>
      <c r="AK447" s="12" t="s">
        <v>269</v>
      </c>
      <c r="AL447" s="12" t="s">
        <v>240</v>
      </c>
      <c r="AM447" s="12" t="s">
        <v>213</v>
      </c>
      <c r="AN447" s="12" t="s">
        <v>286</v>
      </c>
      <c r="AO447" s="12" t="s">
        <v>203</v>
      </c>
      <c r="AP447" s="12" t="s">
        <v>278</v>
      </c>
      <c r="AQ447" s="12" t="s">
        <v>231</v>
      </c>
      <c r="AR447" s="11"/>
      <c r="AS447" s="11"/>
      <c r="AT447" s="11"/>
      <c r="AU447" s="95"/>
      <c r="AV447" s="11">
        <f t="shared" si="199"/>
        <v>0.64754400000000001</v>
      </c>
      <c r="AW447" s="11">
        <f t="shared" si="200"/>
        <v>4.4443400000000004</v>
      </c>
      <c r="AX447" s="11">
        <f t="shared" si="201"/>
        <v>0.602904</v>
      </c>
      <c r="AY447" s="11">
        <f t="shared" si="202"/>
        <v>0.19534599999999999</v>
      </c>
      <c r="AZ447" s="11">
        <f t="shared" si="203"/>
        <v>0.86385500000000004</v>
      </c>
      <c r="BA447" s="11">
        <f t="shared" si="204"/>
        <v>0.54670300000000005</v>
      </c>
      <c r="BB447" s="11">
        <f t="shared" si="205"/>
        <v>1.47289</v>
      </c>
      <c r="BC447" s="11">
        <f t="shared" si="206"/>
        <v>0.47160299999999999</v>
      </c>
      <c r="BD447" s="11">
        <f t="shared" si="207"/>
        <v>3.6880000000000002</v>
      </c>
      <c r="BE447" s="11" t="str">
        <f t="shared" si="208"/>
        <v/>
      </c>
      <c r="BF447" s="11" t="str">
        <f t="shared" si="209"/>
        <v/>
      </c>
      <c r="BG447" s="11" t="str">
        <f t="shared" si="210"/>
        <v/>
      </c>
      <c r="BH447" s="11" t="str">
        <f t="shared" si="211"/>
        <v/>
      </c>
      <c r="BI447" s="26">
        <f t="shared" si="212"/>
        <v>14.083835000000001</v>
      </c>
      <c r="BJ447" s="7"/>
    </row>
    <row r="448" spans="1:62" ht="15.75" thickBo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03">
        <v>12</v>
      </c>
      <c r="AB448" s="11">
        <v>11</v>
      </c>
      <c r="AC448" s="28">
        <v>-0.60988799999999999</v>
      </c>
      <c r="AD448" s="6"/>
      <c r="AE448" s="27">
        <v>15</v>
      </c>
      <c r="AF448" s="104">
        <v>16</v>
      </c>
      <c r="AG448" s="6"/>
      <c r="AH448" s="98" t="s">
        <v>252</v>
      </c>
      <c r="AI448" s="12" t="s">
        <v>262</v>
      </c>
      <c r="AJ448" s="12" t="s">
        <v>97</v>
      </c>
      <c r="AK448" s="12" t="s">
        <v>84</v>
      </c>
      <c r="AL448" s="12" t="s">
        <v>87</v>
      </c>
      <c r="AM448" s="12" t="s">
        <v>89</v>
      </c>
      <c r="AN448" s="12" t="s">
        <v>190</v>
      </c>
      <c r="AO448" s="12" t="s">
        <v>83</v>
      </c>
      <c r="AP448" s="12" t="s">
        <v>91</v>
      </c>
      <c r="AQ448" s="12" t="s">
        <v>220</v>
      </c>
      <c r="AR448" s="12" t="s">
        <v>244</v>
      </c>
      <c r="AS448" s="83" t="s">
        <v>280</v>
      </c>
      <c r="AT448" s="11"/>
      <c r="AU448" s="95"/>
      <c r="AV448" s="11">
        <f t="shared" si="199"/>
        <v>3.4545300000000001E-2</v>
      </c>
      <c r="AW448" s="11">
        <f t="shared" si="200"/>
        <v>3.5943299999999998</v>
      </c>
      <c r="AX448" s="11">
        <f t="shared" si="201"/>
        <v>0.72677199999999997</v>
      </c>
      <c r="AY448" s="11">
        <f t="shared" si="202"/>
        <v>0.85694099999999995</v>
      </c>
      <c r="AZ448" s="11">
        <f t="shared" si="203"/>
        <v>0.100065</v>
      </c>
      <c r="BA448" s="11">
        <f t="shared" si="204"/>
        <v>-8.6131100000000002E-2</v>
      </c>
      <c r="BB448" s="11">
        <f t="shared" si="205"/>
        <v>0.77849100000000004</v>
      </c>
      <c r="BC448" s="11">
        <f t="shared" si="206"/>
        <v>1.63733</v>
      </c>
      <c r="BD448" s="11">
        <f t="shared" si="207"/>
        <v>-0.325629</v>
      </c>
      <c r="BE448" s="11">
        <f t="shared" si="208"/>
        <v>0.86152499999999999</v>
      </c>
      <c r="BF448" s="11">
        <f t="shared" si="209"/>
        <v>3.9011900000000002</v>
      </c>
      <c r="BG448" s="11" t="str">
        <f t="shared" si="210"/>
        <v/>
      </c>
      <c r="BH448" s="11" t="str">
        <f t="shared" si="211"/>
        <v/>
      </c>
      <c r="BI448" s="26">
        <f t="shared" si="212"/>
        <v>12.689317199999998</v>
      </c>
      <c r="BJ448" s="7"/>
    </row>
    <row r="449" spans="1:62" ht="15.75" thickBo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03">
        <v>12</v>
      </c>
      <c r="AB449" s="11">
        <v>13</v>
      </c>
      <c r="AC449" s="28">
        <v>0.59136200000000005</v>
      </c>
      <c r="AD449" s="6"/>
      <c r="AE449" s="27">
        <v>15</v>
      </c>
      <c r="AF449" s="104">
        <v>18</v>
      </c>
      <c r="AG449" s="6"/>
      <c r="AH449" s="98" t="s">
        <v>253</v>
      </c>
      <c r="AI449" s="12" t="s">
        <v>225</v>
      </c>
      <c r="AJ449" s="12" t="s">
        <v>281</v>
      </c>
      <c r="AK449" s="12" t="s">
        <v>197</v>
      </c>
      <c r="AL449" s="12" t="s">
        <v>234</v>
      </c>
      <c r="AM449" s="12" t="s">
        <v>254</v>
      </c>
      <c r="AN449" s="12" t="s">
        <v>207</v>
      </c>
      <c r="AO449" s="12" t="s">
        <v>264</v>
      </c>
      <c r="AP449" s="12" t="s">
        <v>214</v>
      </c>
      <c r="AQ449" s="12" t="s">
        <v>273</v>
      </c>
      <c r="AR449" s="12" t="s">
        <v>245</v>
      </c>
      <c r="AS449" s="11"/>
      <c r="AT449" s="11"/>
      <c r="AU449" s="95"/>
      <c r="AV449" s="11">
        <f t="shared" si="199"/>
        <v>0.54642100000000005</v>
      </c>
      <c r="AW449" s="11">
        <f t="shared" si="200"/>
        <v>3.6123699999999999</v>
      </c>
      <c r="AX449" s="11">
        <f t="shared" si="201"/>
        <v>-0.73416700000000001</v>
      </c>
      <c r="AY449" s="11">
        <f t="shared" si="202"/>
        <v>0.61077599999999999</v>
      </c>
      <c r="AZ449" s="11">
        <f t="shared" si="203"/>
        <v>1.3895200000000001</v>
      </c>
      <c r="BA449" s="11">
        <f t="shared" si="204"/>
        <v>-0.448876</v>
      </c>
      <c r="BB449" s="11">
        <f t="shared" si="205"/>
        <v>3.5234700000000001</v>
      </c>
      <c r="BC449" s="11">
        <f t="shared" si="206"/>
        <v>0.56474199999999997</v>
      </c>
      <c r="BD449" s="11">
        <f t="shared" si="207"/>
        <v>2.8323700000000001</v>
      </c>
      <c r="BE449" s="11">
        <f t="shared" si="208"/>
        <v>1.55921</v>
      </c>
      <c r="BF449" s="11" t="str">
        <f t="shared" si="209"/>
        <v/>
      </c>
      <c r="BG449" s="11" t="str">
        <f t="shared" si="210"/>
        <v/>
      </c>
      <c r="BH449" s="11" t="str">
        <f t="shared" si="211"/>
        <v/>
      </c>
      <c r="BI449" s="26">
        <f t="shared" si="212"/>
        <v>12.864474000000001</v>
      </c>
      <c r="BJ449" s="7"/>
    </row>
    <row r="450" spans="1:62" ht="15.75" thickBo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03">
        <v>13</v>
      </c>
      <c r="AB450" s="11">
        <v>12</v>
      </c>
      <c r="AC450" s="28">
        <v>1.3895200000000001</v>
      </c>
      <c r="AD450" s="6"/>
      <c r="AE450" s="27">
        <v>16</v>
      </c>
      <c r="AF450" s="104">
        <v>2</v>
      </c>
      <c r="AG450" s="6"/>
      <c r="AH450" s="98" t="s">
        <v>254</v>
      </c>
      <c r="AI450" s="12" t="s">
        <v>196</v>
      </c>
      <c r="AJ450" s="12" t="s">
        <v>280</v>
      </c>
      <c r="AK450" s="12" t="s">
        <v>253</v>
      </c>
      <c r="AL450" s="12" t="s">
        <v>206</v>
      </c>
      <c r="AM450" s="12" t="s">
        <v>233</v>
      </c>
      <c r="AN450" s="12" t="s">
        <v>263</v>
      </c>
      <c r="AO450" s="12" t="s">
        <v>191</v>
      </c>
      <c r="AP450" s="12" t="s">
        <v>244</v>
      </c>
      <c r="AQ450" s="12" t="s">
        <v>224</v>
      </c>
      <c r="AR450" s="12" t="s">
        <v>272</v>
      </c>
      <c r="AS450" s="11"/>
      <c r="AT450" s="11"/>
      <c r="AU450" s="95"/>
      <c r="AV450" s="11">
        <f t="shared" si="199"/>
        <v>-1.00013</v>
      </c>
      <c r="AW450" s="11">
        <f t="shared" si="200"/>
        <v>3.9011900000000002</v>
      </c>
      <c r="AX450" s="11">
        <f t="shared" si="201"/>
        <v>0.59136200000000005</v>
      </c>
      <c r="AY450" s="11">
        <f t="shared" si="202"/>
        <v>-0.81864599999999998</v>
      </c>
      <c r="AZ450" s="11">
        <f t="shared" si="203"/>
        <v>0.59274400000000005</v>
      </c>
      <c r="BA450" s="11">
        <f t="shared" si="204"/>
        <v>2.6003400000000001</v>
      </c>
      <c r="BB450" s="11">
        <f t="shared" si="205"/>
        <v>-1.2453399999999999</v>
      </c>
      <c r="BC450" s="11">
        <f t="shared" si="206"/>
        <v>0.86152499999999999</v>
      </c>
      <c r="BD450" s="11">
        <f t="shared" si="207"/>
        <v>4.4472999999999999E-2</v>
      </c>
      <c r="BE450" s="11">
        <f t="shared" si="208"/>
        <v>1.97</v>
      </c>
      <c r="BF450" s="11" t="str">
        <f t="shared" si="209"/>
        <v/>
      </c>
      <c r="BG450" s="11" t="str">
        <f t="shared" si="210"/>
        <v/>
      </c>
      <c r="BH450" s="11" t="str">
        <f t="shared" si="211"/>
        <v/>
      </c>
      <c r="BI450" s="26">
        <f t="shared" si="212"/>
        <v>6.1079980000000011</v>
      </c>
      <c r="BJ450" s="7"/>
    </row>
    <row r="451" spans="1:62" ht="15.75" thickBo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03">
        <v>13</v>
      </c>
      <c r="AB451" s="11">
        <v>14</v>
      </c>
      <c r="AC451" s="28">
        <v>0.93871000000000004</v>
      </c>
      <c r="AD451" s="6"/>
      <c r="AE451" s="27">
        <v>16</v>
      </c>
      <c r="AF451" s="104">
        <v>3</v>
      </c>
      <c r="AG451" s="6"/>
      <c r="AH451" s="98" t="s">
        <v>255</v>
      </c>
      <c r="AI451" s="12" t="s">
        <v>226</v>
      </c>
      <c r="AJ451" s="12" t="s">
        <v>282</v>
      </c>
      <c r="AK451" s="12" t="s">
        <v>205</v>
      </c>
      <c r="AL451" s="12" t="s">
        <v>264</v>
      </c>
      <c r="AM451" s="12" t="s">
        <v>208</v>
      </c>
      <c r="AN451" s="12" t="s">
        <v>235</v>
      </c>
      <c r="AO451" s="12" t="s">
        <v>246</v>
      </c>
      <c r="AP451" s="12" t="s">
        <v>274</v>
      </c>
      <c r="AQ451" s="12" t="s">
        <v>198</v>
      </c>
      <c r="AR451" s="12" t="s">
        <v>215</v>
      </c>
      <c r="AS451" s="11"/>
      <c r="AT451" s="11"/>
      <c r="AU451" s="95"/>
      <c r="AV451" s="11">
        <f t="shared" si="199"/>
        <v>0.351628</v>
      </c>
      <c r="AW451" s="11">
        <f t="shared" si="200"/>
        <v>2.3990999999999998</v>
      </c>
      <c r="AX451" s="11">
        <f t="shared" si="201"/>
        <v>-1.5270699999999999</v>
      </c>
      <c r="AY451" s="11">
        <f t="shared" si="202"/>
        <v>3.5234700000000001</v>
      </c>
      <c r="AZ451" s="11">
        <f t="shared" si="203"/>
        <v>-0.50671299999999997</v>
      </c>
      <c r="BA451" s="11">
        <f t="shared" si="204"/>
        <v>1.0853900000000001</v>
      </c>
      <c r="BB451" s="11">
        <f t="shared" si="205"/>
        <v>1.8525400000000001</v>
      </c>
      <c r="BC451" s="11">
        <f t="shared" si="206"/>
        <v>3.2713299999999998</v>
      </c>
      <c r="BD451" s="11">
        <f t="shared" si="207"/>
        <v>-2.7680900000000001E-2</v>
      </c>
      <c r="BE451" s="11">
        <f t="shared" si="208"/>
        <v>-0.57286199999999998</v>
      </c>
      <c r="BF451" s="11" t="str">
        <f t="shared" si="209"/>
        <v/>
      </c>
      <c r="BG451" s="11" t="str">
        <f t="shared" si="210"/>
        <v/>
      </c>
      <c r="BH451" s="11" t="str">
        <f t="shared" si="211"/>
        <v/>
      </c>
      <c r="BI451" s="26">
        <f t="shared" si="212"/>
        <v>8.9104220999999999</v>
      </c>
      <c r="BJ451" s="7"/>
    </row>
    <row r="452" spans="1:62" ht="15.75" thickBo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03">
        <v>13</v>
      </c>
      <c r="AB452" s="11">
        <v>15</v>
      </c>
      <c r="AC452" s="28">
        <v>0.67516200000000004</v>
      </c>
      <c r="AD452" s="6"/>
      <c r="AE452" s="27">
        <v>16</v>
      </c>
      <c r="AF452" s="104">
        <v>5</v>
      </c>
      <c r="AG452" s="6"/>
      <c r="AH452" s="98" t="s">
        <v>256</v>
      </c>
      <c r="AI452" s="12" t="s">
        <v>199</v>
      </c>
      <c r="AJ452" s="12" t="s">
        <v>227</v>
      </c>
      <c r="AK452" s="12" t="s">
        <v>283</v>
      </c>
      <c r="AL452" s="12" t="s">
        <v>236</v>
      </c>
      <c r="AM452" s="12" t="s">
        <v>209</v>
      </c>
      <c r="AN452" s="12" t="s">
        <v>265</v>
      </c>
      <c r="AO452" s="12" t="s">
        <v>275</v>
      </c>
      <c r="AP452" s="12" t="s">
        <v>192</v>
      </c>
      <c r="AQ452" s="12" t="s">
        <v>247</v>
      </c>
      <c r="AR452" s="11"/>
      <c r="AS452" s="11"/>
      <c r="AT452" s="11"/>
      <c r="AU452" s="95"/>
      <c r="AV452" s="11">
        <f t="shared" si="199"/>
        <v>0.44936300000000001</v>
      </c>
      <c r="AW452" s="11">
        <f t="shared" si="200"/>
        <v>1.1118600000000001</v>
      </c>
      <c r="AX452" s="11">
        <f t="shared" si="201"/>
        <v>2.1963400000000002</v>
      </c>
      <c r="AY452" s="11">
        <f t="shared" si="202"/>
        <v>0.940554</v>
      </c>
      <c r="AZ452" s="11">
        <f t="shared" si="203"/>
        <v>7.7136499999999997E-2</v>
      </c>
      <c r="BA452" s="11">
        <f t="shared" si="204"/>
        <v>2.6648999999999998</v>
      </c>
      <c r="BB452" s="11">
        <f t="shared" si="205"/>
        <v>3.5456799999999999</v>
      </c>
      <c r="BC452" s="11">
        <f t="shared" si="206"/>
        <v>0.49694300000000002</v>
      </c>
      <c r="BD452" s="11">
        <f t="shared" si="207"/>
        <v>0.58516400000000002</v>
      </c>
      <c r="BE452" s="11" t="str">
        <f t="shared" si="208"/>
        <v/>
      </c>
      <c r="BF452" s="11" t="str">
        <f t="shared" si="209"/>
        <v/>
      </c>
      <c r="BG452" s="11" t="str">
        <f t="shared" si="210"/>
        <v/>
      </c>
      <c r="BH452" s="11" t="str">
        <f t="shared" si="211"/>
        <v/>
      </c>
      <c r="BI452" s="26">
        <f t="shared" si="212"/>
        <v>11.392778499999999</v>
      </c>
      <c r="BJ452" s="7"/>
    </row>
    <row r="453" spans="1:62" ht="15.75" thickBo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03">
        <v>13</v>
      </c>
      <c r="AB453" s="11">
        <v>16</v>
      </c>
      <c r="AC453" s="28">
        <v>0.30335200000000001</v>
      </c>
      <c r="AD453" s="6"/>
      <c r="AE453" s="27">
        <v>16</v>
      </c>
      <c r="AF453" s="104">
        <v>6</v>
      </c>
      <c r="AG453" s="6"/>
      <c r="AH453" s="98" t="s">
        <v>257</v>
      </c>
      <c r="AI453" s="12" t="s">
        <v>248</v>
      </c>
      <c r="AJ453" s="12" t="s">
        <v>193</v>
      </c>
      <c r="AK453" s="12" t="s">
        <v>266</v>
      </c>
      <c r="AL453" s="12" t="s">
        <v>210</v>
      </c>
      <c r="AM453" s="12" t="s">
        <v>237</v>
      </c>
      <c r="AN453" s="12" t="s">
        <v>284</v>
      </c>
      <c r="AO453" s="12" t="s">
        <v>228</v>
      </c>
      <c r="AP453" s="12" t="s">
        <v>200</v>
      </c>
      <c r="AQ453" s="12" t="s">
        <v>273</v>
      </c>
      <c r="AR453" s="12" t="s">
        <v>216</v>
      </c>
      <c r="AS453" s="11"/>
      <c r="AT453" s="11"/>
      <c r="AU453" s="95"/>
      <c r="AV453" s="11">
        <f t="shared" si="199"/>
        <v>0.30126999999999998</v>
      </c>
      <c r="AW453" s="11">
        <f t="shared" si="200"/>
        <v>-2.1428400000000001</v>
      </c>
      <c r="AX453" s="11">
        <f t="shared" si="201"/>
        <v>2.3382999999999998</v>
      </c>
      <c r="AY453" s="11">
        <f t="shared" si="202"/>
        <v>-1.23725</v>
      </c>
      <c r="AZ453" s="11">
        <f t="shared" si="203"/>
        <v>-0.16194</v>
      </c>
      <c r="BA453" s="11">
        <f t="shared" si="204"/>
        <v>3.8793000000000002</v>
      </c>
      <c r="BB453" s="11">
        <f t="shared" si="205"/>
        <v>-0.47292000000000001</v>
      </c>
      <c r="BC453" s="11">
        <f t="shared" si="206"/>
        <v>-0.627058</v>
      </c>
      <c r="BD453" s="11">
        <f t="shared" si="207"/>
        <v>2.8323700000000001</v>
      </c>
      <c r="BE453" s="11">
        <f t="shared" si="208"/>
        <v>-0.73754299999999995</v>
      </c>
      <c r="BF453" s="11" t="str">
        <f t="shared" si="209"/>
        <v/>
      </c>
      <c r="BG453" s="11" t="str">
        <f t="shared" si="210"/>
        <v/>
      </c>
      <c r="BH453" s="11" t="str">
        <f t="shared" si="211"/>
        <v/>
      </c>
      <c r="BI453" s="26">
        <f t="shared" si="212"/>
        <v>3.6683370000000002</v>
      </c>
      <c r="BJ453" s="7"/>
    </row>
    <row r="454" spans="1:62" ht="15.75" thickBo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03">
        <v>13</v>
      </c>
      <c r="AB454" s="11">
        <v>17</v>
      </c>
      <c r="AC454" s="28">
        <v>1.09816</v>
      </c>
      <c r="AD454" s="6"/>
      <c r="AE454" s="27">
        <v>16</v>
      </c>
      <c r="AF454" s="104">
        <v>9</v>
      </c>
      <c r="AG454" s="6"/>
      <c r="AH454" s="98" t="s">
        <v>258</v>
      </c>
      <c r="AI454" s="12" t="s">
        <v>276</v>
      </c>
      <c r="AJ454" s="12" t="s">
        <v>267</v>
      </c>
      <c r="AK454" s="12" t="s">
        <v>249</v>
      </c>
      <c r="AL454" s="12" t="s">
        <v>238</v>
      </c>
      <c r="AM454" s="12" t="s">
        <v>211</v>
      </c>
      <c r="AN454" s="12" t="s">
        <v>285</v>
      </c>
      <c r="AO454" s="12" t="s">
        <v>229</v>
      </c>
      <c r="AP454" s="12" t="s">
        <v>201</v>
      </c>
      <c r="AQ454" s="12" t="s">
        <v>194</v>
      </c>
      <c r="AR454" s="11"/>
      <c r="AS454" s="11"/>
      <c r="AT454" s="11"/>
      <c r="AU454" s="95"/>
      <c r="AV454" s="11">
        <f t="shared" si="199"/>
        <v>3.7672699999999999</v>
      </c>
      <c r="AW454" s="11">
        <f t="shared" si="200"/>
        <v>2.0995300000000001</v>
      </c>
      <c r="AX454" s="11">
        <f t="shared" si="201"/>
        <v>0.860267</v>
      </c>
      <c r="AY454" s="11">
        <f t="shared" si="202"/>
        <v>1.05555</v>
      </c>
      <c r="AZ454" s="11">
        <f t="shared" si="203"/>
        <v>8.4113299999999998E-3</v>
      </c>
      <c r="BA454" s="11">
        <f t="shared" si="204"/>
        <v>2.41398</v>
      </c>
      <c r="BB454" s="11">
        <f t="shared" si="205"/>
        <v>0.31037799999999999</v>
      </c>
      <c r="BC454" s="11">
        <f t="shared" si="206"/>
        <v>-0.13716400000000001</v>
      </c>
      <c r="BD454" s="11">
        <f t="shared" si="207"/>
        <v>-2.3009100000000001E-2</v>
      </c>
      <c r="BE454" s="11" t="str">
        <f t="shared" si="208"/>
        <v/>
      </c>
      <c r="BF454" s="11" t="str">
        <f t="shared" si="209"/>
        <v/>
      </c>
      <c r="BG454" s="11" t="str">
        <f t="shared" si="210"/>
        <v/>
      </c>
      <c r="BH454" s="11" t="str">
        <f t="shared" si="211"/>
        <v/>
      </c>
      <c r="BI454" s="26">
        <f t="shared" si="212"/>
        <v>9.2570532300000004</v>
      </c>
      <c r="BJ454" s="7"/>
    </row>
    <row r="455" spans="1:62" ht="15.75" thickBo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03">
        <v>14</v>
      </c>
      <c r="AB455" s="11">
        <v>7</v>
      </c>
      <c r="AC455" s="28">
        <v>-0.14127899999999999</v>
      </c>
      <c r="AD455" s="6"/>
      <c r="AE455" s="27">
        <v>16</v>
      </c>
      <c r="AF455" s="104">
        <v>10</v>
      </c>
      <c r="AG455" s="6"/>
      <c r="AH455" s="98" t="s">
        <v>260</v>
      </c>
      <c r="AI455" s="12" t="s">
        <v>177</v>
      </c>
      <c r="AJ455" s="12" t="s">
        <v>179</v>
      </c>
      <c r="AK455" s="12" t="s">
        <v>73</v>
      </c>
      <c r="AL455" s="12" t="s">
        <v>94</v>
      </c>
      <c r="AM455" s="12" t="s">
        <v>67</v>
      </c>
      <c r="AN455" s="12" t="s">
        <v>80</v>
      </c>
      <c r="AO455" s="12" t="s">
        <v>57</v>
      </c>
      <c r="AP455" s="12" t="s">
        <v>271</v>
      </c>
      <c r="AQ455" s="12" t="s">
        <v>223</v>
      </c>
      <c r="AR455" s="11"/>
      <c r="AS455" s="11"/>
      <c r="AT455" s="11"/>
      <c r="AU455" s="95"/>
      <c r="AV455" s="11">
        <f t="shared" si="199"/>
        <v>-1.0685</v>
      </c>
      <c r="AW455" s="11">
        <f t="shared" si="200"/>
        <v>0.480626</v>
      </c>
      <c r="AX455" s="11">
        <f t="shared" si="201"/>
        <v>4.4628399999999999</v>
      </c>
      <c r="AY455" s="11">
        <f t="shared" si="202"/>
        <v>0.54459299999999999</v>
      </c>
      <c r="AZ455" s="11">
        <f t="shared" si="203"/>
        <v>0.99822599999999995</v>
      </c>
      <c r="BA455" s="11">
        <f t="shared" si="204"/>
        <v>3.70479</v>
      </c>
      <c r="BB455" s="11">
        <f t="shared" si="205"/>
        <v>0.119438</v>
      </c>
      <c r="BC455" s="11">
        <f t="shared" si="206"/>
        <v>-1.2261100000000001E-3</v>
      </c>
      <c r="BD455" s="11">
        <f t="shared" si="207"/>
        <v>2.5545599999999999</v>
      </c>
      <c r="BE455" s="11" t="str">
        <f t="shared" si="208"/>
        <v/>
      </c>
      <c r="BF455" s="11" t="str">
        <f t="shared" si="209"/>
        <v/>
      </c>
      <c r="BG455" s="11" t="str">
        <f t="shared" si="210"/>
        <v/>
      </c>
      <c r="BH455" s="11" t="str">
        <f t="shared" si="211"/>
        <v/>
      </c>
      <c r="BI455" s="26">
        <f t="shared" si="212"/>
        <v>11.936625890000002</v>
      </c>
      <c r="BJ455" s="7"/>
    </row>
    <row r="456" spans="1:62" ht="15.75" thickBo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03">
        <v>14</v>
      </c>
      <c r="AB456" s="11">
        <v>10</v>
      </c>
      <c r="AC456" s="28">
        <v>-0.1052</v>
      </c>
      <c r="AD456" s="6"/>
      <c r="AE456" s="27">
        <v>16</v>
      </c>
      <c r="AF456" s="104">
        <v>11</v>
      </c>
      <c r="AG456" s="6"/>
      <c r="AH456" s="98" t="s">
        <v>261</v>
      </c>
      <c r="AI456" s="12" t="s">
        <v>204</v>
      </c>
      <c r="AJ456" s="12" t="s">
        <v>243</v>
      </c>
      <c r="AK456" s="12" t="s">
        <v>85</v>
      </c>
      <c r="AL456" s="12" t="s">
        <v>82</v>
      </c>
      <c r="AM456" s="12" t="s">
        <v>86</v>
      </c>
      <c r="AN456" s="12" t="s">
        <v>88</v>
      </c>
      <c r="AO456" s="12" t="s">
        <v>189</v>
      </c>
      <c r="AP456" s="12" t="s">
        <v>90</v>
      </c>
      <c r="AQ456" s="12" t="s">
        <v>235</v>
      </c>
      <c r="AR456" s="12" t="s">
        <v>219</v>
      </c>
      <c r="AS456" s="11"/>
      <c r="AT456" s="11"/>
      <c r="AU456" s="95"/>
      <c r="AV456" s="11">
        <f t="shared" si="199"/>
        <v>0.209367</v>
      </c>
      <c r="AW456" s="11">
        <f t="shared" si="200"/>
        <v>0.14391899999999999</v>
      </c>
      <c r="AX456" s="11">
        <f t="shared" si="201"/>
        <v>1.0150399999999999</v>
      </c>
      <c r="AY456" s="11">
        <f t="shared" si="202"/>
        <v>0.914219</v>
      </c>
      <c r="AZ456" s="11">
        <f t="shared" si="203"/>
        <v>0.39386500000000002</v>
      </c>
      <c r="BA456" s="11">
        <f t="shared" si="204"/>
        <v>0.174821</v>
      </c>
      <c r="BB456" s="11">
        <f t="shared" si="205"/>
        <v>0.16106699999999999</v>
      </c>
      <c r="BC456" s="11">
        <f t="shared" si="206"/>
        <v>3.9678399999999998</v>
      </c>
      <c r="BD456" s="11">
        <f t="shared" si="207"/>
        <v>1.0853900000000001</v>
      </c>
      <c r="BE456" s="11">
        <f t="shared" si="208"/>
        <v>-0.128828</v>
      </c>
      <c r="BF456" s="11" t="str">
        <f t="shared" si="209"/>
        <v/>
      </c>
      <c r="BG456" s="11" t="str">
        <f t="shared" si="210"/>
        <v/>
      </c>
      <c r="BH456" s="11" t="str">
        <f t="shared" si="211"/>
        <v/>
      </c>
      <c r="BI456" s="26">
        <f t="shared" si="212"/>
        <v>8.0419</v>
      </c>
      <c r="BJ456" s="7"/>
    </row>
    <row r="457" spans="1:62" ht="15.75" thickBo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03">
        <v>14</v>
      </c>
      <c r="AB457" s="11">
        <v>11</v>
      </c>
      <c r="AC457" s="28">
        <v>3.4545300000000001E-2</v>
      </c>
      <c r="AD457" s="6"/>
      <c r="AE457" s="27">
        <v>16</v>
      </c>
      <c r="AF457" s="104">
        <v>13</v>
      </c>
      <c r="AG457" s="6"/>
      <c r="AH457" s="98" t="s">
        <v>262</v>
      </c>
      <c r="AI457" s="12" t="s">
        <v>97</v>
      </c>
      <c r="AJ457" s="12" t="s">
        <v>246</v>
      </c>
      <c r="AK457" s="12" t="s">
        <v>84</v>
      </c>
      <c r="AL457" s="12" t="s">
        <v>87</v>
      </c>
      <c r="AM457" s="12" t="s">
        <v>89</v>
      </c>
      <c r="AN457" s="12" t="s">
        <v>190</v>
      </c>
      <c r="AO457" s="12" t="s">
        <v>83</v>
      </c>
      <c r="AP457" s="12" t="s">
        <v>91</v>
      </c>
      <c r="AQ457" s="12" t="s">
        <v>252</v>
      </c>
      <c r="AR457" s="12" t="s">
        <v>220</v>
      </c>
      <c r="AS457" s="83" t="s">
        <v>282</v>
      </c>
      <c r="AT457" s="11"/>
      <c r="AU457" s="95"/>
      <c r="AV457" s="11">
        <f t="shared" si="199"/>
        <v>3.5943299999999998</v>
      </c>
      <c r="AW457" s="11">
        <f t="shared" si="200"/>
        <v>1.8525400000000001</v>
      </c>
      <c r="AX457" s="11">
        <f t="shared" si="201"/>
        <v>0.72677199999999997</v>
      </c>
      <c r="AY457" s="11">
        <f t="shared" si="202"/>
        <v>0.85694099999999995</v>
      </c>
      <c r="AZ457" s="11">
        <f t="shared" si="203"/>
        <v>0.100065</v>
      </c>
      <c r="BA457" s="11">
        <f t="shared" si="204"/>
        <v>-8.6131100000000002E-2</v>
      </c>
      <c r="BB457" s="11">
        <f t="shared" si="205"/>
        <v>0.77849100000000004</v>
      </c>
      <c r="BC457" s="11">
        <f t="shared" si="206"/>
        <v>1.63733</v>
      </c>
      <c r="BD457" s="11">
        <f t="shared" si="207"/>
        <v>-0.60988799999999999</v>
      </c>
      <c r="BE457" s="11">
        <f t="shared" si="208"/>
        <v>-0.325629</v>
      </c>
      <c r="BF457" s="11">
        <f t="shared" si="209"/>
        <v>2.3990999999999998</v>
      </c>
      <c r="BG457" s="11" t="str">
        <f t="shared" si="210"/>
        <v/>
      </c>
      <c r="BH457" s="11" t="str">
        <f t="shared" si="211"/>
        <v/>
      </c>
      <c r="BI457" s="26">
        <f t="shared" si="212"/>
        <v>10.889375599999999</v>
      </c>
      <c r="BJ457" s="7"/>
    </row>
    <row r="458" spans="1:62" ht="15.75" thickBo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03">
        <v>14</v>
      </c>
      <c r="AB458" s="11">
        <v>12</v>
      </c>
      <c r="AC458" s="28">
        <v>2.6003400000000001</v>
      </c>
      <c r="AD458" s="6"/>
      <c r="AE458" s="27">
        <v>16</v>
      </c>
      <c r="AF458" s="104">
        <v>14</v>
      </c>
      <c r="AG458" s="6"/>
      <c r="AH458" s="98" t="s">
        <v>263</v>
      </c>
      <c r="AI458" s="12" t="s">
        <v>254</v>
      </c>
      <c r="AJ458" s="12" t="s">
        <v>196</v>
      </c>
      <c r="AK458" s="12" t="s">
        <v>280</v>
      </c>
      <c r="AL458" s="12" t="s">
        <v>206</v>
      </c>
      <c r="AM458" s="12" t="s">
        <v>233</v>
      </c>
      <c r="AN458" s="12" t="s">
        <v>191</v>
      </c>
      <c r="AO458" s="12" t="s">
        <v>244</v>
      </c>
      <c r="AP458" s="12" t="s">
        <v>224</v>
      </c>
      <c r="AQ458" s="12" t="s">
        <v>272</v>
      </c>
      <c r="AR458" s="11"/>
      <c r="AS458" s="11"/>
      <c r="AT458" s="11"/>
      <c r="AU458" s="95"/>
      <c r="AV458" s="11">
        <f t="shared" si="199"/>
        <v>1.3895200000000001</v>
      </c>
      <c r="AW458" s="11">
        <f t="shared" si="200"/>
        <v>-1.00013</v>
      </c>
      <c r="AX458" s="11">
        <f t="shared" si="201"/>
        <v>3.9011900000000002</v>
      </c>
      <c r="AY458" s="11">
        <f t="shared" si="202"/>
        <v>-0.81864599999999998</v>
      </c>
      <c r="AZ458" s="11">
        <f t="shared" si="203"/>
        <v>0.59274400000000005</v>
      </c>
      <c r="BA458" s="11">
        <f t="shared" si="204"/>
        <v>-1.2453399999999999</v>
      </c>
      <c r="BB458" s="11">
        <f t="shared" si="205"/>
        <v>0.86152499999999999</v>
      </c>
      <c r="BC458" s="11">
        <f t="shared" si="206"/>
        <v>4.4472999999999999E-2</v>
      </c>
      <c r="BD458" s="11">
        <f t="shared" si="207"/>
        <v>1.97</v>
      </c>
      <c r="BE458" s="11" t="str">
        <f t="shared" si="208"/>
        <v/>
      </c>
      <c r="BF458" s="11" t="str">
        <f t="shared" si="209"/>
        <v/>
      </c>
      <c r="BG458" s="11" t="str">
        <f t="shared" si="210"/>
        <v/>
      </c>
      <c r="BH458" s="11" t="str">
        <f t="shared" si="211"/>
        <v/>
      </c>
      <c r="BI458" s="26">
        <f t="shared" si="212"/>
        <v>3.0949960000000001</v>
      </c>
      <c r="BJ458" s="7"/>
    </row>
    <row r="459" spans="1:62" ht="15.75" thickBo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03">
        <v>14</v>
      </c>
      <c r="AB459" s="11">
        <v>13</v>
      </c>
      <c r="AC459" s="28">
        <v>3.5234700000000001</v>
      </c>
      <c r="AD459" s="6"/>
      <c r="AE459" s="27">
        <v>16</v>
      </c>
      <c r="AF459" s="104">
        <v>18</v>
      </c>
      <c r="AG459" s="6"/>
      <c r="AH459" s="98" t="s">
        <v>264</v>
      </c>
      <c r="AI459" s="12" t="s">
        <v>225</v>
      </c>
      <c r="AJ459" s="12" t="s">
        <v>281</v>
      </c>
      <c r="AK459" s="12" t="s">
        <v>197</v>
      </c>
      <c r="AL459" s="12" t="s">
        <v>253</v>
      </c>
      <c r="AM459" s="12" t="s">
        <v>234</v>
      </c>
      <c r="AN459" s="12" t="s">
        <v>207</v>
      </c>
      <c r="AO459" s="12" t="s">
        <v>255</v>
      </c>
      <c r="AP459" s="12" t="s">
        <v>214</v>
      </c>
      <c r="AQ459" s="12" t="s">
        <v>273</v>
      </c>
      <c r="AR459" s="12" t="s">
        <v>245</v>
      </c>
      <c r="AS459" s="11"/>
      <c r="AT459" s="11"/>
      <c r="AU459" s="95"/>
      <c r="AV459" s="11">
        <f t="shared" si="199"/>
        <v>0.54642100000000005</v>
      </c>
      <c r="AW459" s="11">
        <f t="shared" si="200"/>
        <v>3.6123699999999999</v>
      </c>
      <c r="AX459" s="11">
        <f t="shared" si="201"/>
        <v>-0.73416700000000001</v>
      </c>
      <c r="AY459" s="11">
        <f t="shared" si="202"/>
        <v>0.59136200000000005</v>
      </c>
      <c r="AZ459" s="11">
        <f t="shared" si="203"/>
        <v>0.61077599999999999</v>
      </c>
      <c r="BA459" s="11">
        <f t="shared" si="204"/>
        <v>-0.448876</v>
      </c>
      <c r="BB459" s="11">
        <f t="shared" si="205"/>
        <v>0.93871000000000004</v>
      </c>
      <c r="BC459" s="11">
        <f t="shared" si="206"/>
        <v>0.56474199999999997</v>
      </c>
      <c r="BD459" s="11">
        <f t="shared" si="207"/>
        <v>2.8323700000000001</v>
      </c>
      <c r="BE459" s="11">
        <f t="shared" si="208"/>
        <v>1.55921</v>
      </c>
      <c r="BF459" s="11" t="str">
        <f t="shared" si="209"/>
        <v/>
      </c>
      <c r="BG459" s="11" t="str">
        <f t="shared" si="210"/>
        <v/>
      </c>
      <c r="BH459" s="11" t="str">
        <f t="shared" si="211"/>
        <v/>
      </c>
      <c r="BI459" s="26">
        <f t="shared" si="212"/>
        <v>6.5494479999999999</v>
      </c>
      <c r="BJ459" s="7"/>
    </row>
    <row r="460" spans="1:62" ht="15.75" thickBo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03">
        <v>14</v>
      </c>
      <c r="AB460" s="11">
        <v>15</v>
      </c>
      <c r="AC460" s="28">
        <v>2.6648999999999998</v>
      </c>
      <c r="AD460" s="6"/>
      <c r="AE460" s="27">
        <v>17</v>
      </c>
      <c r="AF460" s="104">
        <v>2</v>
      </c>
      <c r="AG460" s="6"/>
      <c r="AH460" s="98" t="s">
        <v>265</v>
      </c>
      <c r="AI460" s="12" t="s">
        <v>199</v>
      </c>
      <c r="AJ460" s="12" t="s">
        <v>227</v>
      </c>
      <c r="AK460" s="12" t="s">
        <v>283</v>
      </c>
      <c r="AL460" s="12" t="s">
        <v>256</v>
      </c>
      <c r="AM460" s="12" t="s">
        <v>236</v>
      </c>
      <c r="AN460" s="12" t="s">
        <v>209</v>
      </c>
      <c r="AO460" s="12" t="s">
        <v>275</v>
      </c>
      <c r="AP460" s="12" t="s">
        <v>192</v>
      </c>
      <c r="AQ460" s="12" t="s">
        <v>247</v>
      </c>
      <c r="AR460" s="11"/>
      <c r="AS460" s="11"/>
      <c r="AT460" s="11"/>
      <c r="AU460" s="95"/>
      <c r="AV460" s="11">
        <f t="shared" ref="AV460:AV479" si="213">IF(ISERROR(VLOOKUP(AI460,W,2,FALSE)),"",VLOOKUP(AI460,W,2,FALSE))</f>
        <v>0.44936300000000001</v>
      </c>
      <c r="AW460" s="11">
        <f t="shared" ref="AW460:AW479" si="214">IF(ISERROR(VLOOKUP(AJ460,W,2,FALSE)),"",VLOOKUP(AJ460,W,2,FALSE))</f>
        <v>1.1118600000000001</v>
      </c>
      <c r="AX460" s="11">
        <f t="shared" ref="AX460:AX479" si="215">IF(ISERROR(VLOOKUP(AK460,W,2,FALSE)),"",VLOOKUP(AK460,W,2,FALSE))</f>
        <v>2.1963400000000002</v>
      </c>
      <c r="AY460" s="11">
        <f t="shared" ref="AY460:AY479" si="216">IF(ISERROR(VLOOKUP(AL460,W,2,FALSE)),"",VLOOKUP(AL460,W,2,FALSE))</f>
        <v>0.67516200000000004</v>
      </c>
      <c r="AZ460" s="11">
        <f t="shared" ref="AZ460:AZ479" si="217">IF(ISERROR(VLOOKUP(AM460,W,2,FALSE)),"",VLOOKUP(AM460,W,2,FALSE))</f>
        <v>0.940554</v>
      </c>
      <c r="BA460" s="11">
        <f t="shared" ref="BA460:BA479" si="218">IF(ISERROR(VLOOKUP(AN460,W,2,FALSE)),"",VLOOKUP(AN460,W,2,FALSE))</f>
        <v>7.7136499999999997E-2</v>
      </c>
      <c r="BB460" s="11">
        <f t="shared" ref="BB460:BB479" si="219">IF(ISERROR(VLOOKUP(AO460,W,2,FALSE)),"",VLOOKUP(AO460,W,2,FALSE))</f>
        <v>3.5456799999999999</v>
      </c>
      <c r="BC460" s="11">
        <f t="shared" ref="BC460:BC479" si="220">IF(ISERROR(VLOOKUP(AP460,W,2,FALSE)),"",VLOOKUP(AP460,W,2,FALSE))</f>
        <v>0.49694300000000002</v>
      </c>
      <c r="BD460" s="11">
        <f t="shared" ref="BD460:BD479" si="221">IF(ISERROR(VLOOKUP(AQ460,W,2,FALSE)),"",VLOOKUP(AQ460,W,2,FALSE))</f>
        <v>0.58516400000000002</v>
      </c>
      <c r="BE460" s="11" t="str">
        <f t="shared" ref="BE460:BE479" si="222">IF(ISERROR(VLOOKUP(AR460,W,2,FALSE)),"",VLOOKUP(AR460,W,2,FALSE))</f>
        <v/>
      </c>
      <c r="BF460" s="11" t="str">
        <f t="shared" ref="BF460:BF479" si="223">IF(ISERROR(VLOOKUP(AS460,W,2,FALSE)),"",VLOOKUP(AS460,W,2,FALSE))</f>
        <v/>
      </c>
      <c r="BG460" s="11" t="str">
        <f t="shared" ref="BG460:BG479" si="224">IF(ISERROR(VLOOKUP(AT460,W,2,FALSE)),"",VLOOKUP(AT460,W,2,FALSE))</f>
        <v/>
      </c>
      <c r="BH460" s="11" t="str">
        <f t="shared" ref="BH460:BH479" si="225">IF(ISERROR(VLOOKUP(AU460,W,2,FALSE)),"",VLOOKUP(AU460,W,2,FALSE))</f>
        <v/>
      </c>
      <c r="BI460" s="26">
        <f t="shared" ref="BI460:BI479" si="226">SUM(AV460:BH460)-VLOOKUP(AH460,W,2, FALSE)</f>
        <v>7.4133025000000004</v>
      </c>
      <c r="BJ460" s="7"/>
    </row>
    <row r="461" spans="1:62" ht="15.75" thickBo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03">
        <v>14</v>
      </c>
      <c r="AB461" s="11">
        <v>16</v>
      </c>
      <c r="AC461" s="28">
        <v>2.3382999999999998</v>
      </c>
      <c r="AD461" s="6"/>
      <c r="AE461" s="27">
        <v>17</v>
      </c>
      <c r="AF461" s="104">
        <v>3</v>
      </c>
      <c r="AG461" s="6"/>
      <c r="AH461" s="98" t="s">
        <v>266</v>
      </c>
      <c r="AI461" s="12" t="s">
        <v>248</v>
      </c>
      <c r="AJ461" s="12" t="s">
        <v>193</v>
      </c>
      <c r="AK461" s="12" t="s">
        <v>210</v>
      </c>
      <c r="AL461" s="12" t="s">
        <v>237</v>
      </c>
      <c r="AM461" s="12" t="s">
        <v>257</v>
      </c>
      <c r="AN461" s="12" t="s">
        <v>284</v>
      </c>
      <c r="AO461" s="12" t="s">
        <v>228</v>
      </c>
      <c r="AP461" s="12" t="s">
        <v>200</v>
      </c>
      <c r="AQ461" s="12" t="s">
        <v>274</v>
      </c>
      <c r="AR461" s="12" t="s">
        <v>216</v>
      </c>
      <c r="AS461" s="11"/>
      <c r="AT461" s="11"/>
      <c r="AU461" s="95"/>
      <c r="AV461" s="11">
        <f t="shared" si="213"/>
        <v>0.30126999999999998</v>
      </c>
      <c r="AW461" s="11">
        <f t="shared" si="214"/>
        <v>-2.1428400000000001</v>
      </c>
      <c r="AX461" s="11">
        <f t="shared" si="215"/>
        <v>-1.23725</v>
      </c>
      <c r="AY461" s="11">
        <f t="shared" si="216"/>
        <v>-0.16194</v>
      </c>
      <c r="AZ461" s="11">
        <f t="shared" si="217"/>
        <v>0.30335200000000001</v>
      </c>
      <c r="BA461" s="11">
        <f t="shared" si="218"/>
        <v>3.8793000000000002</v>
      </c>
      <c r="BB461" s="11">
        <f t="shared" si="219"/>
        <v>-0.47292000000000001</v>
      </c>
      <c r="BC461" s="11">
        <f t="shared" si="220"/>
        <v>-0.627058</v>
      </c>
      <c r="BD461" s="11">
        <f t="shared" si="221"/>
        <v>3.2713299999999998</v>
      </c>
      <c r="BE461" s="11">
        <f t="shared" si="222"/>
        <v>-0.73754299999999995</v>
      </c>
      <c r="BF461" s="11" t="str">
        <f t="shared" si="223"/>
        <v/>
      </c>
      <c r="BG461" s="11" t="str">
        <f t="shared" si="224"/>
        <v/>
      </c>
      <c r="BH461" s="11" t="str">
        <f t="shared" si="225"/>
        <v/>
      </c>
      <c r="BI461" s="26">
        <f t="shared" si="226"/>
        <v>3.7400999999999573E-2</v>
      </c>
      <c r="BJ461" s="7"/>
    </row>
    <row r="462" spans="1:62" ht="15.75" thickBo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03">
        <v>14</v>
      </c>
      <c r="AB462" s="11">
        <v>17</v>
      </c>
      <c r="AC462" s="28">
        <v>2.0995300000000001</v>
      </c>
      <c r="AD462" s="6"/>
      <c r="AE462" s="27">
        <v>17</v>
      </c>
      <c r="AF462" s="104">
        <v>5</v>
      </c>
      <c r="AG462" s="6"/>
      <c r="AH462" s="98" t="s">
        <v>267</v>
      </c>
      <c r="AI462" s="12" t="s">
        <v>276</v>
      </c>
      <c r="AJ462" s="12" t="s">
        <v>249</v>
      </c>
      <c r="AK462" s="12" t="s">
        <v>238</v>
      </c>
      <c r="AL462" s="12" t="s">
        <v>211</v>
      </c>
      <c r="AM462" s="12" t="s">
        <v>285</v>
      </c>
      <c r="AN462" s="12" t="s">
        <v>258</v>
      </c>
      <c r="AO462" s="12" t="s">
        <v>229</v>
      </c>
      <c r="AP462" s="12" t="s">
        <v>201</v>
      </c>
      <c r="AQ462" s="12" t="s">
        <v>194</v>
      </c>
      <c r="AR462" s="11"/>
      <c r="AS462" s="11"/>
      <c r="AT462" s="11"/>
      <c r="AU462" s="95"/>
      <c r="AV462" s="11">
        <f t="shared" si="213"/>
        <v>3.7672699999999999</v>
      </c>
      <c r="AW462" s="11">
        <f t="shared" si="214"/>
        <v>0.860267</v>
      </c>
      <c r="AX462" s="11">
        <f t="shared" si="215"/>
        <v>1.05555</v>
      </c>
      <c r="AY462" s="11">
        <f t="shared" si="216"/>
        <v>8.4113299999999998E-3</v>
      </c>
      <c r="AZ462" s="11">
        <f t="shared" si="217"/>
        <v>2.41398</v>
      </c>
      <c r="BA462" s="11">
        <f t="shared" si="218"/>
        <v>1.09816</v>
      </c>
      <c r="BB462" s="11">
        <f t="shared" si="219"/>
        <v>0.31037799999999999</v>
      </c>
      <c r="BC462" s="11">
        <f t="shared" si="220"/>
        <v>-0.13716400000000001</v>
      </c>
      <c r="BD462" s="11">
        <f t="shared" si="221"/>
        <v>-2.3009100000000001E-2</v>
      </c>
      <c r="BE462" s="11" t="str">
        <f t="shared" si="222"/>
        <v/>
      </c>
      <c r="BF462" s="11" t="str">
        <f t="shared" si="223"/>
        <v/>
      </c>
      <c r="BG462" s="11" t="str">
        <f t="shared" si="224"/>
        <v/>
      </c>
      <c r="BH462" s="11" t="str">
        <f t="shared" si="225"/>
        <v/>
      </c>
      <c r="BI462" s="26">
        <f t="shared" si="226"/>
        <v>7.2543132300000011</v>
      </c>
      <c r="BJ462" s="7"/>
    </row>
    <row r="463" spans="1:62" ht="15.75" thickBo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03">
        <v>14</v>
      </c>
      <c r="AB463" s="11">
        <v>19</v>
      </c>
      <c r="AC463" s="28">
        <v>0.602904</v>
      </c>
      <c r="AD463" s="6"/>
      <c r="AE463" s="27">
        <v>17</v>
      </c>
      <c r="AF463" s="104">
        <v>9</v>
      </c>
      <c r="AG463" s="6"/>
      <c r="AH463" s="98" t="s">
        <v>269</v>
      </c>
      <c r="AI463" s="12" t="s">
        <v>218</v>
      </c>
      <c r="AJ463" s="12" t="s">
        <v>195</v>
      </c>
      <c r="AK463" s="12" t="s">
        <v>240</v>
      </c>
      <c r="AL463" s="12" t="s">
        <v>213</v>
      </c>
      <c r="AM463" s="12" t="s">
        <v>286</v>
      </c>
      <c r="AN463" s="12" t="s">
        <v>203</v>
      </c>
      <c r="AO463" s="12" t="s">
        <v>278</v>
      </c>
      <c r="AP463" s="12" t="s">
        <v>231</v>
      </c>
      <c r="AQ463" s="12" t="s">
        <v>251</v>
      </c>
      <c r="AR463" s="11"/>
      <c r="AS463" s="11"/>
      <c r="AT463" s="11"/>
      <c r="AU463" s="95"/>
      <c r="AV463" s="11">
        <f t="shared" si="213"/>
        <v>0.64754400000000001</v>
      </c>
      <c r="AW463" s="11">
        <f t="shared" si="214"/>
        <v>4.4443400000000004</v>
      </c>
      <c r="AX463" s="11">
        <f t="shared" si="215"/>
        <v>0.19534599999999999</v>
      </c>
      <c r="AY463" s="11">
        <f t="shared" si="216"/>
        <v>0.86385500000000004</v>
      </c>
      <c r="AZ463" s="11">
        <f t="shared" si="217"/>
        <v>0.54670300000000005</v>
      </c>
      <c r="BA463" s="11">
        <f t="shared" si="218"/>
        <v>1.47289</v>
      </c>
      <c r="BB463" s="11">
        <f t="shared" si="219"/>
        <v>0.47160299999999999</v>
      </c>
      <c r="BC463" s="11">
        <f t="shared" si="220"/>
        <v>3.6880000000000002</v>
      </c>
      <c r="BD463" s="11">
        <f t="shared" si="221"/>
        <v>-1.15065</v>
      </c>
      <c r="BE463" s="11" t="str">
        <f t="shared" si="222"/>
        <v/>
      </c>
      <c r="BF463" s="11" t="str">
        <f t="shared" si="223"/>
        <v/>
      </c>
      <c r="BG463" s="11" t="str">
        <f t="shared" si="224"/>
        <v/>
      </c>
      <c r="BH463" s="11" t="str">
        <f t="shared" si="225"/>
        <v/>
      </c>
      <c r="BI463" s="26">
        <f t="shared" si="226"/>
        <v>10.576727</v>
      </c>
      <c r="BJ463" s="7"/>
    </row>
    <row r="464" spans="1:62" ht="15.75" thickBo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03">
        <v>16</v>
      </c>
      <c r="AB464" s="11">
        <v>6</v>
      </c>
      <c r="AC464" s="28">
        <v>-0.38457999999999998</v>
      </c>
      <c r="AD464" s="6"/>
      <c r="AE464" s="27">
        <v>17</v>
      </c>
      <c r="AF464" s="104">
        <v>10</v>
      </c>
      <c r="AG464" s="6"/>
      <c r="AH464" s="98" t="s">
        <v>270</v>
      </c>
      <c r="AI464" s="12" t="s">
        <v>50</v>
      </c>
      <c r="AJ464" s="12" t="s">
        <v>62</v>
      </c>
      <c r="AK464" s="12" t="s">
        <v>66</v>
      </c>
      <c r="AL464" s="12" t="s">
        <v>182</v>
      </c>
      <c r="AM464" s="12" t="s">
        <v>232</v>
      </c>
      <c r="AN464" s="12" t="s">
        <v>56</v>
      </c>
      <c r="AO464" s="12" t="s">
        <v>185</v>
      </c>
      <c r="AP464" s="12" t="s">
        <v>222</v>
      </c>
      <c r="AQ464" s="12" t="s">
        <v>216</v>
      </c>
      <c r="AR464" s="12" t="s">
        <v>241</v>
      </c>
      <c r="AS464" s="11"/>
      <c r="AT464" s="11"/>
      <c r="AU464" s="95"/>
      <c r="AV464" s="11">
        <f t="shared" si="213"/>
        <v>-0.79741899999999999</v>
      </c>
      <c r="AW464" s="11">
        <f t="shared" si="214"/>
        <v>0.28972700000000001</v>
      </c>
      <c r="AX464" s="11">
        <f t="shared" si="215"/>
        <v>0.960955</v>
      </c>
      <c r="AY464" s="11">
        <f t="shared" si="216"/>
        <v>1.7779799999999999</v>
      </c>
      <c r="AZ464" s="11">
        <f t="shared" si="217"/>
        <v>2.74532</v>
      </c>
      <c r="BA464" s="11">
        <f t="shared" si="218"/>
        <v>1.7745500000000001E-2</v>
      </c>
      <c r="BB464" s="11">
        <f t="shared" si="219"/>
        <v>2.7177799999999999</v>
      </c>
      <c r="BC464" s="11">
        <f t="shared" si="220"/>
        <v>2.5428999999999999</v>
      </c>
      <c r="BD464" s="11">
        <f t="shared" si="221"/>
        <v>-0.73754299999999995</v>
      </c>
      <c r="BE464" s="11">
        <f t="shared" si="222"/>
        <v>0.68957100000000005</v>
      </c>
      <c r="BF464" s="11" t="str">
        <f t="shared" si="223"/>
        <v/>
      </c>
      <c r="BG464" s="11" t="str">
        <f t="shared" si="224"/>
        <v/>
      </c>
      <c r="BH464" s="11" t="str">
        <f t="shared" si="225"/>
        <v/>
      </c>
      <c r="BI464" s="26">
        <f t="shared" si="226"/>
        <v>10.5915965</v>
      </c>
      <c r="BJ464" s="7"/>
    </row>
    <row r="465" spans="1:62" ht="15.75" thickBo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03">
        <v>16</v>
      </c>
      <c r="AB465" s="11">
        <v>7</v>
      </c>
      <c r="AC465" s="28">
        <v>-1.2261100000000001E-3</v>
      </c>
      <c r="AD465" s="6"/>
      <c r="AE465" s="27">
        <v>17</v>
      </c>
      <c r="AF465" s="104">
        <v>11</v>
      </c>
      <c r="AG465" s="6"/>
      <c r="AH465" s="98" t="s">
        <v>271</v>
      </c>
      <c r="AI465" s="12" t="s">
        <v>177</v>
      </c>
      <c r="AJ465" s="12" t="s">
        <v>179</v>
      </c>
      <c r="AK465" s="12" t="s">
        <v>73</v>
      </c>
      <c r="AL465" s="12" t="s">
        <v>94</v>
      </c>
      <c r="AM465" s="12" t="s">
        <v>67</v>
      </c>
      <c r="AN465" s="12" t="s">
        <v>260</v>
      </c>
      <c r="AO465" s="12" t="s">
        <v>80</v>
      </c>
      <c r="AP465" s="12" t="s">
        <v>57</v>
      </c>
      <c r="AQ465" s="12" t="s">
        <v>223</v>
      </c>
      <c r="AR465" s="11"/>
      <c r="AS465" s="11"/>
      <c r="AT465" s="11"/>
      <c r="AU465" s="95"/>
      <c r="AV465" s="11">
        <f t="shared" si="213"/>
        <v>-1.0685</v>
      </c>
      <c r="AW465" s="11">
        <f t="shared" si="214"/>
        <v>0.480626</v>
      </c>
      <c r="AX465" s="11">
        <f t="shared" si="215"/>
        <v>4.4628399999999999</v>
      </c>
      <c r="AY465" s="11">
        <f t="shared" si="216"/>
        <v>0.54459299999999999</v>
      </c>
      <c r="AZ465" s="11">
        <f t="shared" si="217"/>
        <v>0.99822599999999995</v>
      </c>
      <c r="BA465" s="11">
        <f t="shared" si="218"/>
        <v>-0.14127899999999999</v>
      </c>
      <c r="BB465" s="11">
        <f t="shared" si="219"/>
        <v>3.70479</v>
      </c>
      <c r="BC465" s="11">
        <f t="shared" si="220"/>
        <v>0.119438</v>
      </c>
      <c r="BD465" s="11">
        <f t="shared" si="221"/>
        <v>2.5545599999999999</v>
      </c>
      <c r="BE465" s="11" t="str">
        <f t="shared" si="222"/>
        <v/>
      </c>
      <c r="BF465" s="11" t="str">
        <f t="shared" si="223"/>
        <v/>
      </c>
      <c r="BG465" s="11" t="str">
        <f t="shared" si="224"/>
        <v/>
      </c>
      <c r="BH465" s="11" t="str">
        <f t="shared" si="225"/>
        <v/>
      </c>
      <c r="BI465" s="26">
        <f t="shared" si="226"/>
        <v>11.656520110000001</v>
      </c>
      <c r="BJ465" s="7"/>
    </row>
    <row r="466" spans="1:62" ht="15.75" thickBo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03">
        <v>16</v>
      </c>
      <c r="AB466" s="11">
        <v>12</v>
      </c>
      <c r="AC466" s="28">
        <v>1.97</v>
      </c>
      <c r="AD466" s="6"/>
      <c r="AE466" s="27">
        <v>17</v>
      </c>
      <c r="AF466" s="104">
        <v>13</v>
      </c>
      <c r="AG466" s="6"/>
      <c r="AH466" s="98" t="s">
        <v>272</v>
      </c>
      <c r="AI466" s="12" t="s">
        <v>254</v>
      </c>
      <c r="AJ466" s="12" t="s">
        <v>196</v>
      </c>
      <c r="AK466" s="12" t="s">
        <v>280</v>
      </c>
      <c r="AL466" s="12" t="s">
        <v>206</v>
      </c>
      <c r="AM466" s="12" t="s">
        <v>233</v>
      </c>
      <c r="AN466" s="12" t="s">
        <v>263</v>
      </c>
      <c r="AO466" s="12" t="s">
        <v>191</v>
      </c>
      <c r="AP466" s="12" t="s">
        <v>244</v>
      </c>
      <c r="AQ466" s="12" t="s">
        <v>224</v>
      </c>
      <c r="AR466" s="11"/>
      <c r="AS466" s="11"/>
      <c r="AT466" s="11"/>
      <c r="AU466" s="95"/>
      <c r="AV466" s="11">
        <f t="shared" si="213"/>
        <v>1.3895200000000001</v>
      </c>
      <c r="AW466" s="11">
        <f t="shared" si="214"/>
        <v>-1.00013</v>
      </c>
      <c r="AX466" s="11">
        <f t="shared" si="215"/>
        <v>3.9011900000000002</v>
      </c>
      <c r="AY466" s="11">
        <f t="shared" si="216"/>
        <v>-0.81864599999999998</v>
      </c>
      <c r="AZ466" s="11">
        <f t="shared" si="217"/>
        <v>0.59274400000000005</v>
      </c>
      <c r="BA466" s="11">
        <f t="shared" si="218"/>
        <v>2.6003400000000001</v>
      </c>
      <c r="BB466" s="11">
        <f t="shared" si="219"/>
        <v>-1.2453399999999999</v>
      </c>
      <c r="BC466" s="11">
        <f t="shared" si="220"/>
        <v>0.86152499999999999</v>
      </c>
      <c r="BD466" s="11">
        <f t="shared" si="221"/>
        <v>4.4472999999999999E-2</v>
      </c>
      <c r="BE466" s="11" t="str">
        <f t="shared" si="222"/>
        <v/>
      </c>
      <c r="BF466" s="11" t="str">
        <f t="shared" si="223"/>
        <v/>
      </c>
      <c r="BG466" s="11" t="str">
        <f t="shared" si="224"/>
        <v/>
      </c>
      <c r="BH466" s="11" t="str">
        <f t="shared" si="225"/>
        <v/>
      </c>
      <c r="BI466" s="26">
        <f t="shared" si="226"/>
        <v>4.3556760000000008</v>
      </c>
      <c r="BJ466" s="7"/>
    </row>
    <row r="467" spans="1:62" ht="15.75" thickBo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03">
        <v>16</v>
      </c>
      <c r="AB467" s="11">
        <v>13</v>
      </c>
      <c r="AC467" s="28">
        <v>2.8323700000000001</v>
      </c>
      <c r="AD467" s="6"/>
      <c r="AE467" s="27">
        <v>17</v>
      </c>
      <c r="AF467" s="104">
        <v>14</v>
      </c>
      <c r="AG467" s="6"/>
      <c r="AH467" s="98" t="s">
        <v>273</v>
      </c>
      <c r="AI467" s="12" t="s">
        <v>225</v>
      </c>
      <c r="AJ467" s="12" t="s">
        <v>281</v>
      </c>
      <c r="AK467" s="12" t="s">
        <v>197</v>
      </c>
      <c r="AL467" s="12" t="s">
        <v>253</v>
      </c>
      <c r="AM467" s="12" t="s">
        <v>234</v>
      </c>
      <c r="AN467" s="12" t="s">
        <v>207</v>
      </c>
      <c r="AO467" s="12" t="s">
        <v>264</v>
      </c>
      <c r="AP467" s="12" t="s">
        <v>257</v>
      </c>
      <c r="AQ467" s="12" t="s">
        <v>214</v>
      </c>
      <c r="AR467" s="12" t="s">
        <v>245</v>
      </c>
      <c r="AS467" s="11"/>
      <c r="AT467" s="11"/>
      <c r="AU467" s="95"/>
      <c r="AV467" s="11">
        <f t="shared" si="213"/>
        <v>0.54642100000000005</v>
      </c>
      <c r="AW467" s="11">
        <f t="shared" si="214"/>
        <v>3.6123699999999999</v>
      </c>
      <c r="AX467" s="11">
        <f t="shared" si="215"/>
        <v>-0.73416700000000001</v>
      </c>
      <c r="AY467" s="11">
        <f t="shared" si="216"/>
        <v>0.59136200000000005</v>
      </c>
      <c r="AZ467" s="11">
        <f t="shared" si="217"/>
        <v>0.61077599999999999</v>
      </c>
      <c r="BA467" s="11">
        <f t="shared" si="218"/>
        <v>-0.448876</v>
      </c>
      <c r="BB467" s="11">
        <f t="shared" si="219"/>
        <v>3.5234700000000001</v>
      </c>
      <c r="BC467" s="11">
        <f t="shared" si="220"/>
        <v>0.30335200000000001</v>
      </c>
      <c r="BD467" s="11">
        <f t="shared" si="221"/>
        <v>0.56474199999999997</v>
      </c>
      <c r="BE467" s="11">
        <f t="shared" si="222"/>
        <v>1.55921</v>
      </c>
      <c r="BF467" s="11" t="str">
        <f t="shared" si="223"/>
        <v/>
      </c>
      <c r="BG467" s="11" t="str">
        <f t="shared" si="224"/>
        <v/>
      </c>
      <c r="BH467" s="11" t="str">
        <f t="shared" si="225"/>
        <v/>
      </c>
      <c r="BI467" s="26">
        <f t="shared" si="226"/>
        <v>7.2962899999999999</v>
      </c>
      <c r="BJ467" s="7"/>
    </row>
    <row r="468" spans="1:62" ht="15.75" thickBo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03">
        <v>16</v>
      </c>
      <c r="AB468" s="11">
        <v>14</v>
      </c>
      <c r="AC468" s="28">
        <v>3.2713299999999998</v>
      </c>
      <c r="AD468" s="6"/>
      <c r="AE468" s="27">
        <v>17</v>
      </c>
      <c r="AF468" s="104">
        <v>16</v>
      </c>
      <c r="AG468" s="6"/>
      <c r="AH468" s="98" t="s">
        <v>274</v>
      </c>
      <c r="AI468" s="12" t="s">
        <v>226</v>
      </c>
      <c r="AJ468" s="12" t="s">
        <v>266</v>
      </c>
      <c r="AK468" s="12" t="s">
        <v>255</v>
      </c>
      <c r="AL468" s="12" t="s">
        <v>282</v>
      </c>
      <c r="AM468" s="12" t="s">
        <v>205</v>
      </c>
      <c r="AN468" s="12" t="s">
        <v>208</v>
      </c>
      <c r="AO468" s="12" t="s">
        <v>235</v>
      </c>
      <c r="AP468" s="12" t="s">
        <v>246</v>
      </c>
      <c r="AQ468" s="12" t="s">
        <v>198</v>
      </c>
      <c r="AR468" s="12" t="s">
        <v>215</v>
      </c>
      <c r="AS468" s="11"/>
      <c r="AT468" s="11"/>
      <c r="AU468" s="95"/>
      <c r="AV468" s="11">
        <f t="shared" si="213"/>
        <v>0.351628</v>
      </c>
      <c r="AW468" s="11">
        <f t="shared" si="214"/>
        <v>2.3382999999999998</v>
      </c>
      <c r="AX468" s="11">
        <f t="shared" si="215"/>
        <v>0.93871000000000004</v>
      </c>
      <c r="AY468" s="11">
        <f t="shared" si="216"/>
        <v>2.3990999999999998</v>
      </c>
      <c r="AZ468" s="11">
        <f t="shared" si="217"/>
        <v>-1.5270699999999999</v>
      </c>
      <c r="BA468" s="11">
        <f t="shared" si="218"/>
        <v>-0.50671299999999997</v>
      </c>
      <c r="BB468" s="11">
        <f t="shared" si="219"/>
        <v>1.0853900000000001</v>
      </c>
      <c r="BC468" s="11">
        <f t="shared" si="220"/>
        <v>1.8525400000000001</v>
      </c>
      <c r="BD468" s="11">
        <f t="shared" si="221"/>
        <v>-2.7680900000000001E-2</v>
      </c>
      <c r="BE468" s="11">
        <f t="shared" si="222"/>
        <v>-0.57286199999999998</v>
      </c>
      <c r="BF468" s="11" t="str">
        <f t="shared" si="223"/>
        <v/>
      </c>
      <c r="BG468" s="11" t="str">
        <f t="shared" si="224"/>
        <v/>
      </c>
      <c r="BH468" s="11" t="str">
        <f t="shared" si="225"/>
        <v/>
      </c>
      <c r="BI468" s="26">
        <f t="shared" si="226"/>
        <v>3.0600120999999998</v>
      </c>
      <c r="BJ468" s="7"/>
    </row>
    <row r="469" spans="1:62" ht="15.75" thickBo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03">
        <v>16</v>
      </c>
      <c r="AB469" s="11">
        <v>15</v>
      </c>
      <c r="AC469" s="28">
        <v>3.5456799999999999</v>
      </c>
      <c r="AD469" s="6"/>
      <c r="AE469" s="27">
        <v>17</v>
      </c>
      <c r="AF469" s="104">
        <v>18</v>
      </c>
      <c r="AG469" s="6"/>
      <c r="AH469" s="98" t="s">
        <v>275</v>
      </c>
      <c r="AI469" s="12" t="s">
        <v>199</v>
      </c>
      <c r="AJ469" s="12" t="s">
        <v>227</v>
      </c>
      <c r="AK469" s="12" t="s">
        <v>283</v>
      </c>
      <c r="AL469" s="12" t="s">
        <v>256</v>
      </c>
      <c r="AM469" s="12" t="s">
        <v>236</v>
      </c>
      <c r="AN469" s="12" t="s">
        <v>209</v>
      </c>
      <c r="AO469" s="12" t="s">
        <v>265</v>
      </c>
      <c r="AP469" s="12" t="s">
        <v>192</v>
      </c>
      <c r="AQ469" s="12" t="s">
        <v>247</v>
      </c>
      <c r="AR469" s="11"/>
      <c r="AS469" s="11"/>
      <c r="AT469" s="11"/>
      <c r="AU469" s="95"/>
      <c r="AV469" s="11">
        <f t="shared" si="213"/>
        <v>0.44936300000000001</v>
      </c>
      <c r="AW469" s="11">
        <f t="shared" si="214"/>
        <v>1.1118600000000001</v>
      </c>
      <c r="AX469" s="11">
        <f t="shared" si="215"/>
        <v>2.1963400000000002</v>
      </c>
      <c r="AY469" s="11">
        <f t="shared" si="216"/>
        <v>0.67516200000000004</v>
      </c>
      <c r="AZ469" s="11">
        <f t="shared" si="217"/>
        <v>0.940554</v>
      </c>
      <c r="BA469" s="11">
        <f t="shared" si="218"/>
        <v>7.7136499999999997E-2</v>
      </c>
      <c r="BB469" s="11">
        <f t="shared" si="219"/>
        <v>2.6648999999999998</v>
      </c>
      <c r="BC469" s="11">
        <f t="shared" si="220"/>
        <v>0.49694300000000002</v>
      </c>
      <c r="BD469" s="11">
        <f t="shared" si="221"/>
        <v>0.58516400000000002</v>
      </c>
      <c r="BE469" s="11" t="str">
        <f t="shared" si="222"/>
        <v/>
      </c>
      <c r="BF469" s="11" t="str">
        <f t="shared" si="223"/>
        <v/>
      </c>
      <c r="BG469" s="11" t="str">
        <f t="shared" si="224"/>
        <v/>
      </c>
      <c r="BH469" s="11" t="str">
        <f t="shared" si="225"/>
        <v/>
      </c>
      <c r="BI469" s="26">
        <f t="shared" si="226"/>
        <v>5.6517425000000001</v>
      </c>
      <c r="BJ469" s="7"/>
    </row>
    <row r="470" spans="1:62" ht="15.75" thickBo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03">
        <v>16</v>
      </c>
      <c r="AB470" s="11">
        <v>17</v>
      </c>
      <c r="AC470" s="28">
        <v>3.7672699999999999</v>
      </c>
      <c r="AD470" s="6"/>
      <c r="AE470" s="27">
        <v>19</v>
      </c>
      <c r="AF470" s="104">
        <v>2</v>
      </c>
      <c r="AG470" s="6"/>
      <c r="AH470" s="98" t="s">
        <v>276</v>
      </c>
      <c r="AI470" s="12" t="s">
        <v>267</v>
      </c>
      <c r="AJ470" s="12" t="s">
        <v>249</v>
      </c>
      <c r="AK470" s="12" t="s">
        <v>238</v>
      </c>
      <c r="AL470" s="12" t="s">
        <v>211</v>
      </c>
      <c r="AM470" s="12" t="s">
        <v>285</v>
      </c>
      <c r="AN470" s="12" t="s">
        <v>258</v>
      </c>
      <c r="AO470" s="12" t="s">
        <v>229</v>
      </c>
      <c r="AP470" s="12" t="s">
        <v>201</v>
      </c>
      <c r="AQ470" s="12" t="s">
        <v>194</v>
      </c>
      <c r="AR470" s="11"/>
      <c r="AS470" s="11"/>
      <c r="AT470" s="11"/>
      <c r="AU470" s="95"/>
      <c r="AV470" s="11">
        <f t="shared" si="213"/>
        <v>2.0995300000000001</v>
      </c>
      <c r="AW470" s="11">
        <f t="shared" si="214"/>
        <v>0.860267</v>
      </c>
      <c r="AX470" s="11">
        <f t="shared" si="215"/>
        <v>1.05555</v>
      </c>
      <c r="AY470" s="11">
        <f t="shared" si="216"/>
        <v>8.4113299999999998E-3</v>
      </c>
      <c r="AZ470" s="11">
        <f t="shared" si="217"/>
        <v>2.41398</v>
      </c>
      <c r="BA470" s="11">
        <f t="shared" si="218"/>
        <v>1.09816</v>
      </c>
      <c r="BB470" s="11">
        <f t="shared" si="219"/>
        <v>0.31037799999999999</v>
      </c>
      <c r="BC470" s="11">
        <f t="shared" si="220"/>
        <v>-0.13716400000000001</v>
      </c>
      <c r="BD470" s="11">
        <f t="shared" si="221"/>
        <v>-2.3009100000000001E-2</v>
      </c>
      <c r="BE470" s="11" t="str">
        <f t="shared" si="222"/>
        <v/>
      </c>
      <c r="BF470" s="11" t="str">
        <f t="shared" si="223"/>
        <v/>
      </c>
      <c r="BG470" s="11" t="str">
        <f t="shared" si="224"/>
        <v/>
      </c>
      <c r="BH470" s="11" t="str">
        <f t="shared" si="225"/>
        <v/>
      </c>
      <c r="BI470" s="26">
        <f t="shared" si="226"/>
        <v>3.9188332299999997</v>
      </c>
      <c r="BJ470" s="7"/>
    </row>
    <row r="471" spans="1:62" ht="15.75" thickBo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03">
        <v>16</v>
      </c>
      <c r="AB471" s="11">
        <v>19</v>
      </c>
      <c r="AC471" s="28">
        <v>0.47160299999999999</v>
      </c>
      <c r="AD471" s="6"/>
      <c r="AE471" s="27">
        <v>19</v>
      </c>
      <c r="AF471" s="104">
        <v>3</v>
      </c>
      <c r="AG471" s="6"/>
      <c r="AH471" s="98" t="s">
        <v>278</v>
      </c>
      <c r="AI471" s="12" t="s">
        <v>218</v>
      </c>
      <c r="AJ471" s="12" t="s">
        <v>195</v>
      </c>
      <c r="AK471" s="12" t="s">
        <v>269</v>
      </c>
      <c r="AL471" s="12" t="s">
        <v>240</v>
      </c>
      <c r="AM471" s="12" t="s">
        <v>213</v>
      </c>
      <c r="AN471" s="12" t="s">
        <v>286</v>
      </c>
      <c r="AO471" s="12" t="s">
        <v>203</v>
      </c>
      <c r="AP471" s="12" t="s">
        <v>231</v>
      </c>
      <c r="AQ471" s="12" t="s">
        <v>251</v>
      </c>
      <c r="AR471" s="11"/>
      <c r="AS471" s="11"/>
      <c r="AT471" s="11"/>
      <c r="AU471" s="95"/>
      <c r="AV471" s="11">
        <f t="shared" si="213"/>
        <v>0.64754400000000001</v>
      </c>
      <c r="AW471" s="11">
        <f t="shared" si="214"/>
        <v>4.4443400000000004</v>
      </c>
      <c r="AX471" s="11">
        <f t="shared" si="215"/>
        <v>0.602904</v>
      </c>
      <c r="AY471" s="11">
        <f t="shared" si="216"/>
        <v>0.19534599999999999</v>
      </c>
      <c r="AZ471" s="11">
        <f t="shared" si="217"/>
        <v>0.86385500000000004</v>
      </c>
      <c r="BA471" s="11">
        <f t="shared" si="218"/>
        <v>0.54670300000000005</v>
      </c>
      <c r="BB471" s="11">
        <f t="shared" si="219"/>
        <v>1.47289</v>
      </c>
      <c r="BC471" s="11">
        <f t="shared" si="220"/>
        <v>3.6880000000000002</v>
      </c>
      <c r="BD471" s="11">
        <f t="shared" si="221"/>
        <v>-1.15065</v>
      </c>
      <c r="BE471" s="11" t="str">
        <f t="shared" si="222"/>
        <v/>
      </c>
      <c r="BF471" s="11" t="str">
        <f t="shared" si="223"/>
        <v/>
      </c>
      <c r="BG471" s="11" t="str">
        <f t="shared" si="224"/>
        <v/>
      </c>
      <c r="BH471" s="11" t="str">
        <f t="shared" si="225"/>
        <v/>
      </c>
      <c r="BI471" s="26">
        <f t="shared" si="226"/>
        <v>10.839328999999999</v>
      </c>
      <c r="BJ471" s="7"/>
    </row>
    <row r="472" spans="1:62" ht="15.75" thickBo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03">
        <v>18</v>
      </c>
      <c r="AB472" s="11">
        <v>8</v>
      </c>
      <c r="AC472" s="28">
        <v>-1.916E-2</v>
      </c>
      <c r="AD472" s="6"/>
      <c r="AE472" s="27">
        <v>19</v>
      </c>
      <c r="AF472" s="104">
        <v>5</v>
      </c>
      <c r="AG472" s="6"/>
      <c r="AH472" s="98" t="s">
        <v>279</v>
      </c>
      <c r="AI472" s="12" t="s">
        <v>95</v>
      </c>
      <c r="AJ472" s="12" t="s">
        <v>74</v>
      </c>
      <c r="AK472" s="12" t="s">
        <v>180</v>
      </c>
      <c r="AL472" s="12" t="s">
        <v>242</v>
      </c>
      <c r="AM472" s="12" t="s">
        <v>178</v>
      </c>
      <c r="AN472" s="12" t="s">
        <v>167</v>
      </c>
      <c r="AO472" s="12" t="s">
        <v>58</v>
      </c>
      <c r="AP472" s="12" t="s">
        <v>183</v>
      </c>
      <c r="AQ472" s="12" t="s">
        <v>68</v>
      </c>
      <c r="AR472" s="83" t="s">
        <v>89</v>
      </c>
      <c r="AS472" s="11"/>
      <c r="AT472" s="11"/>
      <c r="AU472" s="95"/>
      <c r="AV472" s="11">
        <f t="shared" si="213"/>
        <v>0.79237999999999997</v>
      </c>
      <c r="AW472" s="11">
        <f t="shared" si="214"/>
        <v>1.00441</v>
      </c>
      <c r="AX472" s="11">
        <f t="shared" si="215"/>
        <v>1.1307199999999999</v>
      </c>
      <c r="AY472" s="11">
        <f t="shared" si="216"/>
        <v>-0.268704</v>
      </c>
      <c r="AZ472" s="11">
        <f t="shared" si="217"/>
        <v>-0.32316600000000001</v>
      </c>
      <c r="BA472" s="11">
        <f t="shared" si="218"/>
        <v>3.21957</v>
      </c>
      <c r="BB472" s="11">
        <f t="shared" si="219"/>
        <v>1.0077199999999999</v>
      </c>
      <c r="BC472" s="11">
        <f t="shared" si="220"/>
        <v>0.92911600000000005</v>
      </c>
      <c r="BD472" s="11">
        <f t="shared" si="221"/>
        <v>1.0318099999999999</v>
      </c>
      <c r="BE472" s="11">
        <f t="shared" si="222"/>
        <v>0.100065</v>
      </c>
      <c r="BF472" s="11" t="str">
        <f t="shared" si="223"/>
        <v/>
      </c>
      <c r="BG472" s="11" t="str">
        <f t="shared" si="224"/>
        <v/>
      </c>
      <c r="BH472" s="11" t="str">
        <f t="shared" si="225"/>
        <v/>
      </c>
      <c r="BI472" s="26">
        <f t="shared" si="226"/>
        <v>8.6430810000000005</v>
      </c>
      <c r="BJ472" s="7"/>
    </row>
    <row r="473" spans="1:62" ht="15.75" thickBo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03">
        <v>18</v>
      </c>
      <c r="AB473" s="11">
        <v>12</v>
      </c>
      <c r="AC473" s="28">
        <v>3.9011900000000002</v>
      </c>
      <c r="AD473" s="6"/>
      <c r="AE473" s="27">
        <v>19</v>
      </c>
      <c r="AF473" s="104">
        <v>6</v>
      </c>
      <c r="AG473" s="6"/>
      <c r="AH473" s="98" t="s">
        <v>280</v>
      </c>
      <c r="AI473" s="12" t="s">
        <v>254</v>
      </c>
      <c r="AJ473" s="12" t="s">
        <v>196</v>
      </c>
      <c r="AK473" s="12" t="s">
        <v>206</v>
      </c>
      <c r="AL473" s="12" t="s">
        <v>233</v>
      </c>
      <c r="AM473" s="12" t="s">
        <v>263</v>
      </c>
      <c r="AN473" s="12" t="s">
        <v>191</v>
      </c>
      <c r="AO473" s="12" t="s">
        <v>244</v>
      </c>
      <c r="AP473" s="12" t="s">
        <v>224</v>
      </c>
      <c r="AQ473" s="12" t="s">
        <v>272</v>
      </c>
      <c r="AR473" s="83" t="s">
        <v>252</v>
      </c>
      <c r="AS473" s="11"/>
      <c r="AT473" s="11"/>
      <c r="AU473" s="95"/>
      <c r="AV473" s="11">
        <f t="shared" si="213"/>
        <v>1.3895200000000001</v>
      </c>
      <c r="AW473" s="11">
        <f t="shared" si="214"/>
        <v>-1.00013</v>
      </c>
      <c r="AX473" s="11">
        <f t="shared" si="215"/>
        <v>-0.81864599999999998</v>
      </c>
      <c r="AY473" s="11">
        <f t="shared" si="216"/>
        <v>0.59274400000000005</v>
      </c>
      <c r="AZ473" s="11">
        <f t="shared" si="217"/>
        <v>2.6003400000000001</v>
      </c>
      <c r="BA473" s="11">
        <f t="shared" si="218"/>
        <v>-1.2453399999999999</v>
      </c>
      <c r="BB473" s="11">
        <f t="shared" si="219"/>
        <v>0.86152499999999999</v>
      </c>
      <c r="BC473" s="11">
        <f t="shared" si="220"/>
        <v>4.4472999999999999E-2</v>
      </c>
      <c r="BD473" s="11">
        <f t="shared" si="221"/>
        <v>1.97</v>
      </c>
      <c r="BE473" s="11">
        <f t="shared" si="222"/>
        <v>-0.60988799999999999</v>
      </c>
      <c r="BF473" s="11" t="str">
        <f t="shared" si="223"/>
        <v/>
      </c>
      <c r="BG473" s="11" t="str">
        <f t="shared" si="224"/>
        <v/>
      </c>
      <c r="BH473" s="11" t="str">
        <f t="shared" si="225"/>
        <v/>
      </c>
      <c r="BI473" s="26">
        <f t="shared" si="226"/>
        <v>-0.11659199999999936</v>
      </c>
      <c r="BJ473" s="7"/>
    </row>
    <row r="474" spans="1:62" ht="15.75" thickBo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03">
        <v>18</v>
      </c>
      <c r="AB474" s="11">
        <v>13</v>
      </c>
      <c r="AC474" s="28">
        <v>3.6123699999999999</v>
      </c>
      <c r="AD474" s="6"/>
      <c r="AE474" s="27">
        <v>19</v>
      </c>
      <c r="AF474" s="104">
        <v>9</v>
      </c>
      <c r="AG474" s="6"/>
      <c r="AH474" s="98" t="s">
        <v>281</v>
      </c>
      <c r="AI474" s="12" t="s">
        <v>225</v>
      </c>
      <c r="AJ474" s="12" t="s">
        <v>197</v>
      </c>
      <c r="AK474" s="12" t="s">
        <v>253</v>
      </c>
      <c r="AL474" s="12" t="s">
        <v>234</v>
      </c>
      <c r="AM474" s="12" t="s">
        <v>207</v>
      </c>
      <c r="AN474" s="12" t="s">
        <v>264</v>
      </c>
      <c r="AO474" s="12" t="s">
        <v>214</v>
      </c>
      <c r="AP474" s="12" t="s">
        <v>273</v>
      </c>
      <c r="AQ474" s="12" t="s">
        <v>245</v>
      </c>
      <c r="AR474" s="6"/>
      <c r="AS474" s="6"/>
      <c r="AT474" s="11"/>
      <c r="AU474" s="95"/>
      <c r="AV474" s="11">
        <f t="shared" si="213"/>
        <v>0.54642100000000005</v>
      </c>
      <c r="AW474" s="11">
        <f t="shared" si="214"/>
        <v>-0.73416700000000001</v>
      </c>
      <c r="AX474" s="11">
        <f t="shared" si="215"/>
        <v>0.59136200000000005</v>
      </c>
      <c r="AY474" s="11">
        <f t="shared" si="216"/>
        <v>0.61077599999999999</v>
      </c>
      <c r="AZ474" s="11">
        <f t="shared" si="217"/>
        <v>-0.448876</v>
      </c>
      <c r="BA474" s="11">
        <f t="shared" si="218"/>
        <v>3.5234700000000001</v>
      </c>
      <c r="BB474" s="11">
        <f t="shared" si="219"/>
        <v>0.56474199999999997</v>
      </c>
      <c r="BC474" s="11">
        <f t="shared" si="220"/>
        <v>2.8323700000000001</v>
      </c>
      <c r="BD474" s="11">
        <f t="shared" si="221"/>
        <v>1.55921</v>
      </c>
      <c r="BE474" s="11" t="str">
        <f t="shared" si="222"/>
        <v/>
      </c>
      <c r="BF474" s="11" t="str">
        <f t="shared" si="223"/>
        <v/>
      </c>
      <c r="BG474" s="11" t="str">
        <f t="shared" si="224"/>
        <v/>
      </c>
      <c r="BH474" s="11" t="str">
        <f t="shared" si="225"/>
        <v/>
      </c>
      <c r="BI474" s="26">
        <f t="shared" si="226"/>
        <v>5.432938</v>
      </c>
      <c r="BJ474" s="7"/>
    </row>
    <row r="475" spans="1:62" ht="15.75" thickBo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03">
        <v>18</v>
      </c>
      <c r="AB475" s="11">
        <v>14</v>
      </c>
      <c r="AC475" s="28">
        <v>2.3990999999999998</v>
      </c>
      <c r="AD475" s="6"/>
      <c r="AE475" s="27">
        <v>19</v>
      </c>
      <c r="AF475" s="104">
        <v>10</v>
      </c>
      <c r="AG475" s="6"/>
      <c r="AH475" s="98" t="s">
        <v>282</v>
      </c>
      <c r="AI475" s="12" t="s">
        <v>226</v>
      </c>
      <c r="AJ475" s="12" t="s">
        <v>255</v>
      </c>
      <c r="AK475" s="12" t="s">
        <v>205</v>
      </c>
      <c r="AL475" s="12" t="s">
        <v>208</v>
      </c>
      <c r="AM475" s="12" t="s">
        <v>235</v>
      </c>
      <c r="AN475" s="12" t="s">
        <v>246</v>
      </c>
      <c r="AO475" s="12" t="s">
        <v>274</v>
      </c>
      <c r="AP475" s="12" t="s">
        <v>198</v>
      </c>
      <c r="AQ475" s="12" t="s">
        <v>215</v>
      </c>
      <c r="AR475" s="83" t="s">
        <v>262</v>
      </c>
      <c r="AS475" s="6"/>
      <c r="AT475" s="11"/>
      <c r="AU475" s="95"/>
      <c r="AV475" s="11">
        <f t="shared" si="213"/>
        <v>0.351628</v>
      </c>
      <c r="AW475" s="11">
        <f t="shared" si="214"/>
        <v>0.93871000000000004</v>
      </c>
      <c r="AX475" s="11">
        <f t="shared" si="215"/>
        <v>-1.5270699999999999</v>
      </c>
      <c r="AY475" s="11">
        <f t="shared" si="216"/>
        <v>-0.50671299999999997</v>
      </c>
      <c r="AZ475" s="11">
        <f t="shared" si="217"/>
        <v>1.0853900000000001</v>
      </c>
      <c r="BA475" s="11">
        <f t="shared" si="218"/>
        <v>1.8525400000000001</v>
      </c>
      <c r="BB475" s="11">
        <f t="shared" si="219"/>
        <v>3.2713299999999998</v>
      </c>
      <c r="BC475" s="11">
        <f t="shared" si="220"/>
        <v>-2.7680900000000001E-2</v>
      </c>
      <c r="BD475" s="11">
        <f t="shared" si="221"/>
        <v>-0.57286199999999998</v>
      </c>
      <c r="BE475" s="11">
        <f t="shared" si="222"/>
        <v>3.4545300000000001E-2</v>
      </c>
      <c r="BF475" s="11" t="str">
        <f t="shared" si="223"/>
        <v/>
      </c>
      <c r="BG475" s="11" t="str">
        <f t="shared" si="224"/>
        <v/>
      </c>
      <c r="BH475" s="11" t="str">
        <f t="shared" si="225"/>
        <v/>
      </c>
      <c r="BI475" s="26">
        <f t="shared" si="226"/>
        <v>2.5007174000000001</v>
      </c>
      <c r="BJ475" s="7"/>
    </row>
    <row r="476" spans="1:62" ht="15.75" thickBo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03">
        <v>18</v>
      </c>
      <c r="AB476" s="11">
        <v>15</v>
      </c>
      <c r="AC476" s="28">
        <v>2.1963400000000002</v>
      </c>
      <c r="AD476" s="6"/>
      <c r="AE476" s="27">
        <v>19</v>
      </c>
      <c r="AF476" s="104">
        <v>11</v>
      </c>
      <c r="AG476" s="6"/>
      <c r="AH476" s="98" t="s">
        <v>283</v>
      </c>
      <c r="AI476" s="12" t="s">
        <v>199</v>
      </c>
      <c r="AJ476" s="12" t="s">
        <v>227</v>
      </c>
      <c r="AK476" s="12" t="s">
        <v>256</v>
      </c>
      <c r="AL476" s="12" t="s">
        <v>236</v>
      </c>
      <c r="AM476" s="12" t="s">
        <v>209</v>
      </c>
      <c r="AN476" s="12" t="s">
        <v>265</v>
      </c>
      <c r="AO476" s="12" t="s">
        <v>275</v>
      </c>
      <c r="AP476" s="12" t="s">
        <v>192</v>
      </c>
      <c r="AQ476" s="12" t="s">
        <v>247</v>
      </c>
      <c r="AR476" s="11"/>
      <c r="AS476" s="11"/>
      <c r="AT476" s="11"/>
      <c r="AU476" s="95"/>
      <c r="AV476" s="11">
        <f t="shared" si="213"/>
        <v>0.44936300000000001</v>
      </c>
      <c r="AW476" s="11">
        <f t="shared" si="214"/>
        <v>1.1118600000000001</v>
      </c>
      <c r="AX476" s="11">
        <f t="shared" si="215"/>
        <v>0.67516200000000004</v>
      </c>
      <c r="AY476" s="11">
        <f t="shared" si="216"/>
        <v>0.940554</v>
      </c>
      <c r="AZ476" s="11">
        <f t="shared" si="217"/>
        <v>7.7136499999999997E-2</v>
      </c>
      <c r="BA476" s="11">
        <f t="shared" si="218"/>
        <v>2.6648999999999998</v>
      </c>
      <c r="BB476" s="11">
        <f t="shared" si="219"/>
        <v>3.5456799999999999</v>
      </c>
      <c r="BC476" s="11">
        <f t="shared" si="220"/>
        <v>0.49694300000000002</v>
      </c>
      <c r="BD476" s="11">
        <f t="shared" si="221"/>
        <v>0.58516400000000002</v>
      </c>
      <c r="BE476" s="11" t="str">
        <f t="shared" si="222"/>
        <v/>
      </c>
      <c r="BF476" s="11" t="str">
        <f t="shared" si="223"/>
        <v/>
      </c>
      <c r="BG476" s="11" t="str">
        <f t="shared" si="224"/>
        <v/>
      </c>
      <c r="BH476" s="11" t="str">
        <f t="shared" si="225"/>
        <v/>
      </c>
      <c r="BI476" s="26">
        <f t="shared" si="226"/>
        <v>8.3504225000000005</v>
      </c>
      <c r="BJ476" s="7"/>
    </row>
    <row r="477" spans="1:62" ht="15.75" thickBo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03">
        <v>18</v>
      </c>
      <c r="AB477" s="11">
        <v>16</v>
      </c>
      <c r="AC477" s="28">
        <v>3.8793000000000002</v>
      </c>
      <c r="AD477" s="6"/>
      <c r="AE477" s="27">
        <v>19</v>
      </c>
      <c r="AF477" s="104">
        <v>14</v>
      </c>
      <c r="AG477" s="6"/>
      <c r="AH477" s="98" t="s">
        <v>284</v>
      </c>
      <c r="AI477" s="12" t="s">
        <v>248</v>
      </c>
      <c r="AJ477" s="12" t="s">
        <v>193</v>
      </c>
      <c r="AK477" s="12" t="s">
        <v>266</v>
      </c>
      <c r="AL477" s="12" t="s">
        <v>210</v>
      </c>
      <c r="AM477" s="12" t="s">
        <v>237</v>
      </c>
      <c r="AN477" s="12" t="s">
        <v>257</v>
      </c>
      <c r="AO477" s="12" t="s">
        <v>228</v>
      </c>
      <c r="AP477" s="12" t="s">
        <v>200</v>
      </c>
      <c r="AQ477" s="12" t="s">
        <v>216</v>
      </c>
      <c r="AR477" s="6"/>
      <c r="AS477" s="11"/>
      <c r="AT477" s="11"/>
      <c r="AU477" s="95"/>
      <c r="AV477" s="11">
        <f t="shared" si="213"/>
        <v>0.30126999999999998</v>
      </c>
      <c r="AW477" s="11">
        <f t="shared" si="214"/>
        <v>-2.1428400000000001</v>
      </c>
      <c r="AX477" s="11">
        <f t="shared" si="215"/>
        <v>2.3382999999999998</v>
      </c>
      <c r="AY477" s="11">
        <f t="shared" si="216"/>
        <v>-1.23725</v>
      </c>
      <c r="AZ477" s="11">
        <f t="shared" si="217"/>
        <v>-0.16194</v>
      </c>
      <c r="BA477" s="11">
        <f t="shared" si="218"/>
        <v>0.30335200000000001</v>
      </c>
      <c r="BB477" s="11">
        <f t="shared" si="219"/>
        <v>-0.47292000000000001</v>
      </c>
      <c r="BC477" s="11">
        <f t="shared" si="220"/>
        <v>-0.627058</v>
      </c>
      <c r="BD477" s="11">
        <f t="shared" si="221"/>
        <v>-0.73754299999999995</v>
      </c>
      <c r="BE477" s="11" t="str">
        <f t="shared" si="222"/>
        <v/>
      </c>
      <c r="BF477" s="11" t="str">
        <f t="shared" si="223"/>
        <v/>
      </c>
      <c r="BG477" s="11" t="str">
        <f t="shared" si="224"/>
        <v/>
      </c>
      <c r="BH477" s="11" t="str">
        <f t="shared" si="225"/>
        <v/>
      </c>
      <c r="BI477" s="26">
        <f t="shared" si="226"/>
        <v>-6.3159290000000006</v>
      </c>
      <c r="BJ477" s="7"/>
    </row>
    <row r="478" spans="1:62" ht="15.75" thickBo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03">
        <v>18</v>
      </c>
      <c r="AB478" s="11">
        <v>17</v>
      </c>
      <c r="AC478" s="28">
        <v>2.41398</v>
      </c>
      <c r="AD478" s="6"/>
      <c r="AE478" s="27">
        <v>19</v>
      </c>
      <c r="AF478" s="104">
        <v>16</v>
      </c>
      <c r="AG478" s="6"/>
      <c r="AH478" s="98" t="s">
        <v>285</v>
      </c>
      <c r="AI478" s="12" t="s">
        <v>276</v>
      </c>
      <c r="AJ478" s="12" t="s">
        <v>267</v>
      </c>
      <c r="AK478" s="12" t="s">
        <v>249</v>
      </c>
      <c r="AL478" s="12" t="s">
        <v>238</v>
      </c>
      <c r="AM478" s="12" t="s">
        <v>211</v>
      </c>
      <c r="AN478" s="12" t="s">
        <v>258</v>
      </c>
      <c r="AO478" s="12" t="s">
        <v>229</v>
      </c>
      <c r="AP478" s="12" t="s">
        <v>201</v>
      </c>
      <c r="AQ478" s="12" t="s">
        <v>194</v>
      </c>
      <c r="AR478" s="11"/>
      <c r="AS478" s="11"/>
      <c r="AT478" s="11"/>
      <c r="AU478" s="95"/>
      <c r="AV478" s="11">
        <f t="shared" si="213"/>
        <v>3.7672699999999999</v>
      </c>
      <c r="AW478" s="11">
        <f t="shared" si="214"/>
        <v>2.0995300000000001</v>
      </c>
      <c r="AX478" s="11">
        <f t="shared" si="215"/>
        <v>0.860267</v>
      </c>
      <c r="AY478" s="11">
        <f t="shared" si="216"/>
        <v>1.05555</v>
      </c>
      <c r="AZ478" s="11">
        <f t="shared" si="217"/>
        <v>8.4113299999999998E-3</v>
      </c>
      <c r="BA478" s="11">
        <f t="shared" si="218"/>
        <v>1.09816</v>
      </c>
      <c r="BB478" s="11">
        <f t="shared" si="219"/>
        <v>0.31037799999999999</v>
      </c>
      <c r="BC478" s="11">
        <f t="shared" si="220"/>
        <v>-0.13716400000000001</v>
      </c>
      <c r="BD478" s="11">
        <f t="shared" si="221"/>
        <v>-2.3009100000000001E-2</v>
      </c>
      <c r="BE478" s="11" t="str">
        <f t="shared" si="222"/>
        <v/>
      </c>
      <c r="BF478" s="11" t="str">
        <f t="shared" si="223"/>
        <v/>
      </c>
      <c r="BG478" s="11" t="str">
        <f t="shared" si="224"/>
        <v/>
      </c>
      <c r="BH478" s="11" t="str">
        <f t="shared" si="225"/>
        <v/>
      </c>
      <c r="BI478" s="26">
        <f t="shared" si="226"/>
        <v>6.6254132299999995</v>
      </c>
      <c r="BJ478" s="7"/>
    </row>
    <row r="479" spans="1:62" ht="15.75" thickBo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03">
        <v>18</v>
      </c>
      <c r="AB479" s="11">
        <v>19</v>
      </c>
      <c r="AC479" s="28">
        <v>0.54670300000000005</v>
      </c>
      <c r="AD479" s="6"/>
      <c r="AE479" s="29">
        <v>19</v>
      </c>
      <c r="AF479" s="105">
        <v>18</v>
      </c>
      <c r="AG479" s="6"/>
      <c r="AH479" s="98" t="s">
        <v>286</v>
      </c>
      <c r="AI479" s="12" t="s">
        <v>218</v>
      </c>
      <c r="AJ479" s="12" t="s">
        <v>195</v>
      </c>
      <c r="AK479" s="12" t="s">
        <v>269</v>
      </c>
      <c r="AL479" s="12" t="s">
        <v>240</v>
      </c>
      <c r="AM479" s="12" t="s">
        <v>213</v>
      </c>
      <c r="AN479" s="12" t="s">
        <v>203</v>
      </c>
      <c r="AO479" s="12" t="s">
        <v>278</v>
      </c>
      <c r="AP479" s="12" t="s">
        <v>231</v>
      </c>
      <c r="AQ479" s="12" t="s">
        <v>251</v>
      </c>
      <c r="AR479" s="6"/>
      <c r="AS479" s="11"/>
      <c r="AT479" s="11"/>
      <c r="AU479" s="95"/>
      <c r="AV479" s="11">
        <f t="shared" si="213"/>
        <v>0.64754400000000001</v>
      </c>
      <c r="AW479" s="11">
        <f t="shared" si="214"/>
        <v>4.4443400000000004</v>
      </c>
      <c r="AX479" s="11">
        <f t="shared" si="215"/>
        <v>0.602904</v>
      </c>
      <c r="AY479" s="11">
        <f t="shared" si="216"/>
        <v>0.19534599999999999</v>
      </c>
      <c r="AZ479" s="11">
        <f t="shared" si="217"/>
        <v>0.86385500000000004</v>
      </c>
      <c r="BA479" s="11">
        <f t="shared" si="218"/>
        <v>1.47289</v>
      </c>
      <c r="BB479" s="11">
        <f t="shared" si="219"/>
        <v>0.47160299999999999</v>
      </c>
      <c r="BC479" s="11">
        <f t="shared" si="220"/>
        <v>3.6880000000000002</v>
      </c>
      <c r="BD479" s="11">
        <f t="shared" si="221"/>
        <v>-1.15065</v>
      </c>
      <c r="BE479" s="11" t="str">
        <f t="shared" si="222"/>
        <v/>
      </c>
      <c r="BF479" s="11" t="str">
        <f t="shared" si="223"/>
        <v/>
      </c>
      <c r="BG479" s="11" t="str">
        <f t="shared" si="224"/>
        <v/>
      </c>
      <c r="BH479" s="11" t="str">
        <f t="shared" si="225"/>
        <v/>
      </c>
      <c r="BI479" s="26">
        <f t="shared" si="226"/>
        <v>10.689128999999999</v>
      </c>
      <c r="BJ479" s="7"/>
    </row>
    <row r="480" spans="1:62" ht="15.75" thickBot="1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10"/>
    </row>
    <row r="481" spans="1:62" ht="15.75" thickBo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D481" s="6"/>
      <c r="AG481" s="6"/>
      <c r="BJ481" s="7"/>
    </row>
    <row r="482" spans="1:62" ht="15.75" thickBot="1">
      <c r="A482" s="2"/>
      <c r="B482" s="132" t="s">
        <v>100</v>
      </c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3"/>
      <c r="W482" s="3"/>
      <c r="X482" s="132"/>
      <c r="Y482" s="132"/>
      <c r="Z482" s="3"/>
      <c r="AA482" s="125" t="s">
        <v>98</v>
      </c>
      <c r="AB482" s="133"/>
      <c r="AC482" s="126"/>
      <c r="AD482" s="3"/>
      <c r="AE482" s="125" t="s">
        <v>99</v>
      </c>
      <c r="AF482" s="126"/>
      <c r="AG482" s="3"/>
      <c r="AH482" s="3" t="s">
        <v>104</v>
      </c>
      <c r="AI482" s="51" t="s">
        <v>288</v>
      </c>
      <c r="AJ482" s="56" t="s">
        <v>171</v>
      </c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4"/>
    </row>
    <row r="483" spans="1:62" ht="15.75" thickBot="1">
      <c r="A483" s="27"/>
      <c r="B483" s="11">
        <v>0</v>
      </c>
      <c r="C483" s="11">
        <v>1</v>
      </c>
      <c r="D483" s="11">
        <v>2</v>
      </c>
      <c r="E483" s="11">
        <v>3</v>
      </c>
      <c r="F483" s="11">
        <v>4</v>
      </c>
      <c r="G483" s="11">
        <v>5</v>
      </c>
      <c r="H483" s="11">
        <v>6</v>
      </c>
      <c r="I483" s="11">
        <v>7</v>
      </c>
      <c r="J483" s="11">
        <v>8</v>
      </c>
      <c r="K483" s="11">
        <v>9</v>
      </c>
      <c r="L483" s="11">
        <v>10</v>
      </c>
      <c r="M483" s="11">
        <v>11</v>
      </c>
      <c r="N483" s="11">
        <v>12</v>
      </c>
      <c r="O483" s="11">
        <v>13</v>
      </c>
      <c r="P483" s="11">
        <v>14</v>
      </c>
      <c r="Q483" s="11">
        <v>15</v>
      </c>
      <c r="R483" s="11">
        <v>16</v>
      </c>
      <c r="S483" s="11">
        <v>17</v>
      </c>
      <c r="T483" s="11">
        <v>18</v>
      </c>
      <c r="U483" s="11">
        <v>19</v>
      </c>
      <c r="V483" s="6"/>
      <c r="W483" s="6"/>
      <c r="X483" s="6"/>
      <c r="Y483" s="6"/>
      <c r="Z483" s="6"/>
      <c r="AA483" s="103">
        <v>0</v>
      </c>
      <c r="AB483" s="11">
        <v>2</v>
      </c>
      <c r="AC483" s="28">
        <v>-2.9813399999999999</v>
      </c>
      <c r="AD483" s="6"/>
      <c r="AE483" s="27">
        <v>2</v>
      </c>
      <c r="AF483" s="104">
        <v>0</v>
      </c>
      <c r="AG483" s="6"/>
      <c r="AH483" s="98" t="s">
        <v>43</v>
      </c>
      <c r="AI483" s="12" t="s">
        <v>78</v>
      </c>
      <c r="AJ483" s="12" t="s">
        <v>186</v>
      </c>
      <c r="AK483" s="12" t="s">
        <v>71</v>
      </c>
      <c r="AL483" s="12" t="s">
        <v>64</v>
      </c>
      <c r="AM483" s="12" t="s">
        <v>187</v>
      </c>
      <c r="AN483" s="12" t="s">
        <v>93</v>
      </c>
      <c r="AO483" s="11"/>
      <c r="AP483" s="11"/>
      <c r="AQ483" s="11"/>
      <c r="AR483" s="11"/>
      <c r="AS483" s="11"/>
      <c r="AT483" s="11"/>
      <c r="AU483" s="95"/>
      <c r="AV483" s="11">
        <f t="shared" ref="AV483:AV514" si="227">IF(ISERROR(VLOOKUP(AI483,W,2,FALSE)),"",VLOOKUP(AI483,W,2,FALSE))</f>
        <v>-0.58737300000000003</v>
      </c>
      <c r="AW483" s="11">
        <f t="shared" ref="AW483:AW514" si="228">IF(ISERROR(VLOOKUP(AJ483,W,2,FALSE)),"",VLOOKUP(AJ483,W,2,FALSE))</f>
        <v>0.36778499999999997</v>
      </c>
      <c r="AX483" s="11">
        <f t="shared" ref="AX483:AX514" si="229">IF(ISERROR(VLOOKUP(AK483,W,2,FALSE)),"",VLOOKUP(AK483,W,2,FALSE))</f>
        <v>-1.0824400000000001</v>
      </c>
      <c r="AY483" s="11">
        <f t="shared" ref="AY483:AY514" si="230">IF(ISERROR(VLOOKUP(AL483,W,2,FALSE)),"",VLOOKUP(AL483,W,2,FALSE))</f>
        <v>0.77744999999999997</v>
      </c>
      <c r="AZ483" s="11">
        <f t="shared" ref="AZ483:AZ514" si="231">IF(ISERROR(VLOOKUP(AM483,W,2,FALSE)),"",VLOOKUP(AM483,W,2,FALSE))</f>
        <v>-1.4383999999999999</v>
      </c>
      <c r="BA483" s="11">
        <f t="shared" ref="BA483:BA514" si="232">IF(ISERROR(VLOOKUP(AN483,W,2,FALSE)),"",VLOOKUP(AN483,W,2,FALSE))</f>
        <v>-0.65968300000000002</v>
      </c>
      <c r="BB483" s="11" t="str">
        <f t="shared" ref="BB483:BB514" si="233">IF(ISERROR(VLOOKUP(AO483,W,2,FALSE)),"",VLOOKUP(AO483,W,2,FALSE))</f>
        <v/>
      </c>
      <c r="BC483" s="11" t="str">
        <f t="shared" ref="BC483:BC514" si="234">IF(ISERROR(VLOOKUP(AP483,W,2,FALSE)),"",VLOOKUP(AP483,W,2,FALSE))</f>
        <v/>
      </c>
      <c r="BD483" s="11" t="str">
        <f t="shared" ref="BD483:BD514" si="235">IF(ISERROR(VLOOKUP(AQ483,W,2,FALSE)),"",VLOOKUP(AQ483,W,2,FALSE))</f>
        <v/>
      </c>
      <c r="BE483" s="11" t="str">
        <f t="shared" ref="BE483:BE514" si="236">IF(ISERROR(VLOOKUP(AR483,W,2,FALSE)),"",VLOOKUP(AR483,W,2,FALSE))</f>
        <v/>
      </c>
      <c r="BF483" s="11" t="str">
        <f t="shared" ref="BF483:BF514" si="237">IF(ISERROR(VLOOKUP(AS483,W,2,FALSE)),"",VLOOKUP(AS483,W,2,FALSE))</f>
        <v/>
      </c>
      <c r="BG483" s="11" t="str">
        <f t="shared" ref="BG483:BG514" si="238">IF(ISERROR(VLOOKUP(AT483,W,2,FALSE)),"",VLOOKUP(AT483,W,2,FALSE))</f>
        <v/>
      </c>
      <c r="BH483" s="11" t="str">
        <f t="shared" ref="BH483:BH514" si="239">IF(ISERROR(VLOOKUP(AU483,W,2,FALSE)),"",VLOOKUP(AU483,W,2,FALSE))</f>
        <v/>
      </c>
      <c r="BI483" s="26">
        <f t="shared" ref="BI483:BI514" si="240">SUM(AV483:BH483)-VLOOKUP(AH483,W,2, FALSE)</f>
        <v>0.35867899999999997</v>
      </c>
      <c r="BJ483" s="7"/>
    </row>
    <row r="484" spans="1:62" ht="15.75" thickBot="1">
      <c r="A484" s="27">
        <v>0</v>
      </c>
      <c r="B484" s="11"/>
      <c r="C484" s="11"/>
      <c r="D484" s="11">
        <v>1</v>
      </c>
      <c r="E484" s="11"/>
      <c r="F484" s="11"/>
      <c r="G484" s="11"/>
      <c r="H484" s="11"/>
      <c r="I484" s="11"/>
      <c r="J484" s="11"/>
      <c r="K484" s="11">
        <v>1</v>
      </c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6"/>
      <c r="W484" s="6"/>
      <c r="X484" s="6"/>
      <c r="Y484" s="6"/>
      <c r="Z484" s="6"/>
      <c r="AA484" s="103">
        <v>0</v>
      </c>
      <c r="AB484" s="11">
        <v>9</v>
      </c>
      <c r="AC484" s="28">
        <v>-4.3765599999999996</v>
      </c>
      <c r="AD484" s="6"/>
      <c r="AE484" s="27">
        <v>2</v>
      </c>
      <c r="AF484" s="104">
        <v>5</v>
      </c>
      <c r="AG484" s="6"/>
      <c r="AH484" s="98" t="s">
        <v>188</v>
      </c>
      <c r="AI484" s="12" t="s">
        <v>69</v>
      </c>
      <c r="AJ484" s="12" t="s">
        <v>75</v>
      </c>
      <c r="AK484" s="12" t="s">
        <v>181</v>
      </c>
      <c r="AL484" s="12" t="s">
        <v>51</v>
      </c>
      <c r="AM484" s="12" t="s">
        <v>81</v>
      </c>
      <c r="AN484" s="12" t="s">
        <v>59</v>
      </c>
      <c r="AO484" s="12" t="s">
        <v>175</v>
      </c>
      <c r="AP484" s="12" t="s">
        <v>96</v>
      </c>
      <c r="AQ484" s="12" t="s">
        <v>76</v>
      </c>
      <c r="AR484" s="11"/>
      <c r="AS484" s="11"/>
      <c r="AT484" s="11"/>
      <c r="AU484" s="95"/>
      <c r="AV484" s="11">
        <f t="shared" si="227"/>
        <v>3.4778899999999999</v>
      </c>
      <c r="AW484" s="11">
        <f t="shared" si="228"/>
        <v>0.59192100000000003</v>
      </c>
      <c r="AX484" s="11">
        <f t="shared" si="229"/>
        <v>0.89897800000000005</v>
      </c>
      <c r="AY484" s="11">
        <f t="shared" si="230"/>
        <v>0.79372600000000004</v>
      </c>
      <c r="AZ484" s="11">
        <f t="shared" si="231"/>
        <v>0.28631800000000002</v>
      </c>
      <c r="BA484" s="11">
        <f t="shared" si="232"/>
        <v>1.1995</v>
      </c>
      <c r="BB484" s="11">
        <f t="shared" si="233"/>
        <v>0.220471</v>
      </c>
      <c r="BC484" s="11">
        <f t="shared" si="234"/>
        <v>1.1276600000000001</v>
      </c>
      <c r="BD484" s="11">
        <f t="shared" si="235"/>
        <v>0.60102</v>
      </c>
      <c r="BE484" s="11" t="str">
        <f t="shared" si="236"/>
        <v/>
      </c>
      <c r="BF484" s="11" t="str">
        <f t="shared" si="237"/>
        <v/>
      </c>
      <c r="BG484" s="11" t="str">
        <f t="shared" si="238"/>
        <v/>
      </c>
      <c r="BH484" s="11" t="str">
        <f t="shared" si="239"/>
        <v/>
      </c>
      <c r="BI484" s="26">
        <f t="shared" si="240"/>
        <v>13.574043999999999</v>
      </c>
      <c r="BJ484" s="7"/>
    </row>
    <row r="485" spans="1:62" ht="15.75" thickBot="1">
      <c r="A485" s="27">
        <v>1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>
        <v>1</v>
      </c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6"/>
      <c r="W485" s="6"/>
      <c r="X485" s="6"/>
      <c r="Y485" s="6"/>
      <c r="Z485" s="6"/>
      <c r="AA485" s="103">
        <v>1</v>
      </c>
      <c r="AB485" s="11">
        <v>9</v>
      </c>
      <c r="AC485" s="28">
        <v>0.220471</v>
      </c>
      <c r="AD485" s="6"/>
      <c r="AE485" s="27">
        <v>2</v>
      </c>
      <c r="AF485" s="104">
        <v>6</v>
      </c>
      <c r="AG485" s="6"/>
      <c r="AH485" s="98" t="s">
        <v>175</v>
      </c>
      <c r="AI485" s="12" t="s">
        <v>69</v>
      </c>
      <c r="AJ485" s="12" t="s">
        <v>75</v>
      </c>
      <c r="AK485" s="12" t="s">
        <v>181</v>
      </c>
      <c r="AL485" s="12" t="s">
        <v>51</v>
      </c>
      <c r="AM485" s="12" t="s">
        <v>81</v>
      </c>
      <c r="AN485" s="12" t="s">
        <v>59</v>
      </c>
      <c r="AO485" s="12" t="s">
        <v>188</v>
      </c>
      <c r="AP485" s="12" t="s">
        <v>96</v>
      </c>
      <c r="AQ485" s="12" t="s">
        <v>76</v>
      </c>
      <c r="AR485" s="107" t="s">
        <v>186</v>
      </c>
      <c r="AS485" s="11"/>
      <c r="AT485" s="11"/>
      <c r="AU485" s="95"/>
      <c r="AV485" s="11">
        <f t="shared" si="227"/>
        <v>3.4778899999999999</v>
      </c>
      <c r="AW485" s="11">
        <f t="shared" si="228"/>
        <v>0.59192100000000003</v>
      </c>
      <c r="AX485" s="11">
        <f t="shared" si="229"/>
        <v>0.89897800000000005</v>
      </c>
      <c r="AY485" s="11">
        <f t="shared" si="230"/>
        <v>0.79372600000000004</v>
      </c>
      <c r="AZ485" s="11">
        <f t="shared" si="231"/>
        <v>0.28631800000000002</v>
      </c>
      <c r="BA485" s="11">
        <f t="shared" si="232"/>
        <v>1.1995</v>
      </c>
      <c r="BB485" s="11">
        <f t="shared" si="233"/>
        <v>-4.3765599999999996</v>
      </c>
      <c r="BC485" s="11">
        <f t="shared" si="234"/>
        <v>1.1276600000000001</v>
      </c>
      <c r="BD485" s="11">
        <f t="shared" si="235"/>
        <v>0.60102</v>
      </c>
      <c r="BE485" s="11">
        <f t="shared" si="236"/>
        <v>0.36778499999999997</v>
      </c>
      <c r="BF485" s="11" t="str">
        <f t="shared" si="237"/>
        <v/>
      </c>
      <c r="BG485" s="11" t="str">
        <f t="shared" si="238"/>
        <v/>
      </c>
      <c r="BH485" s="11" t="str">
        <f t="shared" si="239"/>
        <v/>
      </c>
      <c r="BI485" s="26">
        <f t="shared" si="240"/>
        <v>4.7477669999999987</v>
      </c>
      <c r="BJ485" s="7"/>
    </row>
    <row r="486" spans="1:62" ht="15.75" thickBot="1">
      <c r="A486" s="27">
        <v>2</v>
      </c>
      <c r="B486" s="11"/>
      <c r="C486" s="52">
        <v>1</v>
      </c>
      <c r="D486" s="11"/>
      <c r="E486" s="52">
        <v>1</v>
      </c>
      <c r="F486" s="11">
        <v>1</v>
      </c>
      <c r="G486" s="11">
        <v>1</v>
      </c>
      <c r="H486" s="11">
        <v>1</v>
      </c>
      <c r="I486" s="11">
        <v>1</v>
      </c>
      <c r="J486" s="11">
        <v>1</v>
      </c>
      <c r="K486" s="11">
        <v>1</v>
      </c>
      <c r="L486" s="11">
        <v>1</v>
      </c>
      <c r="M486" s="11">
        <v>1</v>
      </c>
      <c r="N486" s="11">
        <v>1</v>
      </c>
      <c r="O486" s="11"/>
      <c r="P486" s="11"/>
      <c r="Q486" s="11">
        <v>1</v>
      </c>
      <c r="R486" s="11">
        <v>1</v>
      </c>
      <c r="S486" s="11">
        <v>1</v>
      </c>
      <c r="T486" s="11"/>
      <c r="U486" s="11">
        <v>1</v>
      </c>
      <c r="V486" s="6"/>
      <c r="W486" s="6"/>
      <c r="X486" s="6"/>
      <c r="Y486" s="6"/>
      <c r="Z486" s="6"/>
      <c r="AA486" s="103">
        <v>2</v>
      </c>
      <c r="AB486" s="11">
        <v>4</v>
      </c>
      <c r="AC486" s="28">
        <v>1.17337</v>
      </c>
      <c r="AD486" s="6"/>
      <c r="AE486" s="27">
        <v>2</v>
      </c>
      <c r="AF486" s="104">
        <v>7</v>
      </c>
      <c r="AG486" s="6"/>
      <c r="AH486" s="98" t="s">
        <v>176</v>
      </c>
      <c r="AI486" s="12" t="s">
        <v>54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95"/>
      <c r="AV486" s="11">
        <f t="shared" si="227"/>
        <v>4.2473700000000001</v>
      </c>
      <c r="AW486" s="11" t="str">
        <f t="shared" si="228"/>
        <v/>
      </c>
      <c r="AX486" s="11" t="str">
        <f t="shared" si="229"/>
        <v/>
      </c>
      <c r="AY486" s="11" t="str">
        <f t="shared" si="230"/>
        <v/>
      </c>
      <c r="AZ486" s="11" t="str">
        <f t="shared" si="231"/>
        <v/>
      </c>
      <c r="BA486" s="11" t="str">
        <f t="shared" si="232"/>
        <v/>
      </c>
      <c r="BB486" s="11" t="str">
        <f t="shared" si="233"/>
        <v/>
      </c>
      <c r="BC486" s="11" t="str">
        <f t="shared" si="234"/>
        <v/>
      </c>
      <c r="BD486" s="11" t="str">
        <f t="shared" si="235"/>
        <v/>
      </c>
      <c r="BE486" s="11" t="str">
        <f t="shared" si="236"/>
        <v/>
      </c>
      <c r="BF486" s="11" t="str">
        <f t="shared" si="237"/>
        <v/>
      </c>
      <c r="BG486" s="11" t="str">
        <f t="shared" si="238"/>
        <v/>
      </c>
      <c r="BH486" s="11" t="str">
        <f t="shared" si="239"/>
        <v/>
      </c>
      <c r="BI486" s="26">
        <f t="shared" si="240"/>
        <v>3.0739999999999998</v>
      </c>
      <c r="BJ486" s="7"/>
    </row>
    <row r="487" spans="1:62" ht="15.75" thickBot="1">
      <c r="A487" s="27">
        <v>3</v>
      </c>
      <c r="B487" s="11"/>
      <c r="C487" s="11"/>
      <c r="D487" s="11"/>
      <c r="E487" s="11"/>
      <c r="F487" s="11">
        <v>1</v>
      </c>
      <c r="G487" s="11">
        <v>1</v>
      </c>
      <c r="H487" s="11">
        <v>1</v>
      </c>
      <c r="I487" s="11">
        <v>1</v>
      </c>
      <c r="J487" s="11">
        <v>1</v>
      </c>
      <c r="K487" s="11">
        <v>1</v>
      </c>
      <c r="L487" s="11">
        <v>1</v>
      </c>
      <c r="M487" s="11">
        <v>1</v>
      </c>
      <c r="N487" s="11">
        <v>1</v>
      </c>
      <c r="O487" s="11">
        <v>1</v>
      </c>
      <c r="P487" s="11">
        <v>1</v>
      </c>
      <c r="Q487" s="11">
        <v>1</v>
      </c>
      <c r="R487" s="11">
        <v>1</v>
      </c>
      <c r="S487" s="11">
        <v>1</v>
      </c>
      <c r="T487" s="11"/>
      <c r="U487" s="11">
        <v>1</v>
      </c>
      <c r="V487" s="6"/>
      <c r="W487" s="6"/>
      <c r="X487" s="6"/>
      <c r="Y487" s="6"/>
      <c r="Z487" s="6"/>
      <c r="AA487" s="103">
        <v>2</v>
      </c>
      <c r="AB487" s="11">
        <v>5</v>
      </c>
      <c r="AC487" s="28">
        <v>0.57821299999999998</v>
      </c>
      <c r="AD487" s="6"/>
      <c r="AE487" s="27">
        <v>2</v>
      </c>
      <c r="AF487" s="104">
        <v>8</v>
      </c>
      <c r="AG487" s="6"/>
      <c r="AH487" s="98" t="s">
        <v>49</v>
      </c>
      <c r="AI487" s="12" t="s">
        <v>169</v>
      </c>
      <c r="AJ487" s="12" t="s">
        <v>64</v>
      </c>
      <c r="AK487" s="12" t="s">
        <v>55</v>
      </c>
      <c r="AL487" s="11"/>
      <c r="AM487" s="11"/>
      <c r="AN487" s="11"/>
      <c r="AO487" s="11"/>
      <c r="AP487" s="11"/>
      <c r="AQ487" s="11"/>
      <c r="AR487" s="11"/>
      <c r="AS487" s="11"/>
      <c r="AT487" s="11"/>
      <c r="AU487" s="95"/>
      <c r="AV487" s="11">
        <f t="shared" si="227"/>
        <v>3.8327300000000002</v>
      </c>
      <c r="AW487" s="11">
        <f t="shared" si="228"/>
        <v>0.77744999999999997</v>
      </c>
      <c r="AX487" s="11">
        <f t="shared" si="229"/>
        <v>1.37999</v>
      </c>
      <c r="AY487" s="11" t="str">
        <f t="shared" si="230"/>
        <v/>
      </c>
      <c r="AZ487" s="11" t="str">
        <f t="shared" si="231"/>
        <v/>
      </c>
      <c r="BA487" s="11" t="str">
        <f t="shared" si="232"/>
        <v/>
      </c>
      <c r="BB487" s="11" t="str">
        <f t="shared" si="233"/>
        <v/>
      </c>
      <c r="BC487" s="11" t="str">
        <f t="shared" si="234"/>
        <v/>
      </c>
      <c r="BD487" s="11" t="str">
        <f t="shared" si="235"/>
        <v/>
      </c>
      <c r="BE487" s="11" t="str">
        <f t="shared" si="236"/>
        <v/>
      </c>
      <c r="BF487" s="11" t="str">
        <f t="shared" si="237"/>
        <v/>
      </c>
      <c r="BG487" s="11" t="str">
        <f t="shared" si="238"/>
        <v/>
      </c>
      <c r="BH487" s="11" t="str">
        <f t="shared" si="239"/>
        <v/>
      </c>
      <c r="BI487" s="26">
        <f t="shared" si="240"/>
        <v>5.4119570000000001</v>
      </c>
      <c r="BJ487" s="7"/>
    </row>
    <row r="488" spans="1:62" ht="15.75" thickBot="1">
      <c r="A488" s="27">
        <v>4</v>
      </c>
      <c r="B488" s="11"/>
      <c r="C488" s="11"/>
      <c r="D488" s="11"/>
      <c r="E488" s="11"/>
      <c r="F488" s="11"/>
      <c r="G488" s="11">
        <v>1</v>
      </c>
      <c r="H488" s="11">
        <v>1</v>
      </c>
      <c r="I488" s="11">
        <v>1</v>
      </c>
      <c r="J488" s="11">
        <v>1</v>
      </c>
      <c r="K488" s="11">
        <v>1</v>
      </c>
      <c r="L488" s="11">
        <v>1</v>
      </c>
      <c r="M488" s="11"/>
      <c r="N488" s="11"/>
      <c r="O488" s="11"/>
      <c r="P488" s="11">
        <v>1</v>
      </c>
      <c r="Q488" s="11"/>
      <c r="R488" s="11"/>
      <c r="S488" s="11"/>
      <c r="T488" s="11"/>
      <c r="U488" s="11"/>
      <c r="V488" s="6"/>
      <c r="W488" s="6"/>
      <c r="X488" s="6"/>
      <c r="Y488" s="6"/>
      <c r="Z488" s="6"/>
      <c r="AA488" s="103">
        <v>2</v>
      </c>
      <c r="AB488" s="11">
        <v>6</v>
      </c>
      <c r="AC488" s="28">
        <v>-0.79741899999999999</v>
      </c>
      <c r="AD488" s="6"/>
      <c r="AE488" s="27">
        <v>2</v>
      </c>
      <c r="AF488" s="104">
        <v>9</v>
      </c>
      <c r="AG488" s="6"/>
      <c r="AH488" s="98" t="s">
        <v>50</v>
      </c>
      <c r="AI488" s="12" t="s">
        <v>270</v>
      </c>
      <c r="AJ488" s="12" t="s">
        <v>62</v>
      </c>
      <c r="AK488" s="12" t="s">
        <v>66</v>
      </c>
      <c r="AL488" s="12" t="s">
        <v>182</v>
      </c>
      <c r="AM488" s="12" t="s">
        <v>232</v>
      </c>
      <c r="AN488" s="12" t="s">
        <v>71</v>
      </c>
      <c r="AO488" s="12" t="s">
        <v>56</v>
      </c>
      <c r="AP488" s="12" t="s">
        <v>185</v>
      </c>
      <c r="AQ488" s="12" t="s">
        <v>222</v>
      </c>
      <c r="AR488" s="12" t="s">
        <v>241</v>
      </c>
      <c r="AS488" s="11"/>
      <c r="AT488" s="11"/>
      <c r="AU488" s="95"/>
      <c r="AV488" s="11">
        <f t="shared" si="227"/>
        <v>-0.38457999999999998</v>
      </c>
      <c r="AW488" s="11">
        <f t="shared" si="228"/>
        <v>0.28972700000000001</v>
      </c>
      <c r="AX488" s="11">
        <f t="shared" si="229"/>
        <v>0.960955</v>
      </c>
      <c r="AY488" s="11">
        <f t="shared" si="230"/>
        <v>1.7779799999999999</v>
      </c>
      <c r="AZ488" s="11">
        <f t="shared" si="231"/>
        <v>2.74532</v>
      </c>
      <c r="BA488" s="11">
        <f t="shared" si="232"/>
        <v>-1.0824400000000001</v>
      </c>
      <c r="BB488" s="11">
        <f t="shared" si="233"/>
        <v>1.7745500000000001E-2</v>
      </c>
      <c r="BC488" s="11">
        <f t="shared" si="234"/>
        <v>2.7177799999999999</v>
      </c>
      <c r="BD488" s="11">
        <f t="shared" si="235"/>
        <v>2.5428999999999999</v>
      </c>
      <c r="BE488" s="11">
        <f t="shared" si="236"/>
        <v>0.68957100000000005</v>
      </c>
      <c r="BF488" s="11" t="str">
        <f t="shared" si="237"/>
        <v/>
      </c>
      <c r="BG488" s="11" t="str">
        <f t="shared" si="238"/>
        <v/>
      </c>
      <c r="BH488" s="11" t="str">
        <f t="shared" si="239"/>
        <v/>
      </c>
      <c r="BI488" s="26">
        <f t="shared" si="240"/>
        <v>11.0723775</v>
      </c>
      <c r="BJ488" s="7"/>
    </row>
    <row r="489" spans="1:62" ht="15.75" thickBot="1">
      <c r="A489" s="27">
        <v>5</v>
      </c>
      <c r="B489" s="11"/>
      <c r="C489" s="11"/>
      <c r="D489" s="11">
        <v>1</v>
      </c>
      <c r="E489" s="11"/>
      <c r="F489" s="11"/>
      <c r="G489" s="11"/>
      <c r="H489" s="11">
        <v>1</v>
      </c>
      <c r="I489" s="11">
        <v>1</v>
      </c>
      <c r="J489" s="11">
        <v>1</v>
      </c>
      <c r="K489" s="11">
        <v>1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v>1</v>
      </c>
      <c r="T489" s="11"/>
      <c r="U489" s="11">
        <v>1</v>
      </c>
      <c r="V489" s="6"/>
      <c r="W489" s="6"/>
      <c r="X489" s="6"/>
      <c r="Y489" s="6"/>
      <c r="Z489" s="6"/>
      <c r="AA489" s="103">
        <v>2</v>
      </c>
      <c r="AB489" s="11">
        <v>7</v>
      </c>
      <c r="AC489" s="28">
        <v>-1.0685</v>
      </c>
      <c r="AD489" s="6"/>
      <c r="AE489" s="27">
        <v>2</v>
      </c>
      <c r="AF489" s="104">
        <v>10</v>
      </c>
      <c r="AG489" s="6"/>
      <c r="AH489" s="98" t="s">
        <v>177</v>
      </c>
      <c r="AI489" s="12" t="s">
        <v>179</v>
      </c>
      <c r="AJ489" s="12" t="s">
        <v>73</v>
      </c>
      <c r="AK489" s="12" t="s">
        <v>94</v>
      </c>
      <c r="AL489" s="12" t="s">
        <v>67</v>
      </c>
      <c r="AM489" s="12" t="s">
        <v>260</v>
      </c>
      <c r="AN489" s="12" t="s">
        <v>187</v>
      </c>
      <c r="AO489" s="12" t="s">
        <v>80</v>
      </c>
      <c r="AP489" s="12" t="s">
        <v>57</v>
      </c>
      <c r="AQ489" s="12" t="s">
        <v>271</v>
      </c>
      <c r="AR489" s="12" t="s">
        <v>223</v>
      </c>
      <c r="AS489" s="11"/>
      <c r="AT489" s="11"/>
      <c r="AU489" s="95"/>
      <c r="AV489" s="11">
        <f t="shared" si="227"/>
        <v>0.480626</v>
      </c>
      <c r="AW489" s="11">
        <f t="shared" si="228"/>
        <v>4.4628399999999999</v>
      </c>
      <c r="AX489" s="11">
        <f t="shared" si="229"/>
        <v>0.54459299999999999</v>
      </c>
      <c r="AY489" s="11">
        <f t="shared" si="230"/>
        <v>0.99822599999999995</v>
      </c>
      <c r="AZ489" s="11">
        <f t="shared" si="231"/>
        <v>-0.14127899999999999</v>
      </c>
      <c r="BA489" s="11">
        <f t="shared" si="232"/>
        <v>-1.4383999999999999</v>
      </c>
      <c r="BB489" s="11">
        <f t="shared" si="233"/>
        <v>3.70479</v>
      </c>
      <c r="BC489" s="11">
        <f t="shared" si="234"/>
        <v>0.119438</v>
      </c>
      <c r="BD489" s="11">
        <f t="shared" si="235"/>
        <v>-1.2261100000000001E-3</v>
      </c>
      <c r="BE489" s="11">
        <f t="shared" si="236"/>
        <v>2.5545599999999999</v>
      </c>
      <c r="BF489" s="11" t="str">
        <f t="shared" si="237"/>
        <v/>
      </c>
      <c r="BG489" s="11" t="str">
        <f t="shared" si="238"/>
        <v/>
      </c>
      <c r="BH489" s="11" t="str">
        <f t="shared" si="239"/>
        <v/>
      </c>
      <c r="BI489" s="26">
        <f t="shared" si="240"/>
        <v>12.352667890000001</v>
      </c>
      <c r="BJ489" s="7"/>
    </row>
    <row r="490" spans="1:62" ht="15.75" thickBot="1">
      <c r="A490" s="27">
        <v>6</v>
      </c>
      <c r="B490" s="11"/>
      <c r="C490" s="11"/>
      <c r="D490" s="11">
        <v>1</v>
      </c>
      <c r="E490" s="11"/>
      <c r="F490" s="11"/>
      <c r="G490" s="11"/>
      <c r="H490" s="11"/>
      <c r="I490" s="11">
        <v>1</v>
      </c>
      <c r="J490" s="11">
        <v>1</v>
      </c>
      <c r="K490" s="11">
        <v>1</v>
      </c>
      <c r="L490" s="11">
        <v>1</v>
      </c>
      <c r="M490" s="11">
        <v>1</v>
      </c>
      <c r="N490" s="11"/>
      <c r="O490" s="11">
        <v>1</v>
      </c>
      <c r="P490" s="11">
        <v>1</v>
      </c>
      <c r="Q490" s="11"/>
      <c r="R490" s="11">
        <v>1</v>
      </c>
      <c r="S490" s="11"/>
      <c r="T490" s="11"/>
      <c r="U490" s="11">
        <v>1</v>
      </c>
      <c r="V490" s="6"/>
      <c r="W490" s="6"/>
      <c r="X490" s="6"/>
      <c r="Y490" s="6"/>
      <c r="Z490" s="6"/>
      <c r="AA490" s="103">
        <v>2</v>
      </c>
      <c r="AB490" s="11">
        <v>8</v>
      </c>
      <c r="AC490" s="28">
        <v>-0.32316600000000001</v>
      </c>
      <c r="AD490" s="6"/>
      <c r="AE490" s="27">
        <v>4</v>
      </c>
      <c r="AF490" s="104">
        <v>2</v>
      </c>
      <c r="AG490" s="6"/>
      <c r="AH490" s="98" t="s">
        <v>178</v>
      </c>
      <c r="AI490" s="12" t="s">
        <v>95</v>
      </c>
      <c r="AJ490" s="12" t="s">
        <v>74</v>
      </c>
      <c r="AK490" s="12" t="s">
        <v>180</v>
      </c>
      <c r="AL490" s="12" t="s">
        <v>242</v>
      </c>
      <c r="AM490" s="12" t="s">
        <v>167</v>
      </c>
      <c r="AN490" s="12" t="s">
        <v>58</v>
      </c>
      <c r="AO490" s="12" t="s">
        <v>279</v>
      </c>
      <c r="AP490" s="12" t="s">
        <v>183</v>
      </c>
      <c r="AQ490" s="12" t="s">
        <v>68</v>
      </c>
      <c r="AR490" s="12" t="s">
        <v>78</v>
      </c>
      <c r="AS490" s="11"/>
      <c r="AT490" s="11"/>
      <c r="AU490" s="95"/>
      <c r="AV490" s="11">
        <f t="shared" si="227"/>
        <v>0.79237999999999997</v>
      </c>
      <c r="AW490" s="11">
        <f t="shared" si="228"/>
        <v>1.00441</v>
      </c>
      <c r="AX490" s="11">
        <f t="shared" si="229"/>
        <v>1.1307199999999999</v>
      </c>
      <c r="AY490" s="11">
        <f t="shared" si="230"/>
        <v>-0.268704</v>
      </c>
      <c r="AZ490" s="11">
        <f t="shared" si="231"/>
        <v>3.21957</v>
      </c>
      <c r="BA490" s="11">
        <f t="shared" si="232"/>
        <v>1.0077199999999999</v>
      </c>
      <c r="BB490" s="11">
        <f t="shared" si="233"/>
        <v>-1.916E-2</v>
      </c>
      <c r="BC490" s="11">
        <f t="shared" si="234"/>
        <v>0.92911600000000005</v>
      </c>
      <c r="BD490" s="11">
        <f t="shared" si="235"/>
        <v>1.0318099999999999</v>
      </c>
      <c r="BE490" s="11">
        <f t="shared" si="236"/>
        <v>-0.58737300000000003</v>
      </c>
      <c r="BF490" s="11" t="str">
        <f t="shared" si="237"/>
        <v/>
      </c>
      <c r="BG490" s="11" t="str">
        <f t="shared" si="238"/>
        <v/>
      </c>
      <c r="BH490" s="11" t="str">
        <f t="shared" si="239"/>
        <v/>
      </c>
      <c r="BI490" s="26">
        <f t="shared" si="240"/>
        <v>8.5636550000000007</v>
      </c>
      <c r="BJ490" s="7"/>
    </row>
    <row r="491" spans="1:62" ht="15.75" thickBot="1">
      <c r="A491" s="27">
        <v>7</v>
      </c>
      <c r="B491" s="11"/>
      <c r="C491" s="11"/>
      <c r="D491" s="11">
        <v>1</v>
      </c>
      <c r="E491" s="11"/>
      <c r="F491" s="11"/>
      <c r="G491" s="11"/>
      <c r="H491" s="11">
        <v>1</v>
      </c>
      <c r="I491" s="11"/>
      <c r="J491" s="11">
        <v>1</v>
      </c>
      <c r="K491" s="11">
        <v>1</v>
      </c>
      <c r="L491" s="11">
        <v>1</v>
      </c>
      <c r="M491" s="11">
        <v>1</v>
      </c>
      <c r="N491" s="11"/>
      <c r="O491" s="11"/>
      <c r="P491" s="11"/>
      <c r="Q491" s="11"/>
      <c r="R491" s="11"/>
      <c r="S491" s="11"/>
      <c r="T491" s="11"/>
      <c r="U491" s="11"/>
      <c r="V491" s="6"/>
      <c r="W491" s="6"/>
      <c r="X491" s="6"/>
      <c r="Y491" s="6"/>
      <c r="Z491" s="6"/>
      <c r="AA491" s="103">
        <v>2</v>
      </c>
      <c r="AB491" s="11">
        <v>9</v>
      </c>
      <c r="AC491" s="28">
        <v>0.79372600000000004</v>
      </c>
      <c r="AD491" s="6"/>
      <c r="AE491" s="27">
        <v>4</v>
      </c>
      <c r="AF491" s="104">
        <v>3</v>
      </c>
      <c r="AG491" s="6"/>
      <c r="AH491" s="98" t="s">
        <v>51</v>
      </c>
      <c r="AI491" s="12" t="s">
        <v>69</v>
      </c>
      <c r="AJ491" s="12" t="s">
        <v>75</v>
      </c>
      <c r="AK491" s="12" t="s">
        <v>181</v>
      </c>
      <c r="AL491" s="12" t="s">
        <v>186</v>
      </c>
      <c r="AM491" s="12" t="s">
        <v>81</v>
      </c>
      <c r="AN491" s="12" t="s">
        <v>59</v>
      </c>
      <c r="AO491" s="12" t="s">
        <v>175</v>
      </c>
      <c r="AP491" s="12" t="s">
        <v>188</v>
      </c>
      <c r="AQ491" s="12" t="s">
        <v>96</v>
      </c>
      <c r="AR491" s="12" t="s">
        <v>76</v>
      </c>
      <c r="AS491" s="11"/>
      <c r="AT491" s="11"/>
      <c r="AU491" s="95"/>
      <c r="AV491" s="11">
        <f t="shared" si="227"/>
        <v>3.4778899999999999</v>
      </c>
      <c r="AW491" s="11">
        <f t="shared" si="228"/>
        <v>0.59192100000000003</v>
      </c>
      <c r="AX491" s="11">
        <f t="shared" si="229"/>
        <v>0.89897800000000005</v>
      </c>
      <c r="AY491" s="11">
        <f t="shared" si="230"/>
        <v>0.36778499999999997</v>
      </c>
      <c r="AZ491" s="11">
        <f t="shared" si="231"/>
        <v>0.28631800000000002</v>
      </c>
      <c r="BA491" s="11">
        <f t="shared" si="232"/>
        <v>1.1995</v>
      </c>
      <c r="BB491" s="11">
        <f t="shared" si="233"/>
        <v>0.220471</v>
      </c>
      <c r="BC491" s="11">
        <f t="shared" si="234"/>
        <v>-4.3765599999999996</v>
      </c>
      <c r="BD491" s="11">
        <f t="shared" si="235"/>
        <v>1.1276600000000001</v>
      </c>
      <c r="BE491" s="11">
        <f t="shared" si="236"/>
        <v>0.60102</v>
      </c>
      <c r="BF491" s="11" t="str">
        <f t="shared" si="237"/>
        <v/>
      </c>
      <c r="BG491" s="11" t="str">
        <f t="shared" si="238"/>
        <v/>
      </c>
      <c r="BH491" s="11" t="str">
        <f t="shared" si="239"/>
        <v/>
      </c>
      <c r="BI491" s="26">
        <f t="shared" si="240"/>
        <v>3.601256999999999</v>
      </c>
      <c r="BJ491" s="7"/>
    </row>
    <row r="492" spans="1:62" ht="15.75" thickBot="1">
      <c r="A492" s="27">
        <v>8</v>
      </c>
      <c r="B492" s="11"/>
      <c r="C492" s="11"/>
      <c r="D492" s="11">
        <v>1</v>
      </c>
      <c r="E492" s="11"/>
      <c r="F492" s="11"/>
      <c r="G492" s="11"/>
      <c r="H492" s="11">
        <v>1</v>
      </c>
      <c r="I492" s="11">
        <v>1</v>
      </c>
      <c r="J492" s="11"/>
      <c r="K492" s="11">
        <v>1</v>
      </c>
      <c r="L492" s="11">
        <v>1</v>
      </c>
      <c r="M492" s="11">
        <v>1</v>
      </c>
      <c r="N492" s="11"/>
      <c r="O492" s="11"/>
      <c r="P492" s="11"/>
      <c r="Q492" s="11"/>
      <c r="R492" s="11"/>
      <c r="S492" s="11"/>
      <c r="T492" s="11"/>
      <c r="U492" s="11"/>
      <c r="V492" s="6"/>
      <c r="W492" s="6"/>
      <c r="X492" s="6"/>
      <c r="Y492" s="6"/>
      <c r="Z492" s="6"/>
      <c r="AA492" s="103">
        <v>2</v>
      </c>
      <c r="AB492" s="11">
        <v>10</v>
      </c>
      <c r="AC492" s="28">
        <v>0.16106699999999999</v>
      </c>
      <c r="AD492" s="6"/>
      <c r="AE492" s="27">
        <v>5</v>
      </c>
      <c r="AF492" s="104">
        <v>2</v>
      </c>
      <c r="AG492" s="6"/>
      <c r="AH492" s="98" t="s">
        <v>189</v>
      </c>
      <c r="AI492" s="12" t="s">
        <v>204</v>
      </c>
      <c r="AJ492" s="12" t="s">
        <v>243</v>
      </c>
      <c r="AK492" s="12" t="s">
        <v>261</v>
      </c>
      <c r="AL492" s="12" t="s">
        <v>85</v>
      </c>
      <c r="AM492" s="12" t="s">
        <v>82</v>
      </c>
      <c r="AN492" s="12" t="s">
        <v>86</v>
      </c>
      <c r="AO492" s="12" t="s">
        <v>88</v>
      </c>
      <c r="AP492" s="12" t="s">
        <v>90</v>
      </c>
      <c r="AQ492" s="12" t="s">
        <v>219</v>
      </c>
      <c r="AR492" s="12" t="s">
        <v>93</v>
      </c>
      <c r="AS492" s="11"/>
      <c r="AT492" s="11"/>
      <c r="AU492" s="95"/>
      <c r="AV492" s="11">
        <f t="shared" si="227"/>
        <v>0.209367</v>
      </c>
      <c r="AW492" s="11">
        <f t="shared" si="228"/>
        <v>0.14391899999999999</v>
      </c>
      <c r="AX492" s="11">
        <f t="shared" si="229"/>
        <v>-0.1052</v>
      </c>
      <c r="AY492" s="11">
        <f t="shared" si="230"/>
        <v>1.0150399999999999</v>
      </c>
      <c r="AZ492" s="11">
        <f t="shared" si="231"/>
        <v>0.914219</v>
      </c>
      <c r="BA492" s="11">
        <f t="shared" si="232"/>
        <v>0.39386500000000002</v>
      </c>
      <c r="BB492" s="11">
        <f t="shared" si="233"/>
        <v>0.174821</v>
      </c>
      <c r="BC492" s="11">
        <f t="shared" si="234"/>
        <v>3.9678399999999998</v>
      </c>
      <c r="BD492" s="11">
        <f t="shared" si="235"/>
        <v>-0.128828</v>
      </c>
      <c r="BE492" s="11">
        <f t="shared" si="236"/>
        <v>-0.65968300000000002</v>
      </c>
      <c r="BF492" s="11" t="str">
        <f t="shared" si="237"/>
        <v/>
      </c>
      <c r="BG492" s="11" t="str">
        <f t="shared" si="238"/>
        <v/>
      </c>
      <c r="BH492" s="11" t="str">
        <f t="shared" si="239"/>
        <v/>
      </c>
      <c r="BI492" s="26">
        <f t="shared" si="240"/>
        <v>5.7642929999999986</v>
      </c>
      <c r="BJ492" s="7"/>
    </row>
    <row r="493" spans="1:62" ht="15.75" thickBot="1">
      <c r="A493" s="27">
        <v>9</v>
      </c>
      <c r="B493" s="11"/>
      <c r="C493" s="11"/>
      <c r="D493" s="11">
        <v>1</v>
      </c>
      <c r="E493" s="11"/>
      <c r="F493" s="11"/>
      <c r="G493" s="11"/>
      <c r="H493" s="11">
        <v>1</v>
      </c>
      <c r="I493" s="11">
        <v>1</v>
      </c>
      <c r="J493" s="11">
        <v>1</v>
      </c>
      <c r="K493" s="11"/>
      <c r="L493" s="11">
        <v>1</v>
      </c>
      <c r="M493" s="11">
        <v>1</v>
      </c>
      <c r="N493" s="11">
        <v>1</v>
      </c>
      <c r="O493" s="11">
        <v>1</v>
      </c>
      <c r="P493" s="11">
        <v>1</v>
      </c>
      <c r="Q493" s="11">
        <v>1</v>
      </c>
      <c r="R493" s="11">
        <v>1</v>
      </c>
      <c r="S493" s="11">
        <v>1</v>
      </c>
      <c r="T493" s="11"/>
      <c r="U493" s="11">
        <v>1</v>
      </c>
      <c r="V493" s="6"/>
      <c r="W493" s="6"/>
      <c r="X493" s="6"/>
      <c r="Y493" s="6"/>
      <c r="Z493" s="6"/>
      <c r="AA493" s="103">
        <v>2</v>
      </c>
      <c r="AB493" s="11">
        <v>11</v>
      </c>
      <c r="AC493" s="28">
        <v>-8.6131100000000002E-2</v>
      </c>
      <c r="AD493" s="6"/>
      <c r="AE493" s="27">
        <v>5</v>
      </c>
      <c r="AF493" s="104">
        <v>3</v>
      </c>
      <c r="AG493" s="6"/>
      <c r="AH493" s="98" t="s">
        <v>190</v>
      </c>
      <c r="AI493" s="12" t="s">
        <v>262</v>
      </c>
      <c r="AJ493" s="12" t="s">
        <v>97</v>
      </c>
      <c r="AK493" s="12" t="s">
        <v>84</v>
      </c>
      <c r="AL493" s="12" t="s">
        <v>87</v>
      </c>
      <c r="AM493" s="12" t="s">
        <v>89</v>
      </c>
      <c r="AN493" s="12" t="s">
        <v>83</v>
      </c>
      <c r="AO493" s="12" t="s">
        <v>91</v>
      </c>
      <c r="AP493" s="12" t="s">
        <v>252</v>
      </c>
      <c r="AQ493" s="12" t="s">
        <v>220</v>
      </c>
      <c r="AR493" s="11"/>
      <c r="AS493" s="11"/>
      <c r="AT493" s="11"/>
      <c r="AU493" s="95"/>
      <c r="AV493" s="11">
        <f t="shared" si="227"/>
        <v>3.4545300000000001E-2</v>
      </c>
      <c r="AW493" s="11">
        <f t="shared" si="228"/>
        <v>3.5943299999999998</v>
      </c>
      <c r="AX493" s="11">
        <f t="shared" si="229"/>
        <v>0.72677199999999997</v>
      </c>
      <c r="AY493" s="11">
        <f t="shared" si="230"/>
        <v>0.85694099999999995</v>
      </c>
      <c r="AZ493" s="11">
        <f t="shared" si="231"/>
        <v>0.100065</v>
      </c>
      <c r="BA493" s="11">
        <f t="shared" si="232"/>
        <v>0.77849100000000004</v>
      </c>
      <c r="BB493" s="11">
        <f t="shared" si="233"/>
        <v>1.63733</v>
      </c>
      <c r="BC493" s="11">
        <f t="shared" si="234"/>
        <v>-0.60988799999999999</v>
      </c>
      <c r="BD493" s="11">
        <f t="shared" si="235"/>
        <v>-0.325629</v>
      </c>
      <c r="BE493" s="11" t="str">
        <f t="shared" si="236"/>
        <v/>
      </c>
      <c r="BF493" s="11" t="str">
        <f t="shared" si="237"/>
        <v/>
      </c>
      <c r="BG493" s="11" t="str">
        <f t="shared" si="238"/>
        <v/>
      </c>
      <c r="BH493" s="11" t="str">
        <f t="shared" si="239"/>
        <v/>
      </c>
      <c r="BI493" s="26">
        <f t="shared" si="240"/>
        <v>6.8790883999999988</v>
      </c>
      <c r="BJ493" s="7"/>
    </row>
    <row r="494" spans="1:62" ht="15.75" thickBot="1">
      <c r="A494" s="27">
        <v>10</v>
      </c>
      <c r="B494" s="11"/>
      <c r="C494" s="11"/>
      <c r="D494" s="11">
        <v>1</v>
      </c>
      <c r="E494" s="11"/>
      <c r="F494" s="11"/>
      <c r="G494" s="11"/>
      <c r="H494" s="11">
        <v>1</v>
      </c>
      <c r="I494" s="11">
        <v>1</v>
      </c>
      <c r="J494" s="11">
        <v>1</v>
      </c>
      <c r="K494" s="11">
        <v>1</v>
      </c>
      <c r="L494" s="11"/>
      <c r="M494" s="11">
        <v>1</v>
      </c>
      <c r="N494" s="11">
        <v>1</v>
      </c>
      <c r="O494" s="11">
        <v>1</v>
      </c>
      <c r="P494" s="11">
        <v>1</v>
      </c>
      <c r="Q494" s="11">
        <v>1</v>
      </c>
      <c r="R494" s="11">
        <v>1</v>
      </c>
      <c r="S494" s="11">
        <v>1</v>
      </c>
      <c r="T494" s="11"/>
      <c r="U494" s="11">
        <v>1</v>
      </c>
      <c r="V494" s="6"/>
      <c r="W494" s="6"/>
      <c r="X494" s="6"/>
      <c r="Y494" s="6"/>
      <c r="Z494" s="6"/>
      <c r="AA494" s="103">
        <v>2</v>
      </c>
      <c r="AB494" s="11">
        <v>12</v>
      </c>
      <c r="AC494" s="28">
        <v>-1.2453399999999999</v>
      </c>
      <c r="AD494" s="6"/>
      <c r="AE494" s="27">
        <v>5</v>
      </c>
      <c r="AF494" s="104">
        <v>4</v>
      </c>
      <c r="AG494" s="6"/>
      <c r="AH494" s="98" t="s">
        <v>191</v>
      </c>
      <c r="AI494" s="12" t="s">
        <v>254</v>
      </c>
      <c r="AJ494" s="12" t="s">
        <v>196</v>
      </c>
      <c r="AK494" s="12" t="s">
        <v>280</v>
      </c>
      <c r="AL494" s="12" t="s">
        <v>206</v>
      </c>
      <c r="AM494" s="12" t="s">
        <v>233</v>
      </c>
      <c r="AN494" s="12" t="s">
        <v>263</v>
      </c>
      <c r="AO494" s="12" t="s">
        <v>244</v>
      </c>
      <c r="AP494" s="12" t="s">
        <v>224</v>
      </c>
      <c r="AQ494" s="12" t="s">
        <v>272</v>
      </c>
      <c r="AR494" s="11"/>
      <c r="AS494" s="11"/>
      <c r="AT494" s="11"/>
      <c r="AU494" s="95"/>
      <c r="AV494" s="11">
        <f t="shared" si="227"/>
        <v>1.3895200000000001</v>
      </c>
      <c r="AW494" s="11">
        <f t="shared" si="228"/>
        <v>-1.00013</v>
      </c>
      <c r="AX494" s="11">
        <f t="shared" si="229"/>
        <v>3.9011900000000002</v>
      </c>
      <c r="AY494" s="11">
        <f t="shared" si="230"/>
        <v>-0.81864599999999998</v>
      </c>
      <c r="AZ494" s="11">
        <f t="shared" si="231"/>
        <v>0.59274400000000005</v>
      </c>
      <c r="BA494" s="11">
        <f t="shared" si="232"/>
        <v>2.6003400000000001</v>
      </c>
      <c r="BB494" s="11">
        <f t="shared" si="233"/>
        <v>0.86152499999999999</v>
      </c>
      <c r="BC494" s="11">
        <f t="shared" si="234"/>
        <v>4.4472999999999999E-2</v>
      </c>
      <c r="BD494" s="11">
        <f t="shared" si="235"/>
        <v>1.97</v>
      </c>
      <c r="BE494" s="11" t="str">
        <f t="shared" si="236"/>
        <v/>
      </c>
      <c r="BF494" s="11" t="str">
        <f t="shared" si="237"/>
        <v/>
      </c>
      <c r="BG494" s="11" t="str">
        <f t="shared" si="238"/>
        <v/>
      </c>
      <c r="BH494" s="11" t="str">
        <f t="shared" si="239"/>
        <v/>
      </c>
      <c r="BI494" s="26">
        <f t="shared" si="240"/>
        <v>10.786356000000001</v>
      </c>
      <c r="BJ494" s="7"/>
    </row>
    <row r="495" spans="1:62" ht="15.75" thickBot="1">
      <c r="A495" s="27">
        <v>11</v>
      </c>
      <c r="B495" s="11"/>
      <c r="C495" s="11"/>
      <c r="D495" s="11"/>
      <c r="E495" s="11"/>
      <c r="F495" s="11"/>
      <c r="G495" s="11"/>
      <c r="H495" s="11">
        <v>1</v>
      </c>
      <c r="I495" s="11"/>
      <c r="J495" s="11">
        <v>1</v>
      </c>
      <c r="K495" s="11"/>
      <c r="L495" s="11">
        <v>1</v>
      </c>
      <c r="M495" s="11"/>
      <c r="N495" s="11">
        <v>1</v>
      </c>
      <c r="O495" s="11">
        <v>1</v>
      </c>
      <c r="P495" s="11">
        <v>1</v>
      </c>
      <c r="Q495" s="11">
        <v>1</v>
      </c>
      <c r="R495" s="11">
        <v>1</v>
      </c>
      <c r="S495" s="11">
        <v>1</v>
      </c>
      <c r="T495" s="52">
        <v>1</v>
      </c>
      <c r="U495" s="11">
        <v>1</v>
      </c>
      <c r="V495" s="6"/>
      <c r="W495" s="6"/>
      <c r="X495" s="6"/>
      <c r="Y495" s="6"/>
      <c r="Z495" s="6"/>
      <c r="AA495" s="103">
        <v>2</v>
      </c>
      <c r="AB495" s="11">
        <v>15</v>
      </c>
      <c r="AC495" s="28">
        <v>0.49694300000000002</v>
      </c>
      <c r="AD495" s="6"/>
      <c r="AE495" s="27">
        <v>6</v>
      </c>
      <c r="AF495" s="104">
        <v>2</v>
      </c>
      <c r="AG495" s="6"/>
      <c r="AH495" s="98" t="s">
        <v>192</v>
      </c>
      <c r="AI495" s="12" t="s">
        <v>199</v>
      </c>
      <c r="AJ495" s="12" t="s">
        <v>227</v>
      </c>
      <c r="AK495" s="12" t="s">
        <v>283</v>
      </c>
      <c r="AL495" s="12" t="s">
        <v>256</v>
      </c>
      <c r="AM495" s="12" t="s">
        <v>236</v>
      </c>
      <c r="AN495" s="12" t="s">
        <v>209</v>
      </c>
      <c r="AO495" s="12" t="s">
        <v>265</v>
      </c>
      <c r="AP495" s="12" t="s">
        <v>275</v>
      </c>
      <c r="AQ495" s="12" t="s">
        <v>247</v>
      </c>
      <c r="AR495" s="11"/>
      <c r="AS495" s="11"/>
      <c r="AT495" s="11"/>
      <c r="AU495" s="95"/>
      <c r="AV495" s="11">
        <f t="shared" si="227"/>
        <v>0.44936300000000001</v>
      </c>
      <c r="AW495" s="11">
        <f t="shared" si="228"/>
        <v>1.1118600000000001</v>
      </c>
      <c r="AX495" s="11">
        <f t="shared" si="229"/>
        <v>2.1963400000000002</v>
      </c>
      <c r="AY495" s="11">
        <f t="shared" si="230"/>
        <v>0.67516200000000004</v>
      </c>
      <c r="AZ495" s="11">
        <f t="shared" si="231"/>
        <v>0.940554</v>
      </c>
      <c r="BA495" s="11">
        <f t="shared" si="232"/>
        <v>7.7136499999999997E-2</v>
      </c>
      <c r="BB495" s="11">
        <f t="shared" si="233"/>
        <v>2.6648999999999998</v>
      </c>
      <c r="BC495" s="11">
        <f t="shared" si="234"/>
        <v>3.5456799999999999</v>
      </c>
      <c r="BD495" s="11">
        <f t="shared" si="235"/>
        <v>0.58516400000000002</v>
      </c>
      <c r="BE495" s="11" t="str">
        <f t="shared" si="236"/>
        <v/>
      </c>
      <c r="BF495" s="11" t="str">
        <f t="shared" si="237"/>
        <v/>
      </c>
      <c r="BG495" s="11" t="str">
        <f t="shared" si="238"/>
        <v/>
      </c>
      <c r="BH495" s="11" t="str">
        <f t="shared" si="239"/>
        <v/>
      </c>
      <c r="BI495" s="26">
        <f t="shared" si="240"/>
        <v>11.749216499999999</v>
      </c>
      <c r="BJ495" s="7"/>
    </row>
    <row r="496" spans="1:62" ht="15.75" thickBot="1">
      <c r="A496" s="27">
        <v>12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>
        <v>1</v>
      </c>
      <c r="N496" s="11"/>
      <c r="O496" s="11">
        <v>1</v>
      </c>
      <c r="P496" s="11"/>
      <c r="Q496" s="11"/>
      <c r="R496" s="11"/>
      <c r="S496" s="11"/>
      <c r="T496" s="11"/>
      <c r="U496" s="11"/>
      <c r="V496" s="6"/>
      <c r="W496" s="6"/>
      <c r="X496" s="6"/>
      <c r="Y496" s="6"/>
      <c r="Z496" s="6"/>
      <c r="AA496" s="103">
        <v>2</v>
      </c>
      <c r="AB496" s="11">
        <v>16</v>
      </c>
      <c r="AC496" s="28">
        <v>-2.1428400000000001</v>
      </c>
      <c r="AD496" s="6"/>
      <c r="AE496" s="27">
        <v>6</v>
      </c>
      <c r="AF496" s="104">
        <v>3</v>
      </c>
      <c r="AG496" s="6"/>
      <c r="AH496" s="98" t="s">
        <v>193</v>
      </c>
      <c r="AI496" s="12" t="s">
        <v>248</v>
      </c>
      <c r="AJ496" s="12" t="s">
        <v>266</v>
      </c>
      <c r="AK496" s="12" t="s">
        <v>210</v>
      </c>
      <c r="AL496" s="12" t="s">
        <v>237</v>
      </c>
      <c r="AM496" s="12" t="s">
        <v>257</v>
      </c>
      <c r="AN496" s="12" t="s">
        <v>284</v>
      </c>
      <c r="AO496" s="12" t="s">
        <v>228</v>
      </c>
      <c r="AP496" s="12" t="s">
        <v>200</v>
      </c>
      <c r="AQ496" s="12" t="s">
        <v>216</v>
      </c>
      <c r="AR496" s="11"/>
      <c r="AS496" s="11"/>
      <c r="AT496" s="11"/>
      <c r="AU496" s="95"/>
      <c r="AV496" s="11">
        <f t="shared" si="227"/>
        <v>0.30126999999999998</v>
      </c>
      <c r="AW496" s="11">
        <f t="shared" si="228"/>
        <v>2.3382999999999998</v>
      </c>
      <c r="AX496" s="11">
        <f t="shared" si="229"/>
        <v>-1.23725</v>
      </c>
      <c r="AY496" s="11">
        <f t="shared" si="230"/>
        <v>-0.16194</v>
      </c>
      <c r="AZ496" s="11">
        <f t="shared" si="231"/>
        <v>0.30335200000000001</v>
      </c>
      <c r="BA496" s="11">
        <f t="shared" si="232"/>
        <v>3.8793000000000002</v>
      </c>
      <c r="BB496" s="11">
        <f t="shared" si="233"/>
        <v>-0.47292000000000001</v>
      </c>
      <c r="BC496" s="11">
        <f t="shared" si="234"/>
        <v>-0.627058</v>
      </c>
      <c r="BD496" s="11">
        <f t="shared" si="235"/>
        <v>-0.73754299999999995</v>
      </c>
      <c r="BE496" s="11" t="str">
        <f t="shared" si="236"/>
        <v/>
      </c>
      <c r="BF496" s="11" t="str">
        <f t="shared" si="237"/>
        <v/>
      </c>
      <c r="BG496" s="11" t="str">
        <f t="shared" si="238"/>
        <v/>
      </c>
      <c r="BH496" s="11" t="str">
        <f t="shared" si="239"/>
        <v/>
      </c>
      <c r="BI496" s="26">
        <f t="shared" si="240"/>
        <v>5.728351</v>
      </c>
      <c r="BJ496" s="7"/>
    </row>
    <row r="497" spans="1:62" ht="15.75" thickBot="1">
      <c r="A497" s="27">
        <v>13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>
        <v>1</v>
      </c>
      <c r="O497" s="11"/>
      <c r="P497" s="11">
        <v>1</v>
      </c>
      <c r="Q497" s="11">
        <v>1</v>
      </c>
      <c r="R497" s="11">
        <v>1</v>
      </c>
      <c r="S497" s="11">
        <v>1</v>
      </c>
      <c r="T497" s="11"/>
      <c r="U497" s="11"/>
      <c r="V497" s="6"/>
      <c r="W497" s="6"/>
      <c r="X497" s="6"/>
      <c r="Y497" s="6"/>
      <c r="Z497" s="6"/>
      <c r="AA497" s="103">
        <v>2</v>
      </c>
      <c r="AB497" s="11">
        <v>17</v>
      </c>
      <c r="AC497" s="28">
        <v>-2.3009100000000001E-2</v>
      </c>
      <c r="AD497" s="6"/>
      <c r="AE497" s="27">
        <v>6</v>
      </c>
      <c r="AF497" s="104">
        <v>4</v>
      </c>
      <c r="AG497" s="6"/>
      <c r="AH497" s="98" t="s">
        <v>194</v>
      </c>
      <c r="AI497" s="12" t="s">
        <v>276</v>
      </c>
      <c r="AJ497" s="12" t="s">
        <v>267</v>
      </c>
      <c r="AK497" s="12" t="s">
        <v>249</v>
      </c>
      <c r="AL497" s="12" t="s">
        <v>238</v>
      </c>
      <c r="AM497" s="12" t="s">
        <v>211</v>
      </c>
      <c r="AN497" s="12" t="s">
        <v>285</v>
      </c>
      <c r="AO497" s="12" t="s">
        <v>258</v>
      </c>
      <c r="AP497" s="12" t="s">
        <v>229</v>
      </c>
      <c r="AQ497" s="12" t="s">
        <v>201</v>
      </c>
      <c r="AR497" s="11"/>
      <c r="AS497" s="11"/>
      <c r="AT497" s="11"/>
      <c r="AU497" s="95"/>
      <c r="AV497" s="11">
        <f t="shared" si="227"/>
        <v>3.7672699999999999</v>
      </c>
      <c r="AW497" s="11">
        <f t="shared" si="228"/>
        <v>2.0995300000000001</v>
      </c>
      <c r="AX497" s="11">
        <f t="shared" si="229"/>
        <v>0.860267</v>
      </c>
      <c r="AY497" s="11">
        <f t="shared" si="230"/>
        <v>1.05555</v>
      </c>
      <c r="AZ497" s="11">
        <f t="shared" si="231"/>
        <v>8.4113299999999998E-3</v>
      </c>
      <c r="BA497" s="11">
        <f t="shared" si="232"/>
        <v>2.41398</v>
      </c>
      <c r="BB497" s="11">
        <f t="shared" si="233"/>
        <v>1.09816</v>
      </c>
      <c r="BC497" s="11">
        <f t="shared" si="234"/>
        <v>0.31037799999999999</v>
      </c>
      <c r="BD497" s="11">
        <f t="shared" si="235"/>
        <v>-0.13716400000000001</v>
      </c>
      <c r="BE497" s="11" t="str">
        <f t="shared" si="236"/>
        <v/>
      </c>
      <c r="BF497" s="11" t="str">
        <f t="shared" si="237"/>
        <v/>
      </c>
      <c r="BG497" s="11" t="str">
        <f t="shared" si="238"/>
        <v/>
      </c>
      <c r="BH497" s="11" t="str">
        <f t="shared" si="239"/>
        <v/>
      </c>
      <c r="BI497" s="26">
        <f t="shared" si="240"/>
        <v>11.499391429999999</v>
      </c>
      <c r="BJ497" s="7"/>
    </row>
    <row r="498" spans="1:62" ht="15.75" thickBot="1">
      <c r="A498" s="27">
        <v>14</v>
      </c>
      <c r="B498" s="11"/>
      <c r="C498" s="11"/>
      <c r="D498" s="11"/>
      <c r="E498" s="11"/>
      <c r="F498" s="11"/>
      <c r="G498" s="11"/>
      <c r="H498" s="11"/>
      <c r="I498" s="11">
        <v>1</v>
      </c>
      <c r="J498" s="11"/>
      <c r="K498" s="11"/>
      <c r="L498" s="11">
        <v>1</v>
      </c>
      <c r="M498" s="11">
        <v>1</v>
      </c>
      <c r="N498" s="11">
        <v>1</v>
      </c>
      <c r="O498" s="11">
        <v>1</v>
      </c>
      <c r="P498" s="11"/>
      <c r="Q498" s="11">
        <v>1</v>
      </c>
      <c r="R498" s="11">
        <v>1</v>
      </c>
      <c r="S498" s="11">
        <v>1</v>
      </c>
      <c r="T498" s="11"/>
      <c r="U498" s="11">
        <v>1</v>
      </c>
      <c r="V498" s="6"/>
      <c r="W498" s="6"/>
      <c r="X498" s="6"/>
      <c r="Y498" s="6"/>
      <c r="Z498" s="6"/>
      <c r="AA498" s="103">
        <v>2</v>
      </c>
      <c r="AB498" s="11">
        <v>19</v>
      </c>
      <c r="AC498" s="28">
        <v>4.4443400000000004</v>
      </c>
      <c r="AD498" s="6"/>
      <c r="AE498" s="27">
        <v>6</v>
      </c>
      <c r="AF498" s="104">
        <v>5</v>
      </c>
      <c r="AG498" s="6"/>
      <c r="AH498" s="98" t="s">
        <v>195</v>
      </c>
      <c r="AI498" s="12" t="s">
        <v>218</v>
      </c>
      <c r="AJ498" s="12" t="s">
        <v>269</v>
      </c>
      <c r="AK498" s="12" t="s">
        <v>240</v>
      </c>
      <c r="AL498" s="12" t="s">
        <v>213</v>
      </c>
      <c r="AM498" s="12" t="s">
        <v>286</v>
      </c>
      <c r="AN498" s="12" t="s">
        <v>203</v>
      </c>
      <c r="AO498" s="12" t="s">
        <v>278</v>
      </c>
      <c r="AP498" s="12" t="s">
        <v>231</v>
      </c>
      <c r="AQ498" s="12" t="s">
        <v>251</v>
      </c>
      <c r="AR498" s="11"/>
      <c r="AS498" s="11"/>
      <c r="AT498" s="11"/>
      <c r="AU498" s="95"/>
      <c r="AV498" s="11">
        <f t="shared" si="227"/>
        <v>0.64754400000000001</v>
      </c>
      <c r="AW498" s="11">
        <f t="shared" si="228"/>
        <v>0.602904</v>
      </c>
      <c r="AX498" s="11">
        <f t="shared" si="229"/>
        <v>0.19534599999999999</v>
      </c>
      <c r="AY498" s="11">
        <f t="shared" si="230"/>
        <v>0.86385500000000004</v>
      </c>
      <c r="AZ498" s="11">
        <f t="shared" si="231"/>
        <v>0.54670300000000005</v>
      </c>
      <c r="BA498" s="11">
        <f t="shared" si="232"/>
        <v>1.47289</v>
      </c>
      <c r="BB498" s="11">
        <f t="shared" si="233"/>
        <v>0.47160299999999999</v>
      </c>
      <c r="BC498" s="11">
        <f t="shared" si="234"/>
        <v>3.6880000000000002</v>
      </c>
      <c r="BD498" s="11">
        <f t="shared" si="235"/>
        <v>-1.15065</v>
      </c>
      <c r="BE498" s="11" t="str">
        <f t="shared" si="236"/>
        <v/>
      </c>
      <c r="BF498" s="11" t="str">
        <f t="shared" si="237"/>
        <v/>
      </c>
      <c r="BG498" s="11" t="str">
        <f t="shared" si="238"/>
        <v/>
      </c>
      <c r="BH498" s="11" t="str">
        <f t="shared" si="239"/>
        <v/>
      </c>
      <c r="BI498" s="26">
        <f t="shared" si="240"/>
        <v>2.8938550000000012</v>
      </c>
      <c r="BJ498" s="7"/>
    </row>
    <row r="499" spans="1:62" ht="15.75" thickBot="1">
      <c r="A499" s="27">
        <v>15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6"/>
      <c r="W499" s="6"/>
      <c r="X499" s="6"/>
      <c r="Y499" s="6"/>
      <c r="Z499" s="6"/>
      <c r="AA499" s="103">
        <v>3</v>
      </c>
      <c r="AB499" s="11">
        <v>4</v>
      </c>
      <c r="AC499" s="28">
        <v>4.2473700000000001</v>
      </c>
      <c r="AD499" s="6"/>
      <c r="AE499" s="27">
        <v>6</v>
      </c>
      <c r="AF499" s="104">
        <v>7</v>
      </c>
      <c r="AG499" s="6"/>
      <c r="AH499" s="98" t="s">
        <v>54</v>
      </c>
      <c r="AI499" s="12" t="s">
        <v>176</v>
      </c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95"/>
      <c r="AV499" s="11">
        <f t="shared" si="227"/>
        <v>1.17337</v>
      </c>
      <c r="AW499" s="11" t="str">
        <f t="shared" si="228"/>
        <v/>
      </c>
      <c r="AX499" s="11" t="str">
        <f t="shared" si="229"/>
        <v/>
      </c>
      <c r="AY499" s="11" t="str">
        <f t="shared" si="230"/>
        <v/>
      </c>
      <c r="AZ499" s="11" t="str">
        <f t="shared" si="231"/>
        <v/>
      </c>
      <c r="BA499" s="11" t="str">
        <f t="shared" si="232"/>
        <v/>
      </c>
      <c r="BB499" s="11" t="str">
        <f t="shared" si="233"/>
        <v/>
      </c>
      <c r="BC499" s="11" t="str">
        <f t="shared" si="234"/>
        <v/>
      </c>
      <c r="BD499" s="11" t="str">
        <f t="shared" si="235"/>
        <v/>
      </c>
      <c r="BE499" s="11" t="str">
        <f t="shared" si="236"/>
        <v/>
      </c>
      <c r="BF499" s="11" t="str">
        <f t="shared" si="237"/>
        <v/>
      </c>
      <c r="BG499" s="11" t="str">
        <f t="shared" si="238"/>
        <v/>
      </c>
      <c r="BH499" s="11" t="str">
        <f t="shared" si="239"/>
        <v/>
      </c>
      <c r="BI499" s="26">
        <f t="shared" si="240"/>
        <v>-3.0739999999999998</v>
      </c>
      <c r="BJ499" s="7"/>
    </row>
    <row r="500" spans="1:62" ht="15.75" thickBot="1">
      <c r="A500" s="27">
        <v>16</v>
      </c>
      <c r="B500" s="11"/>
      <c r="C500" s="11"/>
      <c r="D500" s="11"/>
      <c r="E500" s="11"/>
      <c r="F500" s="11"/>
      <c r="G500" s="11"/>
      <c r="H500" s="11">
        <v>1</v>
      </c>
      <c r="I500" s="11">
        <v>1</v>
      </c>
      <c r="J500" s="11"/>
      <c r="K500" s="11"/>
      <c r="L500" s="11"/>
      <c r="M500" s="11"/>
      <c r="N500" s="11">
        <v>1</v>
      </c>
      <c r="O500" s="11">
        <v>1</v>
      </c>
      <c r="P500" s="11">
        <v>1</v>
      </c>
      <c r="Q500" s="11">
        <v>1</v>
      </c>
      <c r="R500" s="11"/>
      <c r="S500" s="11">
        <v>1</v>
      </c>
      <c r="T500" s="11"/>
      <c r="U500" s="11">
        <v>1</v>
      </c>
      <c r="V500" s="6"/>
      <c r="W500" s="6"/>
      <c r="X500" s="6"/>
      <c r="Y500" s="6"/>
      <c r="Z500" s="6"/>
      <c r="AA500" s="103">
        <v>3</v>
      </c>
      <c r="AB500" s="11">
        <v>5</v>
      </c>
      <c r="AC500" s="28">
        <v>1.37999</v>
      </c>
      <c r="AD500" s="6"/>
      <c r="AE500" s="27">
        <v>6</v>
      </c>
      <c r="AF500" s="104">
        <v>8</v>
      </c>
      <c r="AG500" s="6"/>
      <c r="AH500" s="98" t="s">
        <v>55</v>
      </c>
      <c r="AI500" s="12" t="s">
        <v>169</v>
      </c>
      <c r="AJ500" s="12" t="s">
        <v>49</v>
      </c>
      <c r="AK500" s="109" t="s">
        <v>64</v>
      </c>
      <c r="AL500" s="11"/>
      <c r="AM500" s="11"/>
      <c r="AN500" s="11"/>
      <c r="AO500" s="11"/>
      <c r="AP500" s="11"/>
      <c r="AQ500" s="11"/>
      <c r="AR500" s="11"/>
      <c r="AS500" s="11"/>
      <c r="AT500" s="11"/>
      <c r="AU500" s="95"/>
      <c r="AV500" s="11">
        <f t="shared" si="227"/>
        <v>3.8327300000000002</v>
      </c>
      <c r="AW500" s="11">
        <f t="shared" si="228"/>
        <v>0.57821299999999998</v>
      </c>
      <c r="AX500" s="11">
        <f t="shared" si="229"/>
        <v>0.77744999999999997</v>
      </c>
      <c r="AY500" s="11" t="str">
        <f t="shared" si="230"/>
        <v/>
      </c>
      <c r="AZ500" s="11" t="str">
        <f t="shared" si="231"/>
        <v/>
      </c>
      <c r="BA500" s="11" t="str">
        <f t="shared" si="232"/>
        <v/>
      </c>
      <c r="BB500" s="11" t="str">
        <f t="shared" si="233"/>
        <v/>
      </c>
      <c r="BC500" s="11" t="str">
        <f t="shared" si="234"/>
        <v/>
      </c>
      <c r="BD500" s="11" t="str">
        <f t="shared" si="235"/>
        <v/>
      </c>
      <c r="BE500" s="11" t="str">
        <f t="shared" si="236"/>
        <v/>
      </c>
      <c r="BF500" s="11" t="str">
        <f t="shared" si="237"/>
        <v/>
      </c>
      <c r="BG500" s="11" t="str">
        <f t="shared" si="238"/>
        <v/>
      </c>
      <c r="BH500" s="11" t="str">
        <f t="shared" si="239"/>
        <v/>
      </c>
      <c r="BI500" s="26">
        <f t="shared" si="240"/>
        <v>3.8084030000000002</v>
      </c>
      <c r="BJ500" s="7"/>
    </row>
    <row r="501" spans="1:62" ht="15.75" thickBot="1">
      <c r="A501" s="27">
        <v>17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6"/>
      <c r="W501" s="6"/>
      <c r="X501" s="6"/>
      <c r="Y501" s="6"/>
      <c r="Z501" s="6"/>
      <c r="AA501" s="103">
        <v>3</v>
      </c>
      <c r="AB501" s="11">
        <v>6</v>
      </c>
      <c r="AC501" s="28">
        <v>1.7745500000000001E-2</v>
      </c>
      <c r="AD501" s="6"/>
      <c r="AE501" s="27">
        <v>6</v>
      </c>
      <c r="AF501" s="104">
        <v>9</v>
      </c>
      <c r="AG501" s="6"/>
      <c r="AH501" s="98" t="s">
        <v>56</v>
      </c>
      <c r="AI501" s="12" t="s">
        <v>270</v>
      </c>
      <c r="AJ501" s="12" t="s">
        <v>50</v>
      </c>
      <c r="AK501" s="12" t="s">
        <v>62</v>
      </c>
      <c r="AL501" s="12" t="s">
        <v>66</v>
      </c>
      <c r="AM501" s="12" t="s">
        <v>182</v>
      </c>
      <c r="AN501" s="12" t="s">
        <v>232</v>
      </c>
      <c r="AO501" s="12" t="s">
        <v>185</v>
      </c>
      <c r="AP501" s="12" t="s">
        <v>222</v>
      </c>
      <c r="AQ501" s="12" t="s">
        <v>241</v>
      </c>
      <c r="AR501" s="109" t="s">
        <v>71</v>
      </c>
      <c r="AS501" s="11"/>
      <c r="AT501" s="11"/>
      <c r="AU501" s="95"/>
      <c r="AV501" s="11">
        <f t="shared" si="227"/>
        <v>-0.38457999999999998</v>
      </c>
      <c r="AW501" s="11">
        <f t="shared" si="228"/>
        <v>-0.79741899999999999</v>
      </c>
      <c r="AX501" s="11">
        <f t="shared" si="229"/>
        <v>0.28972700000000001</v>
      </c>
      <c r="AY501" s="11">
        <f t="shared" si="230"/>
        <v>0.960955</v>
      </c>
      <c r="AZ501" s="11">
        <f t="shared" si="231"/>
        <v>1.7779799999999999</v>
      </c>
      <c r="BA501" s="11">
        <f t="shared" si="232"/>
        <v>2.74532</v>
      </c>
      <c r="BB501" s="11">
        <f t="shared" si="233"/>
        <v>2.7177799999999999</v>
      </c>
      <c r="BC501" s="11">
        <f t="shared" si="234"/>
        <v>2.5428999999999999</v>
      </c>
      <c r="BD501" s="11">
        <f t="shared" si="235"/>
        <v>0.68957100000000005</v>
      </c>
      <c r="BE501" s="11">
        <f t="shared" si="236"/>
        <v>-1.0824400000000001</v>
      </c>
      <c r="BF501" s="11" t="str">
        <f t="shared" si="237"/>
        <v/>
      </c>
      <c r="BG501" s="11" t="str">
        <f t="shared" si="238"/>
        <v/>
      </c>
      <c r="BH501" s="11" t="str">
        <f t="shared" si="239"/>
        <v/>
      </c>
      <c r="BI501" s="26">
        <f t="shared" si="240"/>
        <v>9.4420485000000003</v>
      </c>
      <c r="BJ501" s="7"/>
    </row>
    <row r="502" spans="1:62" ht="15.75" thickBot="1">
      <c r="A502" s="27">
        <v>18</v>
      </c>
      <c r="B502" s="11"/>
      <c r="C502" s="11"/>
      <c r="D502" s="11"/>
      <c r="E502" s="11"/>
      <c r="F502" s="11"/>
      <c r="G502" s="11"/>
      <c r="H502" s="11"/>
      <c r="I502" s="11"/>
      <c r="J502" s="11">
        <v>1</v>
      </c>
      <c r="K502" s="11"/>
      <c r="L502" s="11"/>
      <c r="M502" s="11"/>
      <c r="N502" s="11">
        <v>1</v>
      </c>
      <c r="O502" s="11">
        <v>1</v>
      </c>
      <c r="P502" s="11">
        <v>1</v>
      </c>
      <c r="Q502" s="11">
        <v>1</v>
      </c>
      <c r="R502" s="11">
        <v>1</v>
      </c>
      <c r="S502" s="11">
        <v>1</v>
      </c>
      <c r="T502" s="11"/>
      <c r="U502" s="11">
        <v>1</v>
      </c>
      <c r="V502" s="6"/>
      <c r="W502" s="6"/>
      <c r="X502" s="6"/>
      <c r="Y502" s="6"/>
      <c r="Z502" s="6"/>
      <c r="AA502" s="103">
        <v>3</v>
      </c>
      <c r="AB502" s="11">
        <v>7</v>
      </c>
      <c r="AC502" s="28">
        <v>0.119438</v>
      </c>
      <c r="AD502" s="6"/>
      <c r="AE502" s="27">
        <v>6</v>
      </c>
      <c r="AF502" s="104">
        <v>10</v>
      </c>
      <c r="AG502" s="6"/>
      <c r="AH502" s="98" t="s">
        <v>57</v>
      </c>
      <c r="AI502" s="12" t="s">
        <v>177</v>
      </c>
      <c r="AJ502" s="12" t="s">
        <v>179</v>
      </c>
      <c r="AK502" s="12" t="s">
        <v>73</v>
      </c>
      <c r="AL502" s="12" t="s">
        <v>94</v>
      </c>
      <c r="AM502" s="12" t="s">
        <v>67</v>
      </c>
      <c r="AN502" s="12" t="s">
        <v>260</v>
      </c>
      <c r="AO502" s="12" t="s">
        <v>80</v>
      </c>
      <c r="AP502" s="12" t="s">
        <v>271</v>
      </c>
      <c r="AQ502" s="12" t="s">
        <v>223</v>
      </c>
      <c r="AR502" s="109" t="s">
        <v>187</v>
      </c>
      <c r="AS502" s="11"/>
      <c r="AT502" s="11"/>
      <c r="AU502" s="95"/>
      <c r="AV502" s="11">
        <f t="shared" si="227"/>
        <v>-1.0685</v>
      </c>
      <c r="AW502" s="11">
        <f t="shared" si="228"/>
        <v>0.480626</v>
      </c>
      <c r="AX502" s="11">
        <f t="shared" si="229"/>
        <v>4.4628399999999999</v>
      </c>
      <c r="AY502" s="11">
        <f t="shared" si="230"/>
        <v>0.54459299999999999</v>
      </c>
      <c r="AZ502" s="11">
        <f t="shared" si="231"/>
        <v>0.99822599999999995</v>
      </c>
      <c r="BA502" s="11">
        <f t="shared" si="232"/>
        <v>-0.14127899999999999</v>
      </c>
      <c r="BB502" s="11">
        <f t="shared" si="233"/>
        <v>3.70479</v>
      </c>
      <c r="BC502" s="11">
        <f t="shared" si="234"/>
        <v>-1.2261100000000001E-3</v>
      </c>
      <c r="BD502" s="11">
        <f t="shared" si="235"/>
        <v>2.5545599999999999</v>
      </c>
      <c r="BE502" s="11">
        <f t="shared" si="236"/>
        <v>-1.4383999999999999</v>
      </c>
      <c r="BF502" s="11" t="str">
        <f t="shared" si="237"/>
        <v/>
      </c>
      <c r="BG502" s="11" t="str">
        <f t="shared" si="238"/>
        <v/>
      </c>
      <c r="BH502" s="11" t="str">
        <f t="shared" si="239"/>
        <v/>
      </c>
      <c r="BI502" s="26">
        <f t="shared" si="240"/>
        <v>9.9767918900000012</v>
      </c>
      <c r="BJ502" s="7"/>
    </row>
    <row r="503" spans="1:62" ht="15.75" thickBot="1">
      <c r="A503" s="27">
        <v>19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6"/>
      <c r="W503" s="6"/>
      <c r="X503" s="6"/>
      <c r="Y503" s="6"/>
      <c r="Z503" s="6"/>
      <c r="AA503" s="103">
        <v>3</v>
      </c>
      <c r="AB503" s="11">
        <v>8</v>
      </c>
      <c r="AC503" s="28">
        <v>1.0077199999999999</v>
      </c>
      <c r="AD503" s="6"/>
      <c r="AE503" s="27">
        <v>6</v>
      </c>
      <c r="AF503" s="104">
        <v>11</v>
      </c>
      <c r="AG503" s="6"/>
      <c r="AH503" s="98" t="s">
        <v>58</v>
      </c>
      <c r="AI503" s="12" t="s">
        <v>95</v>
      </c>
      <c r="AJ503" s="12" t="s">
        <v>164</v>
      </c>
      <c r="AK503" s="12" t="s">
        <v>74</v>
      </c>
      <c r="AL503" s="12" t="s">
        <v>180</v>
      </c>
      <c r="AM503" s="12" t="s">
        <v>242</v>
      </c>
      <c r="AN503" s="12" t="s">
        <v>178</v>
      </c>
      <c r="AO503" s="12" t="s">
        <v>167</v>
      </c>
      <c r="AP503" s="12" t="s">
        <v>279</v>
      </c>
      <c r="AQ503" s="12" t="s">
        <v>183</v>
      </c>
      <c r="AR503" s="12" t="s">
        <v>68</v>
      </c>
      <c r="AS503" s="109" t="s">
        <v>78</v>
      </c>
      <c r="AT503" s="11"/>
      <c r="AU503" s="95"/>
      <c r="AV503" s="11">
        <f t="shared" si="227"/>
        <v>0.79237999999999997</v>
      </c>
      <c r="AW503" s="11">
        <f t="shared" si="228"/>
        <v>0.35148800000000002</v>
      </c>
      <c r="AX503" s="11">
        <f t="shared" si="229"/>
        <v>1.00441</v>
      </c>
      <c r="AY503" s="11">
        <f t="shared" si="230"/>
        <v>1.1307199999999999</v>
      </c>
      <c r="AZ503" s="11">
        <f t="shared" si="231"/>
        <v>-0.268704</v>
      </c>
      <c r="BA503" s="11">
        <f t="shared" si="232"/>
        <v>-0.32316600000000001</v>
      </c>
      <c r="BB503" s="11">
        <f t="shared" si="233"/>
        <v>3.21957</v>
      </c>
      <c r="BC503" s="11">
        <f t="shared" si="234"/>
        <v>-1.916E-2</v>
      </c>
      <c r="BD503" s="11">
        <f t="shared" si="235"/>
        <v>0.92911600000000005</v>
      </c>
      <c r="BE503" s="11">
        <f t="shared" si="236"/>
        <v>1.0318099999999999</v>
      </c>
      <c r="BF503" s="11">
        <f t="shared" si="237"/>
        <v>-0.58737300000000003</v>
      </c>
      <c r="BG503" s="11" t="str">
        <f t="shared" si="238"/>
        <v/>
      </c>
      <c r="BH503" s="11" t="str">
        <f t="shared" si="239"/>
        <v/>
      </c>
      <c r="BI503" s="26">
        <f t="shared" si="240"/>
        <v>6.2533709999999996</v>
      </c>
      <c r="BJ503" s="7"/>
    </row>
    <row r="504" spans="1:62" ht="15.75" thickBo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03">
        <v>3</v>
      </c>
      <c r="AB504" s="11">
        <v>9</v>
      </c>
      <c r="AC504" s="28">
        <v>1.1995</v>
      </c>
      <c r="AD504" s="6"/>
      <c r="AE504" s="27">
        <v>6</v>
      </c>
      <c r="AF504" s="104">
        <v>16</v>
      </c>
      <c r="AG504" s="6"/>
      <c r="AH504" s="98" t="s">
        <v>59</v>
      </c>
      <c r="AI504" s="12" t="s">
        <v>69</v>
      </c>
      <c r="AJ504" s="12" t="s">
        <v>75</v>
      </c>
      <c r="AK504" s="12" t="s">
        <v>181</v>
      </c>
      <c r="AL504" s="12" t="s">
        <v>51</v>
      </c>
      <c r="AM504" s="12" t="s">
        <v>165</v>
      </c>
      <c r="AN504" s="12" t="s">
        <v>81</v>
      </c>
      <c r="AO504" s="12" t="s">
        <v>175</v>
      </c>
      <c r="AP504" s="12" t="s">
        <v>188</v>
      </c>
      <c r="AQ504" s="12" t="s">
        <v>96</v>
      </c>
      <c r="AR504" s="12" t="s">
        <v>76</v>
      </c>
      <c r="AS504" s="109" t="s">
        <v>186</v>
      </c>
      <c r="AT504" s="11"/>
      <c r="AU504" s="95"/>
      <c r="AV504" s="11">
        <f t="shared" si="227"/>
        <v>3.4778899999999999</v>
      </c>
      <c r="AW504" s="11">
        <f t="shared" si="228"/>
        <v>0.59192100000000003</v>
      </c>
      <c r="AX504" s="11">
        <f t="shared" si="229"/>
        <v>0.89897800000000005</v>
      </c>
      <c r="AY504" s="11">
        <f t="shared" si="230"/>
        <v>0.79372600000000004</v>
      </c>
      <c r="AZ504" s="11">
        <f t="shared" si="231"/>
        <v>0.64035399999999998</v>
      </c>
      <c r="BA504" s="11">
        <f t="shared" si="232"/>
        <v>0.28631800000000002</v>
      </c>
      <c r="BB504" s="11">
        <f t="shared" si="233"/>
        <v>0.220471</v>
      </c>
      <c r="BC504" s="11">
        <f t="shared" si="234"/>
        <v>-4.3765599999999996</v>
      </c>
      <c r="BD504" s="11">
        <f t="shared" si="235"/>
        <v>1.1276600000000001</v>
      </c>
      <c r="BE504" s="11">
        <f t="shared" si="236"/>
        <v>0.60102</v>
      </c>
      <c r="BF504" s="11">
        <f t="shared" si="237"/>
        <v>0.36778499999999997</v>
      </c>
      <c r="BG504" s="11" t="str">
        <f t="shared" si="238"/>
        <v/>
      </c>
      <c r="BH504" s="11" t="str">
        <f t="shared" si="239"/>
        <v/>
      </c>
      <c r="BI504" s="26">
        <f t="shared" si="240"/>
        <v>3.4300629999999992</v>
      </c>
      <c r="BJ504" s="7"/>
    </row>
    <row r="505" spans="1:62" ht="15.75" thickBot="1">
      <c r="A505" s="5" t="s">
        <v>170</v>
      </c>
      <c r="B505" s="6">
        <v>0</v>
      </c>
      <c r="C505" s="6"/>
      <c r="D505" s="6">
        <v>2</v>
      </c>
      <c r="E505" s="6"/>
      <c r="F505" s="6">
        <v>4</v>
      </c>
      <c r="G505" s="6">
        <v>5</v>
      </c>
      <c r="H505" s="6">
        <v>6</v>
      </c>
      <c r="I505" s="6">
        <v>7</v>
      </c>
      <c r="J505" s="6">
        <v>8</v>
      </c>
      <c r="K505" s="6">
        <v>9</v>
      </c>
      <c r="L505" s="6">
        <v>10</v>
      </c>
      <c r="M505" s="6">
        <v>11</v>
      </c>
      <c r="N505" s="6">
        <v>12</v>
      </c>
      <c r="O505" s="6">
        <v>13</v>
      </c>
      <c r="P505" s="6">
        <v>14</v>
      </c>
      <c r="Q505" s="6">
        <v>15</v>
      </c>
      <c r="R505" s="6">
        <v>16</v>
      </c>
      <c r="S505" s="6">
        <v>17</v>
      </c>
      <c r="T505" s="6"/>
      <c r="U505" s="6">
        <v>19</v>
      </c>
      <c r="V505" s="6"/>
      <c r="W505" s="6"/>
      <c r="X505" s="6"/>
      <c r="Y505" s="6"/>
      <c r="Z505" s="6"/>
      <c r="AA505" s="103">
        <v>3</v>
      </c>
      <c r="AB505" s="11">
        <v>10</v>
      </c>
      <c r="AC505" s="28">
        <v>0.914219</v>
      </c>
      <c r="AD505" s="6"/>
      <c r="AE505" s="27">
        <v>7</v>
      </c>
      <c r="AF505" s="104">
        <v>2</v>
      </c>
      <c r="AG505" s="6"/>
      <c r="AH505" s="98" t="s">
        <v>82</v>
      </c>
      <c r="AI505" s="12" t="s">
        <v>204</v>
      </c>
      <c r="AJ505" s="12" t="s">
        <v>243</v>
      </c>
      <c r="AK505" s="12" t="s">
        <v>261</v>
      </c>
      <c r="AL505" s="12" t="s">
        <v>85</v>
      </c>
      <c r="AM505" s="12" t="s">
        <v>86</v>
      </c>
      <c r="AN505" s="12" t="s">
        <v>88</v>
      </c>
      <c r="AO505" s="12" t="s">
        <v>189</v>
      </c>
      <c r="AP505" s="12" t="s">
        <v>90</v>
      </c>
      <c r="AQ505" s="12" t="s">
        <v>219</v>
      </c>
      <c r="AR505" s="109" t="s">
        <v>93</v>
      </c>
      <c r="AS505" s="11"/>
      <c r="AT505" s="11"/>
      <c r="AU505" s="95"/>
      <c r="AV505" s="11">
        <f t="shared" si="227"/>
        <v>0.209367</v>
      </c>
      <c r="AW505" s="11">
        <f t="shared" si="228"/>
        <v>0.14391899999999999</v>
      </c>
      <c r="AX505" s="11">
        <f t="shared" si="229"/>
        <v>-0.1052</v>
      </c>
      <c r="AY505" s="11">
        <f t="shared" si="230"/>
        <v>1.0150399999999999</v>
      </c>
      <c r="AZ505" s="11">
        <f t="shared" si="231"/>
        <v>0.39386500000000002</v>
      </c>
      <c r="BA505" s="11">
        <f t="shared" si="232"/>
        <v>0.174821</v>
      </c>
      <c r="BB505" s="11">
        <f t="shared" si="233"/>
        <v>0.16106699999999999</v>
      </c>
      <c r="BC505" s="11">
        <f t="shared" si="234"/>
        <v>3.9678399999999998</v>
      </c>
      <c r="BD505" s="11">
        <f t="shared" si="235"/>
        <v>-0.128828</v>
      </c>
      <c r="BE505" s="11">
        <f t="shared" si="236"/>
        <v>-0.65968300000000002</v>
      </c>
      <c r="BF505" s="11" t="str">
        <f t="shared" si="237"/>
        <v/>
      </c>
      <c r="BG505" s="11" t="str">
        <f t="shared" si="238"/>
        <v/>
      </c>
      <c r="BH505" s="11" t="str">
        <f t="shared" si="239"/>
        <v/>
      </c>
      <c r="BI505" s="26">
        <f t="shared" si="240"/>
        <v>4.2579889999999994</v>
      </c>
      <c r="BJ505" s="7"/>
    </row>
    <row r="506" spans="1:62" ht="15.75" thickBot="1">
      <c r="A506" s="5"/>
      <c r="B506" s="6">
        <v>0</v>
      </c>
      <c r="C506" s="6"/>
      <c r="D506" s="6">
        <v>2</v>
      </c>
      <c r="E506" s="6"/>
      <c r="F506" s="6">
        <v>4</v>
      </c>
      <c r="G506" s="6">
        <v>5</v>
      </c>
      <c r="H506" s="6">
        <v>6</v>
      </c>
      <c r="I506" s="6">
        <v>7</v>
      </c>
      <c r="J506" s="6">
        <v>8</v>
      </c>
      <c r="K506" s="6">
        <v>9</v>
      </c>
      <c r="L506" s="6">
        <v>10</v>
      </c>
      <c r="M506" s="6">
        <v>11</v>
      </c>
      <c r="N506" s="6">
        <v>12</v>
      </c>
      <c r="O506" s="6">
        <v>13</v>
      </c>
      <c r="P506" s="6">
        <v>14</v>
      </c>
      <c r="Q506" s="6">
        <v>15</v>
      </c>
      <c r="R506" s="6">
        <v>16</v>
      </c>
      <c r="S506" s="6">
        <v>17</v>
      </c>
      <c r="T506" s="6"/>
      <c r="U506" s="6">
        <v>19</v>
      </c>
      <c r="V506" s="6"/>
      <c r="W506" s="6"/>
      <c r="X506" s="6"/>
      <c r="Y506" s="6"/>
      <c r="Z506" s="6"/>
      <c r="AA506" s="103">
        <v>3</v>
      </c>
      <c r="AB506" s="11">
        <v>11</v>
      </c>
      <c r="AC506" s="28">
        <v>0.77849100000000004</v>
      </c>
      <c r="AD506" s="6"/>
      <c r="AE506" s="27">
        <v>7</v>
      </c>
      <c r="AF506" s="104">
        <v>3</v>
      </c>
      <c r="AG506" s="6"/>
      <c r="AH506" s="98" t="s">
        <v>83</v>
      </c>
      <c r="AI506" s="12" t="s">
        <v>262</v>
      </c>
      <c r="AJ506" s="12" t="s">
        <v>97</v>
      </c>
      <c r="AK506" s="12" t="s">
        <v>84</v>
      </c>
      <c r="AL506" s="12" t="s">
        <v>87</v>
      </c>
      <c r="AM506" s="12" t="s">
        <v>89</v>
      </c>
      <c r="AN506" s="12" t="s">
        <v>190</v>
      </c>
      <c r="AO506" s="12" t="s">
        <v>91</v>
      </c>
      <c r="AP506" s="12" t="s">
        <v>252</v>
      </c>
      <c r="AQ506" s="12" t="s">
        <v>220</v>
      </c>
      <c r="AR506" s="11"/>
      <c r="AS506" s="11"/>
      <c r="AT506" s="11"/>
      <c r="AU506" s="95"/>
      <c r="AV506" s="11">
        <f t="shared" si="227"/>
        <v>3.4545300000000001E-2</v>
      </c>
      <c r="AW506" s="11">
        <f t="shared" si="228"/>
        <v>3.5943299999999998</v>
      </c>
      <c r="AX506" s="11">
        <f t="shared" si="229"/>
        <v>0.72677199999999997</v>
      </c>
      <c r="AY506" s="11">
        <f t="shared" si="230"/>
        <v>0.85694099999999995</v>
      </c>
      <c r="AZ506" s="11">
        <f t="shared" si="231"/>
        <v>0.100065</v>
      </c>
      <c r="BA506" s="11">
        <f t="shared" si="232"/>
        <v>-8.6131100000000002E-2</v>
      </c>
      <c r="BB506" s="11">
        <f t="shared" si="233"/>
        <v>1.63733</v>
      </c>
      <c r="BC506" s="11">
        <f t="shared" si="234"/>
        <v>-0.60988799999999999</v>
      </c>
      <c r="BD506" s="11">
        <f t="shared" si="235"/>
        <v>-0.325629</v>
      </c>
      <c r="BE506" s="11" t="str">
        <f t="shared" si="236"/>
        <v/>
      </c>
      <c r="BF506" s="11" t="str">
        <f t="shared" si="237"/>
        <v/>
      </c>
      <c r="BG506" s="11" t="str">
        <f t="shared" si="238"/>
        <v/>
      </c>
      <c r="BH506" s="11" t="str">
        <f t="shared" si="239"/>
        <v/>
      </c>
      <c r="BI506" s="26">
        <f t="shared" si="240"/>
        <v>5.1498441999999987</v>
      </c>
      <c r="BJ506" s="7"/>
    </row>
    <row r="507" spans="1:62" ht="15.75" thickBot="1">
      <c r="A507" s="5"/>
      <c r="B507" s="6"/>
      <c r="C507" s="6"/>
      <c r="D507" s="6">
        <v>1</v>
      </c>
      <c r="E507" s="6"/>
      <c r="F507" s="6"/>
      <c r="G507" s="6"/>
      <c r="H507" s="6"/>
      <c r="I507" s="6"/>
      <c r="J507" s="6"/>
      <c r="K507" s="6"/>
      <c r="L507" s="6"/>
      <c r="M507" s="6">
        <v>18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03">
        <v>3</v>
      </c>
      <c r="AB507" s="11">
        <v>12</v>
      </c>
      <c r="AC507" s="28">
        <v>-1.00013</v>
      </c>
      <c r="AD507" s="6"/>
      <c r="AE507" s="27">
        <v>7</v>
      </c>
      <c r="AF507" s="104">
        <v>4</v>
      </c>
      <c r="AG507" s="6"/>
      <c r="AH507" s="98" t="s">
        <v>196</v>
      </c>
      <c r="AI507" s="12" t="s">
        <v>254</v>
      </c>
      <c r="AJ507" s="12" t="s">
        <v>280</v>
      </c>
      <c r="AK507" s="12" t="s">
        <v>206</v>
      </c>
      <c r="AL507" s="12" t="s">
        <v>233</v>
      </c>
      <c r="AM507" s="12" t="s">
        <v>263</v>
      </c>
      <c r="AN507" s="12" t="s">
        <v>191</v>
      </c>
      <c r="AO507" s="12" t="s">
        <v>244</v>
      </c>
      <c r="AP507" s="12" t="s">
        <v>224</v>
      </c>
      <c r="AQ507" s="12" t="s">
        <v>272</v>
      </c>
      <c r="AR507" s="11"/>
      <c r="AS507" s="11"/>
      <c r="AT507" s="11"/>
      <c r="AU507" s="95"/>
      <c r="AV507" s="11">
        <f t="shared" si="227"/>
        <v>1.3895200000000001</v>
      </c>
      <c r="AW507" s="11">
        <f t="shared" si="228"/>
        <v>3.9011900000000002</v>
      </c>
      <c r="AX507" s="11">
        <f t="shared" si="229"/>
        <v>-0.81864599999999998</v>
      </c>
      <c r="AY507" s="11">
        <f t="shared" si="230"/>
        <v>0.59274400000000005</v>
      </c>
      <c r="AZ507" s="11">
        <f t="shared" si="231"/>
        <v>2.6003400000000001</v>
      </c>
      <c r="BA507" s="11">
        <f t="shared" si="232"/>
        <v>-1.2453399999999999</v>
      </c>
      <c r="BB507" s="11">
        <f t="shared" si="233"/>
        <v>0.86152499999999999</v>
      </c>
      <c r="BC507" s="11">
        <f t="shared" si="234"/>
        <v>4.4472999999999999E-2</v>
      </c>
      <c r="BD507" s="11">
        <f t="shared" si="235"/>
        <v>1.97</v>
      </c>
      <c r="BE507" s="11" t="str">
        <f t="shared" si="236"/>
        <v/>
      </c>
      <c r="BF507" s="11" t="str">
        <f t="shared" si="237"/>
        <v/>
      </c>
      <c r="BG507" s="11" t="str">
        <f t="shared" si="238"/>
        <v/>
      </c>
      <c r="BH507" s="11" t="str">
        <f t="shared" si="239"/>
        <v/>
      </c>
      <c r="BI507" s="26">
        <f t="shared" si="240"/>
        <v>10.295936000000001</v>
      </c>
      <c r="BJ507" s="7"/>
    </row>
    <row r="508" spans="1:62" ht="15.75" thickBot="1">
      <c r="A508" s="5"/>
      <c r="B508" s="6"/>
      <c r="C508" s="6"/>
      <c r="D508" s="13">
        <v>3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03">
        <v>3</v>
      </c>
      <c r="AB508" s="11">
        <v>13</v>
      </c>
      <c r="AC508" s="28">
        <v>-0.73416700000000001</v>
      </c>
      <c r="AD508" s="6"/>
      <c r="AE508" s="27">
        <v>7</v>
      </c>
      <c r="AF508" s="104">
        <v>5</v>
      </c>
      <c r="AG508" s="6"/>
      <c r="AH508" s="98" t="s">
        <v>197</v>
      </c>
      <c r="AI508" s="12" t="s">
        <v>225</v>
      </c>
      <c r="AJ508" s="12" t="s">
        <v>281</v>
      </c>
      <c r="AK508" s="12" t="s">
        <v>253</v>
      </c>
      <c r="AL508" s="12" t="s">
        <v>234</v>
      </c>
      <c r="AM508" s="12" t="s">
        <v>207</v>
      </c>
      <c r="AN508" s="12" t="s">
        <v>264</v>
      </c>
      <c r="AO508" s="12" t="s">
        <v>214</v>
      </c>
      <c r="AP508" s="12" t="s">
        <v>273</v>
      </c>
      <c r="AQ508" s="12" t="s">
        <v>245</v>
      </c>
      <c r="AR508" s="11"/>
      <c r="AS508" s="11"/>
      <c r="AT508" s="11"/>
      <c r="AU508" s="95"/>
      <c r="AV508" s="11">
        <f t="shared" si="227"/>
        <v>0.54642100000000005</v>
      </c>
      <c r="AW508" s="11">
        <f t="shared" si="228"/>
        <v>3.6123699999999999</v>
      </c>
      <c r="AX508" s="11">
        <f t="shared" si="229"/>
        <v>0.59136200000000005</v>
      </c>
      <c r="AY508" s="11">
        <f t="shared" si="230"/>
        <v>0.61077599999999999</v>
      </c>
      <c r="AZ508" s="11">
        <f t="shared" si="231"/>
        <v>-0.448876</v>
      </c>
      <c r="BA508" s="11">
        <f t="shared" si="232"/>
        <v>3.5234700000000001</v>
      </c>
      <c r="BB508" s="11">
        <f t="shared" si="233"/>
        <v>0.56474199999999997</v>
      </c>
      <c r="BC508" s="11">
        <f t="shared" si="234"/>
        <v>2.8323700000000001</v>
      </c>
      <c r="BD508" s="11">
        <f t="shared" si="235"/>
        <v>1.55921</v>
      </c>
      <c r="BE508" s="11" t="str">
        <f t="shared" si="236"/>
        <v/>
      </c>
      <c r="BF508" s="11" t="str">
        <f t="shared" si="237"/>
        <v/>
      </c>
      <c r="BG508" s="11" t="str">
        <f t="shared" si="238"/>
        <v/>
      </c>
      <c r="BH508" s="11" t="str">
        <f t="shared" si="239"/>
        <v/>
      </c>
      <c r="BI508" s="26">
        <f t="shared" si="240"/>
        <v>14.126011999999999</v>
      </c>
      <c r="BJ508" s="7"/>
    </row>
    <row r="509" spans="1:62" ht="15.75" thickBo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03">
        <v>3</v>
      </c>
      <c r="AB509" s="11">
        <v>14</v>
      </c>
      <c r="AC509" s="28">
        <v>-2.7680900000000001E-2</v>
      </c>
      <c r="AD509" s="6"/>
      <c r="AE509" s="27">
        <v>7</v>
      </c>
      <c r="AF509" s="104">
        <v>6</v>
      </c>
      <c r="AG509" s="6"/>
      <c r="AH509" s="98" t="s">
        <v>198</v>
      </c>
      <c r="AI509" s="12" t="s">
        <v>226</v>
      </c>
      <c r="AJ509" s="12" t="s">
        <v>255</v>
      </c>
      <c r="AK509" s="12" t="s">
        <v>282</v>
      </c>
      <c r="AL509" s="12" t="s">
        <v>205</v>
      </c>
      <c r="AM509" s="12" t="s">
        <v>208</v>
      </c>
      <c r="AN509" s="12" t="s">
        <v>235</v>
      </c>
      <c r="AO509" s="12" t="s">
        <v>246</v>
      </c>
      <c r="AP509" s="12" t="s">
        <v>274</v>
      </c>
      <c r="AQ509" s="12" t="s">
        <v>215</v>
      </c>
      <c r="AR509" s="11"/>
      <c r="AS509" s="11"/>
      <c r="AT509" s="11"/>
      <c r="AU509" s="95"/>
      <c r="AV509" s="11">
        <f t="shared" si="227"/>
        <v>0.351628</v>
      </c>
      <c r="AW509" s="11">
        <f t="shared" si="228"/>
        <v>0.93871000000000004</v>
      </c>
      <c r="AX509" s="11">
        <f t="shared" si="229"/>
        <v>2.3990999999999998</v>
      </c>
      <c r="AY509" s="11">
        <f t="shared" si="230"/>
        <v>-1.5270699999999999</v>
      </c>
      <c r="AZ509" s="11">
        <f t="shared" si="231"/>
        <v>-0.50671299999999997</v>
      </c>
      <c r="BA509" s="11">
        <f t="shared" si="232"/>
        <v>1.0853900000000001</v>
      </c>
      <c r="BB509" s="11">
        <f t="shared" si="233"/>
        <v>1.8525400000000001</v>
      </c>
      <c r="BC509" s="11">
        <f t="shared" si="234"/>
        <v>3.2713299999999998</v>
      </c>
      <c r="BD509" s="11">
        <f t="shared" si="235"/>
        <v>-0.57286199999999998</v>
      </c>
      <c r="BE509" s="11" t="str">
        <f t="shared" si="236"/>
        <v/>
      </c>
      <c r="BF509" s="11" t="str">
        <f t="shared" si="237"/>
        <v/>
      </c>
      <c r="BG509" s="11" t="str">
        <f t="shared" si="238"/>
        <v/>
      </c>
      <c r="BH509" s="11" t="str">
        <f t="shared" si="239"/>
        <v/>
      </c>
      <c r="BI509" s="26">
        <f t="shared" si="240"/>
        <v>7.3197339000000001</v>
      </c>
      <c r="BJ509" s="7"/>
    </row>
    <row r="510" spans="1:62" ht="15.75" thickBo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03">
        <v>3</v>
      </c>
      <c r="AB510" s="11">
        <v>15</v>
      </c>
      <c r="AC510" s="28">
        <v>0.44936300000000001</v>
      </c>
      <c r="AD510" s="6"/>
      <c r="AE510" s="27">
        <v>7</v>
      </c>
      <c r="AF510" s="104">
        <v>8</v>
      </c>
      <c r="AG510" s="6"/>
      <c r="AH510" s="98" t="s">
        <v>199</v>
      </c>
      <c r="AI510" s="12" t="s">
        <v>227</v>
      </c>
      <c r="AJ510" s="12" t="s">
        <v>283</v>
      </c>
      <c r="AK510" s="12" t="s">
        <v>256</v>
      </c>
      <c r="AL510" s="12" t="s">
        <v>236</v>
      </c>
      <c r="AM510" s="12" t="s">
        <v>209</v>
      </c>
      <c r="AN510" s="12" t="s">
        <v>265</v>
      </c>
      <c r="AO510" s="12" t="s">
        <v>275</v>
      </c>
      <c r="AP510" s="12" t="s">
        <v>192</v>
      </c>
      <c r="AQ510" s="12" t="s">
        <v>247</v>
      </c>
      <c r="AR510" s="11"/>
      <c r="AS510" s="11"/>
      <c r="AT510" s="11"/>
      <c r="AU510" s="95"/>
      <c r="AV510" s="11">
        <f t="shared" si="227"/>
        <v>1.1118600000000001</v>
      </c>
      <c r="AW510" s="11">
        <f t="shared" si="228"/>
        <v>2.1963400000000002</v>
      </c>
      <c r="AX510" s="11">
        <f t="shared" si="229"/>
        <v>0.67516200000000004</v>
      </c>
      <c r="AY510" s="11">
        <f t="shared" si="230"/>
        <v>0.940554</v>
      </c>
      <c r="AZ510" s="11">
        <f t="shared" si="231"/>
        <v>7.7136499999999997E-2</v>
      </c>
      <c r="BA510" s="11">
        <f t="shared" si="232"/>
        <v>2.6648999999999998</v>
      </c>
      <c r="BB510" s="11">
        <f t="shared" si="233"/>
        <v>3.5456799999999999</v>
      </c>
      <c r="BC510" s="11">
        <f t="shared" si="234"/>
        <v>0.49694300000000002</v>
      </c>
      <c r="BD510" s="11">
        <f t="shared" si="235"/>
        <v>0.58516400000000002</v>
      </c>
      <c r="BE510" s="11" t="str">
        <f t="shared" si="236"/>
        <v/>
      </c>
      <c r="BF510" s="11" t="str">
        <f t="shared" si="237"/>
        <v/>
      </c>
      <c r="BG510" s="11" t="str">
        <f t="shared" si="238"/>
        <v/>
      </c>
      <c r="BH510" s="11" t="str">
        <f t="shared" si="239"/>
        <v/>
      </c>
      <c r="BI510" s="26">
        <f t="shared" si="240"/>
        <v>11.844376500000001</v>
      </c>
      <c r="BJ510" s="7"/>
    </row>
    <row r="511" spans="1:62" ht="15.75" thickBo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03">
        <v>3</v>
      </c>
      <c r="AB511" s="11">
        <v>16</v>
      </c>
      <c r="AC511" s="28">
        <v>-0.627058</v>
      </c>
      <c r="AD511" s="6"/>
      <c r="AE511" s="27">
        <v>7</v>
      </c>
      <c r="AF511" s="104">
        <v>9</v>
      </c>
      <c r="AG511" s="6"/>
      <c r="AH511" s="98" t="s">
        <v>200</v>
      </c>
      <c r="AI511" s="12" t="s">
        <v>248</v>
      </c>
      <c r="AJ511" s="12" t="s">
        <v>193</v>
      </c>
      <c r="AK511" s="12" t="s">
        <v>266</v>
      </c>
      <c r="AL511" s="12" t="s">
        <v>210</v>
      </c>
      <c r="AM511" s="12" t="s">
        <v>237</v>
      </c>
      <c r="AN511" s="12" t="s">
        <v>257</v>
      </c>
      <c r="AO511" s="12" t="s">
        <v>284</v>
      </c>
      <c r="AP511" s="12" t="s">
        <v>228</v>
      </c>
      <c r="AQ511" s="12" t="s">
        <v>216</v>
      </c>
      <c r="AR511" s="11"/>
      <c r="AS511" s="11"/>
      <c r="AT511" s="11"/>
      <c r="AU511" s="95"/>
      <c r="AV511" s="11">
        <f t="shared" si="227"/>
        <v>0.30126999999999998</v>
      </c>
      <c r="AW511" s="11">
        <f t="shared" si="228"/>
        <v>-2.1428400000000001</v>
      </c>
      <c r="AX511" s="11">
        <f t="shared" si="229"/>
        <v>2.3382999999999998</v>
      </c>
      <c r="AY511" s="11">
        <f t="shared" si="230"/>
        <v>-1.23725</v>
      </c>
      <c r="AZ511" s="11">
        <f t="shared" si="231"/>
        <v>-0.16194</v>
      </c>
      <c r="BA511" s="11">
        <f t="shared" si="232"/>
        <v>0.30335200000000001</v>
      </c>
      <c r="BB511" s="11">
        <f t="shared" si="233"/>
        <v>3.8793000000000002</v>
      </c>
      <c r="BC511" s="11">
        <f t="shared" si="234"/>
        <v>-0.47292000000000001</v>
      </c>
      <c r="BD511" s="11">
        <f t="shared" si="235"/>
        <v>-0.73754299999999995</v>
      </c>
      <c r="BE511" s="11" t="str">
        <f t="shared" si="236"/>
        <v/>
      </c>
      <c r="BF511" s="11" t="str">
        <f t="shared" si="237"/>
        <v/>
      </c>
      <c r="BG511" s="11" t="str">
        <f t="shared" si="238"/>
        <v/>
      </c>
      <c r="BH511" s="11" t="str">
        <f t="shared" si="239"/>
        <v/>
      </c>
      <c r="BI511" s="26">
        <f t="shared" si="240"/>
        <v>2.696787</v>
      </c>
      <c r="BJ511" s="7"/>
    </row>
    <row r="512" spans="1:62" ht="15.75" thickBo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03">
        <v>3</v>
      </c>
      <c r="AB512" s="11">
        <v>17</v>
      </c>
      <c r="AC512" s="28">
        <v>-0.13716400000000001</v>
      </c>
      <c r="AD512" s="6"/>
      <c r="AE512" s="27">
        <v>7</v>
      </c>
      <c r="AF512" s="104">
        <v>10</v>
      </c>
      <c r="AG512" s="6"/>
      <c r="AH512" s="98" t="s">
        <v>201</v>
      </c>
      <c r="AI512" s="12" t="s">
        <v>276</v>
      </c>
      <c r="AJ512" s="12" t="s">
        <v>267</v>
      </c>
      <c r="AK512" s="12" t="s">
        <v>249</v>
      </c>
      <c r="AL512" s="12" t="s">
        <v>238</v>
      </c>
      <c r="AM512" s="12" t="s">
        <v>211</v>
      </c>
      <c r="AN512" s="12" t="s">
        <v>285</v>
      </c>
      <c r="AO512" s="12" t="s">
        <v>258</v>
      </c>
      <c r="AP512" s="12" t="s">
        <v>229</v>
      </c>
      <c r="AQ512" s="12" t="s">
        <v>194</v>
      </c>
      <c r="AR512" s="11"/>
      <c r="AS512" s="11"/>
      <c r="AT512" s="11"/>
      <c r="AU512" s="95"/>
      <c r="AV512" s="11">
        <f t="shared" si="227"/>
        <v>3.7672699999999999</v>
      </c>
      <c r="AW512" s="11">
        <f t="shared" si="228"/>
        <v>2.0995300000000001</v>
      </c>
      <c r="AX512" s="11">
        <f t="shared" si="229"/>
        <v>0.860267</v>
      </c>
      <c r="AY512" s="11">
        <f t="shared" si="230"/>
        <v>1.05555</v>
      </c>
      <c r="AZ512" s="11">
        <f t="shared" si="231"/>
        <v>8.4113299999999998E-3</v>
      </c>
      <c r="BA512" s="11">
        <f t="shared" si="232"/>
        <v>2.41398</v>
      </c>
      <c r="BB512" s="11">
        <f t="shared" si="233"/>
        <v>1.09816</v>
      </c>
      <c r="BC512" s="11">
        <f t="shared" si="234"/>
        <v>0.31037799999999999</v>
      </c>
      <c r="BD512" s="11">
        <f t="shared" si="235"/>
        <v>-2.3009100000000001E-2</v>
      </c>
      <c r="BE512" s="11" t="str">
        <f t="shared" si="236"/>
        <v/>
      </c>
      <c r="BF512" s="11" t="str">
        <f t="shared" si="237"/>
        <v/>
      </c>
      <c r="BG512" s="11" t="str">
        <f t="shared" si="238"/>
        <v/>
      </c>
      <c r="BH512" s="11" t="str">
        <f t="shared" si="239"/>
        <v/>
      </c>
      <c r="BI512" s="26">
        <f t="shared" si="240"/>
        <v>11.727701230000001</v>
      </c>
      <c r="BJ512" s="7"/>
    </row>
    <row r="513" spans="1:62" ht="15.75" thickBo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03">
        <v>3</v>
      </c>
      <c r="AB513" s="11">
        <v>19</v>
      </c>
      <c r="AC513" s="28">
        <v>1.47289</v>
      </c>
      <c r="AD513" s="6"/>
      <c r="AE513" s="27">
        <v>7</v>
      </c>
      <c r="AF513" s="104">
        <v>14</v>
      </c>
      <c r="AG513" s="6"/>
      <c r="AH513" s="98" t="s">
        <v>203</v>
      </c>
      <c r="AI513" s="12" t="s">
        <v>218</v>
      </c>
      <c r="AJ513" s="12" t="s">
        <v>195</v>
      </c>
      <c r="AK513" s="12" t="s">
        <v>269</v>
      </c>
      <c r="AL513" s="12" t="s">
        <v>240</v>
      </c>
      <c r="AM513" s="12" t="s">
        <v>213</v>
      </c>
      <c r="AN513" s="12" t="s">
        <v>286</v>
      </c>
      <c r="AO513" s="12" t="s">
        <v>278</v>
      </c>
      <c r="AP513" s="12" t="s">
        <v>231</v>
      </c>
      <c r="AQ513" s="12" t="s">
        <v>251</v>
      </c>
      <c r="AR513" s="11"/>
      <c r="AS513" s="11"/>
      <c r="AT513" s="11"/>
      <c r="AU513" s="95"/>
      <c r="AV513" s="11">
        <f t="shared" si="227"/>
        <v>0.64754400000000001</v>
      </c>
      <c r="AW513" s="11">
        <f t="shared" si="228"/>
        <v>4.4443400000000004</v>
      </c>
      <c r="AX513" s="11">
        <f t="shared" si="229"/>
        <v>0.602904</v>
      </c>
      <c r="AY513" s="11">
        <f t="shared" si="230"/>
        <v>0.19534599999999999</v>
      </c>
      <c r="AZ513" s="11">
        <f t="shared" si="231"/>
        <v>0.86385500000000004</v>
      </c>
      <c r="BA513" s="11">
        <f t="shared" si="232"/>
        <v>0.54670300000000005</v>
      </c>
      <c r="BB513" s="11">
        <f t="shared" si="233"/>
        <v>0.47160299999999999</v>
      </c>
      <c r="BC513" s="11">
        <f t="shared" si="234"/>
        <v>3.6880000000000002</v>
      </c>
      <c r="BD513" s="11">
        <f t="shared" si="235"/>
        <v>-1.15065</v>
      </c>
      <c r="BE513" s="11" t="str">
        <f t="shared" si="236"/>
        <v/>
      </c>
      <c r="BF513" s="11" t="str">
        <f t="shared" si="237"/>
        <v/>
      </c>
      <c r="BG513" s="11" t="str">
        <f t="shared" si="238"/>
        <v/>
      </c>
      <c r="BH513" s="11" t="str">
        <f t="shared" si="239"/>
        <v/>
      </c>
      <c r="BI513" s="26">
        <f t="shared" si="240"/>
        <v>8.8367550000000001</v>
      </c>
      <c r="BJ513" s="7"/>
    </row>
    <row r="514" spans="1:62" ht="15.75" thickBo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03">
        <v>4</v>
      </c>
      <c r="AB514" s="11">
        <v>5</v>
      </c>
      <c r="AC514" s="28">
        <v>3.8327300000000002</v>
      </c>
      <c r="AD514" s="6"/>
      <c r="AE514" s="27">
        <v>7</v>
      </c>
      <c r="AF514" s="104">
        <v>16</v>
      </c>
      <c r="AG514" s="6"/>
      <c r="AH514" s="98" t="s">
        <v>169</v>
      </c>
      <c r="AI514" s="12" t="s">
        <v>49</v>
      </c>
      <c r="AJ514" s="12" t="s">
        <v>55</v>
      </c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95"/>
      <c r="AV514" s="11">
        <f t="shared" si="227"/>
        <v>0.57821299999999998</v>
      </c>
      <c r="AW514" s="11">
        <f t="shared" si="228"/>
        <v>1.37999</v>
      </c>
      <c r="AX514" s="11" t="str">
        <f t="shared" si="229"/>
        <v/>
      </c>
      <c r="AY514" s="11" t="str">
        <f t="shared" si="230"/>
        <v/>
      </c>
      <c r="AZ514" s="11" t="str">
        <f t="shared" si="231"/>
        <v/>
      </c>
      <c r="BA514" s="11" t="str">
        <f t="shared" si="232"/>
        <v/>
      </c>
      <c r="BB514" s="11" t="str">
        <f t="shared" si="233"/>
        <v/>
      </c>
      <c r="BC514" s="11" t="str">
        <f t="shared" si="234"/>
        <v/>
      </c>
      <c r="BD514" s="11" t="str">
        <f t="shared" si="235"/>
        <v/>
      </c>
      <c r="BE514" s="11" t="str">
        <f t="shared" si="236"/>
        <v/>
      </c>
      <c r="BF514" s="11" t="str">
        <f t="shared" si="237"/>
        <v/>
      </c>
      <c r="BG514" s="11" t="str">
        <f t="shared" si="238"/>
        <v/>
      </c>
      <c r="BH514" s="11" t="str">
        <f t="shared" si="239"/>
        <v/>
      </c>
      <c r="BI514" s="26">
        <f t="shared" si="240"/>
        <v>-1.8745270000000001</v>
      </c>
      <c r="BJ514" s="7"/>
    </row>
    <row r="515" spans="1:62" ht="15.75" thickBo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03">
        <v>4</v>
      </c>
      <c r="AB515" s="11">
        <v>6</v>
      </c>
      <c r="AC515" s="28">
        <v>0.28972700000000001</v>
      </c>
      <c r="AD515" s="6"/>
      <c r="AE515" s="27">
        <v>8</v>
      </c>
      <c r="AF515" s="104">
        <v>2</v>
      </c>
      <c r="AG515" s="6"/>
      <c r="AH515" s="98" t="s">
        <v>62</v>
      </c>
      <c r="AI515" s="12" t="s">
        <v>270</v>
      </c>
      <c r="AJ515" s="12" t="s">
        <v>50</v>
      </c>
      <c r="AK515" s="12" t="s">
        <v>66</v>
      </c>
      <c r="AL515" s="12" t="s">
        <v>182</v>
      </c>
      <c r="AM515" s="12" t="s">
        <v>232</v>
      </c>
      <c r="AN515" s="12" t="s">
        <v>56</v>
      </c>
      <c r="AO515" s="12" t="s">
        <v>185</v>
      </c>
      <c r="AP515" s="12" t="s">
        <v>222</v>
      </c>
      <c r="AQ515" s="12" t="s">
        <v>241</v>
      </c>
      <c r="AR515" s="11"/>
      <c r="AS515" s="11"/>
      <c r="AT515" s="11"/>
      <c r="AU515" s="95"/>
      <c r="AV515" s="11">
        <f t="shared" ref="AV515:AV546" si="241">IF(ISERROR(VLOOKUP(AI515,W,2,FALSE)),"",VLOOKUP(AI515,W,2,FALSE))</f>
        <v>-0.38457999999999998</v>
      </c>
      <c r="AW515" s="11">
        <f t="shared" ref="AW515:AW546" si="242">IF(ISERROR(VLOOKUP(AJ515,W,2,FALSE)),"",VLOOKUP(AJ515,W,2,FALSE))</f>
        <v>-0.79741899999999999</v>
      </c>
      <c r="AX515" s="11">
        <f t="shared" ref="AX515:AX546" si="243">IF(ISERROR(VLOOKUP(AK515,W,2,FALSE)),"",VLOOKUP(AK515,W,2,FALSE))</f>
        <v>0.960955</v>
      </c>
      <c r="AY515" s="11">
        <f t="shared" ref="AY515:AY546" si="244">IF(ISERROR(VLOOKUP(AL515,W,2,FALSE)),"",VLOOKUP(AL515,W,2,FALSE))</f>
        <v>1.7779799999999999</v>
      </c>
      <c r="AZ515" s="11">
        <f t="shared" ref="AZ515:AZ546" si="245">IF(ISERROR(VLOOKUP(AM515,W,2,FALSE)),"",VLOOKUP(AM515,W,2,FALSE))</f>
        <v>2.74532</v>
      </c>
      <c r="BA515" s="11">
        <f t="shared" ref="BA515:BA546" si="246">IF(ISERROR(VLOOKUP(AN515,W,2,FALSE)),"",VLOOKUP(AN515,W,2,FALSE))</f>
        <v>1.7745500000000001E-2</v>
      </c>
      <c r="BB515" s="11">
        <f t="shared" ref="BB515:BB546" si="247">IF(ISERROR(VLOOKUP(AO515,W,2,FALSE)),"",VLOOKUP(AO515,W,2,FALSE))</f>
        <v>2.7177799999999999</v>
      </c>
      <c r="BC515" s="11">
        <f t="shared" ref="BC515:BC546" si="248">IF(ISERROR(VLOOKUP(AP515,W,2,FALSE)),"",VLOOKUP(AP515,W,2,FALSE))</f>
        <v>2.5428999999999999</v>
      </c>
      <c r="BD515" s="11">
        <f t="shared" ref="BD515:BD546" si="249">IF(ISERROR(VLOOKUP(AQ515,W,2,FALSE)),"",VLOOKUP(AQ515,W,2,FALSE))</f>
        <v>0.68957100000000005</v>
      </c>
      <c r="BE515" s="11" t="str">
        <f t="shared" ref="BE515:BE546" si="250">IF(ISERROR(VLOOKUP(AR515,W,2,FALSE)),"",VLOOKUP(AR515,W,2,FALSE))</f>
        <v/>
      </c>
      <c r="BF515" s="11" t="str">
        <f t="shared" ref="BF515:BF546" si="251">IF(ISERROR(VLOOKUP(AS515,W,2,FALSE)),"",VLOOKUP(AS515,W,2,FALSE))</f>
        <v/>
      </c>
      <c r="BG515" s="11" t="str">
        <f t="shared" ref="BG515:BG546" si="252">IF(ISERROR(VLOOKUP(AT515,W,2,FALSE)),"",VLOOKUP(AT515,W,2,FALSE))</f>
        <v/>
      </c>
      <c r="BH515" s="11" t="str">
        <f t="shared" ref="BH515:BH546" si="253">IF(ISERROR(VLOOKUP(AU515,W,2,FALSE)),"",VLOOKUP(AU515,W,2,FALSE))</f>
        <v/>
      </c>
      <c r="BI515" s="26">
        <f t="shared" ref="BI515:BI546" si="254">SUM(AV515:BH515)-VLOOKUP(AH515,W,2, FALSE)</f>
        <v>9.9805255000000006</v>
      </c>
      <c r="BJ515" s="7"/>
    </row>
    <row r="516" spans="1:62" ht="15.75" thickBo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03">
        <v>4</v>
      </c>
      <c r="AB516" s="11">
        <v>7</v>
      </c>
      <c r="AC516" s="28">
        <v>0.480626</v>
      </c>
      <c r="AD516" s="6"/>
      <c r="AE516" s="27">
        <v>8</v>
      </c>
      <c r="AF516" s="104">
        <v>3</v>
      </c>
      <c r="AG516" s="6"/>
      <c r="AH516" s="98" t="s">
        <v>179</v>
      </c>
      <c r="AI516" s="12" t="s">
        <v>177</v>
      </c>
      <c r="AJ516" s="12" t="s">
        <v>73</v>
      </c>
      <c r="AK516" s="12" t="s">
        <v>94</v>
      </c>
      <c r="AL516" s="12" t="s">
        <v>67</v>
      </c>
      <c r="AM516" s="12" t="s">
        <v>260</v>
      </c>
      <c r="AN516" s="12" t="s">
        <v>80</v>
      </c>
      <c r="AO516" s="12" t="s">
        <v>57</v>
      </c>
      <c r="AP516" s="12" t="s">
        <v>271</v>
      </c>
      <c r="AQ516" s="12" t="s">
        <v>223</v>
      </c>
      <c r="AR516" s="11"/>
      <c r="AS516" s="11"/>
      <c r="AT516" s="11"/>
      <c r="AU516" s="95"/>
      <c r="AV516" s="11">
        <f t="shared" si="241"/>
        <v>-1.0685</v>
      </c>
      <c r="AW516" s="11">
        <f t="shared" si="242"/>
        <v>4.4628399999999999</v>
      </c>
      <c r="AX516" s="11">
        <f t="shared" si="243"/>
        <v>0.54459299999999999</v>
      </c>
      <c r="AY516" s="11">
        <f t="shared" si="244"/>
        <v>0.99822599999999995</v>
      </c>
      <c r="AZ516" s="11">
        <f t="shared" si="245"/>
        <v>-0.14127899999999999</v>
      </c>
      <c r="BA516" s="11">
        <f t="shared" si="246"/>
        <v>3.70479</v>
      </c>
      <c r="BB516" s="11">
        <f t="shared" si="247"/>
        <v>0.119438</v>
      </c>
      <c r="BC516" s="11">
        <f t="shared" si="248"/>
        <v>-1.2261100000000001E-3</v>
      </c>
      <c r="BD516" s="11">
        <f t="shared" si="249"/>
        <v>2.5545599999999999</v>
      </c>
      <c r="BE516" s="11" t="str">
        <f t="shared" si="250"/>
        <v/>
      </c>
      <c r="BF516" s="11" t="str">
        <f t="shared" si="251"/>
        <v/>
      </c>
      <c r="BG516" s="11" t="str">
        <f t="shared" si="252"/>
        <v/>
      </c>
      <c r="BH516" s="11" t="str">
        <f t="shared" si="253"/>
        <v/>
      </c>
      <c r="BI516" s="26">
        <f t="shared" si="254"/>
        <v>10.692815890000002</v>
      </c>
      <c r="BJ516" s="7"/>
    </row>
    <row r="517" spans="1:62" ht="15.75" thickBo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03">
        <v>4</v>
      </c>
      <c r="AB517" s="11">
        <v>8</v>
      </c>
      <c r="AC517" s="28">
        <v>1.1307199999999999</v>
      </c>
      <c r="AD517" s="6"/>
      <c r="AE517" s="27">
        <v>8</v>
      </c>
      <c r="AF517" s="104">
        <v>4</v>
      </c>
      <c r="AG517" s="6"/>
      <c r="AH517" s="98" t="s">
        <v>180</v>
      </c>
      <c r="AI517" s="12" t="s">
        <v>95</v>
      </c>
      <c r="AJ517" s="12" t="s">
        <v>74</v>
      </c>
      <c r="AK517" s="12" t="s">
        <v>242</v>
      </c>
      <c r="AL517" s="12" t="s">
        <v>178</v>
      </c>
      <c r="AM517" s="12" t="s">
        <v>167</v>
      </c>
      <c r="AN517" s="12" t="s">
        <v>58</v>
      </c>
      <c r="AO517" s="12" t="s">
        <v>279</v>
      </c>
      <c r="AP517" s="12" t="s">
        <v>183</v>
      </c>
      <c r="AQ517" s="12" t="s">
        <v>68</v>
      </c>
      <c r="AR517" s="11"/>
      <c r="AS517" s="11"/>
      <c r="AT517" s="11"/>
      <c r="AU517" s="95"/>
      <c r="AV517" s="11">
        <f t="shared" si="241"/>
        <v>0.79237999999999997</v>
      </c>
      <c r="AW517" s="11">
        <f t="shared" si="242"/>
        <v>1.00441</v>
      </c>
      <c r="AX517" s="11">
        <f t="shared" si="243"/>
        <v>-0.268704</v>
      </c>
      <c r="AY517" s="11">
        <f t="shared" si="244"/>
        <v>-0.32316600000000001</v>
      </c>
      <c r="AZ517" s="11">
        <f t="shared" si="245"/>
        <v>3.21957</v>
      </c>
      <c r="BA517" s="11">
        <f t="shared" si="246"/>
        <v>1.0077199999999999</v>
      </c>
      <c r="BB517" s="11">
        <f t="shared" si="247"/>
        <v>-1.916E-2</v>
      </c>
      <c r="BC517" s="11">
        <f t="shared" si="248"/>
        <v>0.92911600000000005</v>
      </c>
      <c r="BD517" s="11">
        <f t="shared" si="249"/>
        <v>1.0318099999999999</v>
      </c>
      <c r="BE517" s="11" t="str">
        <f t="shared" si="250"/>
        <v/>
      </c>
      <c r="BF517" s="11" t="str">
        <f t="shared" si="251"/>
        <v/>
      </c>
      <c r="BG517" s="11" t="str">
        <f t="shared" si="252"/>
        <v/>
      </c>
      <c r="BH517" s="11" t="str">
        <f t="shared" si="253"/>
        <v/>
      </c>
      <c r="BI517" s="26">
        <f t="shared" si="254"/>
        <v>6.2432560000000006</v>
      </c>
      <c r="BJ517" s="7"/>
    </row>
    <row r="518" spans="1:62" ht="15.75" thickBo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03">
        <v>4</v>
      </c>
      <c r="AB518" s="11">
        <v>9</v>
      </c>
      <c r="AC518" s="28">
        <v>0.89897800000000005</v>
      </c>
      <c r="AD518" s="6"/>
      <c r="AE518" s="27">
        <v>8</v>
      </c>
      <c r="AF518" s="104">
        <v>5</v>
      </c>
      <c r="AG518" s="6"/>
      <c r="AH518" s="98" t="s">
        <v>181</v>
      </c>
      <c r="AI518" s="12" t="s">
        <v>69</v>
      </c>
      <c r="AJ518" s="12" t="s">
        <v>75</v>
      </c>
      <c r="AK518" s="12" t="s">
        <v>51</v>
      </c>
      <c r="AL518" s="12" t="s">
        <v>81</v>
      </c>
      <c r="AM518" s="12" t="s">
        <v>59</v>
      </c>
      <c r="AN518" s="12" t="s">
        <v>175</v>
      </c>
      <c r="AO518" s="12" t="s">
        <v>188</v>
      </c>
      <c r="AP518" s="12" t="s">
        <v>96</v>
      </c>
      <c r="AQ518" s="12" t="s">
        <v>76</v>
      </c>
      <c r="AR518" s="11"/>
      <c r="AS518" s="11"/>
      <c r="AT518" s="11"/>
      <c r="AU518" s="95"/>
      <c r="AV518" s="11">
        <f t="shared" si="241"/>
        <v>3.4778899999999999</v>
      </c>
      <c r="AW518" s="11">
        <f t="shared" si="242"/>
        <v>0.59192100000000003</v>
      </c>
      <c r="AX518" s="11">
        <f t="shared" si="243"/>
        <v>0.79372600000000004</v>
      </c>
      <c r="AY518" s="11">
        <f t="shared" si="244"/>
        <v>0.28631800000000002</v>
      </c>
      <c r="AZ518" s="11">
        <f t="shared" si="245"/>
        <v>1.1995</v>
      </c>
      <c r="BA518" s="11">
        <f t="shared" si="246"/>
        <v>0.220471</v>
      </c>
      <c r="BB518" s="11">
        <f t="shared" si="247"/>
        <v>-4.3765599999999996</v>
      </c>
      <c r="BC518" s="11">
        <f t="shared" si="248"/>
        <v>1.1276600000000001</v>
      </c>
      <c r="BD518" s="11">
        <f t="shared" si="249"/>
        <v>0.60102</v>
      </c>
      <c r="BE518" s="11" t="str">
        <f t="shared" si="250"/>
        <v/>
      </c>
      <c r="BF518" s="11" t="str">
        <f t="shared" si="251"/>
        <v/>
      </c>
      <c r="BG518" s="11" t="str">
        <f t="shared" si="252"/>
        <v/>
      </c>
      <c r="BH518" s="11" t="str">
        <f t="shared" si="253"/>
        <v/>
      </c>
      <c r="BI518" s="26">
        <f t="shared" si="254"/>
        <v>3.0229679999999997</v>
      </c>
      <c r="BJ518" s="7"/>
    </row>
    <row r="519" spans="1:62" ht="15.75" thickBo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03">
        <v>4</v>
      </c>
      <c r="AB519" s="11">
        <v>10</v>
      </c>
      <c r="AC519" s="28">
        <v>0.209367</v>
      </c>
      <c r="AD519" s="6"/>
      <c r="AE519" s="27">
        <v>8</v>
      </c>
      <c r="AF519" s="104">
        <v>6</v>
      </c>
      <c r="AG519" s="6"/>
      <c r="AH519" s="98" t="s">
        <v>204</v>
      </c>
      <c r="AI519" s="12" t="s">
        <v>243</v>
      </c>
      <c r="AJ519" s="12" t="s">
        <v>261</v>
      </c>
      <c r="AK519" s="12" t="s">
        <v>85</v>
      </c>
      <c r="AL519" s="12" t="s">
        <v>82</v>
      </c>
      <c r="AM519" s="12" t="s">
        <v>86</v>
      </c>
      <c r="AN519" s="12" t="s">
        <v>88</v>
      </c>
      <c r="AO519" s="12" t="s">
        <v>189</v>
      </c>
      <c r="AP519" s="12" t="s">
        <v>90</v>
      </c>
      <c r="AQ519" s="12" t="s">
        <v>219</v>
      </c>
      <c r="AR519" s="11"/>
      <c r="AS519" s="11"/>
      <c r="AT519" s="11"/>
      <c r="AU519" s="95"/>
      <c r="AV519" s="11">
        <f t="shared" si="241"/>
        <v>0.14391899999999999</v>
      </c>
      <c r="AW519" s="11">
        <f t="shared" si="242"/>
        <v>-0.1052</v>
      </c>
      <c r="AX519" s="11">
        <f t="shared" si="243"/>
        <v>1.0150399999999999</v>
      </c>
      <c r="AY519" s="11">
        <f t="shared" si="244"/>
        <v>0.914219</v>
      </c>
      <c r="AZ519" s="11">
        <f t="shared" si="245"/>
        <v>0.39386500000000002</v>
      </c>
      <c r="BA519" s="11">
        <f t="shared" si="246"/>
        <v>0.174821</v>
      </c>
      <c r="BB519" s="11">
        <f t="shared" si="247"/>
        <v>0.16106699999999999</v>
      </c>
      <c r="BC519" s="11">
        <f t="shared" si="248"/>
        <v>3.9678399999999998</v>
      </c>
      <c r="BD519" s="11">
        <f t="shared" si="249"/>
        <v>-0.128828</v>
      </c>
      <c r="BE519" s="11" t="str">
        <f t="shared" si="250"/>
        <v/>
      </c>
      <c r="BF519" s="11" t="str">
        <f t="shared" si="251"/>
        <v/>
      </c>
      <c r="BG519" s="11" t="str">
        <f t="shared" si="252"/>
        <v/>
      </c>
      <c r="BH519" s="11" t="str">
        <f t="shared" si="253"/>
        <v/>
      </c>
      <c r="BI519" s="26">
        <f t="shared" si="254"/>
        <v>6.3273759999999992</v>
      </c>
      <c r="BJ519" s="7"/>
    </row>
    <row r="520" spans="1:62" ht="15.75" thickBo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03">
        <v>4</v>
      </c>
      <c r="AB520" s="11">
        <v>14</v>
      </c>
      <c r="AC520" s="28">
        <v>-1.5270699999999999</v>
      </c>
      <c r="AD520" s="6"/>
      <c r="AE520" s="27">
        <v>8</v>
      </c>
      <c r="AF520" s="104">
        <v>7</v>
      </c>
      <c r="AG520" s="6"/>
      <c r="AH520" s="98" t="s">
        <v>205</v>
      </c>
      <c r="AI520" s="12" t="s">
        <v>226</v>
      </c>
      <c r="AJ520" s="12" t="s">
        <v>255</v>
      </c>
      <c r="AK520" s="12" t="s">
        <v>282</v>
      </c>
      <c r="AL520" s="12" t="s">
        <v>208</v>
      </c>
      <c r="AM520" s="12" t="s">
        <v>235</v>
      </c>
      <c r="AN520" s="12" t="s">
        <v>246</v>
      </c>
      <c r="AO520" s="12" t="s">
        <v>274</v>
      </c>
      <c r="AP520" s="12" t="s">
        <v>198</v>
      </c>
      <c r="AQ520" s="12" t="s">
        <v>215</v>
      </c>
      <c r="AR520" s="11"/>
      <c r="AS520" s="11"/>
      <c r="AT520" s="11"/>
      <c r="AU520" s="95"/>
      <c r="AV520" s="11">
        <f t="shared" si="241"/>
        <v>0.351628</v>
      </c>
      <c r="AW520" s="11">
        <f t="shared" si="242"/>
        <v>0.93871000000000004</v>
      </c>
      <c r="AX520" s="11">
        <f t="shared" si="243"/>
        <v>2.3990999999999998</v>
      </c>
      <c r="AY520" s="11">
        <f t="shared" si="244"/>
        <v>-0.50671299999999997</v>
      </c>
      <c r="AZ520" s="11">
        <f t="shared" si="245"/>
        <v>1.0853900000000001</v>
      </c>
      <c r="BA520" s="11">
        <f t="shared" si="246"/>
        <v>1.8525400000000001</v>
      </c>
      <c r="BB520" s="11">
        <f t="shared" si="247"/>
        <v>3.2713299999999998</v>
      </c>
      <c r="BC520" s="11">
        <f t="shared" si="248"/>
        <v>-2.7680900000000001E-2</v>
      </c>
      <c r="BD520" s="11">
        <f t="shared" si="249"/>
        <v>-0.57286199999999998</v>
      </c>
      <c r="BE520" s="11" t="str">
        <f t="shared" si="250"/>
        <v/>
      </c>
      <c r="BF520" s="11" t="str">
        <f t="shared" si="251"/>
        <v/>
      </c>
      <c r="BG520" s="11" t="str">
        <f t="shared" si="252"/>
        <v/>
      </c>
      <c r="BH520" s="11" t="str">
        <f t="shared" si="253"/>
        <v/>
      </c>
      <c r="BI520" s="26">
        <f t="shared" si="254"/>
        <v>10.3185121</v>
      </c>
      <c r="BJ520" s="7"/>
    </row>
    <row r="521" spans="1:62" ht="15.75" thickBo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03">
        <v>5</v>
      </c>
      <c r="AB521" s="11">
        <v>2</v>
      </c>
      <c r="AC521" s="28">
        <v>0.77744999999999997</v>
      </c>
      <c r="AD521" s="6"/>
      <c r="AE521" s="27">
        <v>8</v>
      </c>
      <c r="AF521" s="104">
        <v>9</v>
      </c>
      <c r="AG521" s="6"/>
      <c r="AH521" s="98" t="s">
        <v>64</v>
      </c>
      <c r="AI521" s="12" t="s">
        <v>78</v>
      </c>
      <c r="AJ521" s="12" t="s">
        <v>186</v>
      </c>
      <c r="AK521" s="12" t="s">
        <v>71</v>
      </c>
      <c r="AL521" s="12" t="s">
        <v>49</v>
      </c>
      <c r="AM521" s="12" t="s">
        <v>43</v>
      </c>
      <c r="AN521" s="12" t="s">
        <v>187</v>
      </c>
      <c r="AO521" s="12" t="s">
        <v>93</v>
      </c>
      <c r="AP521" s="110" t="s">
        <v>55</v>
      </c>
      <c r="AQ521" s="6"/>
      <c r="AR521" s="11"/>
      <c r="AS521" s="11"/>
      <c r="AT521" s="11"/>
      <c r="AU521" s="95"/>
      <c r="AV521" s="11">
        <f t="shared" si="241"/>
        <v>-0.58737300000000003</v>
      </c>
      <c r="AW521" s="11">
        <f t="shared" si="242"/>
        <v>0.36778499999999997</v>
      </c>
      <c r="AX521" s="11">
        <f t="shared" si="243"/>
        <v>-1.0824400000000001</v>
      </c>
      <c r="AY521" s="11">
        <f t="shared" si="244"/>
        <v>0.57821299999999998</v>
      </c>
      <c r="AZ521" s="11">
        <f t="shared" si="245"/>
        <v>-2.9813399999999999</v>
      </c>
      <c r="BA521" s="11">
        <f t="shared" si="246"/>
        <v>-1.4383999999999999</v>
      </c>
      <c r="BB521" s="11">
        <f t="shared" si="247"/>
        <v>-0.65968300000000002</v>
      </c>
      <c r="BC521" s="11">
        <f t="shared" si="248"/>
        <v>1.37999</v>
      </c>
      <c r="BD521" s="11" t="str">
        <f t="shared" si="249"/>
        <v/>
      </c>
      <c r="BE521" s="11" t="str">
        <f t="shared" si="250"/>
        <v/>
      </c>
      <c r="BF521" s="11" t="str">
        <f t="shared" si="251"/>
        <v/>
      </c>
      <c r="BG521" s="11" t="str">
        <f t="shared" si="252"/>
        <v/>
      </c>
      <c r="BH521" s="11" t="str">
        <f t="shared" si="253"/>
        <v/>
      </c>
      <c r="BI521" s="26">
        <f t="shared" si="254"/>
        <v>-5.200698</v>
      </c>
      <c r="BJ521" s="7"/>
    </row>
    <row r="522" spans="1:62" ht="15.75" thickBo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03">
        <v>5</v>
      </c>
      <c r="AB522" s="11">
        <v>6</v>
      </c>
      <c r="AC522" s="28">
        <v>0.960955</v>
      </c>
      <c r="AD522" s="6"/>
      <c r="AE522" s="27">
        <v>8</v>
      </c>
      <c r="AF522" s="104">
        <v>10</v>
      </c>
      <c r="AG522" s="6"/>
      <c r="AH522" s="98" t="s">
        <v>66</v>
      </c>
      <c r="AI522" s="12" t="s">
        <v>270</v>
      </c>
      <c r="AJ522" s="12" t="s">
        <v>50</v>
      </c>
      <c r="AK522" s="12" t="s">
        <v>62</v>
      </c>
      <c r="AL522" s="12" t="s">
        <v>182</v>
      </c>
      <c r="AM522" s="12" t="s">
        <v>232</v>
      </c>
      <c r="AN522" s="12" t="s">
        <v>56</v>
      </c>
      <c r="AO522" s="12" t="s">
        <v>185</v>
      </c>
      <c r="AP522" s="12" t="s">
        <v>222</v>
      </c>
      <c r="AQ522" s="12" t="s">
        <v>241</v>
      </c>
      <c r="AR522" s="11"/>
      <c r="AS522" s="11"/>
      <c r="AT522" s="11"/>
      <c r="AU522" s="95"/>
      <c r="AV522" s="11">
        <f t="shared" si="241"/>
        <v>-0.38457999999999998</v>
      </c>
      <c r="AW522" s="11">
        <f t="shared" si="242"/>
        <v>-0.79741899999999999</v>
      </c>
      <c r="AX522" s="11">
        <f t="shared" si="243"/>
        <v>0.28972700000000001</v>
      </c>
      <c r="AY522" s="11">
        <f t="shared" si="244"/>
        <v>1.7779799999999999</v>
      </c>
      <c r="AZ522" s="11">
        <f t="shared" si="245"/>
        <v>2.74532</v>
      </c>
      <c r="BA522" s="11">
        <f t="shared" si="246"/>
        <v>1.7745500000000001E-2</v>
      </c>
      <c r="BB522" s="11">
        <f t="shared" si="247"/>
        <v>2.7177799999999999</v>
      </c>
      <c r="BC522" s="11">
        <f t="shared" si="248"/>
        <v>2.5428999999999999</v>
      </c>
      <c r="BD522" s="11">
        <f t="shared" si="249"/>
        <v>0.68957100000000005</v>
      </c>
      <c r="BE522" s="11" t="str">
        <f t="shared" si="250"/>
        <v/>
      </c>
      <c r="BF522" s="11" t="str">
        <f t="shared" si="251"/>
        <v/>
      </c>
      <c r="BG522" s="11" t="str">
        <f t="shared" si="252"/>
        <v/>
      </c>
      <c r="BH522" s="11" t="str">
        <f t="shared" si="253"/>
        <v/>
      </c>
      <c r="BI522" s="26">
        <f t="shared" si="254"/>
        <v>8.6380695000000003</v>
      </c>
      <c r="BJ522" s="7"/>
    </row>
    <row r="523" spans="1:62" ht="15.75" thickBo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03">
        <v>5</v>
      </c>
      <c r="AB523" s="11">
        <v>7</v>
      </c>
      <c r="AC523" s="28">
        <v>0.99822599999999995</v>
      </c>
      <c r="AD523" s="6"/>
      <c r="AE523" s="27">
        <v>8</v>
      </c>
      <c r="AF523" s="104">
        <v>11</v>
      </c>
      <c r="AG523" s="6"/>
      <c r="AH523" s="98" t="s">
        <v>67</v>
      </c>
      <c r="AI523" s="12" t="s">
        <v>177</v>
      </c>
      <c r="AJ523" s="12" t="s">
        <v>179</v>
      </c>
      <c r="AK523" s="12" t="s">
        <v>73</v>
      </c>
      <c r="AL523" s="12" t="s">
        <v>94</v>
      </c>
      <c r="AM523" s="12" t="s">
        <v>260</v>
      </c>
      <c r="AN523" s="12" t="s">
        <v>80</v>
      </c>
      <c r="AO523" s="12" t="s">
        <v>57</v>
      </c>
      <c r="AP523" s="12" t="s">
        <v>271</v>
      </c>
      <c r="AQ523" s="12" t="s">
        <v>223</v>
      </c>
      <c r="AR523" s="11"/>
      <c r="AS523" s="11"/>
      <c r="AT523" s="11"/>
      <c r="AU523" s="95"/>
      <c r="AV523" s="11">
        <f t="shared" si="241"/>
        <v>-1.0685</v>
      </c>
      <c r="AW523" s="11">
        <f t="shared" si="242"/>
        <v>0.480626</v>
      </c>
      <c r="AX523" s="11">
        <f t="shared" si="243"/>
        <v>4.4628399999999999</v>
      </c>
      <c r="AY523" s="11">
        <f t="shared" si="244"/>
        <v>0.54459299999999999</v>
      </c>
      <c r="AZ523" s="11">
        <f t="shared" si="245"/>
        <v>-0.14127899999999999</v>
      </c>
      <c r="BA523" s="11">
        <f t="shared" si="246"/>
        <v>3.70479</v>
      </c>
      <c r="BB523" s="11">
        <f t="shared" si="247"/>
        <v>0.119438</v>
      </c>
      <c r="BC523" s="11">
        <f t="shared" si="248"/>
        <v>-1.2261100000000001E-3</v>
      </c>
      <c r="BD523" s="11">
        <f t="shared" si="249"/>
        <v>2.5545599999999999</v>
      </c>
      <c r="BE523" s="11" t="str">
        <f t="shared" si="250"/>
        <v/>
      </c>
      <c r="BF523" s="11" t="str">
        <f t="shared" si="251"/>
        <v/>
      </c>
      <c r="BG523" s="11" t="str">
        <f t="shared" si="252"/>
        <v/>
      </c>
      <c r="BH523" s="11" t="str">
        <f t="shared" si="253"/>
        <v/>
      </c>
      <c r="BI523" s="26">
        <f t="shared" si="254"/>
        <v>9.6576158900000006</v>
      </c>
      <c r="BJ523" s="7"/>
    </row>
    <row r="524" spans="1:62" ht="15.75" thickBo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03">
        <v>5</v>
      </c>
      <c r="AB524" s="11">
        <v>8</v>
      </c>
      <c r="AC524" s="28">
        <v>1.0318099999999999</v>
      </c>
      <c r="AD524" s="6"/>
      <c r="AE524" s="27">
        <v>8</v>
      </c>
      <c r="AF524" s="104">
        <v>18</v>
      </c>
      <c r="AG524" s="6"/>
      <c r="AH524" s="98" t="s">
        <v>68</v>
      </c>
      <c r="AI524" s="12" t="s">
        <v>95</v>
      </c>
      <c r="AJ524" s="12" t="s">
        <v>74</v>
      </c>
      <c r="AK524" s="12" t="s">
        <v>180</v>
      </c>
      <c r="AL524" s="12" t="s">
        <v>242</v>
      </c>
      <c r="AM524" s="12" t="s">
        <v>178</v>
      </c>
      <c r="AN524" s="12" t="s">
        <v>167</v>
      </c>
      <c r="AO524" s="12" t="s">
        <v>58</v>
      </c>
      <c r="AP524" s="12" t="s">
        <v>279</v>
      </c>
      <c r="AQ524" s="12" t="s">
        <v>183</v>
      </c>
      <c r="AR524" s="11"/>
      <c r="AS524" s="11"/>
      <c r="AT524" s="11"/>
      <c r="AU524" s="95"/>
      <c r="AV524" s="11">
        <f t="shared" si="241"/>
        <v>0.79237999999999997</v>
      </c>
      <c r="AW524" s="11">
        <f t="shared" si="242"/>
        <v>1.00441</v>
      </c>
      <c r="AX524" s="11">
        <f t="shared" si="243"/>
        <v>1.1307199999999999</v>
      </c>
      <c r="AY524" s="11">
        <f t="shared" si="244"/>
        <v>-0.268704</v>
      </c>
      <c r="AZ524" s="11">
        <f t="shared" si="245"/>
        <v>-0.32316600000000001</v>
      </c>
      <c r="BA524" s="11">
        <f t="shared" si="246"/>
        <v>3.21957</v>
      </c>
      <c r="BB524" s="11">
        <f t="shared" si="247"/>
        <v>1.0077199999999999</v>
      </c>
      <c r="BC524" s="11">
        <f t="shared" si="248"/>
        <v>-1.916E-2</v>
      </c>
      <c r="BD524" s="11">
        <f t="shared" si="249"/>
        <v>0.92911600000000005</v>
      </c>
      <c r="BE524" s="11" t="str">
        <f t="shared" si="250"/>
        <v/>
      </c>
      <c r="BF524" s="11" t="str">
        <f t="shared" si="251"/>
        <v/>
      </c>
      <c r="BG524" s="11" t="str">
        <f t="shared" si="252"/>
        <v/>
      </c>
      <c r="BH524" s="11" t="str">
        <f t="shared" si="253"/>
        <v/>
      </c>
      <c r="BI524" s="26">
        <f t="shared" si="254"/>
        <v>6.4410759999999989</v>
      </c>
      <c r="BJ524" s="7"/>
    </row>
    <row r="525" spans="1:62" ht="15.75" thickBo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03">
        <v>5</v>
      </c>
      <c r="AB525" s="11">
        <v>9</v>
      </c>
      <c r="AC525" s="28">
        <v>3.4778899999999999</v>
      </c>
      <c r="AD525" s="6"/>
      <c r="AE525" s="27">
        <v>9</v>
      </c>
      <c r="AF525" s="104">
        <v>0</v>
      </c>
      <c r="AG525" s="6"/>
      <c r="AH525" s="98" t="s">
        <v>69</v>
      </c>
      <c r="AI525" s="12" t="s">
        <v>75</v>
      </c>
      <c r="AJ525" s="12" t="s">
        <v>181</v>
      </c>
      <c r="AK525" s="12" t="s">
        <v>51</v>
      </c>
      <c r="AL525" s="12" t="s">
        <v>81</v>
      </c>
      <c r="AM525" s="12" t="s">
        <v>59</v>
      </c>
      <c r="AN525" s="12" t="s">
        <v>175</v>
      </c>
      <c r="AO525" s="12" t="s">
        <v>188</v>
      </c>
      <c r="AP525" s="12" t="s">
        <v>96</v>
      </c>
      <c r="AQ525" s="12" t="s">
        <v>76</v>
      </c>
      <c r="AR525" s="11"/>
      <c r="AS525" s="11"/>
      <c r="AT525" s="11"/>
      <c r="AU525" s="95"/>
      <c r="AV525" s="11">
        <f t="shared" si="241"/>
        <v>0.59192100000000003</v>
      </c>
      <c r="AW525" s="11">
        <f t="shared" si="242"/>
        <v>0.89897800000000005</v>
      </c>
      <c r="AX525" s="11">
        <f t="shared" si="243"/>
        <v>0.79372600000000004</v>
      </c>
      <c r="AY525" s="11">
        <f t="shared" si="244"/>
        <v>0.28631800000000002</v>
      </c>
      <c r="AZ525" s="11">
        <f t="shared" si="245"/>
        <v>1.1995</v>
      </c>
      <c r="BA525" s="11">
        <f t="shared" si="246"/>
        <v>0.220471</v>
      </c>
      <c r="BB525" s="11">
        <f t="shared" si="247"/>
        <v>-4.3765599999999996</v>
      </c>
      <c r="BC525" s="11">
        <f t="shared" si="248"/>
        <v>1.1276600000000001</v>
      </c>
      <c r="BD525" s="11">
        <f t="shared" si="249"/>
        <v>0.60102</v>
      </c>
      <c r="BE525" s="11" t="str">
        <f t="shared" si="250"/>
        <v/>
      </c>
      <c r="BF525" s="11" t="str">
        <f t="shared" si="251"/>
        <v/>
      </c>
      <c r="BG525" s="11" t="str">
        <f t="shared" si="252"/>
        <v/>
      </c>
      <c r="BH525" s="11" t="str">
        <f t="shared" si="253"/>
        <v/>
      </c>
      <c r="BI525" s="26">
        <f t="shared" si="254"/>
        <v>-2.1348559999999992</v>
      </c>
      <c r="BJ525" s="7"/>
    </row>
    <row r="526" spans="1:62" ht="15.75" thickBo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03">
        <v>5</v>
      </c>
      <c r="AB526" s="11">
        <v>10</v>
      </c>
      <c r="AC526" s="28">
        <v>1.0150399999999999</v>
      </c>
      <c r="AD526" s="6"/>
      <c r="AE526" s="27">
        <v>9</v>
      </c>
      <c r="AF526" s="104">
        <v>1</v>
      </c>
      <c r="AG526" s="6"/>
      <c r="AH526" s="98" t="s">
        <v>85</v>
      </c>
      <c r="AI526" s="12" t="s">
        <v>204</v>
      </c>
      <c r="AJ526" s="12" t="s">
        <v>243</v>
      </c>
      <c r="AK526" s="12" t="s">
        <v>261</v>
      </c>
      <c r="AL526" s="12" t="s">
        <v>82</v>
      </c>
      <c r="AM526" s="12" t="s">
        <v>86</v>
      </c>
      <c r="AN526" s="12" t="s">
        <v>88</v>
      </c>
      <c r="AO526" s="12" t="s">
        <v>189</v>
      </c>
      <c r="AP526" s="12" t="s">
        <v>90</v>
      </c>
      <c r="AQ526" s="12" t="s">
        <v>219</v>
      </c>
      <c r="AR526" s="11"/>
      <c r="AS526" s="11"/>
      <c r="AT526" s="11"/>
      <c r="AU526" s="95"/>
      <c r="AV526" s="11">
        <f t="shared" si="241"/>
        <v>0.209367</v>
      </c>
      <c r="AW526" s="11">
        <f t="shared" si="242"/>
        <v>0.14391899999999999</v>
      </c>
      <c r="AX526" s="11">
        <f t="shared" si="243"/>
        <v>-0.1052</v>
      </c>
      <c r="AY526" s="11">
        <f t="shared" si="244"/>
        <v>0.914219</v>
      </c>
      <c r="AZ526" s="11">
        <f t="shared" si="245"/>
        <v>0.39386500000000002</v>
      </c>
      <c r="BA526" s="11">
        <f t="shared" si="246"/>
        <v>0.174821</v>
      </c>
      <c r="BB526" s="11">
        <f t="shared" si="247"/>
        <v>0.16106699999999999</v>
      </c>
      <c r="BC526" s="11">
        <f t="shared" si="248"/>
        <v>3.9678399999999998</v>
      </c>
      <c r="BD526" s="11">
        <f t="shared" si="249"/>
        <v>-0.128828</v>
      </c>
      <c r="BE526" s="11" t="str">
        <f t="shared" si="250"/>
        <v/>
      </c>
      <c r="BF526" s="11" t="str">
        <f t="shared" si="251"/>
        <v/>
      </c>
      <c r="BG526" s="11" t="str">
        <f t="shared" si="252"/>
        <v/>
      </c>
      <c r="BH526" s="11" t="str">
        <f t="shared" si="253"/>
        <v/>
      </c>
      <c r="BI526" s="26">
        <f t="shared" si="254"/>
        <v>4.7160299999999991</v>
      </c>
      <c r="BJ526" s="7"/>
    </row>
    <row r="527" spans="1:62" ht="15.75" thickBo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03">
        <v>5</v>
      </c>
      <c r="AB527" s="11">
        <v>11</v>
      </c>
      <c r="AC527" s="28">
        <v>0.72677199999999997</v>
      </c>
      <c r="AD527" s="6"/>
      <c r="AE527" s="27">
        <v>9</v>
      </c>
      <c r="AF527" s="104">
        <v>2</v>
      </c>
      <c r="AG527" s="6"/>
      <c r="AH527" s="98" t="s">
        <v>84</v>
      </c>
      <c r="AI527" s="12" t="s">
        <v>262</v>
      </c>
      <c r="AJ527" s="12" t="s">
        <v>97</v>
      </c>
      <c r="AK527" s="12" t="s">
        <v>87</v>
      </c>
      <c r="AL527" s="12" t="s">
        <v>89</v>
      </c>
      <c r="AM527" s="12" t="s">
        <v>190</v>
      </c>
      <c r="AN527" s="12" t="s">
        <v>83</v>
      </c>
      <c r="AO527" s="12" t="s">
        <v>91</v>
      </c>
      <c r="AP527" s="12" t="s">
        <v>252</v>
      </c>
      <c r="AQ527" s="12" t="s">
        <v>220</v>
      </c>
      <c r="AR527" s="11"/>
      <c r="AS527" s="11"/>
      <c r="AT527" s="11"/>
      <c r="AU527" s="95"/>
      <c r="AV527" s="11">
        <f t="shared" si="241"/>
        <v>3.4545300000000001E-2</v>
      </c>
      <c r="AW527" s="11">
        <f t="shared" si="242"/>
        <v>3.5943299999999998</v>
      </c>
      <c r="AX527" s="11">
        <f t="shared" si="243"/>
        <v>0.85694099999999995</v>
      </c>
      <c r="AY527" s="11">
        <f t="shared" si="244"/>
        <v>0.100065</v>
      </c>
      <c r="AZ527" s="11">
        <f t="shared" si="245"/>
        <v>-8.6131100000000002E-2</v>
      </c>
      <c r="BA527" s="11">
        <f t="shared" si="246"/>
        <v>0.77849100000000004</v>
      </c>
      <c r="BB527" s="11">
        <f t="shared" si="247"/>
        <v>1.63733</v>
      </c>
      <c r="BC527" s="11">
        <f t="shared" si="248"/>
        <v>-0.60988799999999999</v>
      </c>
      <c r="BD527" s="11">
        <f t="shared" si="249"/>
        <v>-0.325629</v>
      </c>
      <c r="BE527" s="11" t="str">
        <f t="shared" si="250"/>
        <v/>
      </c>
      <c r="BF527" s="11" t="str">
        <f t="shared" si="251"/>
        <v/>
      </c>
      <c r="BG527" s="11" t="str">
        <f t="shared" si="252"/>
        <v/>
      </c>
      <c r="BH527" s="11" t="str">
        <f t="shared" si="253"/>
        <v/>
      </c>
      <c r="BI527" s="26">
        <f t="shared" si="254"/>
        <v>5.2532821999999992</v>
      </c>
      <c r="BJ527" s="7"/>
    </row>
    <row r="528" spans="1:62" ht="15.75" thickBo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03">
        <v>5</v>
      </c>
      <c r="AB528" s="11">
        <v>12</v>
      </c>
      <c r="AC528" s="28">
        <v>-0.81864599999999998</v>
      </c>
      <c r="AD528" s="6"/>
      <c r="AE528" s="27">
        <v>9</v>
      </c>
      <c r="AF528" s="104">
        <v>3</v>
      </c>
      <c r="AG528" s="6"/>
      <c r="AH528" s="98" t="s">
        <v>206</v>
      </c>
      <c r="AI528" s="12" t="s">
        <v>254</v>
      </c>
      <c r="AJ528" s="12" t="s">
        <v>196</v>
      </c>
      <c r="AK528" s="12" t="s">
        <v>280</v>
      </c>
      <c r="AL528" s="12" t="s">
        <v>233</v>
      </c>
      <c r="AM528" s="12" t="s">
        <v>263</v>
      </c>
      <c r="AN528" s="12" t="s">
        <v>191</v>
      </c>
      <c r="AO528" s="12" t="s">
        <v>244</v>
      </c>
      <c r="AP528" s="12" t="s">
        <v>224</v>
      </c>
      <c r="AQ528" s="12" t="s">
        <v>272</v>
      </c>
      <c r="AR528" s="11"/>
      <c r="AS528" s="11"/>
      <c r="AT528" s="11"/>
      <c r="AU528" s="95"/>
      <c r="AV528" s="11">
        <f t="shared" si="241"/>
        <v>1.3895200000000001</v>
      </c>
      <c r="AW528" s="11">
        <f t="shared" si="242"/>
        <v>-1.00013</v>
      </c>
      <c r="AX528" s="11">
        <f t="shared" si="243"/>
        <v>3.9011900000000002</v>
      </c>
      <c r="AY528" s="11">
        <f t="shared" si="244"/>
        <v>0.59274400000000005</v>
      </c>
      <c r="AZ528" s="11">
        <f t="shared" si="245"/>
        <v>2.6003400000000001</v>
      </c>
      <c r="BA528" s="11">
        <f t="shared" si="246"/>
        <v>-1.2453399999999999</v>
      </c>
      <c r="BB528" s="11">
        <f t="shared" si="247"/>
        <v>0.86152499999999999</v>
      </c>
      <c r="BC528" s="11">
        <f t="shared" si="248"/>
        <v>4.4472999999999999E-2</v>
      </c>
      <c r="BD528" s="11">
        <f t="shared" si="249"/>
        <v>1.97</v>
      </c>
      <c r="BE528" s="11" t="str">
        <f t="shared" si="250"/>
        <v/>
      </c>
      <c r="BF528" s="11" t="str">
        <f t="shared" si="251"/>
        <v/>
      </c>
      <c r="BG528" s="11" t="str">
        <f t="shared" si="252"/>
        <v/>
      </c>
      <c r="BH528" s="11" t="str">
        <f t="shared" si="253"/>
        <v/>
      </c>
      <c r="BI528" s="26">
        <f t="shared" si="254"/>
        <v>9.9329680000000007</v>
      </c>
      <c r="BJ528" s="7"/>
    </row>
    <row r="529" spans="1:62" ht="15.75" thickBo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03">
        <v>5</v>
      </c>
      <c r="AB529" s="11">
        <v>13</v>
      </c>
      <c r="AC529" s="28">
        <v>-0.448876</v>
      </c>
      <c r="AD529" s="6"/>
      <c r="AE529" s="27">
        <v>9</v>
      </c>
      <c r="AF529" s="104">
        <v>4</v>
      </c>
      <c r="AG529" s="6"/>
      <c r="AH529" s="98" t="s">
        <v>207</v>
      </c>
      <c r="AI529" s="12" t="s">
        <v>225</v>
      </c>
      <c r="AJ529" s="12" t="s">
        <v>281</v>
      </c>
      <c r="AK529" s="12" t="s">
        <v>197</v>
      </c>
      <c r="AL529" s="12" t="s">
        <v>253</v>
      </c>
      <c r="AM529" s="12" t="s">
        <v>234</v>
      </c>
      <c r="AN529" s="12" t="s">
        <v>264</v>
      </c>
      <c r="AO529" s="12" t="s">
        <v>214</v>
      </c>
      <c r="AP529" s="12" t="s">
        <v>273</v>
      </c>
      <c r="AQ529" s="12" t="s">
        <v>245</v>
      </c>
      <c r="AR529" s="11"/>
      <c r="AS529" s="11"/>
      <c r="AT529" s="11"/>
      <c r="AU529" s="95"/>
      <c r="AV529" s="11">
        <f t="shared" si="241"/>
        <v>0.54642100000000005</v>
      </c>
      <c r="AW529" s="11">
        <f t="shared" si="242"/>
        <v>3.6123699999999999</v>
      </c>
      <c r="AX529" s="11">
        <f t="shared" si="243"/>
        <v>-0.73416700000000001</v>
      </c>
      <c r="AY529" s="11">
        <f t="shared" si="244"/>
        <v>0.59136200000000005</v>
      </c>
      <c r="AZ529" s="11">
        <f t="shared" si="245"/>
        <v>0.61077599999999999</v>
      </c>
      <c r="BA529" s="11">
        <f t="shared" si="246"/>
        <v>3.5234700000000001</v>
      </c>
      <c r="BB529" s="11">
        <f t="shared" si="247"/>
        <v>0.56474199999999997</v>
      </c>
      <c r="BC529" s="11">
        <f t="shared" si="248"/>
        <v>2.8323700000000001</v>
      </c>
      <c r="BD529" s="11">
        <f t="shared" si="249"/>
        <v>1.55921</v>
      </c>
      <c r="BE529" s="11" t="str">
        <f t="shared" si="250"/>
        <v/>
      </c>
      <c r="BF529" s="11" t="str">
        <f t="shared" si="251"/>
        <v/>
      </c>
      <c r="BG529" s="11" t="str">
        <f t="shared" si="252"/>
        <v/>
      </c>
      <c r="BH529" s="11" t="str">
        <f t="shared" si="253"/>
        <v/>
      </c>
      <c r="BI529" s="26">
        <f t="shared" si="254"/>
        <v>13.555429999999999</v>
      </c>
      <c r="BJ529" s="7"/>
    </row>
    <row r="530" spans="1:62" ht="15.75" thickBo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03">
        <v>5</v>
      </c>
      <c r="AB530" s="11">
        <v>14</v>
      </c>
      <c r="AC530" s="28">
        <v>-0.50671299999999997</v>
      </c>
      <c r="AD530" s="6"/>
      <c r="AE530" s="27">
        <v>9</v>
      </c>
      <c r="AF530" s="104">
        <v>5</v>
      </c>
      <c r="AG530" s="6"/>
      <c r="AH530" s="98" t="s">
        <v>208</v>
      </c>
      <c r="AI530" s="12" t="s">
        <v>226</v>
      </c>
      <c r="AJ530" s="12" t="s">
        <v>255</v>
      </c>
      <c r="AK530" s="12" t="s">
        <v>282</v>
      </c>
      <c r="AL530" s="12" t="s">
        <v>205</v>
      </c>
      <c r="AM530" s="12" t="s">
        <v>235</v>
      </c>
      <c r="AN530" s="12" t="s">
        <v>246</v>
      </c>
      <c r="AO530" s="12" t="s">
        <v>274</v>
      </c>
      <c r="AP530" s="12" t="s">
        <v>198</v>
      </c>
      <c r="AQ530" s="12" t="s">
        <v>215</v>
      </c>
      <c r="AR530" s="11"/>
      <c r="AS530" s="11"/>
      <c r="AT530" s="11"/>
      <c r="AU530" s="95"/>
      <c r="AV530" s="11">
        <f t="shared" si="241"/>
        <v>0.351628</v>
      </c>
      <c r="AW530" s="11">
        <f t="shared" si="242"/>
        <v>0.93871000000000004</v>
      </c>
      <c r="AX530" s="11">
        <f t="shared" si="243"/>
        <v>2.3990999999999998</v>
      </c>
      <c r="AY530" s="11">
        <f t="shared" si="244"/>
        <v>-1.5270699999999999</v>
      </c>
      <c r="AZ530" s="11">
        <f t="shared" si="245"/>
        <v>1.0853900000000001</v>
      </c>
      <c r="BA530" s="11">
        <f t="shared" si="246"/>
        <v>1.8525400000000001</v>
      </c>
      <c r="BB530" s="11">
        <f t="shared" si="247"/>
        <v>3.2713299999999998</v>
      </c>
      <c r="BC530" s="11">
        <f t="shared" si="248"/>
        <v>-2.7680900000000001E-2</v>
      </c>
      <c r="BD530" s="11">
        <f t="shared" si="249"/>
        <v>-0.57286199999999998</v>
      </c>
      <c r="BE530" s="11" t="str">
        <f t="shared" si="250"/>
        <v/>
      </c>
      <c r="BF530" s="11" t="str">
        <f t="shared" si="251"/>
        <v/>
      </c>
      <c r="BG530" s="11" t="str">
        <f t="shared" si="252"/>
        <v/>
      </c>
      <c r="BH530" s="11" t="str">
        <f t="shared" si="253"/>
        <v/>
      </c>
      <c r="BI530" s="26">
        <f t="shared" si="254"/>
        <v>8.2777981000000018</v>
      </c>
      <c r="BJ530" s="7"/>
    </row>
    <row r="531" spans="1:62" ht="15.75" thickBo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03">
        <v>5</v>
      </c>
      <c r="AB531" s="11">
        <v>15</v>
      </c>
      <c r="AC531" s="28">
        <v>7.7136499999999997E-2</v>
      </c>
      <c r="AD531" s="6"/>
      <c r="AE531" s="27">
        <v>9</v>
      </c>
      <c r="AF531" s="104">
        <v>6</v>
      </c>
      <c r="AG531" s="6"/>
      <c r="AH531" s="98" t="s">
        <v>209</v>
      </c>
      <c r="AI531" s="12" t="s">
        <v>199</v>
      </c>
      <c r="AJ531" s="12" t="s">
        <v>227</v>
      </c>
      <c r="AK531" s="12" t="s">
        <v>283</v>
      </c>
      <c r="AL531" s="12" t="s">
        <v>256</v>
      </c>
      <c r="AM531" s="12" t="s">
        <v>236</v>
      </c>
      <c r="AN531" s="12" t="s">
        <v>265</v>
      </c>
      <c r="AO531" s="12" t="s">
        <v>275</v>
      </c>
      <c r="AP531" s="12" t="s">
        <v>192</v>
      </c>
      <c r="AQ531" s="12" t="s">
        <v>247</v>
      </c>
      <c r="AR531" s="11"/>
      <c r="AS531" s="11"/>
      <c r="AT531" s="11"/>
      <c r="AU531" s="95"/>
      <c r="AV531" s="11">
        <f t="shared" si="241"/>
        <v>0.44936300000000001</v>
      </c>
      <c r="AW531" s="11">
        <f t="shared" si="242"/>
        <v>1.1118600000000001</v>
      </c>
      <c r="AX531" s="11">
        <f t="shared" si="243"/>
        <v>2.1963400000000002</v>
      </c>
      <c r="AY531" s="11">
        <f t="shared" si="244"/>
        <v>0.67516200000000004</v>
      </c>
      <c r="AZ531" s="11">
        <f t="shared" si="245"/>
        <v>0.940554</v>
      </c>
      <c r="BA531" s="11">
        <f t="shared" si="246"/>
        <v>2.6648999999999998</v>
      </c>
      <c r="BB531" s="11">
        <f t="shared" si="247"/>
        <v>3.5456799999999999</v>
      </c>
      <c r="BC531" s="11">
        <f t="shared" si="248"/>
        <v>0.49694300000000002</v>
      </c>
      <c r="BD531" s="11">
        <f t="shared" si="249"/>
        <v>0.58516400000000002</v>
      </c>
      <c r="BE531" s="11" t="str">
        <f t="shared" si="250"/>
        <v/>
      </c>
      <c r="BF531" s="11" t="str">
        <f t="shared" si="251"/>
        <v/>
      </c>
      <c r="BG531" s="11" t="str">
        <f t="shared" si="252"/>
        <v/>
      </c>
      <c r="BH531" s="11" t="str">
        <f t="shared" si="253"/>
        <v/>
      </c>
      <c r="BI531" s="26">
        <f t="shared" si="254"/>
        <v>12.588829500000001</v>
      </c>
      <c r="BJ531" s="7"/>
    </row>
    <row r="532" spans="1:62" ht="15.75" thickBo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03">
        <v>5</v>
      </c>
      <c r="AB532" s="11">
        <v>16</v>
      </c>
      <c r="AC532" s="28">
        <v>-1.23725</v>
      </c>
      <c r="AD532" s="6"/>
      <c r="AE532" s="27">
        <v>9</v>
      </c>
      <c r="AF532" s="104">
        <v>7</v>
      </c>
      <c r="AG532" s="6"/>
      <c r="AH532" s="98" t="s">
        <v>210</v>
      </c>
      <c r="AI532" s="12" t="s">
        <v>248</v>
      </c>
      <c r="AJ532" s="12" t="s">
        <v>193</v>
      </c>
      <c r="AK532" s="12" t="s">
        <v>266</v>
      </c>
      <c r="AL532" s="12" t="s">
        <v>237</v>
      </c>
      <c r="AM532" s="12" t="s">
        <v>257</v>
      </c>
      <c r="AN532" s="12" t="s">
        <v>284</v>
      </c>
      <c r="AO532" s="12" t="s">
        <v>228</v>
      </c>
      <c r="AP532" s="12" t="s">
        <v>200</v>
      </c>
      <c r="AQ532" s="12" t="s">
        <v>216</v>
      </c>
      <c r="AR532" s="11"/>
      <c r="AS532" s="11"/>
      <c r="AT532" s="11"/>
      <c r="AU532" s="95"/>
      <c r="AV532" s="11">
        <f t="shared" si="241"/>
        <v>0.30126999999999998</v>
      </c>
      <c r="AW532" s="11">
        <f t="shared" si="242"/>
        <v>-2.1428400000000001</v>
      </c>
      <c r="AX532" s="11">
        <f t="shared" si="243"/>
        <v>2.3382999999999998</v>
      </c>
      <c r="AY532" s="11">
        <f t="shared" si="244"/>
        <v>-0.16194</v>
      </c>
      <c r="AZ532" s="11">
        <f t="shared" si="245"/>
        <v>0.30335200000000001</v>
      </c>
      <c r="BA532" s="11">
        <f t="shared" si="246"/>
        <v>3.8793000000000002</v>
      </c>
      <c r="BB532" s="11">
        <f t="shared" si="247"/>
        <v>-0.47292000000000001</v>
      </c>
      <c r="BC532" s="11">
        <f t="shared" si="248"/>
        <v>-0.627058</v>
      </c>
      <c r="BD532" s="11">
        <f t="shared" si="249"/>
        <v>-0.73754299999999995</v>
      </c>
      <c r="BE532" s="11" t="str">
        <f t="shared" si="250"/>
        <v/>
      </c>
      <c r="BF532" s="11" t="str">
        <f t="shared" si="251"/>
        <v/>
      </c>
      <c r="BG532" s="11" t="str">
        <f t="shared" si="252"/>
        <v/>
      </c>
      <c r="BH532" s="11" t="str">
        <f t="shared" si="253"/>
        <v/>
      </c>
      <c r="BI532" s="26">
        <f t="shared" si="254"/>
        <v>3.9171709999999997</v>
      </c>
      <c r="BJ532" s="7"/>
    </row>
    <row r="533" spans="1:62" ht="15.75" thickBo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03">
        <v>5</v>
      </c>
      <c r="AB533" s="11">
        <v>17</v>
      </c>
      <c r="AC533" s="28">
        <v>8.4113299999999998E-3</v>
      </c>
      <c r="AD533" s="6"/>
      <c r="AE533" s="27">
        <v>9</v>
      </c>
      <c r="AF533" s="104">
        <v>8</v>
      </c>
      <c r="AG533" s="6"/>
      <c r="AH533" s="98" t="s">
        <v>211</v>
      </c>
      <c r="AI533" s="12" t="s">
        <v>276</v>
      </c>
      <c r="AJ533" s="12" t="s">
        <v>267</v>
      </c>
      <c r="AK533" s="12" t="s">
        <v>249</v>
      </c>
      <c r="AL533" s="12" t="s">
        <v>238</v>
      </c>
      <c r="AM533" s="12" t="s">
        <v>285</v>
      </c>
      <c r="AN533" s="12" t="s">
        <v>258</v>
      </c>
      <c r="AO533" s="12" t="s">
        <v>229</v>
      </c>
      <c r="AP533" s="12" t="s">
        <v>201</v>
      </c>
      <c r="AQ533" s="12" t="s">
        <v>194</v>
      </c>
      <c r="AR533" s="11"/>
      <c r="AS533" s="11"/>
      <c r="AT533" s="11"/>
      <c r="AU533" s="95"/>
      <c r="AV533" s="11">
        <f t="shared" si="241"/>
        <v>3.7672699999999999</v>
      </c>
      <c r="AW533" s="11">
        <f t="shared" si="242"/>
        <v>2.0995300000000001</v>
      </c>
      <c r="AX533" s="11">
        <f t="shared" si="243"/>
        <v>0.860267</v>
      </c>
      <c r="AY533" s="11">
        <f t="shared" si="244"/>
        <v>1.05555</v>
      </c>
      <c r="AZ533" s="11">
        <f t="shared" si="245"/>
        <v>2.41398</v>
      </c>
      <c r="BA533" s="11">
        <f t="shared" si="246"/>
        <v>1.09816</v>
      </c>
      <c r="BB533" s="11">
        <f t="shared" si="247"/>
        <v>0.31037799999999999</v>
      </c>
      <c r="BC533" s="11">
        <f t="shared" si="248"/>
        <v>-0.13716400000000001</v>
      </c>
      <c r="BD533" s="11">
        <f t="shared" si="249"/>
        <v>-2.3009100000000001E-2</v>
      </c>
      <c r="BE533" s="11" t="str">
        <f t="shared" si="250"/>
        <v/>
      </c>
      <c r="BF533" s="11" t="str">
        <f t="shared" si="251"/>
        <v/>
      </c>
      <c r="BG533" s="11" t="str">
        <f t="shared" si="252"/>
        <v/>
      </c>
      <c r="BH533" s="11" t="str">
        <f t="shared" si="253"/>
        <v/>
      </c>
      <c r="BI533" s="26">
        <f t="shared" si="254"/>
        <v>11.436550570000001</v>
      </c>
      <c r="BJ533" s="7"/>
    </row>
    <row r="534" spans="1:62" ht="15.75" thickBo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03">
        <v>5</v>
      </c>
      <c r="AB534" s="11">
        <v>19</v>
      </c>
      <c r="AC534" s="28">
        <v>0.86385500000000004</v>
      </c>
      <c r="AD534" s="6"/>
      <c r="AE534" s="27">
        <v>9</v>
      </c>
      <c r="AF534" s="104">
        <v>10</v>
      </c>
      <c r="AG534" s="6"/>
      <c r="AH534" s="98" t="s">
        <v>213</v>
      </c>
      <c r="AI534" s="12" t="s">
        <v>218</v>
      </c>
      <c r="AJ534" s="12" t="s">
        <v>195</v>
      </c>
      <c r="AK534" s="12" t="s">
        <v>269</v>
      </c>
      <c r="AL534" s="12" t="s">
        <v>240</v>
      </c>
      <c r="AM534" s="12" t="s">
        <v>286</v>
      </c>
      <c r="AN534" s="12" t="s">
        <v>203</v>
      </c>
      <c r="AO534" s="12" t="s">
        <v>278</v>
      </c>
      <c r="AP534" s="12" t="s">
        <v>231</v>
      </c>
      <c r="AQ534" s="12" t="s">
        <v>251</v>
      </c>
      <c r="AR534" s="11"/>
      <c r="AS534" s="11"/>
      <c r="AT534" s="11"/>
      <c r="AU534" s="95"/>
      <c r="AV534" s="11">
        <f t="shared" si="241"/>
        <v>0.64754400000000001</v>
      </c>
      <c r="AW534" s="11">
        <f t="shared" si="242"/>
        <v>4.4443400000000004</v>
      </c>
      <c r="AX534" s="11">
        <f t="shared" si="243"/>
        <v>0.602904</v>
      </c>
      <c r="AY534" s="11">
        <f t="shared" si="244"/>
        <v>0.19534599999999999</v>
      </c>
      <c r="AZ534" s="11">
        <f t="shared" si="245"/>
        <v>0.54670300000000005</v>
      </c>
      <c r="BA534" s="11">
        <f t="shared" si="246"/>
        <v>1.47289</v>
      </c>
      <c r="BB534" s="11">
        <f t="shared" si="247"/>
        <v>0.47160299999999999</v>
      </c>
      <c r="BC534" s="11">
        <f t="shared" si="248"/>
        <v>3.6880000000000002</v>
      </c>
      <c r="BD534" s="11">
        <f t="shared" si="249"/>
        <v>-1.15065</v>
      </c>
      <c r="BE534" s="11" t="str">
        <f t="shared" si="250"/>
        <v/>
      </c>
      <c r="BF534" s="11" t="str">
        <f t="shared" si="251"/>
        <v/>
      </c>
      <c r="BG534" s="11" t="str">
        <f t="shared" si="252"/>
        <v/>
      </c>
      <c r="BH534" s="11" t="str">
        <f t="shared" si="253"/>
        <v/>
      </c>
      <c r="BI534" s="26">
        <f t="shared" si="254"/>
        <v>10.054825000000001</v>
      </c>
      <c r="BJ534" s="7"/>
    </row>
    <row r="535" spans="1:62" ht="15.75" thickBo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03">
        <v>6</v>
      </c>
      <c r="AB535" s="11">
        <v>2</v>
      </c>
      <c r="AC535" s="28">
        <v>-1.0824400000000001</v>
      </c>
      <c r="AD535" s="6"/>
      <c r="AE535" s="27">
        <v>10</v>
      </c>
      <c r="AF535" s="104">
        <v>2</v>
      </c>
      <c r="AG535" s="6"/>
      <c r="AH535" s="98" t="s">
        <v>71</v>
      </c>
      <c r="AI535" s="12" t="s">
        <v>50</v>
      </c>
      <c r="AJ535" s="12" t="s">
        <v>78</v>
      </c>
      <c r="AK535" s="12" t="s">
        <v>186</v>
      </c>
      <c r="AL535" s="12" t="s">
        <v>64</v>
      </c>
      <c r="AM535" s="12" t="s">
        <v>43</v>
      </c>
      <c r="AN535" s="12" t="s">
        <v>187</v>
      </c>
      <c r="AO535" s="12" t="s">
        <v>93</v>
      </c>
      <c r="AP535" s="110" t="s">
        <v>56</v>
      </c>
      <c r="AQ535" s="6"/>
      <c r="AR535" s="11"/>
      <c r="AS535" s="11"/>
      <c r="AT535" s="11"/>
      <c r="AU535" s="95"/>
      <c r="AV535" s="11">
        <f t="shared" si="241"/>
        <v>-0.79741899999999999</v>
      </c>
      <c r="AW535" s="11">
        <f t="shared" si="242"/>
        <v>-0.58737300000000003</v>
      </c>
      <c r="AX535" s="11">
        <f t="shared" si="243"/>
        <v>0.36778499999999997</v>
      </c>
      <c r="AY535" s="11">
        <f t="shared" si="244"/>
        <v>0.77744999999999997</v>
      </c>
      <c r="AZ535" s="11">
        <f t="shared" si="245"/>
        <v>-2.9813399999999999</v>
      </c>
      <c r="BA535" s="11">
        <f t="shared" si="246"/>
        <v>-1.4383999999999999</v>
      </c>
      <c r="BB535" s="11">
        <f t="shared" si="247"/>
        <v>-0.65968300000000002</v>
      </c>
      <c r="BC535" s="11">
        <f t="shared" si="248"/>
        <v>1.7745500000000001E-2</v>
      </c>
      <c r="BD535" s="11" t="str">
        <f t="shared" si="249"/>
        <v/>
      </c>
      <c r="BE535" s="11" t="str">
        <f t="shared" si="250"/>
        <v/>
      </c>
      <c r="BF535" s="11" t="str">
        <f t="shared" si="251"/>
        <v/>
      </c>
      <c r="BG535" s="11" t="str">
        <f t="shared" si="252"/>
        <v/>
      </c>
      <c r="BH535" s="11" t="str">
        <f t="shared" si="253"/>
        <v/>
      </c>
      <c r="BI535" s="26">
        <f t="shared" si="254"/>
        <v>-4.2187944999999996</v>
      </c>
      <c r="BJ535" s="7"/>
    </row>
    <row r="536" spans="1:62" ht="15.75" thickBo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03">
        <v>6</v>
      </c>
      <c r="AB536" s="11">
        <v>7</v>
      </c>
      <c r="AC536" s="28">
        <v>4.4628399999999999</v>
      </c>
      <c r="AD536" s="6"/>
      <c r="AE536" s="27">
        <v>10</v>
      </c>
      <c r="AF536" s="104">
        <v>3</v>
      </c>
      <c r="AG536" s="6"/>
      <c r="AH536" s="98" t="s">
        <v>73</v>
      </c>
      <c r="AI536" s="12" t="s">
        <v>177</v>
      </c>
      <c r="AJ536" s="12" t="s">
        <v>179</v>
      </c>
      <c r="AK536" s="12" t="s">
        <v>94</v>
      </c>
      <c r="AL536" s="12" t="s">
        <v>182</v>
      </c>
      <c r="AM536" s="12" t="s">
        <v>67</v>
      </c>
      <c r="AN536" s="12" t="s">
        <v>260</v>
      </c>
      <c r="AO536" s="12" t="s">
        <v>80</v>
      </c>
      <c r="AP536" s="12" t="s">
        <v>57</v>
      </c>
      <c r="AQ536" s="12" t="s">
        <v>271</v>
      </c>
      <c r="AR536" s="12" t="s">
        <v>223</v>
      </c>
      <c r="AS536" s="11"/>
      <c r="AT536" s="11"/>
      <c r="AU536" s="95"/>
      <c r="AV536" s="11">
        <f t="shared" si="241"/>
        <v>-1.0685</v>
      </c>
      <c r="AW536" s="11">
        <f t="shared" si="242"/>
        <v>0.480626</v>
      </c>
      <c r="AX536" s="11">
        <f t="shared" si="243"/>
        <v>0.54459299999999999</v>
      </c>
      <c r="AY536" s="11">
        <f t="shared" si="244"/>
        <v>1.7779799999999999</v>
      </c>
      <c r="AZ536" s="11">
        <f t="shared" si="245"/>
        <v>0.99822599999999995</v>
      </c>
      <c r="BA536" s="11">
        <f t="shared" si="246"/>
        <v>-0.14127899999999999</v>
      </c>
      <c r="BB536" s="11">
        <f t="shared" si="247"/>
        <v>3.70479</v>
      </c>
      <c r="BC536" s="11">
        <f t="shared" si="248"/>
        <v>0.119438</v>
      </c>
      <c r="BD536" s="11">
        <f t="shared" si="249"/>
        <v>-1.2261100000000001E-3</v>
      </c>
      <c r="BE536" s="11">
        <f t="shared" si="250"/>
        <v>2.5545599999999999</v>
      </c>
      <c r="BF536" s="11" t="str">
        <f t="shared" si="251"/>
        <v/>
      </c>
      <c r="BG536" s="11" t="str">
        <f t="shared" si="252"/>
        <v/>
      </c>
      <c r="BH536" s="11" t="str">
        <f t="shared" si="253"/>
        <v/>
      </c>
      <c r="BI536" s="26">
        <f t="shared" si="254"/>
        <v>4.5063678899999999</v>
      </c>
      <c r="BJ536" s="7"/>
    </row>
    <row r="537" spans="1:62" ht="15.75" thickBo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03">
        <v>6</v>
      </c>
      <c r="AB537" s="11">
        <v>8</v>
      </c>
      <c r="AC537" s="28">
        <v>1.00441</v>
      </c>
      <c r="AD537" s="6"/>
      <c r="AE537" s="27">
        <v>10</v>
      </c>
      <c r="AF537" s="104">
        <v>4</v>
      </c>
      <c r="AG537" s="6"/>
      <c r="AH537" s="98" t="s">
        <v>74</v>
      </c>
      <c r="AI537" s="12" t="s">
        <v>95</v>
      </c>
      <c r="AJ537" s="12" t="s">
        <v>180</v>
      </c>
      <c r="AK537" s="12" t="s">
        <v>242</v>
      </c>
      <c r="AL537" s="12" t="s">
        <v>178</v>
      </c>
      <c r="AM537" s="12" t="s">
        <v>167</v>
      </c>
      <c r="AN537" s="12" t="s">
        <v>58</v>
      </c>
      <c r="AO537" s="12" t="s">
        <v>185</v>
      </c>
      <c r="AP537" s="12" t="s">
        <v>279</v>
      </c>
      <c r="AQ537" s="12" t="s">
        <v>183</v>
      </c>
      <c r="AR537" s="12" t="s">
        <v>68</v>
      </c>
      <c r="AS537" s="11"/>
      <c r="AT537" s="11"/>
      <c r="AU537" s="95"/>
      <c r="AV537" s="11">
        <f t="shared" si="241"/>
        <v>0.79237999999999997</v>
      </c>
      <c r="AW537" s="11">
        <f t="shared" si="242"/>
        <v>1.1307199999999999</v>
      </c>
      <c r="AX537" s="11">
        <f t="shared" si="243"/>
        <v>-0.268704</v>
      </c>
      <c r="AY537" s="11">
        <f t="shared" si="244"/>
        <v>-0.32316600000000001</v>
      </c>
      <c r="AZ537" s="11">
        <f t="shared" si="245"/>
        <v>3.21957</v>
      </c>
      <c r="BA537" s="11">
        <f t="shared" si="246"/>
        <v>1.0077199999999999</v>
      </c>
      <c r="BB537" s="11">
        <f t="shared" si="247"/>
        <v>2.7177799999999999</v>
      </c>
      <c r="BC537" s="11">
        <f t="shared" si="248"/>
        <v>-1.916E-2</v>
      </c>
      <c r="BD537" s="11">
        <f t="shared" si="249"/>
        <v>0.92911600000000005</v>
      </c>
      <c r="BE537" s="11">
        <f t="shared" si="250"/>
        <v>1.0318099999999999</v>
      </c>
      <c r="BF537" s="11" t="str">
        <f t="shared" si="251"/>
        <v/>
      </c>
      <c r="BG537" s="11" t="str">
        <f t="shared" si="252"/>
        <v/>
      </c>
      <c r="BH537" s="11" t="str">
        <f t="shared" si="253"/>
        <v/>
      </c>
      <c r="BI537" s="26">
        <f t="shared" si="254"/>
        <v>9.2136560000000003</v>
      </c>
      <c r="BJ537" s="7"/>
    </row>
    <row r="538" spans="1:62" ht="15.75" thickBo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03">
        <v>6</v>
      </c>
      <c r="AB538" s="11">
        <v>9</v>
      </c>
      <c r="AC538" s="28">
        <v>0.59192100000000003</v>
      </c>
      <c r="AD538" s="6"/>
      <c r="AE538" s="27">
        <v>10</v>
      </c>
      <c r="AF538" s="104">
        <v>5</v>
      </c>
      <c r="AG538" s="6"/>
      <c r="AH538" s="98" t="s">
        <v>75</v>
      </c>
      <c r="AI538" s="12" t="s">
        <v>69</v>
      </c>
      <c r="AJ538" s="12" t="s">
        <v>181</v>
      </c>
      <c r="AK538" s="12" t="s">
        <v>51</v>
      </c>
      <c r="AL538" s="12" t="s">
        <v>81</v>
      </c>
      <c r="AM538" s="12" t="s">
        <v>59</v>
      </c>
      <c r="AN538" s="12" t="s">
        <v>175</v>
      </c>
      <c r="AO538" s="12" t="s">
        <v>188</v>
      </c>
      <c r="AP538" s="12" t="s">
        <v>222</v>
      </c>
      <c r="AQ538" s="12" t="s">
        <v>96</v>
      </c>
      <c r="AR538" s="12" t="s">
        <v>76</v>
      </c>
      <c r="AS538" s="11"/>
      <c r="AT538" s="11"/>
      <c r="AU538" s="95"/>
      <c r="AV538" s="11">
        <f t="shared" si="241"/>
        <v>3.4778899999999999</v>
      </c>
      <c r="AW538" s="11">
        <f t="shared" si="242"/>
        <v>0.89897800000000005</v>
      </c>
      <c r="AX538" s="11">
        <f t="shared" si="243"/>
        <v>0.79372600000000004</v>
      </c>
      <c r="AY538" s="11">
        <f t="shared" si="244"/>
        <v>0.28631800000000002</v>
      </c>
      <c r="AZ538" s="11">
        <f t="shared" si="245"/>
        <v>1.1995</v>
      </c>
      <c r="BA538" s="11">
        <f t="shared" si="246"/>
        <v>0.220471</v>
      </c>
      <c r="BB538" s="11">
        <f t="shared" si="247"/>
        <v>-4.3765599999999996</v>
      </c>
      <c r="BC538" s="11">
        <f t="shared" si="248"/>
        <v>2.5428999999999999</v>
      </c>
      <c r="BD538" s="11">
        <f t="shared" si="249"/>
        <v>1.1276600000000001</v>
      </c>
      <c r="BE538" s="11">
        <f t="shared" si="250"/>
        <v>0.60102</v>
      </c>
      <c r="BF538" s="11" t="str">
        <f t="shared" si="251"/>
        <v/>
      </c>
      <c r="BG538" s="11" t="str">
        <f t="shared" si="252"/>
        <v/>
      </c>
      <c r="BH538" s="11" t="str">
        <f t="shared" si="253"/>
        <v/>
      </c>
      <c r="BI538" s="26">
        <f t="shared" si="254"/>
        <v>6.1799819999999999</v>
      </c>
      <c r="BJ538" s="7"/>
    </row>
    <row r="539" spans="1:62" ht="15.75" thickBo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03">
        <v>6</v>
      </c>
      <c r="AB539" s="11">
        <v>10</v>
      </c>
      <c r="AC539" s="28">
        <v>0.39386500000000002</v>
      </c>
      <c r="AD539" s="6"/>
      <c r="AE539" s="27">
        <v>10</v>
      </c>
      <c r="AF539" s="104">
        <v>6</v>
      </c>
      <c r="AG539" s="6"/>
      <c r="AH539" s="98" t="s">
        <v>86</v>
      </c>
      <c r="AI539" s="12" t="s">
        <v>204</v>
      </c>
      <c r="AJ539" s="12" t="s">
        <v>243</v>
      </c>
      <c r="AK539" s="12" t="s">
        <v>261</v>
      </c>
      <c r="AL539" s="12" t="s">
        <v>85</v>
      </c>
      <c r="AM539" s="12" t="s">
        <v>82</v>
      </c>
      <c r="AN539" s="12" t="s">
        <v>232</v>
      </c>
      <c r="AO539" s="12" t="s">
        <v>88</v>
      </c>
      <c r="AP539" s="12" t="s">
        <v>189</v>
      </c>
      <c r="AQ539" s="12" t="s">
        <v>90</v>
      </c>
      <c r="AR539" s="12" t="s">
        <v>219</v>
      </c>
      <c r="AS539" s="11"/>
      <c r="AT539" s="11"/>
      <c r="AU539" s="95"/>
      <c r="AV539" s="11">
        <f t="shared" si="241"/>
        <v>0.209367</v>
      </c>
      <c r="AW539" s="11">
        <f t="shared" si="242"/>
        <v>0.14391899999999999</v>
      </c>
      <c r="AX539" s="11">
        <f t="shared" si="243"/>
        <v>-0.1052</v>
      </c>
      <c r="AY539" s="11">
        <f t="shared" si="244"/>
        <v>1.0150399999999999</v>
      </c>
      <c r="AZ539" s="11">
        <f t="shared" si="245"/>
        <v>0.914219</v>
      </c>
      <c r="BA539" s="11">
        <f t="shared" si="246"/>
        <v>2.74532</v>
      </c>
      <c r="BB539" s="11">
        <f t="shared" si="247"/>
        <v>0.174821</v>
      </c>
      <c r="BC539" s="11">
        <f t="shared" si="248"/>
        <v>0.16106699999999999</v>
      </c>
      <c r="BD539" s="11">
        <f t="shared" si="249"/>
        <v>3.9678399999999998</v>
      </c>
      <c r="BE539" s="11">
        <f t="shared" si="250"/>
        <v>-0.128828</v>
      </c>
      <c r="BF539" s="11" t="str">
        <f t="shared" si="251"/>
        <v/>
      </c>
      <c r="BG539" s="11" t="str">
        <f t="shared" si="252"/>
        <v/>
      </c>
      <c r="BH539" s="11" t="str">
        <f t="shared" si="253"/>
        <v/>
      </c>
      <c r="BI539" s="26">
        <f t="shared" si="254"/>
        <v>8.7036999999999995</v>
      </c>
      <c r="BJ539" s="7"/>
    </row>
    <row r="540" spans="1:62" ht="15.75" thickBo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03">
        <v>6</v>
      </c>
      <c r="AB540" s="11">
        <v>11</v>
      </c>
      <c r="AC540" s="28">
        <v>0.85694099999999995</v>
      </c>
      <c r="AD540" s="6"/>
      <c r="AE540" s="27">
        <v>10</v>
      </c>
      <c r="AF540" s="104">
        <v>7</v>
      </c>
      <c r="AG540" s="6"/>
      <c r="AH540" s="98" t="s">
        <v>87</v>
      </c>
      <c r="AI540" s="12" t="s">
        <v>262</v>
      </c>
      <c r="AJ540" s="12" t="s">
        <v>97</v>
      </c>
      <c r="AK540" s="12" t="s">
        <v>84</v>
      </c>
      <c r="AL540" s="12" t="s">
        <v>89</v>
      </c>
      <c r="AM540" s="12" t="s">
        <v>190</v>
      </c>
      <c r="AN540" s="12" t="s">
        <v>83</v>
      </c>
      <c r="AO540" s="12" t="s">
        <v>91</v>
      </c>
      <c r="AP540" s="12" t="s">
        <v>252</v>
      </c>
      <c r="AQ540" s="12" t="s">
        <v>220</v>
      </c>
      <c r="AR540" s="12" t="s">
        <v>241</v>
      </c>
      <c r="AS540" s="11"/>
      <c r="AT540" s="11"/>
      <c r="AU540" s="95"/>
      <c r="AV540" s="11">
        <f t="shared" si="241"/>
        <v>3.4545300000000001E-2</v>
      </c>
      <c r="AW540" s="11">
        <f t="shared" si="242"/>
        <v>3.5943299999999998</v>
      </c>
      <c r="AX540" s="11">
        <f t="shared" si="243"/>
        <v>0.72677199999999997</v>
      </c>
      <c r="AY540" s="11">
        <f t="shared" si="244"/>
        <v>0.100065</v>
      </c>
      <c r="AZ540" s="11">
        <f t="shared" si="245"/>
        <v>-8.6131100000000002E-2</v>
      </c>
      <c r="BA540" s="11">
        <f t="shared" si="246"/>
        <v>0.77849100000000004</v>
      </c>
      <c r="BB540" s="11">
        <f t="shared" si="247"/>
        <v>1.63733</v>
      </c>
      <c r="BC540" s="11">
        <f t="shared" si="248"/>
        <v>-0.60988799999999999</v>
      </c>
      <c r="BD540" s="11">
        <f t="shared" si="249"/>
        <v>-0.325629</v>
      </c>
      <c r="BE540" s="11">
        <f t="shared" si="250"/>
        <v>0.68957100000000005</v>
      </c>
      <c r="BF540" s="11" t="str">
        <f t="shared" si="251"/>
        <v/>
      </c>
      <c r="BG540" s="11" t="str">
        <f t="shared" si="252"/>
        <v/>
      </c>
      <c r="BH540" s="11" t="str">
        <f t="shared" si="253"/>
        <v/>
      </c>
      <c r="BI540" s="26">
        <f t="shared" si="254"/>
        <v>5.6825151999999983</v>
      </c>
      <c r="BJ540" s="7"/>
    </row>
    <row r="541" spans="1:62" ht="15.75" thickBo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03">
        <v>6</v>
      </c>
      <c r="AB541" s="11">
        <v>13</v>
      </c>
      <c r="AC541" s="28">
        <v>0.56474199999999997</v>
      </c>
      <c r="AD541" s="6"/>
      <c r="AE541" s="27">
        <v>10</v>
      </c>
      <c r="AF541" s="104">
        <v>8</v>
      </c>
      <c r="AG541" s="6"/>
      <c r="AH541" s="98" t="s">
        <v>214</v>
      </c>
      <c r="AI541" s="12" t="s">
        <v>225</v>
      </c>
      <c r="AJ541" s="12" t="s">
        <v>281</v>
      </c>
      <c r="AK541" s="12" t="s">
        <v>197</v>
      </c>
      <c r="AL541" s="12" t="s">
        <v>253</v>
      </c>
      <c r="AM541" s="12" t="s">
        <v>234</v>
      </c>
      <c r="AN541" s="12" t="s">
        <v>207</v>
      </c>
      <c r="AO541" s="12" t="s">
        <v>264</v>
      </c>
      <c r="AP541" s="12" t="s">
        <v>273</v>
      </c>
      <c r="AQ541" s="12" t="s">
        <v>245</v>
      </c>
      <c r="AR541" s="11"/>
      <c r="AS541" s="11"/>
      <c r="AT541" s="11"/>
      <c r="AU541" s="95"/>
      <c r="AV541" s="11">
        <f t="shared" si="241"/>
        <v>0.54642100000000005</v>
      </c>
      <c r="AW541" s="11">
        <f t="shared" si="242"/>
        <v>3.6123699999999999</v>
      </c>
      <c r="AX541" s="11">
        <f t="shared" si="243"/>
        <v>-0.73416700000000001</v>
      </c>
      <c r="AY541" s="11">
        <f t="shared" si="244"/>
        <v>0.59136200000000005</v>
      </c>
      <c r="AZ541" s="11">
        <f t="shared" si="245"/>
        <v>0.61077599999999999</v>
      </c>
      <c r="BA541" s="11">
        <f t="shared" si="246"/>
        <v>-0.448876</v>
      </c>
      <c r="BB541" s="11">
        <f t="shared" si="247"/>
        <v>3.5234700000000001</v>
      </c>
      <c r="BC541" s="11">
        <f t="shared" si="248"/>
        <v>2.8323700000000001</v>
      </c>
      <c r="BD541" s="11">
        <f t="shared" si="249"/>
        <v>1.55921</v>
      </c>
      <c r="BE541" s="11" t="str">
        <f t="shared" si="250"/>
        <v/>
      </c>
      <c r="BF541" s="11" t="str">
        <f t="shared" si="251"/>
        <v/>
      </c>
      <c r="BG541" s="11" t="str">
        <f t="shared" si="252"/>
        <v/>
      </c>
      <c r="BH541" s="11" t="str">
        <f t="shared" si="253"/>
        <v/>
      </c>
      <c r="BI541" s="26">
        <f t="shared" si="254"/>
        <v>11.528193999999997</v>
      </c>
      <c r="BJ541" s="7"/>
    </row>
    <row r="542" spans="1:62" ht="15.75" thickBo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03">
        <v>6</v>
      </c>
      <c r="AB542" s="11">
        <v>14</v>
      </c>
      <c r="AC542" s="28">
        <v>-0.57286199999999998</v>
      </c>
      <c r="AD542" s="6"/>
      <c r="AE542" s="27">
        <v>10</v>
      </c>
      <c r="AF542" s="104">
        <v>9</v>
      </c>
      <c r="AG542" s="6"/>
      <c r="AH542" s="98" t="s">
        <v>215</v>
      </c>
      <c r="AI542" s="12" t="s">
        <v>226</v>
      </c>
      <c r="AJ542" s="12" t="s">
        <v>255</v>
      </c>
      <c r="AK542" s="12" t="s">
        <v>282</v>
      </c>
      <c r="AL542" s="12" t="s">
        <v>205</v>
      </c>
      <c r="AM542" s="12" t="s">
        <v>208</v>
      </c>
      <c r="AN542" s="12" t="s">
        <v>235</v>
      </c>
      <c r="AO542" s="12" t="s">
        <v>246</v>
      </c>
      <c r="AP542" s="12" t="s">
        <v>274</v>
      </c>
      <c r="AQ542" s="12" t="s">
        <v>198</v>
      </c>
      <c r="AR542" s="11"/>
      <c r="AS542" s="11"/>
      <c r="AT542" s="11"/>
      <c r="AU542" s="95"/>
      <c r="AV542" s="11">
        <f t="shared" si="241"/>
        <v>0.351628</v>
      </c>
      <c r="AW542" s="11">
        <f t="shared" si="242"/>
        <v>0.93871000000000004</v>
      </c>
      <c r="AX542" s="11">
        <f t="shared" si="243"/>
        <v>2.3990999999999998</v>
      </c>
      <c r="AY542" s="11">
        <f t="shared" si="244"/>
        <v>-1.5270699999999999</v>
      </c>
      <c r="AZ542" s="11">
        <f t="shared" si="245"/>
        <v>-0.50671299999999997</v>
      </c>
      <c r="BA542" s="11">
        <f t="shared" si="246"/>
        <v>1.0853900000000001</v>
      </c>
      <c r="BB542" s="11">
        <f t="shared" si="247"/>
        <v>1.8525400000000001</v>
      </c>
      <c r="BC542" s="11">
        <f t="shared" si="248"/>
        <v>3.2713299999999998</v>
      </c>
      <c r="BD542" s="11">
        <f t="shared" si="249"/>
        <v>-2.7680900000000001E-2</v>
      </c>
      <c r="BE542" s="11" t="str">
        <f t="shared" si="250"/>
        <v/>
      </c>
      <c r="BF542" s="11" t="str">
        <f t="shared" si="251"/>
        <v/>
      </c>
      <c r="BG542" s="11" t="str">
        <f t="shared" si="252"/>
        <v/>
      </c>
      <c r="BH542" s="11" t="str">
        <f t="shared" si="253"/>
        <v/>
      </c>
      <c r="BI542" s="26">
        <f t="shared" si="254"/>
        <v>8.4100961000000005</v>
      </c>
      <c r="BJ542" s="7"/>
    </row>
    <row r="543" spans="1:62" ht="15.75" thickBo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03">
        <v>6</v>
      </c>
      <c r="AB543" s="11">
        <v>16</v>
      </c>
      <c r="AC543" s="28">
        <v>-0.73754299999999995</v>
      </c>
      <c r="AD543" s="6"/>
      <c r="AE543" s="27">
        <v>10</v>
      </c>
      <c r="AF543" s="104">
        <v>11</v>
      </c>
      <c r="AG543" s="6"/>
      <c r="AH543" s="98" t="s">
        <v>216</v>
      </c>
      <c r="AI543" s="12" t="s">
        <v>248</v>
      </c>
      <c r="AJ543" s="12" t="s">
        <v>193</v>
      </c>
      <c r="AK543" s="12" t="s">
        <v>266</v>
      </c>
      <c r="AL543" s="12" t="s">
        <v>210</v>
      </c>
      <c r="AM543" s="12" t="s">
        <v>270</v>
      </c>
      <c r="AN543" s="12" t="s">
        <v>237</v>
      </c>
      <c r="AO543" s="12" t="s">
        <v>257</v>
      </c>
      <c r="AP543" s="12" t="s">
        <v>284</v>
      </c>
      <c r="AQ543" s="12" t="s">
        <v>228</v>
      </c>
      <c r="AR543" s="12" t="s">
        <v>200</v>
      </c>
      <c r="AS543" s="11"/>
      <c r="AT543" s="11"/>
      <c r="AU543" s="95"/>
      <c r="AV543" s="11">
        <f t="shared" si="241"/>
        <v>0.30126999999999998</v>
      </c>
      <c r="AW543" s="11">
        <f t="shared" si="242"/>
        <v>-2.1428400000000001</v>
      </c>
      <c r="AX543" s="11">
        <f t="shared" si="243"/>
        <v>2.3382999999999998</v>
      </c>
      <c r="AY543" s="11">
        <f t="shared" si="244"/>
        <v>-1.23725</v>
      </c>
      <c r="AZ543" s="11">
        <f t="shared" si="245"/>
        <v>-0.38457999999999998</v>
      </c>
      <c r="BA543" s="11">
        <f t="shared" si="246"/>
        <v>-0.16194</v>
      </c>
      <c r="BB543" s="11">
        <f t="shared" si="247"/>
        <v>0.30335200000000001</v>
      </c>
      <c r="BC543" s="11">
        <f t="shared" si="248"/>
        <v>3.8793000000000002</v>
      </c>
      <c r="BD543" s="11">
        <f t="shared" si="249"/>
        <v>-0.47292000000000001</v>
      </c>
      <c r="BE543" s="11">
        <f t="shared" si="250"/>
        <v>-0.627058</v>
      </c>
      <c r="BF543" s="11" t="str">
        <f t="shared" si="251"/>
        <v/>
      </c>
      <c r="BG543" s="11" t="str">
        <f t="shared" si="252"/>
        <v/>
      </c>
      <c r="BH543" s="11" t="str">
        <f t="shared" si="253"/>
        <v/>
      </c>
      <c r="BI543" s="26">
        <f t="shared" si="254"/>
        <v>2.5331769999999998</v>
      </c>
      <c r="BJ543" s="7"/>
    </row>
    <row r="544" spans="1:62" ht="15.75" thickBo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03">
        <v>6</v>
      </c>
      <c r="AB544" s="11">
        <v>19</v>
      </c>
      <c r="AC544" s="28">
        <v>0.64754400000000001</v>
      </c>
      <c r="AD544" s="6"/>
      <c r="AE544" s="27">
        <v>10</v>
      </c>
      <c r="AF544" s="104">
        <v>14</v>
      </c>
      <c r="AG544" s="6"/>
      <c r="AH544" s="98" t="s">
        <v>218</v>
      </c>
      <c r="AI544" s="12" t="s">
        <v>195</v>
      </c>
      <c r="AJ544" s="12" t="s">
        <v>269</v>
      </c>
      <c r="AK544" s="12" t="s">
        <v>240</v>
      </c>
      <c r="AL544" s="12" t="s">
        <v>213</v>
      </c>
      <c r="AM544" s="12" t="s">
        <v>286</v>
      </c>
      <c r="AN544" s="12" t="s">
        <v>203</v>
      </c>
      <c r="AO544" s="12" t="s">
        <v>278</v>
      </c>
      <c r="AP544" s="12" t="s">
        <v>231</v>
      </c>
      <c r="AQ544" s="12" t="s">
        <v>251</v>
      </c>
      <c r="AR544" s="11"/>
      <c r="AS544" s="11"/>
      <c r="AT544" s="11"/>
      <c r="AU544" s="95"/>
      <c r="AV544" s="11">
        <f t="shared" si="241"/>
        <v>4.4443400000000004</v>
      </c>
      <c r="AW544" s="11">
        <f t="shared" si="242"/>
        <v>0.602904</v>
      </c>
      <c r="AX544" s="11">
        <f t="shared" si="243"/>
        <v>0.19534599999999999</v>
      </c>
      <c r="AY544" s="11">
        <f t="shared" si="244"/>
        <v>0.86385500000000004</v>
      </c>
      <c r="AZ544" s="11">
        <f t="shared" si="245"/>
        <v>0.54670300000000005</v>
      </c>
      <c r="BA544" s="11">
        <f t="shared" si="246"/>
        <v>1.47289</v>
      </c>
      <c r="BB544" s="11">
        <f t="shared" si="247"/>
        <v>0.47160299999999999</v>
      </c>
      <c r="BC544" s="11">
        <f t="shared" si="248"/>
        <v>3.6880000000000002</v>
      </c>
      <c r="BD544" s="11">
        <f t="shared" si="249"/>
        <v>-1.15065</v>
      </c>
      <c r="BE544" s="11" t="str">
        <f t="shared" si="250"/>
        <v/>
      </c>
      <c r="BF544" s="11" t="str">
        <f t="shared" si="251"/>
        <v/>
      </c>
      <c r="BG544" s="11" t="str">
        <f t="shared" si="252"/>
        <v/>
      </c>
      <c r="BH544" s="11" t="str">
        <f t="shared" si="253"/>
        <v/>
      </c>
      <c r="BI544" s="26">
        <f t="shared" si="254"/>
        <v>10.487447</v>
      </c>
      <c r="BJ544" s="7"/>
    </row>
    <row r="545" spans="1:62" ht="15.75" thickBo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03">
        <v>7</v>
      </c>
      <c r="AB545" s="11">
        <v>2</v>
      </c>
      <c r="AC545" s="28">
        <v>-1.4383999999999999</v>
      </c>
      <c r="AD545" s="6"/>
      <c r="AE545" s="27">
        <v>11</v>
      </c>
      <c r="AF545" s="104">
        <v>2</v>
      </c>
      <c r="AG545" s="6"/>
      <c r="AH545" s="98" t="s">
        <v>187</v>
      </c>
      <c r="AI545" s="12" t="s">
        <v>177</v>
      </c>
      <c r="AJ545" s="12" t="s">
        <v>78</v>
      </c>
      <c r="AK545" s="12" t="s">
        <v>186</v>
      </c>
      <c r="AL545" s="12" t="s">
        <v>71</v>
      </c>
      <c r="AM545" s="12" t="s">
        <v>64</v>
      </c>
      <c r="AN545" s="12" t="s">
        <v>43</v>
      </c>
      <c r="AO545" s="12" t="s">
        <v>93</v>
      </c>
      <c r="AP545" s="110" t="s">
        <v>57</v>
      </c>
      <c r="AQ545" s="6"/>
      <c r="AR545" s="11"/>
      <c r="AS545" s="11"/>
      <c r="AT545" s="11"/>
      <c r="AU545" s="95"/>
      <c r="AV545" s="11">
        <f t="shared" si="241"/>
        <v>-1.0685</v>
      </c>
      <c r="AW545" s="11">
        <f t="shared" si="242"/>
        <v>-0.58737300000000003</v>
      </c>
      <c r="AX545" s="11">
        <f t="shared" si="243"/>
        <v>0.36778499999999997</v>
      </c>
      <c r="AY545" s="11">
        <f t="shared" si="244"/>
        <v>-1.0824400000000001</v>
      </c>
      <c r="AZ545" s="11">
        <f t="shared" si="245"/>
        <v>0.77744999999999997</v>
      </c>
      <c r="BA545" s="11">
        <f t="shared" si="246"/>
        <v>-2.9813399999999999</v>
      </c>
      <c r="BB545" s="11">
        <f t="shared" si="247"/>
        <v>-0.65968300000000002</v>
      </c>
      <c r="BC545" s="11">
        <f t="shared" si="248"/>
        <v>0.119438</v>
      </c>
      <c r="BD545" s="11" t="str">
        <f t="shared" si="249"/>
        <v/>
      </c>
      <c r="BE545" s="11" t="str">
        <f t="shared" si="250"/>
        <v/>
      </c>
      <c r="BF545" s="11" t="str">
        <f t="shared" si="251"/>
        <v/>
      </c>
      <c r="BG545" s="11" t="str">
        <f t="shared" si="252"/>
        <v/>
      </c>
      <c r="BH545" s="11" t="str">
        <f t="shared" si="253"/>
        <v/>
      </c>
      <c r="BI545" s="26">
        <f t="shared" si="254"/>
        <v>-3.6762630000000005</v>
      </c>
      <c r="BJ545" s="7"/>
    </row>
    <row r="546" spans="1:62" ht="15.75" thickBo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03">
        <v>7</v>
      </c>
      <c r="AB546" s="11">
        <v>6</v>
      </c>
      <c r="AC546" s="28">
        <v>1.7779799999999999</v>
      </c>
      <c r="AD546" s="6"/>
      <c r="AE546" s="27">
        <v>11</v>
      </c>
      <c r="AF546" s="104">
        <v>3</v>
      </c>
      <c r="AG546" s="6"/>
      <c r="AH546" s="98" t="s">
        <v>182</v>
      </c>
      <c r="AI546" s="12" t="s">
        <v>270</v>
      </c>
      <c r="AJ546" s="12" t="s">
        <v>50</v>
      </c>
      <c r="AK546" s="12" t="s">
        <v>73</v>
      </c>
      <c r="AL546" s="12" t="s">
        <v>62</v>
      </c>
      <c r="AM546" s="12" t="s">
        <v>66</v>
      </c>
      <c r="AN546" s="12" t="s">
        <v>232</v>
      </c>
      <c r="AO546" s="12" t="s">
        <v>56</v>
      </c>
      <c r="AP546" s="12" t="s">
        <v>185</v>
      </c>
      <c r="AQ546" s="12" t="s">
        <v>222</v>
      </c>
      <c r="AR546" s="12" t="s">
        <v>241</v>
      </c>
      <c r="AS546" s="11"/>
      <c r="AT546" s="11"/>
      <c r="AU546" s="95"/>
      <c r="AV546" s="11">
        <f t="shared" si="241"/>
        <v>-0.38457999999999998</v>
      </c>
      <c r="AW546" s="11">
        <f t="shared" si="242"/>
        <v>-0.79741899999999999</v>
      </c>
      <c r="AX546" s="11">
        <f t="shared" si="243"/>
        <v>4.4628399999999999</v>
      </c>
      <c r="AY546" s="11">
        <f t="shared" si="244"/>
        <v>0.28972700000000001</v>
      </c>
      <c r="AZ546" s="11">
        <f t="shared" si="245"/>
        <v>0.960955</v>
      </c>
      <c r="BA546" s="11">
        <f t="shared" si="246"/>
        <v>2.74532</v>
      </c>
      <c r="BB546" s="11">
        <f t="shared" si="247"/>
        <v>1.7745500000000001E-2</v>
      </c>
      <c r="BC546" s="11">
        <f t="shared" si="248"/>
        <v>2.7177799999999999</v>
      </c>
      <c r="BD546" s="11">
        <f t="shared" si="249"/>
        <v>2.5428999999999999</v>
      </c>
      <c r="BE546" s="11">
        <f t="shared" si="250"/>
        <v>0.68957100000000005</v>
      </c>
      <c r="BF546" s="11" t="str">
        <f t="shared" si="251"/>
        <v/>
      </c>
      <c r="BG546" s="11" t="str">
        <f t="shared" si="252"/>
        <v/>
      </c>
      <c r="BH546" s="11" t="str">
        <f t="shared" si="253"/>
        <v/>
      </c>
      <c r="BI546" s="26">
        <f t="shared" si="254"/>
        <v>11.4668595</v>
      </c>
      <c r="BJ546" s="7"/>
    </row>
    <row r="547" spans="1:62" ht="15.75" thickBo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03">
        <v>7</v>
      </c>
      <c r="AB547" s="11">
        <v>8</v>
      </c>
      <c r="AC547" s="28">
        <v>0.92911600000000005</v>
      </c>
      <c r="AD547" s="6"/>
      <c r="AE547" s="27">
        <v>11</v>
      </c>
      <c r="AF547" s="104">
        <v>5</v>
      </c>
      <c r="AG547" s="6"/>
      <c r="AH547" s="98" t="s">
        <v>183</v>
      </c>
      <c r="AI547" s="12" t="s">
        <v>95</v>
      </c>
      <c r="AJ547" s="12" t="s">
        <v>74</v>
      </c>
      <c r="AK547" s="12" t="s">
        <v>180</v>
      </c>
      <c r="AL547" s="12" t="s">
        <v>242</v>
      </c>
      <c r="AM547" s="12" t="s">
        <v>178</v>
      </c>
      <c r="AN547" s="12" t="s">
        <v>167</v>
      </c>
      <c r="AO547" s="12" t="s">
        <v>58</v>
      </c>
      <c r="AP547" s="12" t="s">
        <v>80</v>
      </c>
      <c r="AQ547" s="12" t="s">
        <v>279</v>
      </c>
      <c r="AR547" s="12" t="s">
        <v>68</v>
      </c>
      <c r="AS547" s="11"/>
      <c r="AT547" s="11"/>
      <c r="AU547" s="95"/>
      <c r="AV547" s="11">
        <f t="shared" ref="AV547:AV578" si="255">IF(ISERROR(VLOOKUP(AI547,W,2,FALSE)),"",VLOOKUP(AI547,W,2,FALSE))</f>
        <v>0.79237999999999997</v>
      </c>
      <c r="AW547" s="11">
        <f t="shared" ref="AW547:AW578" si="256">IF(ISERROR(VLOOKUP(AJ547,W,2,FALSE)),"",VLOOKUP(AJ547,W,2,FALSE))</f>
        <v>1.00441</v>
      </c>
      <c r="AX547" s="11">
        <f t="shared" ref="AX547:AX578" si="257">IF(ISERROR(VLOOKUP(AK547,W,2,FALSE)),"",VLOOKUP(AK547,W,2,FALSE))</f>
        <v>1.1307199999999999</v>
      </c>
      <c r="AY547" s="11">
        <f t="shared" ref="AY547:AY578" si="258">IF(ISERROR(VLOOKUP(AL547,W,2,FALSE)),"",VLOOKUP(AL547,W,2,FALSE))</f>
        <v>-0.268704</v>
      </c>
      <c r="AZ547" s="11">
        <f t="shared" ref="AZ547:AZ578" si="259">IF(ISERROR(VLOOKUP(AM547,W,2,FALSE)),"",VLOOKUP(AM547,W,2,FALSE))</f>
        <v>-0.32316600000000001</v>
      </c>
      <c r="BA547" s="11">
        <f t="shared" ref="BA547:BA578" si="260">IF(ISERROR(VLOOKUP(AN547,W,2,FALSE)),"",VLOOKUP(AN547,W,2,FALSE))</f>
        <v>3.21957</v>
      </c>
      <c r="BB547" s="11">
        <f t="shared" ref="BB547:BB578" si="261">IF(ISERROR(VLOOKUP(AO547,W,2,FALSE)),"",VLOOKUP(AO547,W,2,FALSE))</f>
        <v>1.0077199999999999</v>
      </c>
      <c r="BC547" s="11">
        <f t="shared" ref="BC547:BC578" si="262">IF(ISERROR(VLOOKUP(AP547,W,2,FALSE)),"",VLOOKUP(AP547,W,2,FALSE))</f>
        <v>3.70479</v>
      </c>
      <c r="BD547" s="11">
        <f t="shared" ref="BD547:BD578" si="263">IF(ISERROR(VLOOKUP(AQ547,W,2,FALSE)),"",VLOOKUP(AQ547,W,2,FALSE))</f>
        <v>-1.916E-2</v>
      </c>
      <c r="BE547" s="11">
        <f t="shared" ref="BE547:BE578" si="264">IF(ISERROR(VLOOKUP(AR547,W,2,FALSE)),"",VLOOKUP(AR547,W,2,FALSE))</f>
        <v>1.0318099999999999</v>
      </c>
      <c r="BF547" s="11" t="str">
        <f t="shared" ref="BF547:BF578" si="265">IF(ISERROR(VLOOKUP(AS547,W,2,FALSE)),"",VLOOKUP(AS547,W,2,FALSE))</f>
        <v/>
      </c>
      <c r="BG547" s="11" t="str">
        <f t="shared" ref="BG547:BG578" si="266">IF(ISERROR(VLOOKUP(AT547,W,2,FALSE)),"",VLOOKUP(AT547,W,2,FALSE))</f>
        <v/>
      </c>
      <c r="BH547" s="11" t="str">
        <f t="shared" ref="BH547:BH578" si="267">IF(ISERROR(VLOOKUP(AU547,W,2,FALSE)),"",VLOOKUP(AU547,W,2,FALSE))</f>
        <v/>
      </c>
      <c r="BI547" s="26">
        <f t="shared" ref="BI547:BI578" si="268">SUM(AV547:BH547)-VLOOKUP(AH547,W,2, FALSE)</f>
        <v>10.351254000000001</v>
      </c>
      <c r="BJ547" s="7"/>
    </row>
    <row r="548" spans="1:62" ht="15.75" thickBo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03">
        <v>7</v>
      </c>
      <c r="AB548" s="11">
        <v>9</v>
      </c>
      <c r="AC548" s="28">
        <v>0.60102</v>
      </c>
      <c r="AD548" s="6"/>
      <c r="AE548" s="27">
        <v>11</v>
      </c>
      <c r="AF548" s="104">
        <v>6</v>
      </c>
      <c r="AG548" s="6"/>
      <c r="AH548" s="98" t="s">
        <v>76</v>
      </c>
      <c r="AI548" s="12" t="s">
        <v>69</v>
      </c>
      <c r="AJ548" s="12" t="s">
        <v>75</v>
      </c>
      <c r="AK548" s="12" t="s">
        <v>181</v>
      </c>
      <c r="AL548" s="12" t="s">
        <v>51</v>
      </c>
      <c r="AM548" s="12" t="s">
        <v>81</v>
      </c>
      <c r="AN548" s="12" t="s">
        <v>59</v>
      </c>
      <c r="AO548" s="12" t="s">
        <v>175</v>
      </c>
      <c r="AP548" s="12" t="s">
        <v>188</v>
      </c>
      <c r="AQ548" s="12" t="s">
        <v>96</v>
      </c>
      <c r="AR548" s="12" t="s">
        <v>223</v>
      </c>
      <c r="AS548" s="11"/>
      <c r="AT548" s="11"/>
      <c r="AU548" s="95"/>
      <c r="AV548" s="11">
        <f t="shared" si="255"/>
        <v>3.4778899999999999</v>
      </c>
      <c r="AW548" s="11">
        <f t="shared" si="256"/>
        <v>0.59192100000000003</v>
      </c>
      <c r="AX548" s="11">
        <f t="shared" si="257"/>
        <v>0.89897800000000005</v>
      </c>
      <c r="AY548" s="11">
        <f t="shared" si="258"/>
        <v>0.79372600000000004</v>
      </c>
      <c r="AZ548" s="11">
        <f t="shared" si="259"/>
        <v>0.28631800000000002</v>
      </c>
      <c r="BA548" s="11">
        <f t="shared" si="260"/>
        <v>1.1995</v>
      </c>
      <c r="BB548" s="11">
        <f t="shared" si="261"/>
        <v>0.220471</v>
      </c>
      <c r="BC548" s="11">
        <f t="shared" si="262"/>
        <v>-4.3765599999999996</v>
      </c>
      <c r="BD548" s="11">
        <f t="shared" si="263"/>
        <v>1.1276600000000001</v>
      </c>
      <c r="BE548" s="11">
        <f t="shared" si="264"/>
        <v>2.5545599999999999</v>
      </c>
      <c r="BF548" s="11" t="str">
        <f t="shared" si="265"/>
        <v/>
      </c>
      <c r="BG548" s="11" t="str">
        <f t="shared" si="266"/>
        <v/>
      </c>
      <c r="BH548" s="11" t="str">
        <f t="shared" si="267"/>
        <v/>
      </c>
      <c r="BI548" s="26">
        <f t="shared" si="268"/>
        <v>6.1734439999999999</v>
      </c>
      <c r="BJ548" s="7"/>
    </row>
    <row r="549" spans="1:62" ht="15.75" thickBo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03">
        <v>7</v>
      </c>
      <c r="AB549" s="11">
        <v>10</v>
      </c>
      <c r="AC549" s="28">
        <v>-0.128828</v>
      </c>
      <c r="AD549" s="6"/>
      <c r="AE549" s="27">
        <v>11</v>
      </c>
      <c r="AF549" s="104">
        <v>7</v>
      </c>
      <c r="AG549" s="6"/>
      <c r="AH549" s="98" t="s">
        <v>219</v>
      </c>
      <c r="AI549" s="12" t="s">
        <v>204</v>
      </c>
      <c r="AJ549" s="12" t="s">
        <v>243</v>
      </c>
      <c r="AK549" s="12" t="s">
        <v>261</v>
      </c>
      <c r="AL549" s="12" t="s">
        <v>85</v>
      </c>
      <c r="AM549" s="12" t="s">
        <v>94</v>
      </c>
      <c r="AN549" s="12" t="s">
        <v>82</v>
      </c>
      <c r="AO549" s="12" t="s">
        <v>86</v>
      </c>
      <c r="AP549" s="12" t="s">
        <v>88</v>
      </c>
      <c r="AQ549" s="12" t="s">
        <v>189</v>
      </c>
      <c r="AR549" s="12" t="s">
        <v>90</v>
      </c>
      <c r="AS549" s="11"/>
      <c r="AT549" s="11"/>
      <c r="AU549" s="95"/>
      <c r="AV549" s="11">
        <f t="shared" si="255"/>
        <v>0.209367</v>
      </c>
      <c r="AW549" s="11">
        <f t="shared" si="256"/>
        <v>0.14391899999999999</v>
      </c>
      <c r="AX549" s="11">
        <f t="shared" si="257"/>
        <v>-0.1052</v>
      </c>
      <c r="AY549" s="11">
        <f t="shared" si="258"/>
        <v>1.0150399999999999</v>
      </c>
      <c r="AZ549" s="11">
        <f t="shared" si="259"/>
        <v>0.54459299999999999</v>
      </c>
      <c r="BA549" s="11">
        <f t="shared" si="260"/>
        <v>0.914219</v>
      </c>
      <c r="BB549" s="11">
        <f t="shared" si="261"/>
        <v>0.39386500000000002</v>
      </c>
      <c r="BC549" s="11">
        <f t="shared" si="262"/>
        <v>0.174821</v>
      </c>
      <c r="BD549" s="11">
        <f t="shared" si="263"/>
        <v>0.16106699999999999</v>
      </c>
      <c r="BE549" s="11">
        <f t="shared" si="264"/>
        <v>3.9678399999999998</v>
      </c>
      <c r="BF549" s="11" t="str">
        <f t="shared" si="265"/>
        <v/>
      </c>
      <c r="BG549" s="11" t="str">
        <f t="shared" si="266"/>
        <v/>
      </c>
      <c r="BH549" s="11" t="str">
        <f t="shared" si="267"/>
        <v/>
      </c>
      <c r="BI549" s="26">
        <f t="shared" si="268"/>
        <v>7.5483590000000005</v>
      </c>
      <c r="BJ549" s="7"/>
    </row>
    <row r="550" spans="1:62" ht="15.75" thickBo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03">
        <v>7</v>
      </c>
      <c r="AB550" s="11">
        <v>11</v>
      </c>
      <c r="AC550" s="28">
        <v>-0.325629</v>
      </c>
      <c r="AD550" s="6"/>
      <c r="AE550" s="27">
        <v>11</v>
      </c>
      <c r="AF550" s="104">
        <v>8</v>
      </c>
      <c r="AG550" s="6"/>
      <c r="AH550" s="98" t="s">
        <v>220</v>
      </c>
      <c r="AI550" s="12" t="s">
        <v>262</v>
      </c>
      <c r="AJ550" s="12" t="s">
        <v>97</v>
      </c>
      <c r="AK550" s="12" t="s">
        <v>84</v>
      </c>
      <c r="AL550" s="12" t="s">
        <v>87</v>
      </c>
      <c r="AM550" s="12" t="s">
        <v>89</v>
      </c>
      <c r="AN550" s="12" t="s">
        <v>190</v>
      </c>
      <c r="AO550" s="12" t="s">
        <v>83</v>
      </c>
      <c r="AP550" s="12" t="s">
        <v>91</v>
      </c>
      <c r="AQ550" s="12" t="s">
        <v>252</v>
      </c>
      <c r="AR550" s="11"/>
      <c r="AS550" s="11"/>
      <c r="AT550" s="11"/>
      <c r="AU550" s="95"/>
      <c r="AV550" s="11">
        <f t="shared" si="255"/>
        <v>3.4545300000000001E-2</v>
      </c>
      <c r="AW550" s="11">
        <f t="shared" si="256"/>
        <v>3.5943299999999998</v>
      </c>
      <c r="AX550" s="11">
        <f t="shared" si="257"/>
        <v>0.72677199999999997</v>
      </c>
      <c r="AY550" s="11">
        <f t="shared" si="258"/>
        <v>0.85694099999999995</v>
      </c>
      <c r="AZ550" s="11">
        <f t="shared" si="259"/>
        <v>0.100065</v>
      </c>
      <c r="BA550" s="11">
        <f t="shared" si="260"/>
        <v>-8.6131100000000002E-2</v>
      </c>
      <c r="BB550" s="11">
        <f t="shared" si="261"/>
        <v>0.77849100000000004</v>
      </c>
      <c r="BC550" s="11">
        <f t="shared" si="262"/>
        <v>1.63733</v>
      </c>
      <c r="BD550" s="11">
        <f t="shared" si="263"/>
        <v>-0.60988799999999999</v>
      </c>
      <c r="BE550" s="11" t="str">
        <f t="shared" si="264"/>
        <v/>
      </c>
      <c r="BF550" s="11" t="str">
        <f t="shared" si="265"/>
        <v/>
      </c>
      <c r="BG550" s="11" t="str">
        <f t="shared" si="266"/>
        <v/>
      </c>
      <c r="BH550" s="11" t="str">
        <f t="shared" si="267"/>
        <v/>
      </c>
      <c r="BI550" s="26">
        <f t="shared" si="268"/>
        <v>7.3580841999999995</v>
      </c>
      <c r="BJ550" s="7"/>
    </row>
    <row r="551" spans="1:62" ht="15.75" thickBo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03">
        <v>8</v>
      </c>
      <c r="AB551" s="11">
        <v>2</v>
      </c>
      <c r="AC551" s="28">
        <v>-0.58737300000000003</v>
      </c>
      <c r="AD551" s="6"/>
      <c r="AE551" s="27">
        <v>11</v>
      </c>
      <c r="AF551" s="104">
        <v>9</v>
      </c>
      <c r="AG551" s="6"/>
      <c r="AH551" s="98" t="s">
        <v>78</v>
      </c>
      <c r="AI551" s="12" t="s">
        <v>53</v>
      </c>
      <c r="AJ551" s="12" t="s">
        <v>186</v>
      </c>
      <c r="AK551" s="12" t="s">
        <v>178</v>
      </c>
      <c r="AL551" s="12" t="s">
        <v>71</v>
      </c>
      <c r="AM551" s="12" t="s">
        <v>64</v>
      </c>
      <c r="AN551" s="12" t="s">
        <v>43</v>
      </c>
      <c r="AO551" s="12" t="s">
        <v>187</v>
      </c>
      <c r="AP551" s="12" t="s">
        <v>93</v>
      </c>
      <c r="AQ551" s="110" t="s">
        <v>58</v>
      </c>
      <c r="AR551" s="11"/>
      <c r="AS551" s="11"/>
      <c r="AT551" s="11"/>
      <c r="AU551" s="95"/>
      <c r="AV551" s="11">
        <f t="shared" si="255"/>
        <v>0.77785700000000002</v>
      </c>
      <c r="AW551" s="11">
        <f t="shared" si="256"/>
        <v>0.36778499999999997</v>
      </c>
      <c r="AX551" s="11">
        <f t="shared" si="257"/>
        <v>-0.32316600000000001</v>
      </c>
      <c r="AY551" s="11">
        <f t="shared" si="258"/>
        <v>-1.0824400000000001</v>
      </c>
      <c r="AZ551" s="11">
        <f t="shared" si="259"/>
        <v>0.77744999999999997</v>
      </c>
      <c r="BA551" s="11">
        <f t="shared" si="260"/>
        <v>-2.9813399999999999</v>
      </c>
      <c r="BB551" s="11">
        <f t="shared" si="261"/>
        <v>-1.4383999999999999</v>
      </c>
      <c r="BC551" s="11">
        <f t="shared" si="262"/>
        <v>-0.65968300000000002</v>
      </c>
      <c r="BD551" s="11">
        <f t="shared" si="263"/>
        <v>1.0077199999999999</v>
      </c>
      <c r="BE551" s="11" t="str">
        <f t="shared" si="264"/>
        <v/>
      </c>
      <c r="BF551" s="11" t="str">
        <f t="shared" si="265"/>
        <v/>
      </c>
      <c r="BG551" s="11" t="str">
        <f t="shared" si="266"/>
        <v/>
      </c>
      <c r="BH551" s="11" t="str">
        <f t="shared" si="267"/>
        <v/>
      </c>
      <c r="BI551" s="26">
        <f t="shared" si="268"/>
        <v>-2.9668440000000005</v>
      </c>
      <c r="BJ551" s="7"/>
    </row>
    <row r="552" spans="1:62" ht="15.75" thickBo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03">
        <v>8</v>
      </c>
      <c r="AB552" s="11">
        <v>6</v>
      </c>
      <c r="AC552" s="28">
        <v>2.7177799999999999</v>
      </c>
      <c r="AD552" s="6"/>
      <c r="AE552" s="27">
        <v>11</v>
      </c>
      <c r="AF552" s="104">
        <v>10</v>
      </c>
      <c r="AG552" s="6"/>
      <c r="AH552" s="98" t="s">
        <v>185</v>
      </c>
      <c r="AI552" s="12" t="s">
        <v>270</v>
      </c>
      <c r="AJ552" s="12" t="s">
        <v>50</v>
      </c>
      <c r="AK552" s="12" t="s">
        <v>62</v>
      </c>
      <c r="AL552" s="12" t="s">
        <v>66</v>
      </c>
      <c r="AM552" s="12" t="s">
        <v>182</v>
      </c>
      <c r="AN552" s="12" t="s">
        <v>232</v>
      </c>
      <c r="AO552" s="12" t="s">
        <v>56</v>
      </c>
      <c r="AP552" s="12" t="s">
        <v>222</v>
      </c>
      <c r="AQ552" s="12" t="s">
        <v>241</v>
      </c>
      <c r="AR552" s="12" t="s">
        <v>74</v>
      </c>
      <c r="AS552" s="11"/>
      <c r="AT552" s="11"/>
      <c r="AU552" s="95"/>
      <c r="AV552" s="11">
        <f t="shared" si="255"/>
        <v>-0.38457999999999998</v>
      </c>
      <c r="AW552" s="11">
        <f t="shared" si="256"/>
        <v>-0.79741899999999999</v>
      </c>
      <c r="AX552" s="11">
        <f t="shared" si="257"/>
        <v>0.28972700000000001</v>
      </c>
      <c r="AY552" s="11">
        <f t="shared" si="258"/>
        <v>0.960955</v>
      </c>
      <c r="AZ552" s="11">
        <f t="shared" si="259"/>
        <v>1.7779799999999999</v>
      </c>
      <c r="BA552" s="11">
        <f t="shared" si="260"/>
        <v>2.74532</v>
      </c>
      <c r="BB552" s="11">
        <f t="shared" si="261"/>
        <v>1.7745500000000001E-2</v>
      </c>
      <c r="BC552" s="11">
        <f t="shared" si="262"/>
        <v>2.5428999999999999</v>
      </c>
      <c r="BD552" s="11">
        <f t="shared" si="263"/>
        <v>0.68957100000000005</v>
      </c>
      <c r="BE552" s="11">
        <f t="shared" si="264"/>
        <v>1.00441</v>
      </c>
      <c r="BF552" s="11" t="str">
        <f t="shared" si="265"/>
        <v/>
      </c>
      <c r="BG552" s="11" t="str">
        <f t="shared" si="266"/>
        <v/>
      </c>
      <c r="BH552" s="11" t="str">
        <f t="shared" si="267"/>
        <v/>
      </c>
      <c r="BI552" s="26">
        <f t="shared" si="268"/>
        <v>6.1288295000000002</v>
      </c>
      <c r="BJ552" s="7"/>
    </row>
    <row r="553" spans="1:62" ht="15.75" thickBo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03">
        <v>8</v>
      </c>
      <c r="AB553" s="11">
        <v>7</v>
      </c>
      <c r="AC553" s="28">
        <v>3.70479</v>
      </c>
      <c r="AD553" s="6"/>
      <c r="AE553" s="27">
        <v>11</v>
      </c>
      <c r="AF553" s="104">
        <v>12</v>
      </c>
      <c r="AG553" s="6"/>
      <c r="AH553" s="98" t="s">
        <v>80</v>
      </c>
      <c r="AI553" s="12" t="s">
        <v>177</v>
      </c>
      <c r="AJ553" s="12" t="s">
        <v>179</v>
      </c>
      <c r="AK553" s="12" t="s">
        <v>73</v>
      </c>
      <c r="AL553" s="12" t="s">
        <v>94</v>
      </c>
      <c r="AM553" s="12" t="s">
        <v>67</v>
      </c>
      <c r="AN553" s="12" t="s">
        <v>260</v>
      </c>
      <c r="AO553" s="12" t="s">
        <v>57</v>
      </c>
      <c r="AP553" s="12" t="s">
        <v>183</v>
      </c>
      <c r="AQ553" s="12" t="s">
        <v>271</v>
      </c>
      <c r="AR553" s="12" t="s">
        <v>223</v>
      </c>
      <c r="AS553" s="11"/>
      <c r="AT553" s="11"/>
      <c r="AU553" s="95"/>
      <c r="AV553" s="11">
        <f t="shared" si="255"/>
        <v>-1.0685</v>
      </c>
      <c r="AW553" s="11">
        <f t="shared" si="256"/>
        <v>0.480626</v>
      </c>
      <c r="AX553" s="11">
        <f t="shared" si="257"/>
        <v>4.4628399999999999</v>
      </c>
      <c r="AY553" s="11">
        <f t="shared" si="258"/>
        <v>0.54459299999999999</v>
      </c>
      <c r="AZ553" s="11">
        <f t="shared" si="259"/>
        <v>0.99822599999999995</v>
      </c>
      <c r="BA553" s="11">
        <f t="shared" si="260"/>
        <v>-0.14127899999999999</v>
      </c>
      <c r="BB553" s="11">
        <f t="shared" si="261"/>
        <v>0.119438</v>
      </c>
      <c r="BC553" s="11">
        <f t="shared" si="262"/>
        <v>0.92911600000000005</v>
      </c>
      <c r="BD553" s="11">
        <f t="shared" si="263"/>
        <v>-1.2261100000000001E-3</v>
      </c>
      <c r="BE553" s="11">
        <f t="shared" si="264"/>
        <v>2.5545599999999999</v>
      </c>
      <c r="BF553" s="11" t="str">
        <f t="shared" si="265"/>
        <v/>
      </c>
      <c r="BG553" s="11" t="str">
        <f t="shared" si="266"/>
        <v/>
      </c>
      <c r="BH553" s="11" t="str">
        <f t="shared" si="267"/>
        <v/>
      </c>
      <c r="BI553" s="26">
        <f t="shared" si="268"/>
        <v>5.1736038899999981</v>
      </c>
      <c r="BJ553" s="7"/>
    </row>
    <row r="554" spans="1:62" ht="15.75" thickBo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03">
        <v>8</v>
      </c>
      <c r="AB554" s="11">
        <v>9</v>
      </c>
      <c r="AC554" s="28">
        <v>0.28631800000000002</v>
      </c>
      <c r="AD554" s="6"/>
      <c r="AE554" s="27">
        <v>11</v>
      </c>
      <c r="AF554" s="104">
        <v>14</v>
      </c>
      <c r="AG554" s="6"/>
      <c r="AH554" s="98" t="s">
        <v>81</v>
      </c>
      <c r="AI554" s="12" t="s">
        <v>69</v>
      </c>
      <c r="AJ554" s="12" t="s">
        <v>75</v>
      </c>
      <c r="AK554" s="12" t="s">
        <v>181</v>
      </c>
      <c r="AL554" s="12" t="s">
        <v>51</v>
      </c>
      <c r="AM554" s="12" t="s">
        <v>167</v>
      </c>
      <c r="AN554" s="12" t="s">
        <v>59</v>
      </c>
      <c r="AO554" s="12" t="s">
        <v>175</v>
      </c>
      <c r="AP554" s="12" t="s">
        <v>188</v>
      </c>
      <c r="AQ554" s="12" t="s">
        <v>96</v>
      </c>
      <c r="AR554" s="12" t="s">
        <v>76</v>
      </c>
      <c r="AS554" s="11"/>
      <c r="AT554" s="11"/>
      <c r="AU554" s="95"/>
      <c r="AV554" s="11">
        <f t="shared" si="255"/>
        <v>3.4778899999999999</v>
      </c>
      <c r="AW554" s="11">
        <f t="shared" si="256"/>
        <v>0.59192100000000003</v>
      </c>
      <c r="AX554" s="11">
        <f t="shared" si="257"/>
        <v>0.89897800000000005</v>
      </c>
      <c r="AY554" s="11">
        <f t="shared" si="258"/>
        <v>0.79372600000000004</v>
      </c>
      <c r="AZ554" s="11">
        <f t="shared" si="259"/>
        <v>3.21957</v>
      </c>
      <c r="BA554" s="11">
        <f t="shared" si="260"/>
        <v>1.1995</v>
      </c>
      <c r="BB554" s="11">
        <f t="shared" si="261"/>
        <v>0.220471</v>
      </c>
      <c r="BC554" s="11">
        <f t="shared" si="262"/>
        <v>-4.3765599999999996</v>
      </c>
      <c r="BD554" s="11">
        <f t="shared" si="263"/>
        <v>1.1276600000000001</v>
      </c>
      <c r="BE554" s="11">
        <f t="shared" si="264"/>
        <v>0.60102</v>
      </c>
      <c r="BF554" s="11" t="str">
        <f t="shared" si="265"/>
        <v/>
      </c>
      <c r="BG554" s="11" t="str">
        <f t="shared" si="266"/>
        <v/>
      </c>
      <c r="BH554" s="11" t="str">
        <f t="shared" si="267"/>
        <v/>
      </c>
      <c r="BI554" s="26">
        <f t="shared" si="268"/>
        <v>7.4678580000000014</v>
      </c>
      <c r="BJ554" s="7"/>
    </row>
    <row r="555" spans="1:62" ht="15.75" thickBo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03">
        <v>8</v>
      </c>
      <c r="AB555" s="11">
        <v>10</v>
      </c>
      <c r="AC555" s="28">
        <v>0.174821</v>
      </c>
      <c r="AD555" s="6"/>
      <c r="AE555" s="27">
        <v>12</v>
      </c>
      <c r="AF555" s="104">
        <v>2</v>
      </c>
      <c r="AG555" s="6"/>
      <c r="AH555" s="98" t="s">
        <v>88</v>
      </c>
      <c r="AI555" s="12" t="s">
        <v>204</v>
      </c>
      <c r="AJ555" s="12" t="s">
        <v>243</v>
      </c>
      <c r="AK555" s="12" t="s">
        <v>261</v>
      </c>
      <c r="AL555" s="12" t="s">
        <v>85</v>
      </c>
      <c r="AM555" s="12" t="s">
        <v>95</v>
      </c>
      <c r="AN555" s="12" t="s">
        <v>82</v>
      </c>
      <c r="AO555" s="12" t="s">
        <v>86</v>
      </c>
      <c r="AP555" s="12" t="s">
        <v>189</v>
      </c>
      <c r="AQ555" s="12" t="s">
        <v>90</v>
      </c>
      <c r="AR555" s="12" t="s">
        <v>219</v>
      </c>
      <c r="AS555" s="11"/>
      <c r="AT555" s="11"/>
      <c r="AU555" s="95"/>
      <c r="AV555" s="11">
        <f t="shared" si="255"/>
        <v>0.209367</v>
      </c>
      <c r="AW555" s="11">
        <f t="shared" si="256"/>
        <v>0.14391899999999999</v>
      </c>
      <c r="AX555" s="11">
        <f t="shared" si="257"/>
        <v>-0.1052</v>
      </c>
      <c r="AY555" s="11">
        <f t="shared" si="258"/>
        <v>1.0150399999999999</v>
      </c>
      <c r="AZ555" s="11">
        <f t="shared" si="259"/>
        <v>0.79237999999999997</v>
      </c>
      <c r="BA555" s="11">
        <f t="shared" si="260"/>
        <v>0.914219</v>
      </c>
      <c r="BB555" s="11">
        <f t="shared" si="261"/>
        <v>0.39386500000000002</v>
      </c>
      <c r="BC555" s="11">
        <f t="shared" si="262"/>
        <v>0.16106699999999999</v>
      </c>
      <c r="BD555" s="11">
        <f t="shared" si="263"/>
        <v>3.9678399999999998</v>
      </c>
      <c r="BE555" s="11">
        <f t="shared" si="264"/>
        <v>-0.128828</v>
      </c>
      <c r="BF555" s="11" t="str">
        <f t="shared" si="265"/>
        <v/>
      </c>
      <c r="BG555" s="11" t="str">
        <f t="shared" si="266"/>
        <v/>
      </c>
      <c r="BH555" s="11" t="str">
        <f t="shared" si="267"/>
        <v/>
      </c>
      <c r="BI555" s="26">
        <f t="shared" si="268"/>
        <v>7.1888480000000001</v>
      </c>
      <c r="BJ555" s="7"/>
    </row>
    <row r="556" spans="1:62" ht="15.75" thickBo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03">
        <v>8</v>
      </c>
      <c r="AB556" s="11">
        <v>11</v>
      </c>
      <c r="AC556" s="28">
        <v>0.100065</v>
      </c>
      <c r="AD556" s="6"/>
      <c r="AE556" s="27">
        <v>12</v>
      </c>
      <c r="AF556" s="104">
        <v>3</v>
      </c>
      <c r="AG556" s="6"/>
      <c r="AH556" s="98" t="s">
        <v>89</v>
      </c>
      <c r="AI556" s="12" t="s">
        <v>262</v>
      </c>
      <c r="AJ556" s="12" t="s">
        <v>97</v>
      </c>
      <c r="AK556" s="12" t="s">
        <v>84</v>
      </c>
      <c r="AL556" s="12" t="s">
        <v>87</v>
      </c>
      <c r="AM556" s="12" t="s">
        <v>190</v>
      </c>
      <c r="AN556" s="12" t="s">
        <v>83</v>
      </c>
      <c r="AO556" s="12" t="s">
        <v>242</v>
      </c>
      <c r="AP556" s="12" t="s">
        <v>91</v>
      </c>
      <c r="AQ556" s="12" t="s">
        <v>252</v>
      </c>
      <c r="AR556" s="12" t="s">
        <v>220</v>
      </c>
      <c r="AS556" s="83" t="s">
        <v>279</v>
      </c>
      <c r="AT556" s="11"/>
      <c r="AU556" s="95"/>
      <c r="AV556" s="11">
        <f t="shared" si="255"/>
        <v>3.4545300000000001E-2</v>
      </c>
      <c r="AW556" s="11">
        <f t="shared" si="256"/>
        <v>3.5943299999999998</v>
      </c>
      <c r="AX556" s="11">
        <f t="shared" si="257"/>
        <v>0.72677199999999997</v>
      </c>
      <c r="AY556" s="11">
        <f t="shared" si="258"/>
        <v>0.85694099999999995</v>
      </c>
      <c r="AZ556" s="11">
        <f t="shared" si="259"/>
        <v>-8.6131100000000002E-2</v>
      </c>
      <c r="BA556" s="11">
        <f t="shared" si="260"/>
        <v>0.77849100000000004</v>
      </c>
      <c r="BB556" s="11">
        <f t="shared" si="261"/>
        <v>-0.268704</v>
      </c>
      <c r="BC556" s="11">
        <f t="shared" si="262"/>
        <v>1.63733</v>
      </c>
      <c r="BD556" s="11">
        <f t="shared" si="263"/>
        <v>-0.60988799999999999</v>
      </c>
      <c r="BE556" s="11">
        <f t="shared" si="264"/>
        <v>-0.325629</v>
      </c>
      <c r="BF556" s="11">
        <f t="shared" si="265"/>
        <v>-1.916E-2</v>
      </c>
      <c r="BG556" s="11" t="str">
        <f t="shared" si="266"/>
        <v/>
      </c>
      <c r="BH556" s="11" t="str">
        <f t="shared" si="267"/>
        <v/>
      </c>
      <c r="BI556" s="26">
        <f t="shared" si="268"/>
        <v>6.2188321999999987</v>
      </c>
      <c r="BJ556" s="7"/>
    </row>
    <row r="557" spans="1:62" ht="15.75" thickBo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03">
        <v>9</v>
      </c>
      <c r="AB557" s="11">
        <v>2</v>
      </c>
      <c r="AC557" s="28">
        <v>0.36778499999999997</v>
      </c>
      <c r="AD557" s="6"/>
      <c r="AE557" s="27">
        <v>12</v>
      </c>
      <c r="AF557" s="104">
        <v>5</v>
      </c>
      <c r="AG557" s="6"/>
      <c r="AH557" s="98" t="s">
        <v>186</v>
      </c>
      <c r="AI557" s="12" t="s">
        <v>78</v>
      </c>
      <c r="AJ557" s="12" t="s">
        <v>51</v>
      </c>
      <c r="AK557" s="12" t="s">
        <v>71</v>
      </c>
      <c r="AL557" s="12" t="s">
        <v>64</v>
      </c>
      <c r="AM557" s="12" t="s">
        <v>43</v>
      </c>
      <c r="AN557" s="12" t="s">
        <v>187</v>
      </c>
      <c r="AO557" s="12" t="s">
        <v>93</v>
      </c>
      <c r="AP557" s="107" t="s">
        <v>175</v>
      </c>
      <c r="AQ557" s="110" t="s">
        <v>59</v>
      </c>
      <c r="AR557" s="11"/>
      <c r="AS557" s="11"/>
      <c r="AT557" s="11"/>
      <c r="AU557" s="95"/>
      <c r="AV557" s="11">
        <f t="shared" si="255"/>
        <v>-0.58737300000000003</v>
      </c>
      <c r="AW557" s="11">
        <f t="shared" si="256"/>
        <v>0.79372600000000004</v>
      </c>
      <c r="AX557" s="11">
        <f t="shared" si="257"/>
        <v>-1.0824400000000001</v>
      </c>
      <c r="AY557" s="11">
        <f t="shared" si="258"/>
        <v>0.77744999999999997</v>
      </c>
      <c r="AZ557" s="11">
        <f t="shared" si="259"/>
        <v>-2.9813399999999999</v>
      </c>
      <c r="BA557" s="11">
        <f t="shared" si="260"/>
        <v>-1.4383999999999999</v>
      </c>
      <c r="BB557" s="11">
        <f t="shared" si="261"/>
        <v>-0.65968300000000002</v>
      </c>
      <c r="BC557" s="11">
        <f t="shared" si="262"/>
        <v>0.220471</v>
      </c>
      <c r="BD557" s="11">
        <f t="shared" si="263"/>
        <v>1.1995</v>
      </c>
      <c r="BE557" s="11" t="str">
        <f t="shared" si="264"/>
        <v/>
      </c>
      <c r="BF557" s="11" t="str">
        <f t="shared" si="265"/>
        <v/>
      </c>
      <c r="BG557" s="11" t="str">
        <f t="shared" si="266"/>
        <v/>
      </c>
      <c r="BH557" s="11" t="str">
        <f t="shared" si="267"/>
        <v/>
      </c>
      <c r="BI557" s="26">
        <f t="shared" si="268"/>
        <v>-4.1258740000000005</v>
      </c>
      <c r="BJ557" s="7"/>
    </row>
    <row r="558" spans="1:62" ht="15.75" thickBo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03">
        <v>9</v>
      </c>
      <c r="AB558" s="11">
        <v>6</v>
      </c>
      <c r="AC558" s="28">
        <v>2.5428999999999999</v>
      </c>
      <c r="AD558" s="6"/>
      <c r="AE558" s="27">
        <v>12</v>
      </c>
      <c r="AF558" s="104">
        <v>9</v>
      </c>
      <c r="AG558" s="6"/>
      <c r="AH558" s="98" t="s">
        <v>222</v>
      </c>
      <c r="AI558" s="12" t="s">
        <v>270</v>
      </c>
      <c r="AJ558" s="12" t="s">
        <v>75</v>
      </c>
      <c r="AK558" s="12" t="s">
        <v>50</v>
      </c>
      <c r="AL558" s="12" t="s">
        <v>62</v>
      </c>
      <c r="AM558" s="12" t="s">
        <v>66</v>
      </c>
      <c r="AN558" s="12" t="s">
        <v>182</v>
      </c>
      <c r="AO558" s="12" t="s">
        <v>232</v>
      </c>
      <c r="AP558" s="12" t="s">
        <v>56</v>
      </c>
      <c r="AQ558" s="12" t="s">
        <v>185</v>
      </c>
      <c r="AR558" s="12" t="s">
        <v>241</v>
      </c>
      <c r="AS558" s="11"/>
      <c r="AT558" s="11"/>
      <c r="AU558" s="95"/>
      <c r="AV558" s="11">
        <f t="shared" si="255"/>
        <v>-0.38457999999999998</v>
      </c>
      <c r="AW558" s="11">
        <f t="shared" si="256"/>
        <v>0.59192100000000003</v>
      </c>
      <c r="AX558" s="11">
        <f t="shared" si="257"/>
        <v>-0.79741899999999999</v>
      </c>
      <c r="AY558" s="11">
        <f t="shared" si="258"/>
        <v>0.28972700000000001</v>
      </c>
      <c r="AZ558" s="11">
        <f t="shared" si="259"/>
        <v>0.960955</v>
      </c>
      <c r="BA558" s="11">
        <f t="shared" si="260"/>
        <v>1.7779799999999999</v>
      </c>
      <c r="BB558" s="11">
        <f t="shared" si="261"/>
        <v>2.74532</v>
      </c>
      <c r="BC558" s="11">
        <f t="shared" si="262"/>
        <v>1.7745500000000001E-2</v>
      </c>
      <c r="BD558" s="11">
        <f t="shared" si="263"/>
        <v>2.7177799999999999</v>
      </c>
      <c r="BE558" s="11">
        <f t="shared" si="264"/>
        <v>0.68957100000000005</v>
      </c>
      <c r="BF558" s="11" t="str">
        <f t="shared" si="265"/>
        <v/>
      </c>
      <c r="BG558" s="11" t="str">
        <f t="shared" si="266"/>
        <v/>
      </c>
      <c r="BH558" s="11" t="str">
        <f t="shared" si="267"/>
        <v/>
      </c>
      <c r="BI558" s="26">
        <f t="shared" si="268"/>
        <v>6.066100500000001</v>
      </c>
      <c r="BJ558" s="7"/>
    </row>
    <row r="559" spans="1:62" ht="15.75" thickBo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03">
        <v>9</v>
      </c>
      <c r="AB559" s="11">
        <v>7</v>
      </c>
      <c r="AC559" s="28">
        <v>2.5545599999999999</v>
      </c>
      <c r="AD559" s="6"/>
      <c r="AE559" s="27">
        <v>12</v>
      </c>
      <c r="AF559" s="104">
        <v>10</v>
      </c>
      <c r="AG559" s="6"/>
      <c r="AH559" s="98" t="s">
        <v>223</v>
      </c>
      <c r="AI559" s="12" t="s">
        <v>177</v>
      </c>
      <c r="AJ559" s="12" t="s">
        <v>179</v>
      </c>
      <c r="AK559" s="12" t="s">
        <v>73</v>
      </c>
      <c r="AL559" s="12" t="s">
        <v>94</v>
      </c>
      <c r="AM559" s="12" t="s">
        <v>67</v>
      </c>
      <c r="AN559" s="12" t="s">
        <v>260</v>
      </c>
      <c r="AO559" s="12" t="s">
        <v>80</v>
      </c>
      <c r="AP559" s="12" t="s">
        <v>57</v>
      </c>
      <c r="AQ559" s="12" t="s">
        <v>271</v>
      </c>
      <c r="AR559" s="12" t="s">
        <v>76</v>
      </c>
      <c r="AS559" s="11"/>
      <c r="AT559" s="11"/>
      <c r="AU559" s="95"/>
      <c r="AV559" s="11">
        <f t="shared" si="255"/>
        <v>-1.0685</v>
      </c>
      <c r="AW559" s="11">
        <f t="shared" si="256"/>
        <v>0.480626</v>
      </c>
      <c r="AX559" s="11">
        <f t="shared" si="257"/>
        <v>4.4628399999999999</v>
      </c>
      <c r="AY559" s="11">
        <f t="shared" si="258"/>
        <v>0.54459299999999999</v>
      </c>
      <c r="AZ559" s="11">
        <f t="shared" si="259"/>
        <v>0.99822599999999995</v>
      </c>
      <c r="BA559" s="11">
        <f t="shared" si="260"/>
        <v>-0.14127899999999999</v>
      </c>
      <c r="BB559" s="11">
        <f t="shared" si="261"/>
        <v>3.70479</v>
      </c>
      <c r="BC559" s="11">
        <f t="shared" si="262"/>
        <v>0.119438</v>
      </c>
      <c r="BD559" s="11">
        <f t="shared" si="263"/>
        <v>-1.2261100000000001E-3</v>
      </c>
      <c r="BE559" s="11">
        <f t="shared" si="264"/>
        <v>0.60102</v>
      </c>
      <c r="BF559" s="11" t="str">
        <f t="shared" si="265"/>
        <v/>
      </c>
      <c r="BG559" s="11" t="str">
        <f t="shared" si="266"/>
        <v/>
      </c>
      <c r="BH559" s="11" t="str">
        <f t="shared" si="267"/>
        <v/>
      </c>
      <c r="BI559" s="26">
        <f t="shared" si="268"/>
        <v>7.1459678900000014</v>
      </c>
      <c r="BJ559" s="7"/>
    </row>
    <row r="560" spans="1:62" ht="15.75" thickBo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03">
        <v>9</v>
      </c>
      <c r="AB560" s="11">
        <v>8</v>
      </c>
      <c r="AC560" s="28">
        <v>3.21957</v>
      </c>
      <c r="AD560" s="6"/>
      <c r="AE560" s="27">
        <v>12</v>
      </c>
      <c r="AF560" s="104">
        <v>11</v>
      </c>
      <c r="AG560" s="6"/>
      <c r="AH560" s="98" t="s">
        <v>167</v>
      </c>
      <c r="AI560" s="12" t="s">
        <v>95</v>
      </c>
      <c r="AJ560" s="12" t="s">
        <v>74</v>
      </c>
      <c r="AK560" s="12" t="s">
        <v>180</v>
      </c>
      <c r="AL560" s="12" t="s">
        <v>242</v>
      </c>
      <c r="AM560" s="12" t="s">
        <v>178</v>
      </c>
      <c r="AN560" s="12" t="s">
        <v>58</v>
      </c>
      <c r="AO560" s="12" t="s">
        <v>279</v>
      </c>
      <c r="AP560" s="12" t="s">
        <v>81</v>
      </c>
      <c r="AQ560" s="12" t="s">
        <v>183</v>
      </c>
      <c r="AR560" s="12" t="s">
        <v>68</v>
      </c>
      <c r="AS560" s="11"/>
      <c r="AT560" s="11"/>
      <c r="AU560" s="95"/>
      <c r="AV560" s="11">
        <f t="shared" si="255"/>
        <v>0.79237999999999997</v>
      </c>
      <c r="AW560" s="11">
        <f t="shared" si="256"/>
        <v>1.00441</v>
      </c>
      <c r="AX560" s="11">
        <f t="shared" si="257"/>
        <v>1.1307199999999999</v>
      </c>
      <c r="AY560" s="11">
        <f t="shared" si="258"/>
        <v>-0.268704</v>
      </c>
      <c r="AZ560" s="11">
        <f t="shared" si="259"/>
        <v>-0.32316600000000001</v>
      </c>
      <c r="BA560" s="11">
        <f t="shared" si="260"/>
        <v>1.0077199999999999</v>
      </c>
      <c r="BB560" s="11">
        <f t="shared" si="261"/>
        <v>-1.916E-2</v>
      </c>
      <c r="BC560" s="11">
        <f t="shared" si="262"/>
        <v>0.28631800000000002</v>
      </c>
      <c r="BD560" s="11">
        <f t="shared" si="263"/>
        <v>0.92911600000000005</v>
      </c>
      <c r="BE560" s="11">
        <f t="shared" si="264"/>
        <v>1.0318099999999999</v>
      </c>
      <c r="BF560" s="11" t="str">
        <f t="shared" si="265"/>
        <v/>
      </c>
      <c r="BG560" s="11" t="str">
        <f t="shared" si="266"/>
        <v/>
      </c>
      <c r="BH560" s="11" t="str">
        <f t="shared" si="267"/>
        <v/>
      </c>
      <c r="BI560" s="26">
        <f t="shared" si="268"/>
        <v>2.3518739999999996</v>
      </c>
      <c r="BJ560" s="7"/>
    </row>
    <row r="561" spans="1:62" ht="15.75" thickBo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03">
        <v>9</v>
      </c>
      <c r="AB561" s="11">
        <v>10</v>
      </c>
      <c r="AC561" s="28">
        <v>3.9678399999999998</v>
      </c>
      <c r="AD561" s="6"/>
      <c r="AE561" s="27">
        <v>12</v>
      </c>
      <c r="AF561" s="104">
        <v>13</v>
      </c>
      <c r="AG561" s="6"/>
      <c r="AH561" s="98" t="s">
        <v>90</v>
      </c>
      <c r="AI561" s="12" t="s">
        <v>204</v>
      </c>
      <c r="AJ561" s="12" t="s">
        <v>243</v>
      </c>
      <c r="AK561" s="12" t="s">
        <v>261</v>
      </c>
      <c r="AL561" s="12" t="s">
        <v>85</v>
      </c>
      <c r="AM561" s="12" t="s">
        <v>82</v>
      </c>
      <c r="AN561" s="12" t="s">
        <v>86</v>
      </c>
      <c r="AO561" s="12" t="s">
        <v>88</v>
      </c>
      <c r="AP561" s="12" t="s">
        <v>189</v>
      </c>
      <c r="AQ561" s="12" t="s">
        <v>219</v>
      </c>
      <c r="AR561" s="12" t="s">
        <v>96</v>
      </c>
      <c r="AS561" s="11"/>
      <c r="AT561" s="11"/>
      <c r="AU561" s="95"/>
      <c r="AV561" s="11">
        <f t="shared" si="255"/>
        <v>0.209367</v>
      </c>
      <c r="AW561" s="11">
        <f t="shared" si="256"/>
        <v>0.14391899999999999</v>
      </c>
      <c r="AX561" s="11">
        <f t="shared" si="257"/>
        <v>-0.1052</v>
      </c>
      <c r="AY561" s="11">
        <f t="shared" si="258"/>
        <v>1.0150399999999999</v>
      </c>
      <c r="AZ561" s="11">
        <f t="shared" si="259"/>
        <v>0.914219</v>
      </c>
      <c r="BA561" s="11">
        <f t="shared" si="260"/>
        <v>0.39386500000000002</v>
      </c>
      <c r="BB561" s="11">
        <f t="shared" si="261"/>
        <v>0.174821</v>
      </c>
      <c r="BC561" s="11">
        <f t="shared" si="262"/>
        <v>0.16106699999999999</v>
      </c>
      <c r="BD561" s="11">
        <f t="shared" si="263"/>
        <v>-0.128828</v>
      </c>
      <c r="BE561" s="11">
        <f t="shared" si="264"/>
        <v>1.1276600000000001</v>
      </c>
      <c r="BF561" s="11" t="str">
        <f t="shared" si="265"/>
        <v/>
      </c>
      <c r="BG561" s="11" t="str">
        <f t="shared" si="266"/>
        <v/>
      </c>
      <c r="BH561" s="11" t="str">
        <f t="shared" si="267"/>
        <v/>
      </c>
      <c r="BI561" s="26">
        <f t="shared" si="268"/>
        <v>-6.1909999999999688E-2</v>
      </c>
      <c r="BJ561" s="7"/>
    </row>
    <row r="562" spans="1:62" ht="15.75" thickBo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03">
        <v>9</v>
      </c>
      <c r="AB562" s="11">
        <v>11</v>
      </c>
      <c r="AC562" s="28">
        <v>1.63733</v>
      </c>
      <c r="AD562" s="6"/>
      <c r="AE562" s="27">
        <v>12</v>
      </c>
      <c r="AF562" s="104">
        <v>14</v>
      </c>
      <c r="AG562" s="6"/>
      <c r="AH562" s="98" t="s">
        <v>91</v>
      </c>
      <c r="AI562" s="12" t="s">
        <v>262</v>
      </c>
      <c r="AJ562" s="12" t="s">
        <v>97</v>
      </c>
      <c r="AK562" s="12" t="s">
        <v>84</v>
      </c>
      <c r="AL562" s="12" t="s">
        <v>87</v>
      </c>
      <c r="AM562" s="12" t="s">
        <v>89</v>
      </c>
      <c r="AN562" s="12" t="s">
        <v>190</v>
      </c>
      <c r="AO562" s="12" t="s">
        <v>83</v>
      </c>
      <c r="AP562" s="12" t="s">
        <v>252</v>
      </c>
      <c r="AQ562" s="12" t="s">
        <v>220</v>
      </c>
      <c r="AR562" s="11"/>
      <c r="AS562" s="11"/>
      <c r="AT562" s="11"/>
      <c r="AU562" s="95"/>
      <c r="AV562" s="11">
        <f t="shared" si="255"/>
        <v>3.4545300000000001E-2</v>
      </c>
      <c r="AW562" s="11">
        <f t="shared" si="256"/>
        <v>3.5943299999999998</v>
      </c>
      <c r="AX562" s="11">
        <f t="shared" si="257"/>
        <v>0.72677199999999997</v>
      </c>
      <c r="AY562" s="11">
        <f t="shared" si="258"/>
        <v>0.85694099999999995</v>
      </c>
      <c r="AZ562" s="11">
        <f t="shared" si="259"/>
        <v>0.100065</v>
      </c>
      <c r="BA562" s="11">
        <f t="shared" si="260"/>
        <v>-8.6131100000000002E-2</v>
      </c>
      <c r="BB562" s="11">
        <f t="shared" si="261"/>
        <v>0.77849100000000004</v>
      </c>
      <c r="BC562" s="11">
        <f t="shared" si="262"/>
        <v>-0.60988799999999999</v>
      </c>
      <c r="BD562" s="11">
        <f t="shared" si="263"/>
        <v>-0.325629</v>
      </c>
      <c r="BE562" s="11" t="str">
        <f t="shared" si="264"/>
        <v/>
      </c>
      <c r="BF562" s="11" t="str">
        <f t="shared" si="265"/>
        <v/>
      </c>
      <c r="BG562" s="11" t="str">
        <f t="shared" si="266"/>
        <v/>
      </c>
      <c r="BH562" s="11" t="str">
        <f t="shared" si="267"/>
        <v/>
      </c>
      <c r="BI562" s="26">
        <f t="shared" si="268"/>
        <v>3.4321661999999988</v>
      </c>
      <c r="BJ562" s="7"/>
    </row>
    <row r="563" spans="1:62" ht="15.75" thickBo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03">
        <v>9</v>
      </c>
      <c r="AB563" s="11">
        <v>12</v>
      </c>
      <c r="AC563" s="28">
        <v>4.4472999999999999E-2</v>
      </c>
      <c r="AD563" s="6"/>
      <c r="AE563" s="27">
        <v>12</v>
      </c>
      <c r="AF563" s="104">
        <v>16</v>
      </c>
      <c r="AG563" s="6"/>
      <c r="AH563" s="98" t="s">
        <v>224</v>
      </c>
      <c r="AI563" s="12" t="s">
        <v>254</v>
      </c>
      <c r="AJ563" s="12" t="s">
        <v>196</v>
      </c>
      <c r="AK563" s="12" t="s">
        <v>280</v>
      </c>
      <c r="AL563" s="12" t="s">
        <v>206</v>
      </c>
      <c r="AM563" s="12" t="s">
        <v>233</v>
      </c>
      <c r="AN563" s="12" t="s">
        <v>263</v>
      </c>
      <c r="AO563" s="12" t="s">
        <v>191</v>
      </c>
      <c r="AP563" s="12" t="s">
        <v>244</v>
      </c>
      <c r="AQ563" s="12" t="s">
        <v>272</v>
      </c>
      <c r="AR563" s="11"/>
      <c r="AS563" s="11"/>
      <c r="AT563" s="11"/>
      <c r="AU563" s="95"/>
      <c r="AV563" s="11">
        <f t="shared" si="255"/>
        <v>1.3895200000000001</v>
      </c>
      <c r="AW563" s="11">
        <f t="shared" si="256"/>
        <v>-1.00013</v>
      </c>
      <c r="AX563" s="11">
        <f t="shared" si="257"/>
        <v>3.9011900000000002</v>
      </c>
      <c r="AY563" s="11">
        <f t="shared" si="258"/>
        <v>-0.81864599999999998</v>
      </c>
      <c r="AZ563" s="11">
        <f t="shared" si="259"/>
        <v>0.59274400000000005</v>
      </c>
      <c r="BA563" s="11">
        <f t="shared" si="260"/>
        <v>2.6003400000000001</v>
      </c>
      <c r="BB563" s="11">
        <f t="shared" si="261"/>
        <v>-1.2453399999999999</v>
      </c>
      <c r="BC563" s="11">
        <f t="shared" si="262"/>
        <v>0.86152499999999999</v>
      </c>
      <c r="BD563" s="11">
        <f t="shared" si="263"/>
        <v>1.97</v>
      </c>
      <c r="BE563" s="11" t="str">
        <f t="shared" si="264"/>
        <v/>
      </c>
      <c r="BF563" s="11" t="str">
        <f t="shared" si="265"/>
        <v/>
      </c>
      <c r="BG563" s="11" t="str">
        <f t="shared" si="266"/>
        <v/>
      </c>
      <c r="BH563" s="11" t="str">
        <f t="shared" si="267"/>
        <v/>
      </c>
      <c r="BI563" s="26">
        <f t="shared" si="268"/>
        <v>8.2067300000000003</v>
      </c>
      <c r="BJ563" s="7"/>
    </row>
    <row r="564" spans="1:62" ht="15.75" thickBo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03">
        <v>9</v>
      </c>
      <c r="AB564" s="11">
        <v>13</v>
      </c>
      <c r="AC564" s="28">
        <v>0.54642100000000005</v>
      </c>
      <c r="AD564" s="6"/>
      <c r="AE564" s="27">
        <v>12</v>
      </c>
      <c r="AF564" s="104">
        <v>18</v>
      </c>
      <c r="AG564" s="6"/>
      <c r="AH564" s="98" t="s">
        <v>225</v>
      </c>
      <c r="AI564" s="12" t="s">
        <v>281</v>
      </c>
      <c r="AJ564" s="12" t="s">
        <v>197</v>
      </c>
      <c r="AK564" s="12" t="s">
        <v>253</v>
      </c>
      <c r="AL564" s="12" t="s">
        <v>234</v>
      </c>
      <c r="AM564" s="12" t="s">
        <v>207</v>
      </c>
      <c r="AN564" s="12" t="s">
        <v>264</v>
      </c>
      <c r="AO564" s="12" t="s">
        <v>214</v>
      </c>
      <c r="AP564" s="12" t="s">
        <v>273</v>
      </c>
      <c r="AQ564" s="12" t="s">
        <v>245</v>
      </c>
      <c r="AR564" s="11"/>
      <c r="AS564" s="11"/>
      <c r="AT564" s="11"/>
      <c r="AU564" s="95"/>
      <c r="AV564" s="11">
        <f t="shared" si="255"/>
        <v>3.6123699999999999</v>
      </c>
      <c r="AW564" s="11">
        <f t="shared" si="256"/>
        <v>-0.73416700000000001</v>
      </c>
      <c r="AX564" s="11">
        <f t="shared" si="257"/>
        <v>0.59136200000000005</v>
      </c>
      <c r="AY564" s="11">
        <f t="shared" si="258"/>
        <v>0.61077599999999999</v>
      </c>
      <c r="AZ564" s="11">
        <f t="shared" si="259"/>
        <v>-0.448876</v>
      </c>
      <c r="BA564" s="11">
        <f t="shared" si="260"/>
        <v>3.5234700000000001</v>
      </c>
      <c r="BB564" s="11">
        <f t="shared" si="261"/>
        <v>0.56474199999999997</v>
      </c>
      <c r="BC564" s="11">
        <f t="shared" si="262"/>
        <v>2.8323700000000001</v>
      </c>
      <c r="BD564" s="11">
        <f t="shared" si="263"/>
        <v>1.55921</v>
      </c>
      <c r="BE564" s="11" t="str">
        <f t="shared" si="264"/>
        <v/>
      </c>
      <c r="BF564" s="11" t="str">
        <f t="shared" si="265"/>
        <v/>
      </c>
      <c r="BG564" s="11" t="str">
        <f t="shared" si="266"/>
        <v/>
      </c>
      <c r="BH564" s="11" t="str">
        <f t="shared" si="267"/>
        <v/>
      </c>
      <c r="BI564" s="26">
        <f t="shared" si="268"/>
        <v>11.564836000000001</v>
      </c>
      <c r="BJ564" s="7"/>
    </row>
    <row r="565" spans="1:62" ht="15.75" thickBo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03">
        <v>9</v>
      </c>
      <c r="AB565" s="11">
        <v>14</v>
      </c>
      <c r="AC565" s="28">
        <v>0.351628</v>
      </c>
      <c r="AD565" s="6"/>
      <c r="AE565" s="27">
        <v>13</v>
      </c>
      <c r="AF565" s="104">
        <v>3</v>
      </c>
      <c r="AG565" s="6"/>
      <c r="AH565" s="98" t="s">
        <v>226</v>
      </c>
      <c r="AI565" s="12" t="s">
        <v>255</v>
      </c>
      <c r="AJ565" s="12" t="s">
        <v>282</v>
      </c>
      <c r="AK565" s="12" t="s">
        <v>205</v>
      </c>
      <c r="AL565" s="12" t="s">
        <v>208</v>
      </c>
      <c r="AM565" s="12" t="s">
        <v>235</v>
      </c>
      <c r="AN565" s="12" t="s">
        <v>246</v>
      </c>
      <c r="AO565" s="12" t="s">
        <v>274</v>
      </c>
      <c r="AP565" s="12" t="s">
        <v>198</v>
      </c>
      <c r="AQ565" s="12" t="s">
        <v>215</v>
      </c>
      <c r="AR565" s="11"/>
      <c r="AS565" s="11"/>
      <c r="AT565" s="11"/>
      <c r="AU565" s="95"/>
      <c r="AV565" s="11">
        <f t="shared" si="255"/>
        <v>0.93871000000000004</v>
      </c>
      <c r="AW565" s="11">
        <f t="shared" si="256"/>
        <v>2.3990999999999998</v>
      </c>
      <c r="AX565" s="11">
        <f t="shared" si="257"/>
        <v>-1.5270699999999999</v>
      </c>
      <c r="AY565" s="11">
        <f t="shared" si="258"/>
        <v>-0.50671299999999997</v>
      </c>
      <c r="AZ565" s="11">
        <f t="shared" si="259"/>
        <v>1.0853900000000001</v>
      </c>
      <c r="BA565" s="11">
        <f t="shared" si="260"/>
        <v>1.8525400000000001</v>
      </c>
      <c r="BB565" s="11">
        <f t="shared" si="261"/>
        <v>3.2713299999999998</v>
      </c>
      <c r="BC565" s="11">
        <f t="shared" si="262"/>
        <v>-2.7680900000000001E-2</v>
      </c>
      <c r="BD565" s="11">
        <f t="shared" si="263"/>
        <v>-0.57286199999999998</v>
      </c>
      <c r="BE565" s="11" t="str">
        <f t="shared" si="264"/>
        <v/>
      </c>
      <c r="BF565" s="11" t="str">
        <f t="shared" si="265"/>
        <v/>
      </c>
      <c r="BG565" s="11" t="str">
        <f t="shared" si="266"/>
        <v/>
      </c>
      <c r="BH565" s="11" t="str">
        <f t="shared" si="267"/>
        <v/>
      </c>
      <c r="BI565" s="26">
        <f t="shared" si="268"/>
        <v>6.5611161000000005</v>
      </c>
      <c r="BJ565" s="7"/>
    </row>
    <row r="566" spans="1:62" ht="15.75" thickBo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03">
        <v>9</v>
      </c>
      <c r="AB566" s="11">
        <v>15</v>
      </c>
      <c r="AC566" s="28">
        <v>1.1118600000000001</v>
      </c>
      <c r="AD566" s="6"/>
      <c r="AE566" s="27">
        <v>13</v>
      </c>
      <c r="AF566" s="104">
        <v>5</v>
      </c>
      <c r="AG566" s="6"/>
      <c r="AH566" s="98" t="s">
        <v>227</v>
      </c>
      <c r="AI566" s="12" t="s">
        <v>199</v>
      </c>
      <c r="AJ566" s="12" t="s">
        <v>283</v>
      </c>
      <c r="AK566" s="12" t="s">
        <v>256</v>
      </c>
      <c r="AL566" s="12" t="s">
        <v>236</v>
      </c>
      <c r="AM566" s="12" t="s">
        <v>209</v>
      </c>
      <c r="AN566" s="12" t="s">
        <v>265</v>
      </c>
      <c r="AO566" s="12" t="s">
        <v>275</v>
      </c>
      <c r="AP566" s="12" t="s">
        <v>192</v>
      </c>
      <c r="AQ566" s="12" t="s">
        <v>247</v>
      </c>
      <c r="AR566" s="11"/>
      <c r="AS566" s="11"/>
      <c r="AT566" s="11"/>
      <c r="AU566" s="95"/>
      <c r="AV566" s="11">
        <f t="shared" si="255"/>
        <v>0.44936300000000001</v>
      </c>
      <c r="AW566" s="11">
        <f t="shared" si="256"/>
        <v>2.1963400000000002</v>
      </c>
      <c r="AX566" s="11">
        <f t="shared" si="257"/>
        <v>0.67516200000000004</v>
      </c>
      <c r="AY566" s="11">
        <f t="shared" si="258"/>
        <v>0.940554</v>
      </c>
      <c r="AZ566" s="11">
        <f t="shared" si="259"/>
        <v>7.7136499999999997E-2</v>
      </c>
      <c r="BA566" s="11">
        <f t="shared" si="260"/>
        <v>2.6648999999999998</v>
      </c>
      <c r="BB566" s="11">
        <f t="shared" si="261"/>
        <v>3.5456799999999999</v>
      </c>
      <c r="BC566" s="11">
        <f t="shared" si="262"/>
        <v>0.49694300000000002</v>
      </c>
      <c r="BD566" s="11">
        <f t="shared" si="263"/>
        <v>0.58516400000000002</v>
      </c>
      <c r="BE566" s="11" t="str">
        <f t="shared" si="264"/>
        <v/>
      </c>
      <c r="BF566" s="11" t="str">
        <f t="shared" si="265"/>
        <v/>
      </c>
      <c r="BG566" s="11" t="str">
        <f t="shared" si="266"/>
        <v/>
      </c>
      <c r="BH566" s="11" t="str">
        <f t="shared" si="267"/>
        <v/>
      </c>
      <c r="BI566" s="26">
        <f t="shared" si="268"/>
        <v>10.519382499999999</v>
      </c>
      <c r="BJ566" s="7"/>
    </row>
    <row r="567" spans="1:62" ht="15.75" thickBo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03">
        <v>9</v>
      </c>
      <c r="AB567" s="11">
        <v>16</v>
      </c>
      <c r="AC567" s="28">
        <v>-0.47292000000000001</v>
      </c>
      <c r="AD567" s="6"/>
      <c r="AE567" s="27">
        <v>13</v>
      </c>
      <c r="AF567" s="104">
        <v>6</v>
      </c>
      <c r="AG567" s="6"/>
      <c r="AH567" s="98" t="s">
        <v>228</v>
      </c>
      <c r="AI567" s="12" t="s">
        <v>248</v>
      </c>
      <c r="AJ567" s="12" t="s">
        <v>193</v>
      </c>
      <c r="AK567" s="12" t="s">
        <v>266</v>
      </c>
      <c r="AL567" s="12" t="s">
        <v>210</v>
      </c>
      <c r="AM567" s="12" t="s">
        <v>237</v>
      </c>
      <c r="AN567" s="12" t="s">
        <v>257</v>
      </c>
      <c r="AO567" s="12" t="s">
        <v>284</v>
      </c>
      <c r="AP567" s="12" t="s">
        <v>200</v>
      </c>
      <c r="AQ567" s="12" t="s">
        <v>216</v>
      </c>
      <c r="AR567" s="11"/>
      <c r="AS567" s="11"/>
      <c r="AT567" s="11"/>
      <c r="AU567" s="95"/>
      <c r="AV567" s="11">
        <f t="shared" si="255"/>
        <v>0.30126999999999998</v>
      </c>
      <c r="AW567" s="11">
        <f t="shared" si="256"/>
        <v>-2.1428400000000001</v>
      </c>
      <c r="AX567" s="11">
        <f t="shared" si="257"/>
        <v>2.3382999999999998</v>
      </c>
      <c r="AY567" s="11">
        <f t="shared" si="258"/>
        <v>-1.23725</v>
      </c>
      <c r="AZ567" s="11">
        <f t="shared" si="259"/>
        <v>-0.16194</v>
      </c>
      <c r="BA567" s="11">
        <f t="shared" si="260"/>
        <v>0.30335200000000001</v>
      </c>
      <c r="BB567" s="11">
        <f t="shared" si="261"/>
        <v>3.8793000000000002</v>
      </c>
      <c r="BC567" s="11">
        <f t="shared" si="262"/>
        <v>-0.627058</v>
      </c>
      <c r="BD567" s="11">
        <f t="shared" si="263"/>
        <v>-0.73754299999999995</v>
      </c>
      <c r="BE567" s="11" t="str">
        <f t="shared" si="264"/>
        <v/>
      </c>
      <c r="BF567" s="11" t="str">
        <f t="shared" si="265"/>
        <v/>
      </c>
      <c r="BG567" s="11" t="str">
        <f t="shared" si="266"/>
        <v/>
      </c>
      <c r="BH567" s="11" t="str">
        <f t="shared" si="267"/>
        <v/>
      </c>
      <c r="BI567" s="26">
        <f t="shared" si="268"/>
        <v>2.3885110000000003</v>
      </c>
      <c r="BJ567" s="7"/>
    </row>
    <row r="568" spans="1:62" ht="15.75" thickBo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03">
        <v>9</v>
      </c>
      <c r="AB568" s="11">
        <v>17</v>
      </c>
      <c r="AC568" s="28">
        <v>0.31037799999999999</v>
      </c>
      <c r="AD568" s="6"/>
      <c r="AE568" s="27">
        <v>13</v>
      </c>
      <c r="AF568" s="104">
        <v>9</v>
      </c>
      <c r="AG568" s="6"/>
      <c r="AH568" s="98" t="s">
        <v>229</v>
      </c>
      <c r="AI568" s="12" t="s">
        <v>276</v>
      </c>
      <c r="AJ568" s="12" t="s">
        <v>267</v>
      </c>
      <c r="AK568" s="12" t="s">
        <v>249</v>
      </c>
      <c r="AL568" s="12" t="s">
        <v>238</v>
      </c>
      <c r="AM568" s="12" t="s">
        <v>211</v>
      </c>
      <c r="AN568" s="12" t="s">
        <v>285</v>
      </c>
      <c r="AO568" s="12" t="s">
        <v>258</v>
      </c>
      <c r="AP568" s="12" t="s">
        <v>201</v>
      </c>
      <c r="AQ568" s="12" t="s">
        <v>194</v>
      </c>
      <c r="AR568" s="11"/>
      <c r="AS568" s="11"/>
      <c r="AT568" s="11"/>
      <c r="AU568" s="95"/>
      <c r="AV568" s="11">
        <f t="shared" si="255"/>
        <v>3.7672699999999999</v>
      </c>
      <c r="AW568" s="11">
        <f t="shared" si="256"/>
        <v>2.0995300000000001</v>
      </c>
      <c r="AX568" s="11">
        <f t="shared" si="257"/>
        <v>0.860267</v>
      </c>
      <c r="AY568" s="11">
        <f t="shared" si="258"/>
        <v>1.05555</v>
      </c>
      <c r="AZ568" s="11">
        <f t="shared" si="259"/>
        <v>8.4113299999999998E-3</v>
      </c>
      <c r="BA568" s="11">
        <f t="shared" si="260"/>
        <v>2.41398</v>
      </c>
      <c r="BB568" s="11">
        <f t="shared" si="261"/>
        <v>1.09816</v>
      </c>
      <c r="BC568" s="11">
        <f t="shared" si="262"/>
        <v>-0.13716400000000001</v>
      </c>
      <c r="BD568" s="11">
        <f t="shared" si="263"/>
        <v>-2.3009100000000001E-2</v>
      </c>
      <c r="BE568" s="11" t="str">
        <f t="shared" si="264"/>
        <v/>
      </c>
      <c r="BF568" s="11" t="str">
        <f t="shared" si="265"/>
        <v/>
      </c>
      <c r="BG568" s="11" t="str">
        <f t="shared" si="266"/>
        <v/>
      </c>
      <c r="BH568" s="11" t="str">
        <f t="shared" si="267"/>
        <v/>
      </c>
      <c r="BI568" s="26">
        <f t="shared" si="268"/>
        <v>10.83261723</v>
      </c>
      <c r="BJ568" s="7"/>
    </row>
    <row r="569" spans="1:62" ht="15.75" thickBo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03">
        <v>9</v>
      </c>
      <c r="AB569" s="11">
        <v>19</v>
      </c>
      <c r="AC569" s="28">
        <v>3.6880000000000002</v>
      </c>
      <c r="AD569" s="6"/>
      <c r="AE569" s="27">
        <v>13</v>
      </c>
      <c r="AF569" s="104">
        <v>10</v>
      </c>
      <c r="AG569" s="6"/>
      <c r="AH569" s="98" t="s">
        <v>231</v>
      </c>
      <c r="AI569" s="12" t="s">
        <v>218</v>
      </c>
      <c r="AJ569" s="12" t="s">
        <v>195</v>
      </c>
      <c r="AK569" s="12" t="s">
        <v>269</v>
      </c>
      <c r="AL569" s="12" t="s">
        <v>240</v>
      </c>
      <c r="AM569" s="12" t="s">
        <v>213</v>
      </c>
      <c r="AN569" s="12" t="s">
        <v>286</v>
      </c>
      <c r="AO569" s="12" t="s">
        <v>203</v>
      </c>
      <c r="AP569" s="12" t="s">
        <v>278</v>
      </c>
      <c r="AQ569" s="12" t="s">
        <v>251</v>
      </c>
      <c r="AR569" s="11"/>
      <c r="AS569" s="11"/>
      <c r="AT569" s="11"/>
      <c r="AU569" s="95"/>
      <c r="AV569" s="11">
        <f t="shared" si="255"/>
        <v>0.64754400000000001</v>
      </c>
      <c r="AW569" s="11">
        <f t="shared" si="256"/>
        <v>4.4443400000000004</v>
      </c>
      <c r="AX569" s="11">
        <f t="shared" si="257"/>
        <v>0.602904</v>
      </c>
      <c r="AY569" s="11">
        <f t="shared" si="258"/>
        <v>0.19534599999999999</v>
      </c>
      <c r="AZ569" s="11">
        <f t="shared" si="259"/>
        <v>0.86385500000000004</v>
      </c>
      <c r="BA569" s="11">
        <f t="shared" si="260"/>
        <v>0.54670300000000005</v>
      </c>
      <c r="BB569" s="11">
        <f t="shared" si="261"/>
        <v>1.47289</v>
      </c>
      <c r="BC569" s="11">
        <f t="shared" si="262"/>
        <v>0.47160299999999999</v>
      </c>
      <c r="BD569" s="11">
        <f t="shared" si="263"/>
        <v>-1.15065</v>
      </c>
      <c r="BE569" s="11" t="str">
        <f t="shared" si="264"/>
        <v/>
      </c>
      <c r="BF569" s="11" t="str">
        <f t="shared" si="265"/>
        <v/>
      </c>
      <c r="BG569" s="11" t="str">
        <f t="shared" si="266"/>
        <v/>
      </c>
      <c r="BH569" s="11" t="str">
        <f t="shared" si="267"/>
        <v/>
      </c>
      <c r="BI569" s="26">
        <f t="shared" si="268"/>
        <v>4.4065349999999981</v>
      </c>
      <c r="BJ569" s="7"/>
    </row>
    <row r="570" spans="1:62" ht="15.75" thickBo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03">
        <v>10</v>
      </c>
      <c r="AB570" s="11">
        <v>2</v>
      </c>
      <c r="AC570" s="28">
        <v>-0.65968300000000002</v>
      </c>
      <c r="AD570" s="6"/>
      <c r="AE570" s="27">
        <v>13</v>
      </c>
      <c r="AF570" s="104">
        <v>11</v>
      </c>
      <c r="AG570" s="6"/>
      <c r="AH570" s="98" t="s">
        <v>93</v>
      </c>
      <c r="AI570" s="12" t="s">
        <v>78</v>
      </c>
      <c r="AJ570" s="12" t="s">
        <v>186</v>
      </c>
      <c r="AK570" s="12" t="s">
        <v>189</v>
      </c>
      <c r="AL570" s="12" t="s">
        <v>71</v>
      </c>
      <c r="AM570" s="12" t="s">
        <v>64</v>
      </c>
      <c r="AN570" s="12" t="s">
        <v>43</v>
      </c>
      <c r="AO570" s="12" t="s">
        <v>187</v>
      </c>
      <c r="AP570" s="110" t="s">
        <v>82</v>
      </c>
      <c r="AQ570" s="6"/>
      <c r="AR570" s="11"/>
      <c r="AS570" s="11"/>
      <c r="AT570" s="11"/>
      <c r="AU570" s="95"/>
      <c r="AV570" s="11">
        <f t="shared" si="255"/>
        <v>-0.58737300000000003</v>
      </c>
      <c r="AW570" s="11">
        <f t="shared" si="256"/>
        <v>0.36778499999999997</v>
      </c>
      <c r="AX570" s="11">
        <f t="shared" si="257"/>
        <v>0.16106699999999999</v>
      </c>
      <c r="AY570" s="11">
        <f t="shared" si="258"/>
        <v>-1.0824400000000001</v>
      </c>
      <c r="AZ570" s="11">
        <f t="shared" si="259"/>
        <v>0.77744999999999997</v>
      </c>
      <c r="BA570" s="11">
        <f t="shared" si="260"/>
        <v>-2.9813399999999999</v>
      </c>
      <c r="BB570" s="11">
        <f t="shared" si="261"/>
        <v>-1.4383999999999999</v>
      </c>
      <c r="BC570" s="11">
        <f t="shared" si="262"/>
        <v>0.914219</v>
      </c>
      <c r="BD570" s="11" t="str">
        <f t="shared" si="263"/>
        <v/>
      </c>
      <c r="BE570" s="11" t="str">
        <f t="shared" si="264"/>
        <v/>
      </c>
      <c r="BF570" s="11" t="str">
        <f t="shared" si="265"/>
        <v/>
      </c>
      <c r="BG570" s="11" t="str">
        <f t="shared" si="266"/>
        <v/>
      </c>
      <c r="BH570" s="11" t="str">
        <f t="shared" si="267"/>
        <v/>
      </c>
      <c r="BI570" s="26">
        <f t="shared" si="268"/>
        <v>-3.2093489999999996</v>
      </c>
      <c r="BJ570" s="7"/>
    </row>
    <row r="571" spans="1:62" ht="15.75" thickBo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03">
        <v>10</v>
      </c>
      <c r="AB571" s="11">
        <v>6</v>
      </c>
      <c r="AC571" s="28">
        <v>2.74532</v>
      </c>
      <c r="AD571" s="6"/>
      <c r="AE571" s="27">
        <v>13</v>
      </c>
      <c r="AF571" s="104">
        <v>12</v>
      </c>
      <c r="AG571" s="6"/>
      <c r="AH571" s="98" t="s">
        <v>232</v>
      </c>
      <c r="AI571" s="12" t="s">
        <v>270</v>
      </c>
      <c r="AJ571" s="12" t="s">
        <v>50</v>
      </c>
      <c r="AK571" s="12" t="s">
        <v>62</v>
      </c>
      <c r="AL571" s="12" t="s">
        <v>66</v>
      </c>
      <c r="AM571" s="12" t="s">
        <v>182</v>
      </c>
      <c r="AN571" s="12" t="s">
        <v>86</v>
      </c>
      <c r="AO571" s="12" t="s">
        <v>56</v>
      </c>
      <c r="AP571" s="12" t="s">
        <v>185</v>
      </c>
      <c r="AQ571" s="12" t="s">
        <v>222</v>
      </c>
      <c r="AR571" s="12" t="s">
        <v>241</v>
      </c>
      <c r="AS571" s="11"/>
      <c r="AT571" s="11"/>
      <c r="AU571" s="95"/>
      <c r="AV571" s="11">
        <f t="shared" si="255"/>
        <v>-0.38457999999999998</v>
      </c>
      <c r="AW571" s="11">
        <f t="shared" si="256"/>
        <v>-0.79741899999999999</v>
      </c>
      <c r="AX571" s="11">
        <f t="shared" si="257"/>
        <v>0.28972700000000001</v>
      </c>
      <c r="AY571" s="11">
        <f t="shared" si="258"/>
        <v>0.960955</v>
      </c>
      <c r="AZ571" s="11">
        <f t="shared" si="259"/>
        <v>1.7779799999999999</v>
      </c>
      <c r="BA571" s="11">
        <f t="shared" si="260"/>
        <v>0.39386500000000002</v>
      </c>
      <c r="BB571" s="11">
        <f t="shared" si="261"/>
        <v>1.7745500000000001E-2</v>
      </c>
      <c r="BC571" s="11">
        <f t="shared" si="262"/>
        <v>2.7177799999999999</v>
      </c>
      <c r="BD571" s="11">
        <f t="shared" si="263"/>
        <v>2.5428999999999999</v>
      </c>
      <c r="BE571" s="11">
        <f t="shared" si="264"/>
        <v>0.68957100000000005</v>
      </c>
      <c r="BF571" s="11" t="str">
        <f t="shared" si="265"/>
        <v/>
      </c>
      <c r="BG571" s="11" t="str">
        <f t="shared" si="266"/>
        <v/>
      </c>
      <c r="BH571" s="11" t="str">
        <f t="shared" si="267"/>
        <v/>
      </c>
      <c r="BI571" s="26">
        <f t="shared" si="268"/>
        <v>5.4632045000000016</v>
      </c>
      <c r="BJ571" s="7"/>
    </row>
    <row r="572" spans="1:62" ht="15.75" thickBo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03">
        <v>10</v>
      </c>
      <c r="AB572" s="11">
        <v>7</v>
      </c>
      <c r="AC572" s="28">
        <v>0.54459299999999999</v>
      </c>
      <c r="AD572" s="6"/>
      <c r="AE572" s="27">
        <v>13</v>
      </c>
      <c r="AF572" s="104">
        <v>14</v>
      </c>
      <c r="AG572" s="6"/>
      <c r="AH572" s="98" t="s">
        <v>94</v>
      </c>
      <c r="AI572" s="12" t="s">
        <v>177</v>
      </c>
      <c r="AJ572" s="12" t="s">
        <v>179</v>
      </c>
      <c r="AK572" s="12" t="s">
        <v>73</v>
      </c>
      <c r="AL572" s="12" t="s">
        <v>219</v>
      </c>
      <c r="AM572" s="12" t="s">
        <v>67</v>
      </c>
      <c r="AN572" s="12" t="s">
        <v>260</v>
      </c>
      <c r="AO572" s="12" t="s">
        <v>80</v>
      </c>
      <c r="AP572" s="12" t="s">
        <v>57</v>
      </c>
      <c r="AQ572" s="12" t="s">
        <v>271</v>
      </c>
      <c r="AR572" s="12" t="s">
        <v>223</v>
      </c>
      <c r="AS572" s="11"/>
      <c r="AT572" s="11"/>
      <c r="AU572" s="95"/>
      <c r="AV572" s="11">
        <f t="shared" si="255"/>
        <v>-1.0685</v>
      </c>
      <c r="AW572" s="11">
        <f t="shared" si="256"/>
        <v>0.480626</v>
      </c>
      <c r="AX572" s="11">
        <f t="shared" si="257"/>
        <v>4.4628399999999999</v>
      </c>
      <c r="AY572" s="11">
        <f t="shared" si="258"/>
        <v>-0.128828</v>
      </c>
      <c r="AZ572" s="11">
        <f t="shared" si="259"/>
        <v>0.99822599999999995</v>
      </c>
      <c r="BA572" s="11">
        <f t="shared" si="260"/>
        <v>-0.14127899999999999</v>
      </c>
      <c r="BB572" s="11">
        <f t="shared" si="261"/>
        <v>3.70479</v>
      </c>
      <c r="BC572" s="11">
        <f t="shared" si="262"/>
        <v>0.119438</v>
      </c>
      <c r="BD572" s="11">
        <f t="shared" si="263"/>
        <v>-1.2261100000000001E-3</v>
      </c>
      <c r="BE572" s="11">
        <f t="shared" si="264"/>
        <v>2.5545599999999999</v>
      </c>
      <c r="BF572" s="11" t="str">
        <f t="shared" si="265"/>
        <v/>
      </c>
      <c r="BG572" s="11" t="str">
        <f t="shared" si="266"/>
        <v/>
      </c>
      <c r="BH572" s="11" t="str">
        <f t="shared" si="267"/>
        <v/>
      </c>
      <c r="BI572" s="26">
        <f t="shared" si="268"/>
        <v>10.43605389</v>
      </c>
      <c r="BJ572" s="7"/>
    </row>
    <row r="573" spans="1:62" ht="15.75" thickBo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03">
        <v>10</v>
      </c>
      <c r="AB573" s="11">
        <v>8</v>
      </c>
      <c r="AC573" s="28">
        <v>0.79237999999999997</v>
      </c>
      <c r="AD573" s="6"/>
      <c r="AE573" s="27">
        <v>13</v>
      </c>
      <c r="AF573" s="104">
        <v>16</v>
      </c>
      <c r="AG573" s="6"/>
      <c r="AH573" s="98" t="s">
        <v>95</v>
      </c>
      <c r="AI573" s="12" t="s">
        <v>74</v>
      </c>
      <c r="AJ573" s="12" t="s">
        <v>180</v>
      </c>
      <c r="AK573" s="12" t="s">
        <v>242</v>
      </c>
      <c r="AL573" s="12" t="s">
        <v>178</v>
      </c>
      <c r="AM573" s="12" t="s">
        <v>167</v>
      </c>
      <c r="AN573" s="12" t="s">
        <v>88</v>
      </c>
      <c r="AO573" s="12" t="s">
        <v>58</v>
      </c>
      <c r="AP573" s="12" t="s">
        <v>279</v>
      </c>
      <c r="AQ573" s="12" t="s">
        <v>183</v>
      </c>
      <c r="AR573" s="12" t="s">
        <v>68</v>
      </c>
      <c r="AS573" s="11"/>
      <c r="AT573" s="11"/>
      <c r="AU573" s="95"/>
      <c r="AV573" s="11">
        <f t="shared" si="255"/>
        <v>1.00441</v>
      </c>
      <c r="AW573" s="11">
        <f t="shared" si="256"/>
        <v>1.1307199999999999</v>
      </c>
      <c r="AX573" s="11">
        <f t="shared" si="257"/>
        <v>-0.268704</v>
      </c>
      <c r="AY573" s="11">
        <f t="shared" si="258"/>
        <v>-0.32316600000000001</v>
      </c>
      <c r="AZ573" s="11">
        <f t="shared" si="259"/>
        <v>3.21957</v>
      </c>
      <c r="BA573" s="11">
        <f t="shared" si="260"/>
        <v>0.174821</v>
      </c>
      <c r="BB573" s="11">
        <f t="shared" si="261"/>
        <v>1.0077199999999999</v>
      </c>
      <c r="BC573" s="11">
        <f t="shared" si="262"/>
        <v>-1.916E-2</v>
      </c>
      <c r="BD573" s="11">
        <f t="shared" si="263"/>
        <v>0.92911600000000005</v>
      </c>
      <c r="BE573" s="11">
        <f t="shared" si="264"/>
        <v>1.0318099999999999</v>
      </c>
      <c r="BF573" s="11" t="str">
        <f t="shared" si="265"/>
        <v/>
      </c>
      <c r="BG573" s="11" t="str">
        <f t="shared" si="266"/>
        <v/>
      </c>
      <c r="BH573" s="11" t="str">
        <f t="shared" si="267"/>
        <v/>
      </c>
      <c r="BI573" s="26">
        <f t="shared" si="268"/>
        <v>7.0947569999999995</v>
      </c>
      <c r="BJ573" s="7"/>
    </row>
    <row r="574" spans="1:62" ht="15.75" thickBo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03">
        <v>10</v>
      </c>
      <c r="AB574" s="11">
        <v>9</v>
      </c>
      <c r="AC574" s="28">
        <v>1.1276600000000001</v>
      </c>
      <c r="AD574" s="6"/>
      <c r="AE574" s="27">
        <v>13</v>
      </c>
      <c r="AF574" s="104">
        <v>18</v>
      </c>
      <c r="AG574" s="6"/>
      <c r="AH574" s="98" t="s">
        <v>96</v>
      </c>
      <c r="AI574" s="12" t="s">
        <v>69</v>
      </c>
      <c r="AJ574" s="12" t="s">
        <v>75</v>
      </c>
      <c r="AK574" s="12" t="s">
        <v>181</v>
      </c>
      <c r="AL574" s="12" t="s">
        <v>51</v>
      </c>
      <c r="AM574" s="12" t="s">
        <v>81</v>
      </c>
      <c r="AN574" s="12" t="s">
        <v>59</v>
      </c>
      <c r="AO574" s="12" t="s">
        <v>175</v>
      </c>
      <c r="AP574" s="12" t="s">
        <v>188</v>
      </c>
      <c r="AQ574" s="12" t="s">
        <v>90</v>
      </c>
      <c r="AR574" s="12" t="s">
        <v>76</v>
      </c>
      <c r="AS574" s="11"/>
      <c r="AT574" s="11"/>
      <c r="AU574" s="95"/>
      <c r="AV574" s="11">
        <f t="shared" si="255"/>
        <v>3.4778899999999999</v>
      </c>
      <c r="AW574" s="11">
        <f t="shared" si="256"/>
        <v>0.59192100000000003</v>
      </c>
      <c r="AX574" s="11">
        <f t="shared" si="257"/>
        <v>0.89897800000000005</v>
      </c>
      <c r="AY574" s="11">
        <f t="shared" si="258"/>
        <v>0.79372600000000004</v>
      </c>
      <c r="AZ574" s="11">
        <f t="shared" si="259"/>
        <v>0.28631800000000002</v>
      </c>
      <c r="BA574" s="11">
        <f t="shared" si="260"/>
        <v>1.1995</v>
      </c>
      <c r="BB574" s="11">
        <f t="shared" si="261"/>
        <v>0.220471</v>
      </c>
      <c r="BC574" s="11">
        <f t="shared" si="262"/>
        <v>-4.3765599999999996</v>
      </c>
      <c r="BD574" s="11">
        <f t="shared" si="263"/>
        <v>3.9678399999999998</v>
      </c>
      <c r="BE574" s="11">
        <f t="shared" si="264"/>
        <v>0.60102</v>
      </c>
      <c r="BF574" s="11" t="str">
        <f t="shared" si="265"/>
        <v/>
      </c>
      <c r="BG574" s="11" t="str">
        <f t="shared" si="266"/>
        <v/>
      </c>
      <c r="BH574" s="11" t="str">
        <f t="shared" si="267"/>
        <v/>
      </c>
      <c r="BI574" s="26">
        <f t="shared" si="268"/>
        <v>6.5334439999999994</v>
      </c>
      <c r="BJ574" s="7"/>
    </row>
    <row r="575" spans="1:62" ht="15.75" thickBo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03">
        <v>10</v>
      </c>
      <c r="AB575" s="11">
        <v>11</v>
      </c>
      <c r="AC575" s="28">
        <v>3.5943299999999998</v>
      </c>
      <c r="AD575" s="6"/>
      <c r="AE575" s="27">
        <v>14</v>
      </c>
      <c r="AF575" s="104">
        <v>3</v>
      </c>
      <c r="AG575" s="6"/>
      <c r="AH575" s="98" t="s">
        <v>97</v>
      </c>
      <c r="AI575" s="12" t="s">
        <v>262</v>
      </c>
      <c r="AJ575" s="12" t="s">
        <v>243</v>
      </c>
      <c r="AK575" s="12" t="s">
        <v>84</v>
      </c>
      <c r="AL575" s="12" t="s">
        <v>87</v>
      </c>
      <c r="AM575" s="12" t="s">
        <v>89</v>
      </c>
      <c r="AN575" s="12" t="s">
        <v>190</v>
      </c>
      <c r="AO575" s="12" t="s">
        <v>83</v>
      </c>
      <c r="AP575" s="12" t="s">
        <v>91</v>
      </c>
      <c r="AQ575" s="12" t="s">
        <v>252</v>
      </c>
      <c r="AR575" s="12" t="s">
        <v>220</v>
      </c>
      <c r="AS575" s="11"/>
      <c r="AT575" s="11"/>
      <c r="AU575" s="95"/>
      <c r="AV575" s="11">
        <f t="shared" si="255"/>
        <v>3.4545300000000001E-2</v>
      </c>
      <c r="AW575" s="11">
        <f t="shared" si="256"/>
        <v>0.14391899999999999</v>
      </c>
      <c r="AX575" s="11">
        <f t="shared" si="257"/>
        <v>0.72677199999999997</v>
      </c>
      <c r="AY575" s="11">
        <f t="shared" si="258"/>
        <v>0.85694099999999995</v>
      </c>
      <c r="AZ575" s="11">
        <f t="shared" si="259"/>
        <v>0.100065</v>
      </c>
      <c r="BA575" s="11">
        <f t="shared" si="260"/>
        <v>-8.6131100000000002E-2</v>
      </c>
      <c r="BB575" s="11">
        <f t="shared" si="261"/>
        <v>0.77849100000000004</v>
      </c>
      <c r="BC575" s="11">
        <f t="shared" si="262"/>
        <v>1.63733</v>
      </c>
      <c r="BD575" s="11">
        <f t="shared" si="263"/>
        <v>-0.60988799999999999</v>
      </c>
      <c r="BE575" s="11">
        <f t="shared" si="264"/>
        <v>-0.325629</v>
      </c>
      <c r="BF575" s="11" t="str">
        <f t="shared" si="265"/>
        <v/>
      </c>
      <c r="BG575" s="11" t="str">
        <f t="shared" si="266"/>
        <v/>
      </c>
      <c r="BH575" s="11" t="str">
        <f t="shared" si="267"/>
        <v/>
      </c>
      <c r="BI575" s="26">
        <f t="shared" si="268"/>
        <v>-0.33791479999999963</v>
      </c>
      <c r="BJ575" s="7"/>
    </row>
    <row r="576" spans="1:62" ht="15.75" thickBo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03">
        <v>10</v>
      </c>
      <c r="AB576" s="11">
        <v>12</v>
      </c>
      <c r="AC576" s="28">
        <v>0.59274400000000005</v>
      </c>
      <c r="AD576" s="6"/>
      <c r="AE576" s="27">
        <v>14</v>
      </c>
      <c r="AF576" s="104">
        <v>4</v>
      </c>
      <c r="AG576" s="6"/>
      <c r="AH576" s="98" t="s">
        <v>233</v>
      </c>
      <c r="AI576" s="12" t="s">
        <v>254</v>
      </c>
      <c r="AJ576" s="12" t="s">
        <v>196</v>
      </c>
      <c r="AK576" s="12" t="s">
        <v>280</v>
      </c>
      <c r="AL576" s="12" t="s">
        <v>206</v>
      </c>
      <c r="AM576" s="12" t="s">
        <v>263</v>
      </c>
      <c r="AN576" s="12" t="s">
        <v>191</v>
      </c>
      <c r="AO576" s="12" t="s">
        <v>244</v>
      </c>
      <c r="AP576" s="12" t="s">
        <v>224</v>
      </c>
      <c r="AQ576" s="12" t="s">
        <v>272</v>
      </c>
      <c r="AR576" s="11"/>
      <c r="AS576" s="11"/>
      <c r="AT576" s="11"/>
      <c r="AU576" s="95"/>
      <c r="AV576" s="11">
        <f t="shared" si="255"/>
        <v>1.3895200000000001</v>
      </c>
      <c r="AW576" s="11">
        <f t="shared" si="256"/>
        <v>-1.00013</v>
      </c>
      <c r="AX576" s="11">
        <f t="shared" si="257"/>
        <v>3.9011900000000002</v>
      </c>
      <c r="AY576" s="11">
        <f t="shared" si="258"/>
        <v>-0.81864599999999998</v>
      </c>
      <c r="AZ576" s="11">
        <f t="shared" si="259"/>
        <v>2.6003400000000001</v>
      </c>
      <c r="BA576" s="11">
        <f t="shared" si="260"/>
        <v>-1.2453399999999999</v>
      </c>
      <c r="BB576" s="11">
        <f t="shared" si="261"/>
        <v>0.86152499999999999</v>
      </c>
      <c r="BC576" s="11">
        <f t="shared" si="262"/>
        <v>4.4472999999999999E-2</v>
      </c>
      <c r="BD576" s="11">
        <f t="shared" si="263"/>
        <v>1.97</v>
      </c>
      <c r="BE576" s="11" t="str">
        <f t="shared" si="264"/>
        <v/>
      </c>
      <c r="BF576" s="11" t="str">
        <f t="shared" si="265"/>
        <v/>
      </c>
      <c r="BG576" s="11" t="str">
        <f t="shared" si="266"/>
        <v/>
      </c>
      <c r="BH576" s="11" t="str">
        <f t="shared" si="267"/>
        <v/>
      </c>
      <c r="BI576" s="26">
        <f t="shared" si="268"/>
        <v>7.1101880000000008</v>
      </c>
      <c r="BJ576" s="7"/>
    </row>
    <row r="577" spans="1:62" ht="15.75" thickBo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03">
        <v>10</v>
      </c>
      <c r="AB577" s="11">
        <v>13</v>
      </c>
      <c r="AC577" s="28">
        <v>0.61077599999999999</v>
      </c>
      <c r="AD577" s="6"/>
      <c r="AE577" s="27">
        <v>14</v>
      </c>
      <c r="AF577" s="104">
        <v>5</v>
      </c>
      <c r="AG577" s="6"/>
      <c r="AH577" s="98" t="s">
        <v>234</v>
      </c>
      <c r="AI577" s="12" t="s">
        <v>225</v>
      </c>
      <c r="AJ577" s="12" t="s">
        <v>281</v>
      </c>
      <c r="AK577" s="12" t="s">
        <v>197</v>
      </c>
      <c r="AL577" s="12" t="s">
        <v>253</v>
      </c>
      <c r="AM577" s="12" t="s">
        <v>207</v>
      </c>
      <c r="AN577" s="12" t="s">
        <v>264</v>
      </c>
      <c r="AO577" s="12" t="s">
        <v>214</v>
      </c>
      <c r="AP577" s="12" t="s">
        <v>273</v>
      </c>
      <c r="AQ577" s="12" t="s">
        <v>245</v>
      </c>
      <c r="AR577" s="11"/>
      <c r="AS577" s="11"/>
      <c r="AT577" s="11"/>
      <c r="AU577" s="95"/>
      <c r="AV577" s="11">
        <f t="shared" si="255"/>
        <v>0.54642100000000005</v>
      </c>
      <c r="AW577" s="11">
        <f t="shared" si="256"/>
        <v>3.6123699999999999</v>
      </c>
      <c r="AX577" s="11">
        <f t="shared" si="257"/>
        <v>-0.73416700000000001</v>
      </c>
      <c r="AY577" s="11">
        <f t="shared" si="258"/>
        <v>0.59136200000000005</v>
      </c>
      <c r="AZ577" s="11">
        <f t="shared" si="259"/>
        <v>-0.448876</v>
      </c>
      <c r="BA577" s="11">
        <f t="shared" si="260"/>
        <v>3.5234700000000001</v>
      </c>
      <c r="BB577" s="11">
        <f t="shared" si="261"/>
        <v>0.56474199999999997</v>
      </c>
      <c r="BC577" s="11">
        <f t="shared" si="262"/>
        <v>2.8323700000000001</v>
      </c>
      <c r="BD577" s="11">
        <f t="shared" si="263"/>
        <v>1.55921</v>
      </c>
      <c r="BE577" s="11" t="str">
        <f t="shared" si="264"/>
        <v/>
      </c>
      <c r="BF577" s="11" t="str">
        <f t="shared" si="265"/>
        <v/>
      </c>
      <c r="BG577" s="11" t="str">
        <f t="shared" si="266"/>
        <v/>
      </c>
      <c r="BH577" s="11" t="str">
        <f t="shared" si="267"/>
        <v/>
      </c>
      <c r="BI577" s="26">
        <f t="shared" si="268"/>
        <v>11.436126</v>
      </c>
      <c r="BJ577" s="7"/>
    </row>
    <row r="578" spans="1:62" ht="15.75" thickBo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03">
        <v>10</v>
      </c>
      <c r="AB578" s="11">
        <v>14</v>
      </c>
      <c r="AC578" s="28">
        <v>1.0853900000000001</v>
      </c>
      <c r="AD578" s="6"/>
      <c r="AE578" s="27">
        <v>14</v>
      </c>
      <c r="AF578" s="104">
        <v>6</v>
      </c>
      <c r="AG578" s="6"/>
      <c r="AH578" s="98" t="s">
        <v>235</v>
      </c>
      <c r="AI578" s="12" t="s">
        <v>261</v>
      </c>
      <c r="AJ578" s="12" t="s">
        <v>226</v>
      </c>
      <c r="AK578" s="12" t="s">
        <v>255</v>
      </c>
      <c r="AL578" s="12" t="s">
        <v>282</v>
      </c>
      <c r="AM578" s="12" t="s">
        <v>205</v>
      </c>
      <c r="AN578" s="12" t="s">
        <v>208</v>
      </c>
      <c r="AO578" s="12" t="s">
        <v>246</v>
      </c>
      <c r="AP578" s="12" t="s">
        <v>274</v>
      </c>
      <c r="AQ578" s="12" t="s">
        <v>198</v>
      </c>
      <c r="AR578" s="12" t="s">
        <v>215</v>
      </c>
      <c r="AS578" s="11"/>
      <c r="AT578" s="11"/>
      <c r="AU578" s="95"/>
      <c r="AV578" s="11">
        <f t="shared" si="255"/>
        <v>-0.1052</v>
      </c>
      <c r="AW578" s="11">
        <f t="shared" si="256"/>
        <v>0.351628</v>
      </c>
      <c r="AX578" s="11">
        <f t="shared" si="257"/>
        <v>0.93871000000000004</v>
      </c>
      <c r="AY578" s="11">
        <f t="shared" si="258"/>
        <v>2.3990999999999998</v>
      </c>
      <c r="AZ578" s="11">
        <f t="shared" si="259"/>
        <v>-1.5270699999999999</v>
      </c>
      <c r="BA578" s="11">
        <f t="shared" si="260"/>
        <v>-0.50671299999999997</v>
      </c>
      <c r="BB578" s="11">
        <f t="shared" si="261"/>
        <v>1.8525400000000001</v>
      </c>
      <c r="BC578" s="11">
        <f t="shared" si="262"/>
        <v>3.2713299999999998</v>
      </c>
      <c r="BD578" s="11">
        <f t="shared" si="263"/>
        <v>-2.7680900000000001E-2</v>
      </c>
      <c r="BE578" s="11">
        <f t="shared" si="264"/>
        <v>-0.57286199999999998</v>
      </c>
      <c r="BF578" s="11" t="str">
        <f t="shared" si="265"/>
        <v/>
      </c>
      <c r="BG578" s="11" t="str">
        <f t="shared" si="266"/>
        <v/>
      </c>
      <c r="BH578" s="11" t="str">
        <f t="shared" si="267"/>
        <v/>
      </c>
      <c r="BI578" s="26">
        <f t="shared" si="268"/>
        <v>4.9883920999999996</v>
      </c>
      <c r="BJ578" s="7"/>
    </row>
    <row r="579" spans="1:62" ht="15.75" thickBo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03">
        <v>10</v>
      </c>
      <c r="AB579" s="11">
        <v>15</v>
      </c>
      <c r="AC579" s="28">
        <v>0.940554</v>
      </c>
      <c r="AD579" s="6"/>
      <c r="AE579" s="27">
        <v>14</v>
      </c>
      <c r="AF579" s="104">
        <v>9</v>
      </c>
      <c r="AG579" s="6"/>
      <c r="AH579" s="98" t="s">
        <v>236</v>
      </c>
      <c r="AI579" s="12" t="s">
        <v>199</v>
      </c>
      <c r="AJ579" s="12" t="s">
        <v>227</v>
      </c>
      <c r="AK579" s="12" t="s">
        <v>283</v>
      </c>
      <c r="AL579" s="12" t="s">
        <v>256</v>
      </c>
      <c r="AM579" s="12" t="s">
        <v>209</v>
      </c>
      <c r="AN579" s="12" t="s">
        <v>265</v>
      </c>
      <c r="AO579" s="12" t="s">
        <v>275</v>
      </c>
      <c r="AP579" s="12" t="s">
        <v>192</v>
      </c>
      <c r="AQ579" s="12" t="s">
        <v>247</v>
      </c>
      <c r="AR579" s="11"/>
      <c r="AS579" s="11"/>
      <c r="AT579" s="11"/>
      <c r="AU579" s="95"/>
      <c r="AV579" s="11">
        <f t="shared" ref="AV579:AV610" si="269">IF(ISERROR(VLOOKUP(AI579,W,2,FALSE)),"",VLOOKUP(AI579,W,2,FALSE))</f>
        <v>0.44936300000000001</v>
      </c>
      <c r="AW579" s="11">
        <f t="shared" ref="AW579:AW610" si="270">IF(ISERROR(VLOOKUP(AJ579,W,2,FALSE)),"",VLOOKUP(AJ579,W,2,FALSE))</f>
        <v>1.1118600000000001</v>
      </c>
      <c r="AX579" s="11">
        <f t="shared" ref="AX579:AX610" si="271">IF(ISERROR(VLOOKUP(AK579,W,2,FALSE)),"",VLOOKUP(AK579,W,2,FALSE))</f>
        <v>2.1963400000000002</v>
      </c>
      <c r="AY579" s="11">
        <f t="shared" ref="AY579:AY610" si="272">IF(ISERROR(VLOOKUP(AL579,W,2,FALSE)),"",VLOOKUP(AL579,W,2,FALSE))</f>
        <v>0.67516200000000004</v>
      </c>
      <c r="AZ579" s="11">
        <f t="shared" ref="AZ579:AZ610" si="273">IF(ISERROR(VLOOKUP(AM579,W,2,FALSE)),"",VLOOKUP(AM579,W,2,FALSE))</f>
        <v>7.7136499999999997E-2</v>
      </c>
      <c r="BA579" s="11">
        <f t="shared" ref="BA579:BA610" si="274">IF(ISERROR(VLOOKUP(AN579,W,2,FALSE)),"",VLOOKUP(AN579,W,2,FALSE))</f>
        <v>2.6648999999999998</v>
      </c>
      <c r="BB579" s="11">
        <f t="shared" ref="BB579:BB610" si="275">IF(ISERROR(VLOOKUP(AO579,W,2,FALSE)),"",VLOOKUP(AO579,W,2,FALSE))</f>
        <v>3.5456799999999999</v>
      </c>
      <c r="BC579" s="11">
        <f t="shared" ref="BC579:BC610" si="276">IF(ISERROR(VLOOKUP(AP579,W,2,FALSE)),"",VLOOKUP(AP579,W,2,FALSE))</f>
        <v>0.49694300000000002</v>
      </c>
      <c r="BD579" s="11">
        <f t="shared" ref="BD579:BD610" si="277">IF(ISERROR(VLOOKUP(AQ579,W,2,FALSE)),"",VLOOKUP(AQ579,W,2,FALSE))</f>
        <v>0.58516400000000002</v>
      </c>
      <c r="BE579" s="11" t="str">
        <f t="shared" ref="BE579:BE610" si="278">IF(ISERROR(VLOOKUP(AR579,W,2,FALSE)),"",VLOOKUP(AR579,W,2,FALSE))</f>
        <v/>
      </c>
      <c r="BF579" s="11" t="str">
        <f t="shared" ref="BF579:BF610" si="279">IF(ISERROR(VLOOKUP(AS579,W,2,FALSE)),"",VLOOKUP(AS579,W,2,FALSE))</f>
        <v/>
      </c>
      <c r="BG579" s="11" t="str">
        <f t="shared" ref="BG579:BG610" si="280">IF(ISERROR(VLOOKUP(AT579,W,2,FALSE)),"",VLOOKUP(AT579,W,2,FALSE))</f>
        <v/>
      </c>
      <c r="BH579" s="11" t="str">
        <f t="shared" ref="BH579:BH610" si="281">IF(ISERROR(VLOOKUP(AU579,W,2,FALSE)),"",VLOOKUP(AU579,W,2,FALSE))</f>
        <v/>
      </c>
      <c r="BI579" s="26">
        <f t="shared" ref="BI579:BI610" si="282">SUM(AV579:BH579)-VLOOKUP(AH579,W,2, FALSE)</f>
        <v>10.8619945</v>
      </c>
      <c r="BJ579" s="7"/>
    </row>
    <row r="580" spans="1:62" ht="15.75" thickBo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03">
        <v>10</v>
      </c>
      <c r="AB580" s="11">
        <v>16</v>
      </c>
      <c r="AC580" s="28">
        <v>-0.16194</v>
      </c>
      <c r="AD580" s="6"/>
      <c r="AE580" s="27">
        <v>14</v>
      </c>
      <c r="AF580" s="104">
        <v>10</v>
      </c>
      <c r="AG580" s="6"/>
      <c r="AH580" s="98" t="s">
        <v>237</v>
      </c>
      <c r="AI580" s="12" t="s">
        <v>248</v>
      </c>
      <c r="AJ580" s="12" t="s">
        <v>193</v>
      </c>
      <c r="AK580" s="12" t="s">
        <v>266</v>
      </c>
      <c r="AL580" s="12" t="s">
        <v>210</v>
      </c>
      <c r="AM580" s="12" t="s">
        <v>257</v>
      </c>
      <c r="AN580" s="12" t="s">
        <v>284</v>
      </c>
      <c r="AO580" s="12" t="s">
        <v>228</v>
      </c>
      <c r="AP580" s="12" t="s">
        <v>200</v>
      </c>
      <c r="AQ580" s="12" t="s">
        <v>216</v>
      </c>
      <c r="AR580" s="11"/>
      <c r="AS580" s="11"/>
      <c r="AT580" s="11"/>
      <c r="AU580" s="95"/>
      <c r="AV580" s="11">
        <f t="shared" si="269"/>
        <v>0.30126999999999998</v>
      </c>
      <c r="AW580" s="11">
        <f t="shared" si="270"/>
        <v>-2.1428400000000001</v>
      </c>
      <c r="AX580" s="11">
        <f t="shared" si="271"/>
        <v>2.3382999999999998</v>
      </c>
      <c r="AY580" s="11">
        <f t="shared" si="272"/>
        <v>-1.23725</v>
      </c>
      <c r="AZ580" s="11">
        <f t="shared" si="273"/>
        <v>0.30335200000000001</v>
      </c>
      <c r="BA580" s="11">
        <f t="shared" si="274"/>
        <v>3.8793000000000002</v>
      </c>
      <c r="BB580" s="11">
        <f t="shared" si="275"/>
        <v>-0.47292000000000001</v>
      </c>
      <c r="BC580" s="11">
        <f t="shared" si="276"/>
        <v>-0.627058</v>
      </c>
      <c r="BD580" s="11">
        <f t="shared" si="277"/>
        <v>-0.73754299999999995</v>
      </c>
      <c r="BE580" s="11" t="str">
        <f t="shared" si="278"/>
        <v/>
      </c>
      <c r="BF580" s="11" t="str">
        <f t="shared" si="279"/>
        <v/>
      </c>
      <c r="BG580" s="11" t="str">
        <f t="shared" si="280"/>
        <v/>
      </c>
      <c r="BH580" s="11" t="str">
        <f t="shared" si="281"/>
        <v/>
      </c>
      <c r="BI580" s="26">
        <f t="shared" si="282"/>
        <v>1.7665509999999998</v>
      </c>
      <c r="BJ580" s="7"/>
    </row>
    <row r="581" spans="1:62" ht="15.75" thickBo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03">
        <v>10</v>
      </c>
      <c r="AB581" s="11">
        <v>17</v>
      </c>
      <c r="AC581" s="28">
        <v>1.05555</v>
      </c>
      <c r="AD581" s="6"/>
      <c r="AE581" s="27">
        <v>14</v>
      </c>
      <c r="AF581" s="104">
        <v>11</v>
      </c>
      <c r="AG581" s="6"/>
      <c r="AH581" s="98" t="s">
        <v>238</v>
      </c>
      <c r="AI581" s="12" t="s">
        <v>276</v>
      </c>
      <c r="AJ581" s="12" t="s">
        <v>267</v>
      </c>
      <c r="AK581" s="12" t="s">
        <v>249</v>
      </c>
      <c r="AL581" s="12" t="s">
        <v>211</v>
      </c>
      <c r="AM581" s="12" t="s">
        <v>285</v>
      </c>
      <c r="AN581" s="12" t="s">
        <v>258</v>
      </c>
      <c r="AO581" s="12" t="s">
        <v>229</v>
      </c>
      <c r="AP581" s="12" t="s">
        <v>201</v>
      </c>
      <c r="AQ581" s="12" t="s">
        <v>194</v>
      </c>
      <c r="AR581" s="11"/>
      <c r="AS581" s="11"/>
      <c r="AT581" s="11"/>
      <c r="AU581" s="95"/>
      <c r="AV581" s="11">
        <f t="shared" si="269"/>
        <v>3.7672699999999999</v>
      </c>
      <c r="AW581" s="11">
        <f t="shared" si="270"/>
        <v>2.0995300000000001</v>
      </c>
      <c r="AX581" s="11">
        <f t="shared" si="271"/>
        <v>0.860267</v>
      </c>
      <c r="AY581" s="11">
        <f t="shared" si="272"/>
        <v>8.4113299999999998E-3</v>
      </c>
      <c r="AZ581" s="11">
        <f t="shared" si="273"/>
        <v>2.41398</v>
      </c>
      <c r="BA581" s="11">
        <f t="shared" si="274"/>
        <v>1.09816</v>
      </c>
      <c r="BB581" s="11">
        <f t="shared" si="275"/>
        <v>0.31037799999999999</v>
      </c>
      <c r="BC581" s="11">
        <f t="shared" si="276"/>
        <v>-0.13716400000000001</v>
      </c>
      <c r="BD581" s="11">
        <f t="shared" si="277"/>
        <v>-2.3009100000000001E-2</v>
      </c>
      <c r="BE581" s="11" t="str">
        <f t="shared" si="278"/>
        <v/>
      </c>
      <c r="BF581" s="11" t="str">
        <f t="shared" si="279"/>
        <v/>
      </c>
      <c r="BG581" s="11" t="str">
        <f t="shared" si="280"/>
        <v/>
      </c>
      <c r="BH581" s="11" t="str">
        <f t="shared" si="281"/>
        <v/>
      </c>
      <c r="BI581" s="26">
        <f t="shared" si="282"/>
        <v>9.34227323</v>
      </c>
      <c r="BJ581" s="7"/>
    </row>
    <row r="582" spans="1:62" ht="15.75" thickBo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03">
        <v>10</v>
      </c>
      <c r="AB582" s="11">
        <v>19</v>
      </c>
      <c r="AC582" s="28">
        <v>0.19534599999999999</v>
      </c>
      <c r="AD582" s="6"/>
      <c r="AE582" s="27">
        <v>14</v>
      </c>
      <c r="AF582" s="104">
        <v>13</v>
      </c>
      <c r="AG582" s="6"/>
      <c r="AH582" s="98" t="s">
        <v>240</v>
      </c>
      <c r="AI582" s="12" t="s">
        <v>218</v>
      </c>
      <c r="AJ582" s="12" t="s">
        <v>195</v>
      </c>
      <c r="AK582" s="12" t="s">
        <v>269</v>
      </c>
      <c r="AL582" s="12" t="s">
        <v>213</v>
      </c>
      <c r="AM582" s="12" t="s">
        <v>286</v>
      </c>
      <c r="AN582" s="12" t="s">
        <v>203</v>
      </c>
      <c r="AO582" s="12" t="s">
        <v>278</v>
      </c>
      <c r="AP582" s="12" t="s">
        <v>231</v>
      </c>
      <c r="AQ582" s="12" t="s">
        <v>251</v>
      </c>
      <c r="AR582" s="11"/>
      <c r="AS582" s="11"/>
      <c r="AT582" s="11"/>
      <c r="AU582" s="95"/>
      <c r="AV582" s="11">
        <f t="shared" si="269"/>
        <v>0.64754400000000001</v>
      </c>
      <c r="AW582" s="11">
        <f t="shared" si="270"/>
        <v>4.4443400000000004</v>
      </c>
      <c r="AX582" s="11">
        <f t="shared" si="271"/>
        <v>0.602904</v>
      </c>
      <c r="AY582" s="11">
        <f t="shared" si="272"/>
        <v>0.86385500000000004</v>
      </c>
      <c r="AZ582" s="11">
        <f t="shared" si="273"/>
        <v>0.54670300000000005</v>
      </c>
      <c r="BA582" s="11">
        <f t="shared" si="274"/>
        <v>1.47289</v>
      </c>
      <c r="BB582" s="11">
        <f t="shared" si="275"/>
        <v>0.47160299999999999</v>
      </c>
      <c r="BC582" s="11">
        <f t="shared" si="276"/>
        <v>3.6880000000000002</v>
      </c>
      <c r="BD582" s="11">
        <f t="shared" si="277"/>
        <v>-1.15065</v>
      </c>
      <c r="BE582" s="11" t="str">
        <f t="shared" si="278"/>
        <v/>
      </c>
      <c r="BF582" s="11" t="str">
        <f t="shared" si="279"/>
        <v/>
      </c>
      <c r="BG582" s="11" t="str">
        <f t="shared" si="280"/>
        <v/>
      </c>
      <c r="BH582" s="11" t="str">
        <f t="shared" si="281"/>
        <v/>
      </c>
      <c r="BI582" s="26">
        <f t="shared" si="282"/>
        <v>11.391843</v>
      </c>
      <c r="BJ582" s="7"/>
    </row>
    <row r="583" spans="1:62" ht="15.75" thickBo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03">
        <v>11</v>
      </c>
      <c r="AB583" s="11">
        <v>6</v>
      </c>
      <c r="AC583" s="28">
        <v>0.68957100000000005</v>
      </c>
      <c r="AD583" s="6"/>
      <c r="AE583" s="27">
        <v>14</v>
      </c>
      <c r="AF583" s="104">
        <v>16</v>
      </c>
      <c r="AG583" s="6"/>
      <c r="AH583" s="98" t="s">
        <v>241</v>
      </c>
      <c r="AI583" s="12" t="s">
        <v>270</v>
      </c>
      <c r="AJ583" s="12" t="s">
        <v>50</v>
      </c>
      <c r="AK583" s="12" t="s">
        <v>62</v>
      </c>
      <c r="AL583" s="12" t="s">
        <v>66</v>
      </c>
      <c r="AM583" s="12" t="s">
        <v>182</v>
      </c>
      <c r="AN583" s="12" t="s">
        <v>232</v>
      </c>
      <c r="AO583" s="12" t="s">
        <v>87</v>
      </c>
      <c r="AP583" s="12" t="s">
        <v>56</v>
      </c>
      <c r="AQ583" s="12" t="s">
        <v>185</v>
      </c>
      <c r="AR583" s="12" t="s">
        <v>222</v>
      </c>
      <c r="AS583" s="11"/>
      <c r="AT583" s="11"/>
      <c r="AU583" s="95"/>
      <c r="AV583" s="11">
        <f t="shared" si="269"/>
        <v>-0.38457999999999998</v>
      </c>
      <c r="AW583" s="11">
        <f t="shared" si="270"/>
        <v>-0.79741899999999999</v>
      </c>
      <c r="AX583" s="11">
        <f t="shared" si="271"/>
        <v>0.28972700000000001</v>
      </c>
      <c r="AY583" s="11">
        <f t="shared" si="272"/>
        <v>0.960955</v>
      </c>
      <c r="AZ583" s="11">
        <f t="shared" si="273"/>
        <v>1.7779799999999999</v>
      </c>
      <c r="BA583" s="11">
        <f t="shared" si="274"/>
        <v>2.74532</v>
      </c>
      <c r="BB583" s="11">
        <f t="shared" si="275"/>
        <v>0.85694099999999995</v>
      </c>
      <c r="BC583" s="11">
        <f t="shared" si="276"/>
        <v>1.7745500000000001E-2</v>
      </c>
      <c r="BD583" s="11">
        <f t="shared" si="277"/>
        <v>2.7177799999999999</v>
      </c>
      <c r="BE583" s="11">
        <f t="shared" si="278"/>
        <v>2.5428999999999999</v>
      </c>
      <c r="BF583" s="11" t="str">
        <f t="shared" si="279"/>
        <v/>
      </c>
      <c r="BG583" s="11" t="str">
        <f t="shared" si="280"/>
        <v/>
      </c>
      <c r="BH583" s="11" t="str">
        <f t="shared" si="281"/>
        <v/>
      </c>
      <c r="BI583" s="26">
        <f t="shared" si="282"/>
        <v>10.037778499999998</v>
      </c>
      <c r="BJ583" s="7"/>
    </row>
    <row r="584" spans="1:62" ht="15.75" thickBo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03">
        <v>11</v>
      </c>
      <c r="AB584" s="11">
        <v>8</v>
      </c>
      <c r="AC584" s="28">
        <v>-0.268704</v>
      </c>
      <c r="AD584" s="6"/>
      <c r="AE584" s="27">
        <v>14</v>
      </c>
      <c r="AF584" s="104">
        <v>18</v>
      </c>
      <c r="AG584" s="6"/>
      <c r="AH584" s="98" t="s">
        <v>242</v>
      </c>
      <c r="AI584" s="12" t="s">
        <v>95</v>
      </c>
      <c r="AJ584" s="12" t="s">
        <v>74</v>
      </c>
      <c r="AK584" s="12" t="s">
        <v>180</v>
      </c>
      <c r="AL584" s="12" t="s">
        <v>178</v>
      </c>
      <c r="AM584" s="12" t="s">
        <v>167</v>
      </c>
      <c r="AN584" s="12" t="s">
        <v>58</v>
      </c>
      <c r="AO584" s="12" t="s">
        <v>279</v>
      </c>
      <c r="AP584" s="12" t="s">
        <v>183</v>
      </c>
      <c r="AQ584" s="12" t="s">
        <v>89</v>
      </c>
      <c r="AR584" s="12" t="s">
        <v>68</v>
      </c>
      <c r="AS584" s="11"/>
      <c r="AT584" s="11"/>
      <c r="AU584" s="95"/>
      <c r="AV584" s="11">
        <f t="shared" si="269"/>
        <v>0.79237999999999997</v>
      </c>
      <c r="AW584" s="11">
        <f t="shared" si="270"/>
        <v>1.00441</v>
      </c>
      <c r="AX584" s="11">
        <f t="shared" si="271"/>
        <v>1.1307199999999999</v>
      </c>
      <c r="AY584" s="11">
        <f t="shared" si="272"/>
        <v>-0.32316600000000001</v>
      </c>
      <c r="AZ584" s="11">
        <f t="shared" si="273"/>
        <v>3.21957</v>
      </c>
      <c r="BA584" s="11">
        <f t="shared" si="274"/>
        <v>1.0077199999999999</v>
      </c>
      <c r="BB584" s="11">
        <f t="shared" si="275"/>
        <v>-1.916E-2</v>
      </c>
      <c r="BC584" s="11">
        <f t="shared" si="276"/>
        <v>0.92911600000000005</v>
      </c>
      <c r="BD584" s="11">
        <f t="shared" si="277"/>
        <v>0.100065</v>
      </c>
      <c r="BE584" s="11">
        <f t="shared" si="278"/>
        <v>1.0318099999999999</v>
      </c>
      <c r="BF584" s="11" t="str">
        <f t="shared" si="279"/>
        <v/>
      </c>
      <c r="BG584" s="11" t="str">
        <f t="shared" si="280"/>
        <v/>
      </c>
      <c r="BH584" s="11" t="str">
        <f t="shared" si="281"/>
        <v/>
      </c>
      <c r="BI584" s="26">
        <f t="shared" si="282"/>
        <v>9.1421689999999991</v>
      </c>
      <c r="BJ584" s="7"/>
    </row>
    <row r="585" spans="1:62" ht="15.75" thickBo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03">
        <v>11</v>
      </c>
      <c r="AB585" s="11">
        <v>10</v>
      </c>
      <c r="AC585" s="28">
        <v>0.14391899999999999</v>
      </c>
      <c r="AD585" s="6"/>
      <c r="AE585" s="27">
        <v>15</v>
      </c>
      <c r="AF585" s="104">
        <v>2</v>
      </c>
      <c r="AG585" s="6"/>
      <c r="AH585" s="98" t="s">
        <v>243</v>
      </c>
      <c r="AI585" s="12" t="s">
        <v>204</v>
      </c>
      <c r="AJ585" s="12" t="s">
        <v>261</v>
      </c>
      <c r="AK585" s="12" t="s">
        <v>85</v>
      </c>
      <c r="AL585" s="12" t="s">
        <v>82</v>
      </c>
      <c r="AM585" s="12" t="s">
        <v>86</v>
      </c>
      <c r="AN585" s="12" t="s">
        <v>88</v>
      </c>
      <c r="AO585" s="12" t="s">
        <v>189</v>
      </c>
      <c r="AP585" s="12" t="s">
        <v>90</v>
      </c>
      <c r="AQ585" s="12" t="s">
        <v>219</v>
      </c>
      <c r="AR585" s="12" t="s">
        <v>97</v>
      </c>
      <c r="AS585" s="11"/>
      <c r="AT585" s="11"/>
      <c r="AU585" s="95"/>
      <c r="AV585" s="11">
        <f t="shared" si="269"/>
        <v>0.209367</v>
      </c>
      <c r="AW585" s="11">
        <f t="shared" si="270"/>
        <v>-0.1052</v>
      </c>
      <c r="AX585" s="11">
        <f t="shared" si="271"/>
        <v>1.0150399999999999</v>
      </c>
      <c r="AY585" s="11">
        <f t="shared" si="272"/>
        <v>0.914219</v>
      </c>
      <c r="AZ585" s="11">
        <f t="shared" si="273"/>
        <v>0.39386500000000002</v>
      </c>
      <c r="BA585" s="11">
        <f t="shared" si="274"/>
        <v>0.174821</v>
      </c>
      <c r="BB585" s="11">
        <f t="shared" si="275"/>
        <v>0.16106699999999999</v>
      </c>
      <c r="BC585" s="11">
        <f t="shared" si="276"/>
        <v>3.9678399999999998</v>
      </c>
      <c r="BD585" s="11">
        <f t="shared" si="277"/>
        <v>-0.128828</v>
      </c>
      <c r="BE585" s="11">
        <f t="shared" si="278"/>
        <v>3.5943299999999998</v>
      </c>
      <c r="BF585" s="11" t="str">
        <f t="shared" si="279"/>
        <v/>
      </c>
      <c r="BG585" s="11" t="str">
        <f t="shared" si="280"/>
        <v/>
      </c>
      <c r="BH585" s="11" t="str">
        <f t="shared" si="281"/>
        <v/>
      </c>
      <c r="BI585" s="26">
        <f t="shared" si="282"/>
        <v>10.052601999999998</v>
      </c>
      <c r="BJ585" s="7"/>
    </row>
    <row r="586" spans="1:62" ht="15.75" thickBo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03">
        <v>11</v>
      </c>
      <c r="AB586" s="11">
        <v>12</v>
      </c>
      <c r="AC586" s="28">
        <v>0.86152499999999999</v>
      </c>
      <c r="AD586" s="6"/>
      <c r="AE586" s="27">
        <v>15</v>
      </c>
      <c r="AF586" s="104">
        <v>3</v>
      </c>
      <c r="AG586" s="6"/>
      <c r="AH586" s="98" t="s">
        <v>244</v>
      </c>
      <c r="AI586" s="12" t="s">
        <v>254</v>
      </c>
      <c r="AJ586" s="12" t="s">
        <v>196</v>
      </c>
      <c r="AK586" s="12" t="s">
        <v>280</v>
      </c>
      <c r="AL586" s="12" t="s">
        <v>206</v>
      </c>
      <c r="AM586" s="12" t="s">
        <v>233</v>
      </c>
      <c r="AN586" s="12" t="s">
        <v>263</v>
      </c>
      <c r="AO586" s="12" t="s">
        <v>191</v>
      </c>
      <c r="AP586" s="12" t="s">
        <v>252</v>
      </c>
      <c r="AQ586" s="12" t="s">
        <v>224</v>
      </c>
      <c r="AR586" s="12" t="s">
        <v>272</v>
      </c>
      <c r="AS586" s="11"/>
      <c r="AT586" s="11"/>
      <c r="AU586" s="95"/>
      <c r="AV586" s="11">
        <f t="shared" si="269"/>
        <v>1.3895200000000001</v>
      </c>
      <c r="AW586" s="11">
        <f t="shared" si="270"/>
        <v>-1.00013</v>
      </c>
      <c r="AX586" s="11">
        <f t="shared" si="271"/>
        <v>3.9011900000000002</v>
      </c>
      <c r="AY586" s="11">
        <f t="shared" si="272"/>
        <v>-0.81864599999999998</v>
      </c>
      <c r="AZ586" s="11">
        <f t="shared" si="273"/>
        <v>0.59274400000000005</v>
      </c>
      <c r="BA586" s="11">
        <f t="shared" si="274"/>
        <v>2.6003400000000001</v>
      </c>
      <c r="BB586" s="11">
        <f t="shared" si="275"/>
        <v>-1.2453399999999999</v>
      </c>
      <c r="BC586" s="11">
        <f t="shared" si="276"/>
        <v>-0.60988799999999999</v>
      </c>
      <c r="BD586" s="11">
        <f t="shared" si="277"/>
        <v>4.4472999999999999E-2</v>
      </c>
      <c r="BE586" s="11">
        <f t="shared" si="278"/>
        <v>1.97</v>
      </c>
      <c r="BF586" s="11" t="str">
        <f t="shared" si="279"/>
        <v/>
      </c>
      <c r="BG586" s="11" t="str">
        <f t="shared" si="280"/>
        <v/>
      </c>
      <c r="BH586" s="11" t="str">
        <f t="shared" si="281"/>
        <v/>
      </c>
      <c r="BI586" s="26">
        <f t="shared" si="282"/>
        <v>5.9627379999999999</v>
      </c>
      <c r="BJ586" s="7"/>
    </row>
    <row r="587" spans="1:62" ht="15.75" thickBo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03">
        <v>11</v>
      </c>
      <c r="AB587" s="11">
        <v>13</v>
      </c>
      <c r="AC587" s="28">
        <v>1.55921</v>
      </c>
      <c r="AD587" s="6"/>
      <c r="AE587" s="27">
        <v>15</v>
      </c>
      <c r="AF587" s="104">
        <v>5</v>
      </c>
      <c r="AG587" s="6"/>
      <c r="AH587" s="98" t="s">
        <v>245</v>
      </c>
      <c r="AI587" s="12" t="s">
        <v>225</v>
      </c>
      <c r="AJ587" s="12" t="s">
        <v>281</v>
      </c>
      <c r="AK587" s="12" t="s">
        <v>197</v>
      </c>
      <c r="AL587" s="12" t="s">
        <v>253</v>
      </c>
      <c r="AM587" s="12" t="s">
        <v>234</v>
      </c>
      <c r="AN587" s="12" t="s">
        <v>207</v>
      </c>
      <c r="AO587" s="12" t="s">
        <v>264</v>
      </c>
      <c r="AP587" s="12" t="s">
        <v>214</v>
      </c>
      <c r="AQ587" s="12" t="s">
        <v>273</v>
      </c>
      <c r="AR587" s="11"/>
      <c r="AS587" s="11"/>
      <c r="AT587" s="11"/>
      <c r="AU587" s="95"/>
      <c r="AV587" s="11">
        <f t="shared" si="269"/>
        <v>0.54642100000000005</v>
      </c>
      <c r="AW587" s="11">
        <f t="shared" si="270"/>
        <v>3.6123699999999999</v>
      </c>
      <c r="AX587" s="11">
        <f t="shared" si="271"/>
        <v>-0.73416700000000001</v>
      </c>
      <c r="AY587" s="11">
        <f t="shared" si="272"/>
        <v>0.59136200000000005</v>
      </c>
      <c r="AZ587" s="11">
        <f t="shared" si="273"/>
        <v>0.61077599999999999</v>
      </c>
      <c r="BA587" s="11">
        <f t="shared" si="274"/>
        <v>-0.448876</v>
      </c>
      <c r="BB587" s="11">
        <f t="shared" si="275"/>
        <v>3.5234700000000001</v>
      </c>
      <c r="BC587" s="11">
        <f t="shared" si="276"/>
        <v>0.56474199999999997</v>
      </c>
      <c r="BD587" s="11">
        <f t="shared" si="277"/>
        <v>2.8323700000000001</v>
      </c>
      <c r="BE587" s="11" t="str">
        <f t="shared" si="278"/>
        <v/>
      </c>
      <c r="BF587" s="11" t="str">
        <f t="shared" si="279"/>
        <v/>
      </c>
      <c r="BG587" s="11" t="str">
        <f t="shared" si="280"/>
        <v/>
      </c>
      <c r="BH587" s="11" t="str">
        <f t="shared" si="281"/>
        <v/>
      </c>
      <c r="BI587" s="26">
        <f t="shared" si="282"/>
        <v>9.5392580000000002</v>
      </c>
      <c r="BJ587" s="7"/>
    </row>
    <row r="588" spans="1:62" ht="15.75" thickBo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03">
        <v>11</v>
      </c>
      <c r="AB588" s="11">
        <v>14</v>
      </c>
      <c r="AC588" s="28">
        <v>1.8525400000000001</v>
      </c>
      <c r="AD588" s="6"/>
      <c r="AE588" s="27">
        <v>15</v>
      </c>
      <c r="AF588" s="104">
        <v>9</v>
      </c>
      <c r="AG588" s="6"/>
      <c r="AH588" s="98" t="s">
        <v>246</v>
      </c>
      <c r="AI588" s="12" t="s">
        <v>262</v>
      </c>
      <c r="AJ588" s="12" t="s">
        <v>226</v>
      </c>
      <c r="AK588" s="12" t="s">
        <v>255</v>
      </c>
      <c r="AL588" s="12" t="s">
        <v>282</v>
      </c>
      <c r="AM588" s="12" t="s">
        <v>205</v>
      </c>
      <c r="AN588" s="12" t="s">
        <v>208</v>
      </c>
      <c r="AO588" s="12" t="s">
        <v>235</v>
      </c>
      <c r="AP588" s="12" t="s">
        <v>274</v>
      </c>
      <c r="AQ588" s="12" t="s">
        <v>198</v>
      </c>
      <c r="AR588" s="12" t="s">
        <v>215</v>
      </c>
      <c r="AS588" s="11"/>
      <c r="AT588" s="11"/>
      <c r="AU588" s="95"/>
      <c r="AV588" s="11">
        <f t="shared" si="269"/>
        <v>3.4545300000000001E-2</v>
      </c>
      <c r="AW588" s="11">
        <f t="shared" si="270"/>
        <v>0.351628</v>
      </c>
      <c r="AX588" s="11">
        <f t="shared" si="271"/>
        <v>0.93871000000000004</v>
      </c>
      <c r="AY588" s="11">
        <f t="shared" si="272"/>
        <v>2.3990999999999998</v>
      </c>
      <c r="AZ588" s="11">
        <f t="shared" si="273"/>
        <v>-1.5270699999999999</v>
      </c>
      <c r="BA588" s="11">
        <f t="shared" si="274"/>
        <v>-0.50671299999999997</v>
      </c>
      <c r="BB588" s="11">
        <f t="shared" si="275"/>
        <v>1.0853900000000001</v>
      </c>
      <c r="BC588" s="11">
        <f t="shared" si="276"/>
        <v>3.2713299999999998</v>
      </c>
      <c r="BD588" s="11">
        <f t="shared" si="277"/>
        <v>-2.7680900000000001E-2</v>
      </c>
      <c r="BE588" s="11">
        <f t="shared" si="278"/>
        <v>-0.57286199999999998</v>
      </c>
      <c r="BF588" s="11" t="str">
        <f t="shared" si="279"/>
        <v/>
      </c>
      <c r="BG588" s="11" t="str">
        <f t="shared" si="280"/>
        <v/>
      </c>
      <c r="BH588" s="11" t="str">
        <f t="shared" si="281"/>
        <v/>
      </c>
      <c r="BI588" s="26">
        <f t="shared" si="282"/>
        <v>3.5938373999999991</v>
      </c>
      <c r="BJ588" s="7"/>
    </row>
    <row r="589" spans="1:62" ht="15.75" thickBo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03">
        <v>11</v>
      </c>
      <c r="AB589" s="11">
        <v>15</v>
      </c>
      <c r="AC589" s="28">
        <v>0.58516400000000002</v>
      </c>
      <c r="AD589" s="6"/>
      <c r="AE589" s="27">
        <v>15</v>
      </c>
      <c r="AF589" s="104">
        <v>10</v>
      </c>
      <c r="AG589" s="6"/>
      <c r="AH589" s="98" t="s">
        <v>247</v>
      </c>
      <c r="AI589" s="12" t="s">
        <v>199</v>
      </c>
      <c r="AJ589" s="12" t="s">
        <v>227</v>
      </c>
      <c r="AK589" s="12" t="s">
        <v>283</v>
      </c>
      <c r="AL589" s="12" t="s">
        <v>256</v>
      </c>
      <c r="AM589" s="12" t="s">
        <v>236</v>
      </c>
      <c r="AN589" s="12" t="s">
        <v>209</v>
      </c>
      <c r="AO589" s="12" t="s">
        <v>265</v>
      </c>
      <c r="AP589" s="12" t="s">
        <v>275</v>
      </c>
      <c r="AQ589" s="12" t="s">
        <v>192</v>
      </c>
      <c r="AR589" s="11"/>
      <c r="AS589" s="11"/>
      <c r="AT589" s="11"/>
      <c r="AU589" s="95"/>
      <c r="AV589" s="11">
        <f t="shared" si="269"/>
        <v>0.44936300000000001</v>
      </c>
      <c r="AW589" s="11">
        <f t="shared" si="270"/>
        <v>1.1118600000000001</v>
      </c>
      <c r="AX589" s="11">
        <f t="shared" si="271"/>
        <v>2.1963400000000002</v>
      </c>
      <c r="AY589" s="11">
        <f t="shared" si="272"/>
        <v>0.67516200000000004</v>
      </c>
      <c r="AZ589" s="11">
        <f t="shared" si="273"/>
        <v>0.940554</v>
      </c>
      <c r="BA589" s="11">
        <f t="shared" si="274"/>
        <v>7.7136499999999997E-2</v>
      </c>
      <c r="BB589" s="11">
        <f t="shared" si="275"/>
        <v>2.6648999999999998</v>
      </c>
      <c r="BC589" s="11">
        <f t="shared" si="276"/>
        <v>3.5456799999999999</v>
      </c>
      <c r="BD589" s="11">
        <f t="shared" si="277"/>
        <v>0.49694300000000002</v>
      </c>
      <c r="BE589" s="11" t="str">
        <f t="shared" si="278"/>
        <v/>
      </c>
      <c r="BF589" s="11" t="str">
        <f t="shared" si="279"/>
        <v/>
      </c>
      <c r="BG589" s="11" t="str">
        <f t="shared" si="280"/>
        <v/>
      </c>
      <c r="BH589" s="11" t="str">
        <f t="shared" si="281"/>
        <v/>
      </c>
      <c r="BI589" s="26">
        <f t="shared" si="282"/>
        <v>11.572774499999998</v>
      </c>
      <c r="BJ589" s="7"/>
    </row>
    <row r="590" spans="1:62" ht="15.75" thickBo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03">
        <v>11</v>
      </c>
      <c r="AB590" s="11">
        <v>16</v>
      </c>
      <c r="AC590" s="28">
        <v>0.30126999999999998</v>
      </c>
      <c r="AD590" s="6"/>
      <c r="AE590" s="27">
        <v>15</v>
      </c>
      <c r="AF590" s="104">
        <v>11</v>
      </c>
      <c r="AG590" s="6"/>
      <c r="AH590" s="98" t="s">
        <v>248</v>
      </c>
      <c r="AI590" s="12" t="s">
        <v>193</v>
      </c>
      <c r="AJ590" s="12" t="s">
        <v>266</v>
      </c>
      <c r="AK590" s="12" t="s">
        <v>210</v>
      </c>
      <c r="AL590" s="12" t="s">
        <v>237</v>
      </c>
      <c r="AM590" s="12" t="s">
        <v>257</v>
      </c>
      <c r="AN590" s="12" t="s">
        <v>284</v>
      </c>
      <c r="AO590" s="12" t="s">
        <v>228</v>
      </c>
      <c r="AP590" s="12" t="s">
        <v>200</v>
      </c>
      <c r="AQ590" s="12" t="s">
        <v>216</v>
      </c>
      <c r="AR590" s="11"/>
      <c r="AS590" s="11"/>
      <c r="AT590" s="11"/>
      <c r="AU590" s="95"/>
      <c r="AV590" s="11">
        <f t="shared" si="269"/>
        <v>-2.1428400000000001</v>
      </c>
      <c r="AW590" s="11">
        <f t="shared" si="270"/>
        <v>2.3382999999999998</v>
      </c>
      <c r="AX590" s="11">
        <f t="shared" si="271"/>
        <v>-1.23725</v>
      </c>
      <c r="AY590" s="11">
        <f t="shared" si="272"/>
        <v>-0.16194</v>
      </c>
      <c r="AZ590" s="11">
        <f t="shared" si="273"/>
        <v>0.30335200000000001</v>
      </c>
      <c r="BA590" s="11">
        <f t="shared" si="274"/>
        <v>3.8793000000000002</v>
      </c>
      <c r="BB590" s="11">
        <f t="shared" si="275"/>
        <v>-0.47292000000000001</v>
      </c>
      <c r="BC590" s="11">
        <f t="shared" si="276"/>
        <v>-0.627058</v>
      </c>
      <c r="BD590" s="11">
        <f t="shared" si="277"/>
        <v>-0.73754299999999995</v>
      </c>
      <c r="BE590" s="11" t="str">
        <f t="shared" si="278"/>
        <v/>
      </c>
      <c r="BF590" s="11" t="str">
        <f t="shared" si="279"/>
        <v/>
      </c>
      <c r="BG590" s="11" t="str">
        <f t="shared" si="280"/>
        <v/>
      </c>
      <c r="BH590" s="11" t="str">
        <f t="shared" si="281"/>
        <v/>
      </c>
      <c r="BI590" s="26">
        <f t="shared" si="282"/>
        <v>0.84013099999999974</v>
      </c>
      <c r="BJ590" s="7"/>
    </row>
    <row r="591" spans="1:62" ht="15.75" thickBo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03">
        <v>11</v>
      </c>
      <c r="AB591" s="11">
        <v>17</v>
      </c>
      <c r="AC591" s="28">
        <v>0.860267</v>
      </c>
      <c r="AD591" s="6"/>
      <c r="AE591" s="27">
        <v>15</v>
      </c>
      <c r="AF591" s="104">
        <v>13</v>
      </c>
      <c r="AG591" s="6"/>
      <c r="AH591" s="98" t="s">
        <v>249</v>
      </c>
      <c r="AI591" s="12" t="s">
        <v>276</v>
      </c>
      <c r="AJ591" s="12" t="s">
        <v>267</v>
      </c>
      <c r="AK591" s="12" t="s">
        <v>238</v>
      </c>
      <c r="AL591" s="12" t="s">
        <v>211</v>
      </c>
      <c r="AM591" s="12" t="s">
        <v>285</v>
      </c>
      <c r="AN591" s="12" t="s">
        <v>258</v>
      </c>
      <c r="AO591" s="12" t="s">
        <v>229</v>
      </c>
      <c r="AP591" s="12" t="s">
        <v>201</v>
      </c>
      <c r="AQ591" s="12" t="s">
        <v>194</v>
      </c>
      <c r="AR591" s="11"/>
      <c r="AS591" s="11"/>
      <c r="AT591" s="11"/>
      <c r="AU591" s="95"/>
      <c r="AV591" s="11">
        <f t="shared" si="269"/>
        <v>3.7672699999999999</v>
      </c>
      <c r="AW591" s="11">
        <f t="shared" si="270"/>
        <v>2.0995300000000001</v>
      </c>
      <c r="AX591" s="11">
        <f t="shared" si="271"/>
        <v>1.05555</v>
      </c>
      <c r="AY591" s="11">
        <f t="shared" si="272"/>
        <v>8.4113299999999998E-3</v>
      </c>
      <c r="AZ591" s="11">
        <f t="shared" si="273"/>
        <v>2.41398</v>
      </c>
      <c r="BA591" s="11">
        <f t="shared" si="274"/>
        <v>1.09816</v>
      </c>
      <c r="BB591" s="11">
        <f t="shared" si="275"/>
        <v>0.31037799999999999</v>
      </c>
      <c r="BC591" s="11">
        <f t="shared" si="276"/>
        <v>-0.13716400000000001</v>
      </c>
      <c r="BD591" s="11">
        <f t="shared" si="277"/>
        <v>-2.3009100000000001E-2</v>
      </c>
      <c r="BE591" s="11" t="str">
        <f t="shared" si="278"/>
        <v/>
      </c>
      <c r="BF591" s="11" t="str">
        <f t="shared" si="279"/>
        <v/>
      </c>
      <c r="BG591" s="11" t="str">
        <f t="shared" si="280"/>
        <v/>
      </c>
      <c r="BH591" s="11" t="str">
        <f t="shared" si="281"/>
        <v/>
      </c>
      <c r="BI591" s="26">
        <f t="shared" si="282"/>
        <v>9.7328392299999997</v>
      </c>
      <c r="BJ591" s="7"/>
    </row>
    <row r="592" spans="1:62" ht="15.75" thickBo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03">
        <v>11</v>
      </c>
      <c r="AB592" s="11">
        <v>19</v>
      </c>
      <c r="AC592" s="28">
        <v>-1.15065</v>
      </c>
      <c r="AD592" s="6"/>
      <c r="AE592" s="27">
        <v>15</v>
      </c>
      <c r="AF592" s="104">
        <v>14</v>
      </c>
      <c r="AG592" s="6"/>
      <c r="AH592" s="98" t="s">
        <v>251</v>
      </c>
      <c r="AI592" s="12" t="s">
        <v>218</v>
      </c>
      <c r="AJ592" s="12" t="s">
        <v>195</v>
      </c>
      <c r="AK592" s="12" t="s">
        <v>269</v>
      </c>
      <c r="AL592" s="12" t="s">
        <v>240</v>
      </c>
      <c r="AM592" s="12" t="s">
        <v>213</v>
      </c>
      <c r="AN592" s="12" t="s">
        <v>286</v>
      </c>
      <c r="AO592" s="12" t="s">
        <v>203</v>
      </c>
      <c r="AP592" s="12" t="s">
        <v>278</v>
      </c>
      <c r="AQ592" s="12" t="s">
        <v>231</v>
      </c>
      <c r="AR592" s="11"/>
      <c r="AS592" s="11"/>
      <c r="AT592" s="11"/>
      <c r="AU592" s="95"/>
      <c r="AV592" s="11">
        <f t="shared" si="269"/>
        <v>0.64754400000000001</v>
      </c>
      <c r="AW592" s="11">
        <f t="shared" si="270"/>
        <v>4.4443400000000004</v>
      </c>
      <c r="AX592" s="11">
        <f t="shared" si="271"/>
        <v>0.602904</v>
      </c>
      <c r="AY592" s="11">
        <f t="shared" si="272"/>
        <v>0.19534599999999999</v>
      </c>
      <c r="AZ592" s="11">
        <f t="shared" si="273"/>
        <v>0.86385500000000004</v>
      </c>
      <c r="BA592" s="11">
        <f t="shared" si="274"/>
        <v>0.54670300000000005</v>
      </c>
      <c r="BB592" s="11">
        <f t="shared" si="275"/>
        <v>1.47289</v>
      </c>
      <c r="BC592" s="11">
        <f t="shared" si="276"/>
        <v>0.47160299999999999</v>
      </c>
      <c r="BD592" s="11">
        <f t="shared" si="277"/>
        <v>3.6880000000000002</v>
      </c>
      <c r="BE592" s="11" t="str">
        <f t="shared" si="278"/>
        <v/>
      </c>
      <c r="BF592" s="11" t="str">
        <f t="shared" si="279"/>
        <v/>
      </c>
      <c r="BG592" s="11" t="str">
        <f t="shared" si="280"/>
        <v/>
      </c>
      <c r="BH592" s="11" t="str">
        <f t="shared" si="281"/>
        <v/>
      </c>
      <c r="BI592" s="26">
        <f t="shared" si="282"/>
        <v>14.083835000000001</v>
      </c>
      <c r="BJ592" s="7"/>
    </row>
    <row r="593" spans="1:62" ht="15.75" thickBo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03">
        <v>12</v>
      </c>
      <c r="AB593" s="11">
        <v>11</v>
      </c>
      <c r="AC593" s="28">
        <v>-0.60988799999999999</v>
      </c>
      <c r="AD593" s="6"/>
      <c r="AE593" s="27">
        <v>15</v>
      </c>
      <c r="AF593" s="104">
        <v>16</v>
      </c>
      <c r="AG593" s="6"/>
      <c r="AH593" s="98" t="s">
        <v>252</v>
      </c>
      <c r="AI593" s="12" t="s">
        <v>262</v>
      </c>
      <c r="AJ593" s="12" t="s">
        <v>97</v>
      </c>
      <c r="AK593" s="12" t="s">
        <v>84</v>
      </c>
      <c r="AL593" s="12" t="s">
        <v>87</v>
      </c>
      <c r="AM593" s="12" t="s">
        <v>89</v>
      </c>
      <c r="AN593" s="12" t="s">
        <v>190</v>
      </c>
      <c r="AO593" s="12" t="s">
        <v>83</v>
      </c>
      <c r="AP593" s="12" t="s">
        <v>91</v>
      </c>
      <c r="AQ593" s="12" t="s">
        <v>220</v>
      </c>
      <c r="AR593" s="12" t="s">
        <v>244</v>
      </c>
      <c r="AS593" s="83" t="s">
        <v>280</v>
      </c>
      <c r="AT593" s="11"/>
      <c r="AU593" s="95"/>
      <c r="AV593" s="11">
        <f t="shared" si="269"/>
        <v>3.4545300000000001E-2</v>
      </c>
      <c r="AW593" s="11">
        <f t="shared" si="270"/>
        <v>3.5943299999999998</v>
      </c>
      <c r="AX593" s="11">
        <f t="shared" si="271"/>
        <v>0.72677199999999997</v>
      </c>
      <c r="AY593" s="11">
        <f t="shared" si="272"/>
        <v>0.85694099999999995</v>
      </c>
      <c r="AZ593" s="11">
        <f t="shared" si="273"/>
        <v>0.100065</v>
      </c>
      <c r="BA593" s="11">
        <f t="shared" si="274"/>
        <v>-8.6131100000000002E-2</v>
      </c>
      <c r="BB593" s="11">
        <f t="shared" si="275"/>
        <v>0.77849100000000004</v>
      </c>
      <c r="BC593" s="11">
        <f t="shared" si="276"/>
        <v>1.63733</v>
      </c>
      <c r="BD593" s="11">
        <f t="shared" si="277"/>
        <v>-0.325629</v>
      </c>
      <c r="BE593" s="11">
        <f t="shared" si="278"/>
        <v>0.86152499999999999</v>
      </c>
      <c r="BF593" s="11">
        <f t="shared" si="279"/>
        <v>3.9011900000000002</v>
      </c>
      <c r="BG593" s="11" t="str">
        <f t="shared" si="280"/>
        <v/>
      </c>
      <c r="BH593" s="11" t="str">
        <f t="shared" si="281"/>
        <v/>
      </c>
      <c r="BI593" s="26">
        <f t="shared" si="282"/>
        <v>12.689317199999998</v>
      </c>
      <c r="BJ593" s="7"/>
    </row>
    <row r="594" spans="1:62" ht="15.75" thickBo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03">
        <v>12</v>
      </c>
      <c r="AB594" s="11">
        <v>13</v>
      </c>
      <c r="AC594" s="28">
        <v>0.59136200000000005</v>
      </c>
      <c r="AD594" s="6"/>
      <c r="AE594" s="27">
        <v>15</v>
      </c>
      <c r="AF594" s="104">
        <v>18</v>
      </c>
      <c r="AG594" s="6"/>
      <c r="AH594" s="98" t="s">
        <v>253</v>
      </c>
      <c r="AI594" s="12" t="s">
        <v>225</v>
      </c>
      <c r="AJ594" s="12" t="s">
        <v>281</v>
      </c>
      <c r="AK594" s="12" t="s">
        <v>197</v>
      </c>
      <c r="AL594" s="12" t="s">
        <v>234</v>
      </c>
      <c r="AM594" s="12" t="s">
        <v>254</v>
      </c>
      <c r="AN594" s="12" t="s">
        <v>207</v>
      </c>
      <c r="AO594" s="12" t="s">
        <v>264</v>
      </c>
      <c r="AP594" s="12" t="s">
        <v>214</v>
      </c>
      <c r="AQ594" s="12" t="s">
        <v>273</v>
      </c>
      <c r="AR594" s="12" t="s">
        <v>245</v>
      </c>
      <c r="AS594" s="11"/>
      <c r="AT594" s="11"/>
      <c r="AU594" s="95"/>
      <c r="AV594" s="11">
        <f t="shared" si="269"/>
        <v>0.54642100000000005</v>
      </c>
      <c r="AW594" s="11">
        <f t="shared" si="270"/>
        <v>3.6123699999999999</v>
      </c>
      <c r="AX594" s="11">
        <f t="shared" si="271"/>
        <v>-0.73416700000000001</v>
      </c>
      <c r="AY594" s="11">
        <f t="shared" si="272"/>
        <v>0.61077599999999999</v>
      </c>
      <c r="AZ594" s="11">
        <f t="shared" si="273"/>
        <v>1.3895200000000001</v>
      </c>
      <c r="BA594" s="11">
        <f t="shared" si="274"/>
        <v>-0.448876</v>
      </c>
      <c r="BB594" s="11">
        <f t="shared" si="275"/>
        <v>3.5234700000000001</v>
      </c>
      <c r="BC594" s="11">
        <f t="shared" si="276"/>
        <v>0.56474199999999997</v>
      </c>
      <c r="BD594" s="11">
        <f t="shared" si="277"/>
        <v>2.8323700000000001</v>
      </c>
      <c r="BE594" s="11">
        <f t="shared" si="278"/>
        <v>1.55921</v>
      </c>
      <c r="BF594" s="11" t="str">
        <f t="shared" si="279"/>
        <v/>
      </c>
      <c r="BG594" s="11" t="str">
        <f t="shared" si="280"/>
        <v/>
      </c>
      <c r="BH594" s="11" t="str">
        <f t="shared" si="281"/>
        <v/>
      </c>
      <c r="BI594" s="26">
        <f t="shared" si="282"/>
        <v>12.864474000000001</v>
      </c>
      <c r="BJ594" s="7"/>
    </row>
    <row r="595" spans="1:62" ht="15.75" thickBo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03">
        <v>13</v>
      </c>
      <c r="AB595" s="11">
        <v>12</v>
      </c>
      <c r="AC595" s="28">
        <v>1.3895200000000001</v>
      </c>
      <c r="AD595" s="6"/>
      <c r="AE595" s="27">
        <v>16</v>
      </c>
      <c r="AF595" s="104">
        <v>2</v>
      </c>
      <c r="AG595" s="6"/>
      <c r="AH595" s="98" t="s">
        <v>254</v>
      </c>
      <c r="AI595" s="12" t="s">
        <v>196</v>
      </c>
      <c r="AJ595" s="12" t="s">
        <v>280</v>
      </c>
      <c r="AK595" s="12" t="s">
        <v>253</v>
      </c>
      <c r="AL595" s="12" t="s">
        <v>206</v>
      </c>
      <c r="AM595" s="12" t="s">
        <v>233</v>
      </c>
      <c r="AN595" s="12" t="s">
        <v>263</v>
      </c>
      <c r="AO595" s="12" t="s">
        <v>191</v>
      </c>
      <c r="AP595" s="12" t="s">
        <v>244</v>
      </c>
      <c r="AQ595" s="12" t="s">
        <v>224</v>
      </c>
      <c r="AR595" s="12" t="s">
        <v>272</v>
      </c>
      <c r="AS595" s="11"/>
      <c r="AT595" s="11"/>
      <c r="AU595" s="95"/>
      <c r="AV595" s="11">
        <f t="shared" si="269"/>
        <v>-1.00013</v>
      </c>
      <c r="AW595" s="11">
        <f t="shared" si="270"/>
        <v>3.9011900000000002</v>
      </c>
      <c r="AX595" s="11">
        <f t="shared" si="271"/>
        <v>0.59136200000000005</v>
      </c>
      <c r="AY595" s="11">
        <f t="shared" si="272"/>
        <v>-0.81864599999999998</v>
      </c>
      <c r="AZ595" s="11">
        <f t="shared" si="273"/>
        <v>0.59274400000000005</v>
      </c>
      <c r="BA595" s="11">
        <f t="shared" si="274"/>
        <v>2.6003400000000001</v>
      </c>
      <c r="BB595" s="11">
        <f t="shared" si="275"/>
        <v>-1.2453399999999999</v>
      </c>
      <c r="BC595" s="11">
        <f t="shared" si="276"/>
        <v>0.86152499999999999</v>
      </c>
      <c r="BD595" s="11">
        <f t="shared" si="277"/>
        <v>4.4472999999999999E-2</v>
      </c>
      <c r="BE595" s="11">
        <f t="shared" si="278"/>
        <v>1.97</v>
      </c>
      <c r="BF595" s="11" t="str">
        <f t="shared" si="279"/>
        <v/>
      </c>
      <c r="BG595" s="11" t="str">
        <f t="shared" si="280"/>
        <v/>
      </c>
      <c r="BH595" s="11" t="str">
        <f t="shared" si="281"/>
        <v/>
      </c>
      <c r="BI595" s="26">
        <f t="shared" si="282"/>
        <v>6.1079980000000011</v>
      </c>
      <c r="BJ595" s="7"/>
    </row>
    <row r="596" spans="1:62" ht="15.75" thickBo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03">
        <v>13</v>
      </c>
      <c r="AB596" s="11">
        <v>14</v>
      </c>
      <c r="AC596" s="28">
        <v>0.93871000000000004</v>
      </c>
      <c r="AD596" s="6"/>
      <c r="AE596" s="27">
        <v>16</v>
      </c>
      <c r="AF596" s="104">
        <v>3</v>
      </c>
      <c r="AG596" s="6"/>
      <c r="AH596" s="98" t="s">
        <v>255</v>
      </c>
      <c r="AI596" s="12" t="s">
        <v>226</v>
      </c>
      <c r="AJ596" s="12" t="s">
        <v>282</v>
      </c>
      <c r="AK596" s="12" t="s">
        <v>205</v>
      </c>
      <c r="AL596" s="12" t="s">
        <v>264</v>
      </c>
      <c r="AM596" s="12" t="s">
        <v>208</v>
      </c>
      <c r="AN596" s="12" t="s">
        <v>235</v>
      </c>
      <c r="AO596" s="12" t="s">
        <v>246</v>
      </c>
      <c r="AP596" s="12" t="s">
        <v>274</v>
      </c>
      <c r="AQ596" s="12" t="s">
        <v>198</v>
      </c>
      <c r="AR596" s="12" t="s">
        <v>215</v>
      </c>
      <c r="AS596" s="11"/>
      <c r="AT596" s="11"/>
      <c r="AU596" s="95"/>
      <c r="AV596" s="11">
        <f t="shared" si="269"/>
        <v>0.351628</v>
      </c>
      <c r="AW596" s="11">
        <f t="shared" si="270"/>
        <v>2.3990999999999998</v>
      </c>
      <c r="AX596" s="11">
        <f t="shared" si="271"/>
        <v>-1.5270699999999999</v>
      </c>
      <c r="AY596" s="11">
        <f t="shared" si="272"/>
        <v>3.5234700000000001</v>
      </c>
      <c r="AZ596" s="11">
        <f t="shared" si="273"/>
        <v>-0.50671299999999997</v>
      </c>
      <c r="BA596" s="11">
        <f t="shared" si="274"/>
        <v>1.0853900000000001</v>
      </c>
      <c r="BB596" s="11">
        <f t="shared" si="275"/>
        <v>1.8525400000000001</v>
      </c>
      <c r="BC596" s="11">
        <f t="shared" si="276"/>
        <v>3.2713299999999998</v>
      </c>
      <c r="BD596" s="11">
        <f t="shared" si="277"/>
        <v>-2.7680900000000001E-2</v>
      </c>
      <c r="BE596" s="11">
        <f t="shared" si="278"/>
        <v>-0.57286199999999998</v>
      </c>
      <c r="BF596" s="11" t="str">
        <f t="shared" si="279"/>
        <v/>
      </c>
      <c r="BG596" s="11" t="str">
        <f t="shared" si="280"/>
        <v/>
      </c>
      <c r="BH596" s="11" t="str">
        <f t="shared" si="281"/>
        <v/>
      </c>
      <c r="BI596" s="26">
        <f t="shared" si="282"/>
        <v>8.9104220999999999</v>
      </c>
      <c r="BJ596" s="7"/>
    </row>
    <row r="597" spans="1:62" ht="15.75" thickBo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03">
        <v>13</v>
      </c>
      <c r="AB597" s="11">
        <v>15</v>
      </c>
      <c r="AC597" s="28">
        <v>0.67516200000000004</v>
      </c>
      <c r="AD597" s="6"/>
      <c r="AE597" s="27">
        <v>16</v>
      </c>
      <c r="AF597" s="104">
        <v>5</v>
      </c>
      <c r="AG597" s="6"/>
      <c r="AH597" s="98" t="s">
        <v>256</v>
      </c>
      <c r="AI597" s="12" t="s">
        <v>199</v>
      </c>
      <c r="AJ597" s="12" t="s">
        <v>227</v>
      </c>
      <c r="AK597" s="12" t="s">
        <v>283</v>
      </c>
      <c r="AL597" s="12" t="s">
        <v>236</v>
      </c>
      <c r="AM597" s="12" t="s">
        <v>209</v>
      </c>
      <c r="AN597" s="12" t="s">
        <v>265</v>
      </c>
      <c r="AO597" s="12" t="s">
        <v>275</v>
      </c>
      <c r="AP597" s="12" t="s">
        <v>192</v>
      </c>
      <c r="AQ597" s="12" t="s">
        <v>247</v>
      </c>
      <c r="AR597" s="11"/>
      <c r="AS597" s="11"/>
      <c r="AT597" s="11"/>
      <c r="AU597" s="95"/>
      <c r="AV597" s="11">
        <f t="shared" si="269"/>
        <v>0.44936300000000001</v>
      </c>
      <c r="AW597" s="11">
        <f t="shared" si="270"/>
        <v>1.1118600000000001</v>
      </c>
      <c r="AX597" s="11">
        <f t="shared" si="271"/>
        <v>2.1963400000000002</v>
      </c>
      <c r="AY597" s="11">
        <f t="shared" si="272"/>
        <v>0.940554</v>
      </c>
      <c r="AZ597" s="11">
        <f t="shared" si="273"/>
        <v>7.7136499999999997E-2</v>
      </c>
      <c r="BA597" s="11">
        <f t="shared" si="274"/>
        <v>2.6648999999999998</v>
      </c>
      <c r="BB597" s="11">
        <f t="shared" si="275"/>
        <v>3.5456799999999999</v>
      </c>
      <c r="BC597" s="11">
        <f t="shared" si="276"/>
        <v>0.49694300000000002</v>
      </c>
      <c r="BD597" s="11">
        <f t="shared" si="277"/>
        <v>0.58516400000000002</v>
      </c>
      <c r="BE597" s="11" t="str">
        <f t="shared" si="278"/>
        <v/>
      </c>
      <c r="BF597" s="11" t="str">
        <f t="shared" si="279"/>
        <v/>
      </c>
      <c r="BG597" s="11" t="str">
        <f t="shared" si="280"/>
        <v/>
      </c>
      <c r="BH597" s="11" t="str">
        <f t="shared" si="281"/>
        <v/>
      </c>
      <c r="BI597" s="26">
        <f t="shared" si="282"/>
        <v>11.392778499999999</v>
      </c>
      <c r="BJ597" s="7"/>
    </row>
    <row r="598" spans="1:62" ht="15.75" thickBo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03">
        <v>13</v>
      </c>
      <c r="AB598" s="11">
        <v>16</v>
      </c>
      <c r="AC598" s="28">
        <v>0.30335200000000001</v>
      </c>
      <c r="AD598" s="6"/>
      <c r="AE598" s="27">
        <v>16</v>
      </c>
      <c r="AF598" s="104">
        <v>6</v>
      </c>
      <c r="AG598" s="6"/>
      <c r="AH598" s="98" t="s">
        <v>257</v>
      </c>
      <c r="AI598" s="12" t="s">
        <v>248</v>
      </c>
      <c r="AJ598" s="12" t="s">
        <v>193</v>
      </c>
      <c r="AK598" s="12" t="s">
        <v>266</v>
      </c>
      <c r="AL598" s="12" t="s">
        <v>210</v>
      </c>
      <c r="AM598" s="12" t="s">
        <v>237</v>
      </c>
      <c r="AN598" s="12" t="s">
        <v>284</v>
      </c>
      <c r="AO598" s="12" t="s">
        <v>228</v>
      </c>
      <c r="AP598" s="12" t="s">
        <v>200</v>
      </c>
      <c r="AQ598" s="12" t="s">
        <v>273</v>
      </c>
      <c r="AR598" s="12" t="s">
        <v>216</v>
      </c>
      <c r="AS598" s="11"/>
      <c r="AT598" s="11"/>
      <c r="AU598" s="95"/>
      <c r="AV598" s="11">
        <f t="shared" si="269"/>
        <v>0.30126999999999998</v>
      </c>
      <c r="AW598" s="11">
        <f t="shared" si="270"/>
        <v>-2.1428400000000001</v>
      </c>
      <c r="AX598" s="11">
        <f t="shared" si="271"/>
        <v>2.3382999999999998</v>
      </c>
      <c r="AY598" s="11">
        <f t="shared" si="272"/>
        <v>-1.23725</v>
      </c>
      <c r="AZ598" s="11">
        <f t="shared" si="273"/>
        <v>-0.16194</v>
      </c>
      <c r="BA598" s="11">
        <f t="shared" si="274"/>
        <v>3.8793000000000002</v>
      </c>
      <c r="BB598" s="11">
        <f t="shared" si="275"/>
        <v>-0.47292000000000001</v>
      </c>
      <c r="BC598" s="11">
        <f t="shared" si="276"/>
        <v>-0.627058</v>
      </c>
      <c r="BD598" s="11">
        <f t="shared" si="277"/>
        <v>2.8323700000000001</v>
      </c>
      <c r="BE598" s="11">
        <f t="shared" si="278"/>
        <v>-0.73754299999999995</v>
      </c>
      <c r="BF598" s="11" t="str">
        <f t="shared" si="279"/>
        <v/>
      </c>
      <c r="BG598" s="11" t="str">
        <f t="shared" si="280"/>
        <v/>
      </c>
      <c r="BH598" s="11" t="str">
        <f t="shared" si="281"/>
        <v/>
      </c>
      <c r="BI598" s="26">
        <f t="shared" si="282"/>
        <v>3.6683370000000002</v>
      </c>
      <c r="BJ598" s="7"/>
    </row>
    <row r="599" spans="1:62" ht="15.75" thickBo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03">
        <v>13</v>
      </c>
      <c r="AB599" s="11">
        <v>17</v>
      </c>
      <c r="AC599" s="28">
        <v>1.09816</v>
      </c>
      <c r="AD599" s="6"/>
      <c r="AE599" s="27">
        <v>16</v>
      </c>
      <c r="AF599" s="104">
        <v>9</v>
      </c>
      <c r="AG599" s="6"/>
      <c r="AH599" s="98" t="s">
        <v>258</v>
      </c>
      <c r="AI599" s="12" t="s">
        <v>276</v>
      </c>
      <c r="AJ599" s="12" t="s">
        <v>267</v>
      </c>
      <c r="AK599" s="12" t="s">
        <v>249</v>
      </c>
      <c r="AL599" s="12" t="s">
        <v>238</v>
      </c>
      <c r="AM599" s="12" t="s">
        <v>211</v>
      </c>
      <c r="AN599" s="12" t="s">
        <v>285</v>
      </c>
      <c r="AO599" s="12" t="s">
        <v>229</v>
      </c>
      <c r="AP599" s="12" t="s">
        <v>201</v>
      </c>
      <c r="AQ599" s="12" t="s">
        <v>194</v>
      </c>
      <c r="AR599" s="11"/>
      <c r="AS599" s="11"/>
      <c r="AT599" s="11"/>
      <c r="AU599" s="95"/>
      <c r="AV599" s="11">
        <f t="shared" si="269"/>
        <v>3.7672699999999999</v>
      </c>
      <c r="AW599" s="11">
        <f t="shared" si="270"/>
        <v>2.0995300000000001</v>
      </c>
      <c r="AX599" s="11">
        <f t="shared" si="271"/>
        <v>0.860267</v>
      </c>
      <c r="AY599" s="11">
        <f t="shared" si="272"/>
        <v>1.05555</v>
      </c>
      <c r="AZ599" s="11">
        <f t="shared" si="273"/>
        <v>8.4113299999999998E-3</v>
      </c>
      <c r="BA599" s="11">
        <f t="shared" si="274"/>
        <v>2.41398</v>
      </c>
      <c r="BB599" s="11">
        <f t="shared" si="275"/>
        <v>0.31037799999999999</v>
      </c>
      <c r="BC599" s="11">
        <f t="shared" si="276"/>
        <v>-0.13716400000000001</v>
      </c>
      <c r="BD599" s="11">
        <f t="shared" si="277"/>
        <v>-2.3009100000000001E-2</v>
      </c>
      <c r="BE599" s="11" t="str">
        <f t="shared" si="278"/>
        <v/>
      </c>
      <c r="BF599" s="11" t="str">
        <f t="shared" si="279"/>
        <v/>
      </c>
      <c r="BG599" s="11" t="str">
        <f t="shared" si="280"/>
        <v/>
      </c>
      <c r="BH599" s="11" t="str">
        <f t="shared" si="281"/>
        <v/>
      </c>
      <c r="BI599" s="26">
        <f t="shared" si="282"/>
        <v>9.2570532300000004</v>
      </c>
      <c r="BJ599" s="7"/>
    </row>
    <row r="600" spans="1:62" ht="15.75" thickBo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03">
        <v>14</v>
      </c>
      <c r="AB600" s="11">
        <v>7</v>
      </c>
      <c r="AC600" s="28">
        <v>-0.14127899999999999</v>
      </c>
      <c r="AD600" s="6"/>
      <c r="AE600" s="27">
        <v>16</v>
      </c>
      <c r="AF600" s="104">
        <v>10</v>
      </c>
      <c r="AG600" s="6"/>
      <c r="AH600" s="98" t="s">
        <v>260</v>
      </c>
      <c r="AI600" s="12" t="s">
        <v>177</v>
      </c>
      <c r="AJ600" s="12" t="s">
        <v>179</v>
      </c>
      <c r="AK600" s="12" t="s">
        <v>73</v>
      </c>
      <c r="AL600" s="12" t="s">
        <v>94</v>
      </c>
      <c r="AM600" s="12" t="s">
        <v>67</v>
      </c>
      <c r="AN600" s="12" t="s">
        <v>80</v>
      </c>
      <c r="AO600" s="12" t="s">
        <v>57</v>
      </c>
      <c r="AP600" s="12" t="s">
        <v>271</v>
      </c>
      <c r="AQ600" s="12" t="s">
        <v>223</v>
      </c>
      <c r="AR600" s="11"/>
      <c r="AS600" s="11"/>
      <c r="AT600" s="11"/>
      <c r="AU600" s="95"/>
      <c r="AV600" s="11">
        <f t="shared" si="269"/>
        <v>-1.0685</v>
      </c>
      <c r="AW600" s="11">
        <f t="shared" si="270"/>
        <v>0.480626</v>
      </c>
      <c r="AX600" s="11">
        <f t="shared" si="271"/>
        <v>4.4628399999999999</v>
      </c>
      <c r="AY600" s="11">
        <f t="shared" si="272"/>
        <v>0.54459299999999999</v>
      </c>
      <c r="AZ600" s="11">
        <f t="shared" si="273"/>
        <v>0.99822599999999995</v>
      </c>
      <c r="BA600" s="11">
        <f t="shared" si="274"/>
        <v>3.70479</v>
      </c>
      <c r="BB600" s="11">
        <f t="shared" si="275"/>
        <v>0.119438</v>
      </c>
      <c r="BC600" s="11">
        <f t="shared" si="276"/>
        <v>-1.2261100000000001E-3</v>
      </c>
      <c r="BD600" s="11">
        <f t="shared" si="277"/>
        <v>2.5545599999999999</v>
      </c>
      <c r="BE600" s="11" t="str">
        <f t="shared" si="278"/>
        <v/>
      </c>
      <c r="BF600" s="11" t="str">
        <f t="shared" si="279"/>
        <v/>
      </c>
      <c r="BG600" s="11" t="str">
        <f t="shared" si="280"/>
        <v/>
      </c>
      <c r="BH600" s="11" t="str">
        <f t="shared" si="281"/>
        <v/>
      </c>
      <c r="BI600" s="26">
        <f t="shared" si="282"/>
        <v>11.936625890000002</v>
      </c>
      <c r="BJ600" s="7"/>
    </row>
    <row r="601" spans="1:62" ht="15.75" thickBo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03">
        <v>14</v>
      </c>
      <c r="AB601" s="11">
        <v>10</v>
      </c>
      <c r="AC601" s="28">
        <v>-0.1052</v>
      </c>
      <c r="AD601" s="6"/>
      <c r="AE601" s="27">
        <v>16</v>
      </c>
      <c r="AF601" s="104">
        <v>11</v>
      </c>
      <c r="AG601" s="6"/>
      <c r="AH601" s="98" t="s">
        <v>261</v>
      </c>
      <c r="AI601" s="12" t="s">
        <v>204</v>
      </c>
      <c r="AJ601" s="12" t="s">
        <v>243</v>
      </c>
      <c r="AK601" s="12" t="s">
        <v>85</v>
      </c>
      <c r="AL601" s="12" t="s">
        <v>82</v>
      </c>
      <c r="AM601" s="12" t="s">
        <v>86</v>
      </c>
      <c r="AN601" s="12" t="s">
        <v>88</v>
      </c>
      <c r="AO601" s="12" t="s">
        <v>189</v>
      </c>
      <c r="AP601" s="12" t="s">
        <v>90</v>
      </c>
      <c r="AQ601" s="12" t="s">
        <v>235</v>
      </c>
      <c r="AR601" s="12" t="s">
        <v>219</v>
      </c>
      <c r="AS601" s="11"/>
      <c r="AT601" s="11"/>
      <c r="AU601" s="95"/>
      <c r="AV601" s="11">
        <f t="shared" si="269"/>
        <v>0.209367</v>
      </c>
      <c r="AW601" s="11">
        <f t="shared" si="270"/>
        <v>0.14391899999999999</v>
      </c>
      <c r="AX601" s="11">
        <f t="shared" si="271"/>
        <v>1.0150399999999999</v>
      </c>
      <c r="AY601" s="11">
        <f t="shared" si="272"/>
        <v>0.914219</v>
      </c>
      <c r="AZ601" s="11">
        <f t="shared" si="273"/>
        <v>0.39386500000000002</v>
      </c>
      <c r="BA601" s="11">
        <f t="shared" si="274"/>
        <v>0.174821</v>
      </c>
      <c r="BB601" s="11">
        <f t="shared" si="275"/>
        <v>0.16106699999999999</v>
      </c>
      <c r="BC601" s="11">
        <f t="shared" si="276"/>
        <v>3.9678399999999998</v>
      </c>
      <c r="BD601" s="11">
        <f t="shared" si="277"/>
        <v>1.0853900000000001</v>
      </c>
      <c r="BE601" s="11">
        <f t="shared" si="278"/>
        <v>-0.128828</v>
      </c>
      <c r="BF601" s="11" t="str">
        <f t="shared" si="279"/>
        <v/>
      </c>
      <c r="BG601" s="11" t="str">
        <f t="shared" si="280"/>
        <v/>
      </c>
      <c r="BH601" s="11" t="str">
        <f t="shared" si="281"/>
        <v/>
      </c>
      <c r="BI601" s="26">
        <f t="shared" si="282"/>
        <v>8.0419</v>
      </c>
      <c r="BJ601" s="7"/>
    </row>
    <row r="602" spans="1:62" ht="15.75" thickBo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03">
        <v>14</v>
      </c>
      <c r="AB602" s="11">
        <v>11</v>
      </c>
      <c r="AC602" s="28">
        <v>3.4545300000000001E-2</v>
      </c>
      <c r="AD602" s="6"/>
      <c r="AE602" s="27">
        <v>16</v>
      </c>
      <c r="AF602" s="104">
        <v>13</v>
      </c>
      <c r="AG602" s="6"/>
      <c r="AH602" s="98" t="s">
        <v>262</v>
      </c>
      <c r="AI602" s="12" t="s">
        <v>97</v>
      </c>
      <c r="AJ602" s="12" t="s">
        <v>246</v>
      </c>
      <c r="AK602" s="12" t="s">
        <v>84</v>
      </c>
      <c r="AL602" s="12" t="s">
        <v>87</v>
      </c>
      <c r="AM602" s="12" t="s">
        <v>89</v>
      </c>
      <c r="AN602" s="12" t="s">
        <v>190</v>
      </c>
      <c r="AO602" s="12" t="s">
        <v>83</v>
      </c>
      <c r="AP602" s="12" t="s">
        <v>91</v>
      </c>
      <c r="AQ602" s="12" t="s">
        <v>252</v>
      </c>
      <c r="AR602" s="12" t="s">
        <v>220</v>
      </c>
      <c r="AS602" s="83" t="s">
        <v>282</v>
      </c>
      <c r="AT602" s="11"/>
      <c r="AU602" s="95"/>
      <c r="AV602" s="11">
        <f t="shared" si="269"/>
        <v>3.5943299999999998</v>
      </c>
      <c r="AW602" s="11">
        <f t="shared" si="270"/>
        <v>1.8525400000000001</v>
      </c>
      <c r="AX602" s="11">
        <f t="shared" si="271"/>
        <v>0.72677199999999997</v>
      </c>
      <c r="AY602" s="11">
        <f t="shared" si="272"/>
        <v>0.85694099999999995</v>
      </c>
      <c r="AZ602" s="11">
        <f t="shared" si="273"/>
        <v>0.100065</v>
      </c>
      <c r="BA602" s="11">
        <f t="shared" si="274"/>
        <v>-8.6131100000000002E-2</v>
      </c>
      <c r="BB602" s="11">
        <f t="shared" si="275"/>
        <v>0.77849100000000004</v>
      </c>
      <c r="BC602" s="11">
        <f t="shared" si="276"/>
        <v>1.63733</v>
      </c>
      <c r="BD602" s="11">
        <f t="shared" si="277"/>
        <v>-0.60988799999999999</v>
      </c>
      <c r="BE602" s="11">
        <f t="shared" si="278"/>
        <v>-0.325629</v>
      </c>
      <c r="BF602" s="11">
        <f t="shared" si="279"/>
        <v>2.3990999999999998</v>
      </c>
      <c r="BG602" s="11" t="str">
        <f t="shared" si="280"/>
        <v/>
      </c>
      <c r="BH602" s="11" t="str">
        <f t="shared" si="281"/>
        <v/>
      </c>
      <c r="BI602" s="26">
        <f t="shared" si="282"/>
        <v>10.889375599999999</v>
      </c>
      <c r="BJ602" s="7"/>
    </row>
    <row r="603" spans="1:62" ht="15.75" thickBo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03">
        <v>14</v>
      </c>
      <c r="AB603" s="11">
        <v>12</v>
      </c>
      <c r="AC603" s="28">
        <v>2.6003400000000001</v>
      </c>
      <c r="AD603" s="6"/>
      <c r="AE603" s="27">
        <v>16</v>
      </c>
      <c r="AF603" s="104">
        <v>14</v>
      </c>
      <c r="AG603" s="6"/>
      <c r="AH603" s="98" t="s">
        <v>263</v>
      </c>
      <c r="AI603" s="12" t="s">
        <v>254</v>
      </c>
      <c r="AJ603" s="12" t="s">
        <v>196</v>
      </c>
      <c r="AK603" s="12" t="s">
        <v>280</v>
      </c>
      <c r="AL603" s="12" t="s">
        <v>206</v>
      </c>
      <c r="AM603" s="12" t="s">
        <v>233</v>
      </c>
      <c r="AN603" s="12" t="s">
        <v>191</v>
      </c>
      <c r="AO603" s="12" t="s">
        <v>244</v>
      </c>
      <c r="AP603" s="12" t="s">
        <v>224</v>
      </c>
      <c r="AQ603" s="12" t="s">
        <v>272</v>
      </c>
      <c r="AR603" s="11"/>
      <c r="AS603" s="11"/>
      <c r="AT603" s="11"/>
      <c r="AU603" s="95"/>
      <c r="AV603" s="11">
        <f t="shared" si="269"/>
        <v>1.3895200000000001</v>
      </c>
      <c r="AW603" s="11">
        <f t="shared" si="270"/>
        <v>-1.00013</v>
      </c>
      <c r="AX603" s="11">
        <f t="shared" si="271"/>
        <v>3.9011900000000002</v>
      </c>
      <c r="AY603" s="11">
        <f t="shared" si="272"/>
        <v>-0.81864599999999998</v>
      </c>
      <c r="AZ603" s="11">
        <f t="shared" si="273"/>
        <v>0.59274400000000005</v>
      </c>
      <c r="BA603" s="11">
        <f t="shared" si="274"/>
        <v>-1.2453399999999999</v>
      </c>
      <c r="BB603" s="11">
        <f t="shared" si="275"/>
        <v>0.86152499999999999</v>
      </c>
      <c r="BC603" s="11">
        <f t="shared" si="276"/>
        <v>4.4472999999999999E-2</v>
      </c>
      <c r="BD603" s="11">
        <f t="shared" si="277"/>
        <v>1.97</v>
      </c>
      <c r="BE603" s="11" t="str">
        <f t="shared" si="278"/>
        <v/>
      </c>
      <c r="BF603" s="11" t="str">
        <f t="shared" si="279"/>
        <v/>
      </c>
      <c r="BG603" s="11" t="str">
        <f t="shared" si="280"/>
        <v/>
      </c>
      <c r="BH603" s="11" t="str">
        <f t="shared" si="281"/>
        <v/>
      </c>
      <c r="BI603" s="26">
        <f t="shared" si="282"/>
        <v>3.0949960000000001</v>
      </c>
      <c r="BJ603" s="7"/>
    </row>
    <row r="604" spans="1:62" ht="15.75" thickBo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03">
        <v>14</v>
      </c>
      <c r="AB604" s="11">
        <v>13</v>
      </c>
      <c r="AC604" s="28">
        <v>3.5234700000000001</v>
      </c>
      <c r="AD604" s="6"/>
      <c r="AE604" s="27">
        <v>16</v>
      </c>
      <c r="AF604" s="104">
        <v>18</v>
      </c>
      <c r="AG604" s="6"/>
      <c r="AH604" s="98" t="s">
        <v>264</v>
      </c>
      <c r="AI604" s="12" t="s">
        <v>225</v>
      </c>
      <c r="AJ604" s="12" t="s">
        <v>281</v>
      </c>
      <c r="AK604" s="12" t="s">
        <v>197</v>
      </c>
      <c r="AL604" s="12" t="s">
        <v>253</v>
      </c>
      <c r="AM604" s="12" t="s">
        <v>234</v>
      </c>
      <c r="AN604" s="12" t="s">
        <v>207</v>
      </c>
      <c r="AO604" s="12" t="s">
        <v>255</v>
      </c>
      <c r="AP604" s="12" t="s">
        <v>214</v>
      </c>
      <c r="AQ604" s="12" t="s">
        <v>273</v>
      </c>
      <c r="AR604" s="12" t="s">
        <v>245</v>
      </c>
      <c r="AS604" s="11"/>
      <c r="AT604" s="11"/>
      <c r="AU604" s="95"/>
      <c r="AV604" s="11">
        <f t="shared" si="269"/>
        <v>0.54642100000000005</v>
      </c>
      <c r="AW604" s="11">
        <f t="shared" si="270"/>
        <v>3.6123699999999999</v>
      </c>
      <c r="AX604" s="11">
        <f t="shared" si="271"/>
        <v>-0.73416700000000001</v>
      </c>
      <c r="AY604" s="11">
        <f t="shared" si="272"/>
        <v>0.59136200000000005</v>
      </c>
      <c r="AZ604" s="11">
        <f t="shared" si="273"/>
        <v>0.61077599999999999</v>
      </c>
      <c r="BA604" s="11">
        <f t="shared" si="274"/>
        <v>-0.448876</v>
      </c>
      <c r="BB604" s="11">
        <f t="shared" si="275"/>
        <v>0.93871000000000004</v>
      </c>
      <c r="BC604" s="11">
        <f t="shared" si="276"/>
        <v>0.56474199999999997</v>
      </c>
      <c r="BD604" s="11">
        <f t="shared" si="277"/>
        <v>2.8323700000000001</v>
      </c>
      <c r="BE604" s="11">
        <f t="shared" si="278"/>
        <v>1.55921</v>
      </c>
      <c r="BF604" s="11" t="str">
        <f t="shared" si="279"/>
        <v/>
      </c>
      <c r="BG604" s="11" t="str">
        <f t="shared" si="280"/>
        <v/>
      </c>
      <c r="BH604" s="11" t="str">
        <f t="shared" si="281"/>
        <v/>
      </c>
      <c r="BI604" s="26">
        <f t="shared" si="282"/>
        <v>6.5494479999999999</v>
      </c>
      <c r="BJ604" s="7"/>
    </row>
    <row r="605" spans="1:62" ht="15.75" thickBo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03">
        <v>14</v>
      </c>
      <c r="AB605" s="11">
        <v>15</v>
      </c>
      <c r="AC605" s="28">
        <v>2.6648999999999998</v>
      </c>
      <c r="AD605" s="6"/>
      <c r="AE605" s="27">
        <v>17</v>
      </c>
      <c r="AF605" s="104">
        <v>2</v>
      </c>
      <c r="AG605" s="6"/>
      <c r="AH605" s="98" t="s">
        <v>265</v>
      </c>
      <c r="AI605" s="12" t="s">
        <v>199</v>
      </c>
      <c r="AJ605" s="12" t="s">
        <v>227</v>
      </c>
      <c r="AK605" s="12" t="s">
        <v>283</v>
      </c>
      <c r="AL605" s="12" t="s">
        <v>256</v>
      </c>
      <c r="AM605" s="12" t="s">
        <v>236</v>
      </c>
      <c r="AN605" s="12" t="s">
        <v>209</v>
      </c>
      <c r="AO605" s="12" t="s">
        <v>275</v>
      </c>
      <c r="AP605" s="12" t="s">
        <v>192</v>
      </c>
      <c r="AQ605" s="12" t="s">
        <v>247</v>
      </c>
      <c r="AR605" s="11"/>
      <c r="AS605" s="11"/>
      <c r="AT605" s="11"/>
      <c r="AU605" s="95"/>
      <c r="AV605" s="11">
        <f t="shared" si="269"/>
        <v>0.44936300000000001</v>
      </c>
      <c r="AW605" s="11">
        <f t="shared" si="270"/>
        <v>1.1118600000000001</v>
      </c>
      <c r="AX605" s="11">
        <f t="shared" si="271"/>
        <v>2.1963400000000002</v>
      </c>
      <c r="AY605" s="11">
        <f t="shared" si="272"/>
        <v>0.67516200000000004</v>
      </c>
      <c r="AZ605" s="11">
        <f t="shared" si="273"/>
        <v>0.940554</v>
      </c>
      <c r="BA605" s="11">
        <f t="shared" si="274"/>
        <v>7.7136499999999997E-2</v>
      </c>
      <c r="BB605" s="11">
        <f t="shared" si="275"/>
        <v>3.5456799999999999</v>
      </c>
      <c r="BC605" s="11">
        <f t="shared" si="276"/>
        <v>0.49694300000000002</v>
      </c>
      <c r="BD605" s="11">
        <f t="shared" si="277"/>
        <v>0.58516400000000002</v>
      </c>
      <c r="BE605" s="11" t="str">
        <f t="shared" si="278"/>
        <v/>
      </c>
      <c r="BF605" s="11" t="str">
        <f t="shared" si="279"/>
        <v/>
      </c>
      <c r="BG605" s="11" t="str">
        <f t="shared" si="280"/>
        <v/>
      </c>
      <c r="BH605" s="11" t="str">
        <f t="shared" si="281"/>
        <v/>
      </c>
      <c r="BI605" s="26">
        <f t="shared" si="282"/>
        <v>7.4133025000000004</v>
      </c>
      <c r="BJ605" s="7"/>
    </row>
    <row r="606" spans="1:62" ht="15.75" thickBo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03">
        <v>14</v>
      </c>
      <c r="AB606" s="11">
        <v>16</v>
      </c>
      <c r="AC606" s="28">
        <v>2.3382999999999998</v>
      </c>
      <c r="AD606" s="6"/>
      <c r="AE606" s="27">
        <v>17</v>
      </c>
      <c r="AF606" s="104">
        <v>3</v>
      </c>
      <c r="AG606" s="6"/>
      <c r="AH606" s="98" t="s">
        <v>266</v>
      </c>
      <c r="AI606" s="12" t="s">
        <v>248</v>
      </c>
      <c r="AJ606" s="12" t="s">
        <v>193</v>
      </c>
      <c r="AK606" s="12" t="s">
        <v>210</v>
      </c>
      <c r="AL606" s="12" t="s">
        <v>237</v>
      </c>
      <c r="AM606" s="12" t="s">
        <v>257</v>
      </c>
      <c r="AN606" s="12" t="s">
        <v>284</v>
      </c>
      <c r="AO606" s="12" t="s">
        <v>228</v>
      </c>
      <c r="AP606" s="12" t="s">
        <v>200</v>
      </c>
      <c r="AQ606" s="12" t="s">
        <v>274</v>
      </c>
      <c r="AR606" s="12" t="s">
        <v>216</v>
      </c>
      <c r="AS606" s="11"/>
      <c r="AT606" s="11"/>
      <c r="AU606" s="95"/>
      <c r="AV606" s="11">
        <f t="shared" si="269"/>
        <v>0.30126999999999998</v>
      </c>
      <c r="AW606" s="11">
        <f t="shared" si="270"/>
        <v>-2.1428400000000001</v>
      </c>
      <c r="AX606" s="11">
        <f t="shared" si="271"/>
        <v>-1.23725</v>
      </c>
      <c r="AY606" s="11">
        <f t="shared" si="272"/>
        <v>-0.16194</v>
      </c>
      <c r="AZ606" s="11">
        <f t="shared" si="273"/>
        <v>0.30335200000000001</v>
      </c>
      <c r="BA606" s="11">
        <f t="shared" si="274"/>
        <v>3.8793000000000002</v>
      </c>
      <c r="BB606" s="11">
        <f t="shared" si="275"/>
        <v>-0.47292000000000001</v>
      </c>
      <c r="BC606" s="11">
        <f t="shared" si="276"/>
        <v>-0.627058</v>
      </c>
      <c r="BD606" s="11">
        <f t="shared" si="277"/>
        <v>3.2713299999999998</v>
      </c>
      <c r="BE606" s="11">
        <f t="shared" si="278"/>
        <v>-0.73754299999999995</v>
      </c>
      <c r="BF606" s="11" t="str">
        <f t="shared" si="279"/>
        <v/>
      </c>
      <c r="BG606" s="11" t="str">
        <f t="shared" si="280"/>
        <v/>
      </c>
      <c r="BH606" s="11" t="str">
        <f t="shared" si="281"/>
        <v/>
      </c>
      <c r="BI606" s="26">
        <f t="shared" si="282"/>
        <v>3.7400999999999573E-2</v>
      </c>
      <c r="BJ606" s="7"/>
    </row>
    <row r="607" spans="1:62" ht="15.75" thickBo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03">
        <v>14</v>
      </c>
      <c r="AB607" s="11">
        <v>17</v>
      </c>
      <c r="AC607" s="28">
        <v>2.0995300000000001</v>
      </c>
      <c r="AD607" s="6"/>
      <c r="AE607" s="27">
        <v>17</v>
      </c>
      <c r="AF607" s="104">
        <v>5</v>
      </c>
      <c r="AG607" s="6"/>
      <c r="AH607" s="98" t="s">
        <v>267</v>
      </c>
      <c r="AI607" s="12" t="s">
        <v>276</v>
      </c>
      <c r="AJ607" s="12" t="s">
        <v>249</v>
      </c>
      <c r="AK607" s="12" t="s">
        <v>238</v>
      </c>
      <c r="AL607" s="12" t="s">
        <v>211</v>
      </c>
      <c r="AM607" s="12" t="s">
        <v>285</v>
      </c>
      <c r="AN607" s="12" t="s">
        <v>258</v>
      </c>
      <c r="AO607" s="12" t="s">
        <v>229</v>
      </c>
      <c r="AP607" s="12" t="s">
        <v>201</v>
      </c>
      <c r="AQ607" s="12" t="s">
        <v>194</v>
      </c>
      <c r="AR607" s="11"/>
      <c r="AS607" s="11"/>
      <c r="AT607" s="11"/>
      <c r="AU607" s="95"/>
      <c r="AV607" s="11">
        <f t="shared" si="269"/>
        <v>3.7672699999999999</v>
      </c>
      <c r="AW607" s="11">
        <f t="shared" si="270"/>
        <v>0.860267</v>
      </c>
      <c r="AX607" s="11">
        <f t="shared" si="271"/>
        <v>1.05555</v>
      </c>
      <c r="AY607" s="11">
        <f t="shared" si="272"/>
        <v>8.4113299999999998E-3</v>
      </c>
      <c r="AZ607" s="11">
        <f t="shared" si="273"/>
        <v>2.41398</v>
      </c>
      <c r="BA607" s="11">
        <f t="shared" si="274"/>
        <v>1.09816</v>
      </c>
      <c r="BB607" s="11">
        <f t="shared" si="275"/>
        <v>0.31037799999999999</v>
      </c>
      <c r="BC607" s="11">
        <f t="shared" si="276"/>
        <v>-0.13716400000000001</v>
      </c>
      <c r="BD607" s="11">
        <f t="shared" si="277"/>
        <v>-2.3009100000000001E-2</v>
      </c>
      <c r="BE607" s="11" t="str">
        <f t="shared" si="278"/>
        <v/>
      </c>
      <c r="BF607" s="11" t="str">
        <f t="shared" si="279"/>
        <v/>
      </c>
      <c r="BG607" s="11" t="str">
        <f t="shared" si="280"/>
        <v/>
      </c>
      <c r="BH607" s="11" t="str">
        <f t="shared" si="281"/>
        <v/>
      </c>
      <c r="BI607" s="26">
        <f t="shared" si="282"/>
        <v>7.2543132300000011</v>
      </c>
      <c r="BJ607" s="7"/>
    </row>
    <row r="608" spans="1:62" ht="15.75" thickBo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03">
        <v>14</v>
      </c>
      <c r="AB608" s="11">
        <v>19</v>
      </c>
      <c r="AC608" s="28">
        <v>0.602904</v>
      </c>
      <c r="AD608" s="6"/>
      <c r="AE608" s="27">
        <v>17</v>
      </c>
      <c r="AF608" s="104">
        <v>9</v>
      </c>
      <c r="AG608" s="6"/>
      <c r="AH608" s="98" t="s">
        <v>269</v>
      </c>
      <c r="AI608" s="12" t="s">
        <v>218</v>
      </c>
      <c r="AJ608" s="12" t="s">
        <v>195</v>
      </c>
      <c r="AK608" s="12" t="s">
        <v>240</v>
      </c>
      <c r="AL608" s="12" t="s">
        <v>213</v>
      </c>
      <c r="AM608" s="12" t="s">
        <v>286</v>
      </c>
      <c r="AN608" s="12" t="s">
        <v>203</v>
      </c>
      <c r="AO608" s="12" t="s">
        <v>278</v>
      </c>
      <c r="AP608" s="12" t="s">
        <v>231</v>
      </c>
      <c r="AQ608" s="12" t="s">
        <v>251</v>
      </c>
      <c r="AR608" s="11"/>
      <c r="AS608" s="11"/>
      <c r="AT608" s="11"/>
      <c r="AU608" s="95"/>
      <c r="AV608" s="11">
        <f t="shared" si="269"/>
        <v>0.64754400000000001</v>
      </c>
      <c r="AW608" s="11">
        <f t="shared" si="270"/>
        <v>4.4443400000000004</v>
      </c>
      <c r="AX608" s="11">
        <f t="shared" si="271"/>
        <v>0.19534599999999999</v>
      </c>
      <c r="AY608" s="11">
        <f t="shared" si="272"/>
        <v>0.86385500000000004</v>
      </c>
      <c r="AZ608" s="11">
        <f t="shared" si="273"/>
        <v>0.54670300000000005</v>
      </c>
      <c r="BA608" s="11">
        <f t="shared" si="274"/>
        <v>1.47289</v>
      </c>
      <c r="BB608" s="11">
        <f t="shared" si="275"/>
        <v>0.47160299999999999</v>
      </c>
      <c r="BC608" s="11">
        <f t="shared" si="276"/>
        <v>3.6880000000000002</v>
      </c>
      <c r="BD608" s="11">
        <f t="shared" si="277"/>
        <v>-1.15065</v>
      </c>
      <c r="BE608" s="11" t="str">
        <f t="shared" si="278"/>
        <v/>
      </c>
      <c r="BF608" s="11" t="str">
        <f t="shared" si="279"/>
        <v/>
      </c>
      <c r="BG608" s="11" t="str">
        <f t="shared" si="280"/>
        <v/>
      </c>
      <c r="BH608" s="11" t="str">
        <f t="shared" si="281"/>
        <v/>
      </c>
      <c r="BI608" s="26">
        <f t="shared" si="282"/>
        <v>10.576727</v>
      </c>
      <c r="BJ608" s="7"/>
    </row>
    <row r="609" spans="1:62" ht="15.75" thickBo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03">
        <v>16</v>
      </c>
      <c r="AB609" s="11">
        <v>6</v>
      </c>
      <c r="AC609" s="28">
        <v>-0.38457999999999998</v>
      </c>
      <c r="AD609" s="6"/>
      <c r="AE609" s="27">
        <v>17</v>
      </c>
      <c r="AF609" s="104">
        <v>10</v>
      </c>
      <c r="AG609" s="6"/>
      <c r="AH609" s="98" t="s">
        <v>270</v>
      </c>
      <c r="AI609" s="12" t="s">
        <v>50</v>
      </c>
      <c r="AJ609" s="12" t="s">
        <v>62</v>
      </c>
      <c r="AK609" s="12" t="s">
        <v>66</v>
      </c>
      <c r="AL609" s="12" t="s">
        <v>182</v>
      </c>
      <c r="AM609" s="12" t="s">
        <v>232</v>
      </c>
      <c r="AN609" s="12" t="s">
        <v>56</v>
      </c>
      <c r="AO609" s="12" t="s">
        <v>185</v>
      </c>
      <c r="AP609" s="12" t="s">
        <v>222</v>
      </c>
      <c r="AQ609" s="12" t="s">
        <v>216</v>
      </c>
      <c r="AR609" s="12" t="s">
        <v>241</v>
      </c>
      <c r="AS609" s="11"/>
      <c r="AT609" s="11"/>
      <c r="AU609" s="95"/>
      <c r="AV609" s="11">
        <f t="shared" si="269"/>
        <v>-0.79741899999999999</v>
      </c>
      <c r="AW609" s="11">
        <f t="shared" si="270"/>
        <v>0.28972700000000001</v>
      </c>
      <c r="AX609" s="11">
        <f t="shared" si="271"/>
        <v>0.960955</v>
      </c>
      <c r="AY609" s="11">
        <f t="shared" si="272"/>
        <v>1.7779799999999999</v>
      </c>
      <c r="AZ609" s="11">
        <f t="shared" si="273"/>
        <v>2.74532</v>
      </c>
      <c r="BA609" s="11">
        <f t="shared" si="274"/>
        <v>1.7745500000000001E-2</v>
      </c>
      <c r="BB609" s="11">
        <f t="shared" si="275"/>
        <v>2.7177799999999999</v>
      </c>
      <c r="BC609" s="11">
        <f t="shared" si="276"/>
        <v>2.5428999999999999</v>
      </c>
      <c r="BD609" s="11">
        <f t="shared" si="277"/>
        <v>-0.73754299999999995</v>
      </c>
      <c r="BE609" s="11">
        <f t="shared" si="278"/>
        <v>0.68957100000000005</v>
      </c>
      <c r="BF609" s="11" t="str">
        <f t="shared" si="279"/>
        <v/>
      </c>
      <c r="BG609" s="11" t="str">
        <f t="shared" si="280"/>
        <v/>
      </c>
      <c r="BH609" s="11" t="str">
        <f t="shared" si="281"/>
        <v/>
      </c>
      <c r="BI609" s="26">
        <f t="shared" si="282"/>
        <v>10.5915965</v>
      </c>
      <c r="BJ609" s="7"/>
    </row>
    <row r="610" spans="1:62" ht="15.75" thickBo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03">
        <v>16</v>
      </c>
      <c r="AB610" s="11">
        <v>7</v>
      </c>
      <c r="AC610" s="28">
        <v>-1.2261100000000001E-3</v>
      </c>
      <c r="AD610" s="6"/>
      <c r="AE610" s="27">
        <v>17</v>
      </c>
      <c r="AF610" s="104">
        <v>11</v>
      </c>
      <c r="AG610" s="6"/>
      <c r="AH610" s="98" t="s">
        <v>271</v>
      </c>
      <c r="AI610" s="12" t="s">
        <v>177</v>
      </c>
      <c r="AJ610" s="12" t="s">
        <v>179</v>
      </c>
      <c r="AK610" s="12" t="s">
        <v>73</v>
      </c>
      <c r="AL610" s="12" t="s">
        <v>94</v>
      </c>
      <c r="AM610" s="12" t="s">
        <v>67</v>
      </c>
      <c r="AN610" s="12" t="s">
        <v>260</v>
      </c>
      <c r="AO610" s="12" t="s">
        <v>80</v>
      </c>
      <c r="AP610" s="12" t="s">
        <v>57</v>
      </c>
      <c r="AQ610" s="12" t="s">
        <v>223</v>
      </c>
      <c r="AR610" s="11"/>
      <c r="AS610" s="11"/>
      <c r="AT610" s="11"/>
      <c r="AU610" s="95"/>
      <c r="AV610" s="11">
        <f t="shared" si="269"/>
        <v>-1.0685</v>
      </c>
      <c r="AW610" s="11">
        <f t="shared" si="270"/>
        <v>0.480626</v>
      </c>
      <c r="AX610" s="11">
        <f t="shared" si="271"/>
        <v>4.4628399999999999</v>
      </c>
      <c r="AY610" s="11">
        <f t="shared" si="272"/>
        <v>0.54459299999999999</v>
      </c>
      <c r="AZ610" s="11">
        <f t="shared" si="273"/>
        <v>0.99822599999999995</v>
      </c>
      <c r="BA610" s="11">
        <f t="shared" si="274"/>
        <v>-0.14127899999999999</v>
      </c>
      <c r="BB610" s="11">
        <f t="shared" si="275"/>
        <v>3.70479</v>
      </c>
      <c r="BC610" s="11">
        <f t="shared" si="276"/>
        <v>0.119438</v>
      </c>
      <c r="BD610" s="11">
        <f t="shared" si="277"/>
        <v>2.5545599999999999</v>
      </c>
      <c r="BE610" s="11" t="str">
        <f t="shared" si="278"/>
        <v/>
      </c>
      <c r="BF610" s="11" t="str">
        <f t="shared" si="279"/>
        <v/>
      </c>
      <c r="BG610" s="11" t="str">
        <f t="shared" si="280"/>
        <v/>
      </c>
      <c r="BH610" s="11" t="str">
        <f t="shared" si="281"/>
        <v/>
      </c>
      <c r="BI610" s="26">
        <f t="shared" si="282"/>
        <v>11.656520110000001</v>
      </c>
      <c r="BJ610" s="7"/>
    </row>
    <row r="611" spans="1:62" ht="15.75" thickBo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03">
        <v>16</v>
      </c>
      <c r="AB611" s="11">
        <v>12</v>
      </c>
      <c r="AC611" s="28">
        <v>1.97</v>
      </c>
      <c r="AD611" s="6"/>
      <c r="AE611" s="27">
        <v>17</v>
      </c>
      <c r="AF611" s="104">
        <v>13</v>
      </c>
      <c r="AG611" s="6"/>
      <c r="AH611" s="98" t="s">
        <v>272</v>
      </c>
      <c r="AI611" s="12" t="s">
        <v>254</v>
      </c>
      <c r="AJ611" s="12" t="s">
        <v>196</v>
      </c>
      <c r="AK611" s="12" t="s">
        <v>280</v>
      </c>
      <c r="AL611" s="12" t="s">
        <v>206</v>
      </c>
      <c r="AM611" s="12" t="s">
        <v>233</v>
      </c>
      <c r="AN611" s="12" t="s">
        <v>263</v>
      </c>
      <c r="AO611" s="12" t="s">
        <v>191</v>
      </c>
      <c r="AP611" s="12" t="s">
        <v>244</v>
      </c>
      <c r="AQ611" s="12" t="s">
        <v>224</v>
      </c>
      <c r="AR611" s="11"/>
      <c r="AS611" s="11"/>
      <c r="AT611" s="11"/>
      <c r="AU611" s="95"/>
      <c r="AV611" s="11">
        <f t="shared" ref="AV611:AV624" si="283">IF(ISERROR(VLOOKUP(AI611,W,2,FALSE)),"",VLOOKUP(AI611,W,2,FALSE))</f>
        <v>1.3895200000000001</v>
      </c>
      <c r="AW611" s="11">
        <f t="shared" ref="AW611:AW624" si="284">IF(ISERROR(VLOOKUP(AJ611,W,2,FALSE)),"",VLOOKUP(AJ611,W,2,FALSE))</f>
        <v>-1.00013</v>
      </c>
      <c r="AX611" s="11">
        <f t="shared" ref="AX611:AX624" si="285">IF(ISERROR(VLOOKUP(AK611,W,2,FALSE)),"",VLOOKUP(AK611,W,2,FALSE))</f>
        <v>3.9011900000000002</v>
      </c>
      <c r="AY611" s="11">
        <f t="shared" ref="AY611:AY624" si="286">IF(ISERROR(VLOOKUP(AL611,W,2,FALSE)),"",VLOOKUP(AL611,W,2,FALSE))</f>
        <v>-0.81864599999999998</v>
      </c>
      <c r="AZ611" s="11">
        <f t="shared" ref="AZ611:AZ624" si="287">IF(ISERROR(VLOOKUP(AM611,W,2,FALSE)),"",VLOOKUP(AM611,W,2,FALSE))</f>
        <v>0.59274400000000005</v>
      </c>
      <c r="BA611" s="11">
        <f t="shared" ref="BA611:BA624" si="288">IF(ISERROR(VLOOKUP(AN611,W,2,FALSE)),"",VLOOKUP(AN611,W,2,FALSE))</f>
        <v>2.6003400000000001</v>
      </c>
      <c r="BB611" s="11">
        <f t="shared" ref="BB611:BB624" si="289">IF(ISERROR(VLOOKUP(AO611,W,2,FALSE)),"",VLOOKUP(AO611,W,2,FALSE))</f>
        <v>-1.2453399999999999</v>
      </c>
      <c r="BC611" s="11">
        <f t="shared" ref="BC611:BC624" si="290">IF(ISERROR(VLOOKUP(AP611,W,2,FALSE)),"",VLOOKUP(AP611,W,2,FALSE))</f>
        <v>0.86152499999999999</v>
      </c>
      <c r="BD611" s="11">
        <f t="shared" ref="BD611:BD624" si="291">IF(ISERROR(VLOOKUP(AQ611,W,2,FALSE)),"",VLOOKUP(AQ611,W,2,FALSE))</f>
        <v>4.4472999999999999E-2</v>
      </c>
      <c r="BE611" s="11" t="str">
        <f t="shared" ref="BE611:BE624" si="292">IF(ISERROR(VLOOKUP(AR611,W,2,FALSE)),"",VLOOKUP(AR611,W,2,FALSE))</f>
        <v/>
      </c>
      <c r="BF611" s="11" t="str">
        <f t="shared" ref="BF611:BF624" si="293">IF(ISERROR(VLOOKUP(AS611,W,2,FALSE)),"",VLOOKUP(AS611,W,2,FALSE))</f>
        <v/>
      </c>
      <c r="BG611" s="11" t="str">
        <f t="shared" ref="BG611:BG624" si="294">IF(ISERROR(VLOOKUP(AT611,W,2,FALSE)),"",VLOOKUP(AT611,W,2,FALSE))</f>
        <v/>
      </c>
      <c r="BH611" s="11" t="str">
        <f t="shared" ref="BH611:BH624" si="295">IF(ISERROR(VLOOKUP(AU611,W,2,FALSE)),"",VLOOKUP(AU611,W,2,FALSE))</f>
        <v/>
      </c>
      <c r="BI611" s="26">
        <f t="shared" ref="BI611:BI624" si="296">SUM(AV611:BH611)-VLOOKUP(AH611,W,2, FALSE)</f>
        <v>4.3556760000000008</v>
      </c>
      <c r="BJ611" s="7"/>
    </row>
    <row r="612" spans="1:62" ht="15.75" thickBo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03">
        <v>16</v>
      </c>
      <c r="AB612" s="11">
        <v>13</v>
      </c>
      <c r="AC612" s="28">
        <v>2.8323700000000001</v>
      </c>
      <c r="AD612" s="6"/>
      <c r="AE612" s="27">
        <v>17</v>
      </c>
      <c r="AF612" s="104">
        <v>14</v>
      </c>
      <c r="AG612" s="6"/>
      <c r="AH612" s="98" t="s">
        <v>273</v>
      </c>
      <c r="AI612" s="12" t="s">
        <v>225</v>
      </c>
      <c r="AJ612" s="12" t="s">
        <v>281</v>
      </c>
      <c r="AK612" s="12" t="s">
        <v>197</v>
      </c>
      <c r="AL612" s="12" t="s">
        <v>253</v>
      </c>
      <c r="AM612" s="12" t="s">
        <v>234</v>
      </c>
      <c r="AN612" s="12" t="s">
        <v>207</v>
      </c>
      <c r="AO612" s="12" t="s">
        <v>264</v>
      </c>
      <c r="AP612" s="12" t="s">
        <v>257</v>
      </c>
      <c r="AQ612" s="12" t="s">
        <v>214</v>
      </c>
      <c r="AR612" s="12" t="s">
        <v>245</v>
      </c>
      <c r="AS612" s="11"/>
      <c r="AT612" s="11"/>
      <c r="AU612" s="95"/>
      <c r="AV612" s="11">
        <f t="shared" si="283"/>
        <v>0.54642100000000005</v>
      </c>
      <c r="AW612" s="11">
        <f t="shared" si="284"/>
        <v>3.6123699999999999</v>
      </c>
      <c r="AX612" s="11">
        <f t="shared" si="285"/>
        <v>-0.73416700000000001</v>
      </c>
      <c r="AY612" s="11">
        <f t="shared" si="286"/>
        <v>0.59136200000000005</v>
      </c>
      <c r="AZ612" s="11">
        <f t="shared" si="287"/>
        <v>0.61077599999999999</v>
      </c>
      <c r="BA612" s="11">
        <f t="shared" si="288"/>
        <v>-0.448876</v>
      </c>
      <c r="BB612" s="11">
        <f t="shared" si="289"/>
        <v>3.5234700000000001</v>
      </c>
      <c r="BC612" s="11">
        <f t="shared" si="290"/>
        <v>0.30335200000000001</v>
      </c>
      <c r="BD612" s="11">
        <f t="shared" si="291"/>
        <v>0.56474199999999997</v>
      </c>
      <c r="BE612" s="11">
        <f t="shared" si="292"/>
        <v>1.55921</v>
      </c>
      <c r="BF612" s="11" t="str">
        <f t="shared" si="293"/>
        <v/>
      </c>
      <c r="BG612" s="11" t="str">
        <f t="shared" si="294"/>
        <v/>
      </c>
      <c r="BH612" s="11" t="str">
        <f t="shared" si="295"/>
        <v/>
      </c>
      <c r="BI612" s="26">
        <f t="shared" si="296"/>
        <v>7.2962899999999999</v>
      </c>
      <c r="BJ612" s="7"/>
    </row>
    <row r="613" spans="1:62" ht="15.75" thickBo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03">
        <v>16</v>
      </c>
      <c r="AB613" s="11">
        <v>14</v>
      </c>
      <c r="AC613" s="28">
        <v>3.2713299999999998</v>
      </c>
      <c r="AD613" s="6"/>
      <c r="AE613" s="27">
        <v>17</v>
      </c>
      <c r="AF613" s="104">
        <v>16</v>
      </c>
      <c r="AG613" s="6"/>
      <c r="AH613" s="98" t="s">
        <v>274</v>
      </c>
      <c r="AI613" s="12" t="s">
        <v>226</v>
      </c>
      <c r="AJ613" s="12" t="s">
        <v>266</v>
      </c>
      <c r="AK613" s="12" t="s">
        <v>255</v>
      </c>
      <c r="AL613" s="12" t="s">
        <v>282</v>
      </c>
      <c r="AM613" s="12" t="s">
        <v>205</v>
      </c>
      <c r="AN613" s="12" t="s">
        <v>208</v>
      </c>
      <c r="AO613" s="12" t="s">
        <v>235</v>
      </c>
      <c r="AP613" s="12" t="s">
        <v>246</v>
      </c>
      <c r="AQ613" s="12" t="s">
        <v>198</v>
      </c>
      <c r="AR613" s="12" t="s">
        <v>215</v>
      </c>
      <c r="AS613" s="11"/>
      <c r="AT613" s="11"/>
      <c r="AU613" s="95"/>
      <c r="AV613" s="11">
        <f t="shared" si="283"/>
        <v>0.351628</v>
      </c>
      <c r="AW613" s="11">
        <f t="shared" si="284"/>
        <v>2.3382999999999998</v>
      </c>
      <c r="AX613" s="11">
        <f t="shared" si="285"/>
        <v>0.93871000000000004</v>
      </c>
      <c r="AY613" s="11">
        <f t="shared" si="286"/>
        <v>2.3990999999999998</v>
      </c>
      <c r="AZ613" s="11">
        <f t="shared" si="287"/>
        <v>-1.5270699999999999</v>
      </c>
      <c r="BA613" s="11">
        <f t="shared" si="288"/>
        <v>-0.50671299999999997</v>
      </c>
      <c r="BB613" s="11">
        <f t="shared" si="289"/>
        <v>1.0853900000000001</v>
      </c>
      <c r="BC613" s="11">
        <f t="shared" si="290"/>
        <v>1.8525400000000001</v>
      </c>
      <c r="BD613" s="11">
        <f t="shared" si="291"/>
        <v>-2.7680900000000001E-2</v>
      </c>
      <c r="BE613" s="11">
        <f t="shared" si="292"/>
        <v>-0.57286199999999998</v>
      </c>
      <c r="BF613" s="11" t="str">
        <f t="shared" si="293"/>
        <v/>
      </c>
      <c r="BG613" s="11" t="str">
        <f t="shared" si="294"/>
        <v/>
      </c>
      <c r="BH613" s="11" t="str">
        <f t="shared" si="295"/>
        <v/>
      </c>
      <c r="BI613" s="26">
        <f t="shared" si="296"/>
        <v>3.0600120999999998</v>
      </c>
      <c r="BJ613" s="7"/>
    </row>
    <row r="614" spans="1:62" ht="15.75" thickBo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03">
        <v>16</v>
      </c>
      <c r="AB614" s="11">
        <v>15</v>
      </c>
      <c r="AC614" s="28">
        <v>3.5456799999999999</v>
      </c>
      <c r="AD614" s="6"/>
      <c r="AE614" s="27">
        <v>17</v>
      </c>
      <c r="AF614" s="104">
        <v>18</v>
      </c>
      <c r="AG614" s="6"/>
      <c r="AH614" s="98" t="s">
        <v>275</v>
      </c>
      <c r="AI614" s="12" t="s">
        <v>199</v>
      </c>
      <c r="AJ614" s="12" t="s">
        <v>227</v>
      </c>
      <c r="AK614" s="12" t="s">
        <v>283</v>
      </c>
      <c r="AL614" s="12" t="s">
        <v>256</v>
      </c>
      <c r="AM614" s="12" t="s">
        <v>236</v>
      </c>
      <c r="AN614" s="12" t="s">
        <v>209</v>
      </c>
      <c r="AO614" s="12" t="s">
        <v>265</v>
      </c>
      <c r="AP614" s="12" t="s">
        <v>192</v>
      </c>
      <c r="AQ614" s="12" t="s">
        <v>247</v>
      </c>
      <c r="AR614" s="11"/>
      <c r="AS614" s="11"/>
      <c r="AT614" s="11"/>
      <c r="AU614" s="95"/>
      <c r="AV614" s="11">
        <f t="shared" si="283"/>
        <v>0.44936300000000001</v>
      </c>
      <c r="AW614" s="11">
        <f t="shared" si="284"/>
        <v>1.1118600000000001</v>
      </c>
      <c r="AX614" s="11">
        <f t="shared" si="285"/>
        <v>2.1963400000000002</v>
      </c>
      <c r="AY614" s="11">
        <f t="shared" si="286"/>
        <v>0.67516200000000004</v>
      </c>
      <c r="AZ614" s="11">
        <f t="shared" si="287"/>
        <v>0.940554</v>
      </c>
      <c r="BA614" s="11">
        <f t="shared" si="288"/>
        <v>7.7136499999999997E-2</v>
      </c>
      <c r="BB614" s="11">
        <f t="shared" si="289"/>
        <v>2.6648999999999998</v>
      </c>
      <c r="BC614" s="11">
        <f t="shared" si="290"/>
        <v>0.49694300000000002</v>
      </c>
      <c r="BD614" s="11">
        <f t="shared" si="291"/>
        <v>0.58516400000000002</v>
      </c>
      <c r="BE614" s="11" t="str">
        <f t="shared" si="292"/>
        <v/>
      </c>
      <c r="BF614" s="11" t="str">
        <f t="shared" si="293"/>
        <v/>
      </c>
      <c r="BG614" s="11" t="str">
        <f t="shared" si="294"/>
        <v/>
      </c>
      <c r="BH614" s="11" t="str">
        <f t="shared" si="295"/>
        <v/>
      </c>
      <c r="BI614" s="26">
        <f t="shared" si="296"/>
        <v>5.6517425000000001</v>
      </c>
      <c r="BJ614" s="7"/>
    </row>
    <row r="615" spans="1:62" ht="15.75" thickBo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03">
        <v>16</v>
      </c>
      <c r="AB615" s="11">
        <v>17</v>
      </c>
      <c r="AC615" s="28">
        <v>3.7672699999999999</v>
      </c>
      <c r="AD615" s="6"/>
      <c r="AE615" s="27">
        <v>19</v>
      </c>
      <c r="AF615" s="104">
        <v>2</v>
      </c>
      <c r="AG615" s="6"/>
      <c r="AH615" s="98" t="s">
        <v>276</v>
      </c>
      <c r="AI615" s="12" t="s">
        <v>267</v>
      </c>
      <c r="AJ615" s="12" t="s">
        <v>249</v>
      </c>
      <c r="AK615" s="12" t="s">
        <v>238</v>
      </c>
      <c r="AL615" s="12" t="s">
        <v>211</v>
      </c>
      <c r="AM615" s="12" t="s">
        <v>285</v>
      </c>
      <c r="AN615" s="12" t="s">
        <v>258</v>
      </c>
      <c r="AO615" s="12" t="s">
        <v>229</v>
      </c>
      <c r="AP615" s="12" t="s">
        <v>201</v>
      </c>
      <c r="AQ615" s="12" t="s">
        <v>194</v>
      </c>
      <c r="AR615" s="11"/>
      <c r="AS615" s="11"/>
      <c r="AT615" s="11"/>
      <c r="AU615" s="95"/>
      <c r="AV615" s="11">
        <f t="shared" si="283"/>
        <v>2.0995300000000001</v>
      </c>
      <c r="AW615" s="11">
        <f t="shared" si="284"/>
        <v>0.860267</v>
      </c>
      <c r="AX615" s="11">
        <f t="shared" si="285"/>
        <v>1.05555</v>
      </c>
      <c r="AY615" s="11">
        <f t="shared" si="286"/>
        <v>8.4113299999999998E-3</v>
      </c>
      <c r="AZ615" s="11">
        <f t="shared" si="287"/>
        <v>2.41398</v>
      </c>
      <c r="BA615" s="11">
        <f t="shared" si="288"/>
        <v>1.09816</v>
      </c>
      <c r="BB615" s="11">
        <f t="shared" si="289"/>
        <v>0.31037799999999999</v>
      </c>
      <c r="BC615" s="11">
        <f t="shared" si="290"/>
        <v>-0.13716400000000001</v>
      </c>
      <c r="BD615" s="11">
        <f t="shared" si="291"/>
        <v>-2.3009100000000001E-2</v>
      </c>
      <c r="BE615" s="11" t="str">
        <f t="shared" si="292"/>
        <v/>
      </c>
      <c r="BF615" s="11" t="str">
        <f t="shared" si="293"/>
        <v/>
      </c>
      <c r="BG615" s="11" t="str">
        <f t="shared" si="294"/>
        <v/>
      </c>
      <c r="BH615" s="11" t="str">
        <f t="shared" si="295"/>
        <v/>
      </c>
      <c r="BI615" s="26">
        <f t="shared" si="296"/>
        <v>3.9188332299999997</v>
      </c>
      <c r="BJ615" s="7"/>
    </row>
    <row r="616" spans="1:62" ht="15.75" thickBo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03">
        <v>16</v>
      </c>
      <c r="AB616" s="11">
        <v>19</v>
      </c>
      <c r="AC616" s="28">
        <v>0.47160299999999999</v>
      </c>
      <c r="AD616" s="6"/>
      <c r="AE616" s="27">
        <v>19</v>
      </c>
      <c r="AF616" s="104">
        <v>3</v>
      </c>
      <c r="AG616" s="6"/>
      <c r="AH616" s="98" t="s">
        <v>278</v>
      </c>
      <c r="AI616" s="12" t="s">
        <v>218</v>
      </c>
      <c r="AJ616" s="12" t="s">
        <v>195</v>
      </c>
      <c r="AK616" s="12" t="s">
        <v>269</v>
      </c>
      <c r="AL616" s="12" t="s">
        <v>240</v>
      </c>
      <c r="AM616" s="12" t="s">
        <v>213</v>
      </c>
      <c r="AN616" s="12" t="s">
        <v>286</v>
      </c>
      <c r="AO616" s="12" t="s">
        <v>203</v>
      </c>
      <c r="AP616" s="12" t="s">
        <v>231</v>
      </c>
      <c r="AQ616" s="12" t="s">
        <v>251</v>
      </c>
      <c r="AR616" s="11"/>
      <c r="AS616" s="11"/>
      <c r="AT616" s="11"/>
      <c r="AU616" s="95"/>
      <c r="AV616" s="11">
        <f t="shared" si="283"/>
        <v>0.64754400000000001</v>
      </c>
      <c r="AW616" s="11">
        <f t="shared" si="284"/>
        <v>4.4443400000000004</v>
      </c>
      <c r="AX616" s="11">
        <f t="shared" si="285"/>
        <v>0.602904</v>
      </c>
      <c r="AY616" s="11">
        <f t="shared" si="286"/>
        <v>0.19534599999999999</v>
      </c>
      <c r="AZ616" s="11">
        <f t="shared" si="287"/>
        <v>0.86385500000000004</v>
      </c>
      <c r="BA616" s="11">
        <f t="shared" si="288"/>
        <v>0.54670300000000005</v>
      </c>
      <c r="BB616" s="11">
        <f t="shared" si="289"/>
        <v>1.47289</v>
      </c>
      <c r="BC616" s="11">
        <f t="shared" si="290"/>
        <v>3.6880000000000002</v>
      </c>
      <c r="BD616" s="11">
        <f t="shared" si="291"/>
        <v>-1.15065</v>
      </c>
      <c r="BE616" s="11" t="str">
        <f t="shared" si="292"/>
        <v/>
      </c>
      <c r="BF616" s="11" t="str">
        <f t="shared" si="293"/>
        <v/>
      </c>
      <c r="BG616" s="11" t="str">
        <f t="shared" si="294"/>
        <v/>
      </c>
      <c r="BH616" s="11" t="str">
        <f t="shared" si="295"/>
        <v/>
      </c>
      <c r="BI616" s="26">
        <f t="shared" si="296"/>
        <v>10.839328999999999</v>
      </c>
      <c r="BJ616" s="7"/>
    </row>
    <row r="617" spans="1:62" ht="15.75" thickBo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03">
        <v>18</v>
      </c>
      <c r="AB617" s="11">
        <v>8</v>
      </c>
      <c r="AC617" s="28">
        <v>-1.916E-2</v>
      </c>
      <c r="AD617" s="6"/>
      <c r="AE617" s="27">
        <v>19</v>
      </c>
      <c r="AF617" s="104">
        <v>5</v>
      </c>
      <c r="AG617" s="6"/>
      <c r="AH617" s="98" t="s">
        <v>279</v>
      </c>
      <c r="AI617" s="12" t="s">
        <v>95</v>
      </c>
      <c r="AJ617" s="12" t="s">
        <v>74</v>
      </c>
      <c r="AK617" s="12" t="s">
        <v>180</v>
      </c>
      <c r="AL617" s="12" t="s">
        <v>242</v>
      </c>
      <c r="AM617" s="12" t="s">
        <v>178</v>
      </c>
      <c r="AN617" s="12" t="s">
        <v>167</v>
      </c>
      <c r="AO617" s="12" t="s">
        <v>58</v>
      </c>
      <c r="AP617" s="12" t="s">
        <v>183</v>
      </c>
      <c r="AQ617" s="12" t="s">
        <v>68</v>
      </c>
      <c r="AR617" s="83" t="s">
        <v>89</v>
      </c>
      <c r="AS617" s="11"/>
      <c r="AT617" s="11"/>
      <c r="AU617" s="95"/>
      <c r="AV617" s="11">
        <f t="shared" si="283"/>
        <v>0.79237999999999997</v>
      </c>
      <c r="AW617" s="11">
        <f t="shared" si="284"/>
        <v>1.00441</v>
      </c>
      <c r="AX617" s="11">
        <f t="shared" si="285"/>
        <v>1.1307199999999999</v>
      </c>
      <c r="AY617" s="11">
        <f t="shared" si="286"/>
        <v>-0.268704</v>
      </c>
      <c r="AZ617" s="11">
        <f t="shared" si="287"/>
        <v>-0.32316600000000001</v>
      </c>
      <c r="BA617" s="11">
        <f t="shared" si="288"/>
        <v>3.21957</v>
      </c>
      <c r="BB617" s="11">
        <f t="shared" si="289"/>
        <v>1.0077199999999999</v>
      </c>
      <c r="BC617" s="11">
        <f t="shared" si="290"/>
        <v>0.92911600000000005</v>
      </c>
      <c r="BD617" s="11">
        <f t="shared" si="291"/>
        <v>1.0318099999999999</v>
      </c>
      <c r="BE617" s="11">
        <f t="shared" si="292"/>
        <v>0.100065</v>
      </c>
      <c r="BF617" s="11" t="str">
        <f t="shared" si="293"/>
        <v/>
      </c>
      <c r="BG617" s="11" t="str">
        <f t="shared" si="294"/>
        <v/>
      </c>
      <c r="BH617" s="11" t="str">
        <f t="shared" si="295"/>
        <v/>
      </c>
      <c r="BI617" s="26">
        <f t="shared" si="296"/>
        <v>8.6430810000000005</v>
      </c>
      <c r="BJ617" s="7"/>
    </row>
    <row r="618" spans="1:62" ht="15.75" thickBo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03">
        <v>18</v>
      </c>
      <c r="AB618" s="11">
        <v>12</v>
      </c>
      <c r="AC618" s="28">
        <v>3.9011900000000002</v>
      </c>
      <c r="AD618" s="6"/>
      <c r="AE618" s="27">
        <v>19</v>
      </c>
      <c r="AF618" s="104">
        <v>6</v>
      </c>
      <c r="AG618" s="6"/>
      <c r="AH618" s="98" t="s">
        <v>280</v>
      </c>
      <c r="AI618" s="12" t="s">
        <v>254</v>
      </c>
      <c r="AJ618" s="12" t="s">
        <v>196</v>
      </c>
      <c r="AK618" s="12" t="s">
        <v>206</v>
      </c>
      <c r="AL618" s="12" t="s">
        <v>233</v>
      </c>
      <c r="AM618" s="12" t="s">
        <v>263</v>
      </c>
      <c r="AN618" s="12" t="s">
        <v>191</v>
      </c>
      <c r="AO618" s="12" t="s">
        <v>244</v>
      </c>
      <c r="AP618" s="12" t="s">
        <v>224</v>
      </c>
      <c r="AQ618" s="12" t="s">
        <v>272</v>
      </c>
      <c r="AR618" s="83" t="s">
        <v>252</v>
      </c>
      <c r="AS618" s="11"/>
      <c r="AT618" s="11"/>
      <c r="AU618" s="95"/>
      <c r="AV618" s="11">
        <f t="shared" si="283"/>
        <v>1.3895200000000001</v>
      </c>
      <c r="AW618" s="11">
        <f t="shared" si="284"/>
        <v>-1.00013</v>
      </c>
      <c r="AX618" s="11">
        <f t="shared" si="285"/>
        <v>-0.81864599999999998</v>
      </c>
      <c r="AY618" s="11">
        <f t="shared" si="286"/>
        <v>0.59274400000000005</v>
      </c>
      <c r="AZ618" s="11">
        <f t="shared" si="287"/>
        <v>2.6003400000000001</v>
      </c>
      <c r="BA618" s="11">
        <f t="shared" si="288"/>
        <v>-1.2453399999999999</v>
      </c>
      <c r="BB618" s="11">
        <f t="shared" si="289"/>
        <v>0.86152499999999999</v>
      </c>
      <c r="BC618" s="11">
        <f t="shared" si="290"/>
        <v>4.4472999999999999E-2</v>
      </c>
      <c r="BD618" s="11">
        <f t="shared" si="291"/>
        <v>1.97</v>
      </c>
      <c r="BE618" s="11">
        <f t="shared" si="292"/>
        <v>-0.60988799999999999</v>
      </c>
      <c r="BF618" s="11" t="str">
        <f t="shared" si="293"/>
        <v/>
      </c>
      <c r="BG618" s="11" t="str">
        <f t="shared" si="294"/>
        <v/>
      </c>
      <c r="BH618" s="11" t="str">
        <f t="shared" si="295"/>
        <v/>
      </c>
      <c r="BI618" s="26">
        <f t="shared" si="296"/>
        <v>-0.11659199999999936</v>
      </c>
      <c r="BJ618" s="7"/>
    </row>
    <row r="619" spans="1:62" ht="15.75" thickBo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03">
        <v>18</v>
      </c>
      <c r="AB619" s="11">
        <v>13</v>
      </c>
      <c r="AC619" s="28">
        <v>3.6123699999999999</v>
      </c>
      <c r="AD619" s="6"/>
      <c r="AE619" s="27">
        <v>19</v>
      </c>
      <c r="AF619" s="104">
        <v>9</v>
      </c>
      <c r="AG619" s="6"/>
      <c r="AH619" s="98" t="s">
        <v>281</v>
      </c>
      <c r="AI619" s="12" t="s">
        <v>225</v>
      </c>
      <c r="AJ619" s="12" t="s">
        <v>197</v>
      </c>
      <c r="AK619" s="12" t="s">
        <v>253</v>
      </c>
      <c r="AL619" s="12" t="s">
        <v>234</v>
      </c>
      <c r="AM619" s="12" t="s">
        <v>207</v>
      </c>
      <c r="AN619" s="12" t="s">
        <v>264</v>
      </c>
      <c r="AO619" s="12" t="s">
        <v>214</v>
      </c>
      <c r="AP619" s="12" t="s">
        <v>273</v>
      </c>
      <c r="AQ619" s="12" t="s">
        <v>245</v>
      </c>
      <c r="AR619" s="6"/>
      <c r="AS619" s="6"/>
      <c r="AT619" s="11"/>
      <c r="AU619" s="95"/>
      <c r="AV619" s="11">
        <f t="shared" si="283"/>
        <v>0.54642100000000005</v>
      </c>
      <c r="AW619" s="11">
        <f t="shared" si="284"/>
        <v>-0.73416700000000001</v>
      </c>
      <c r="AX619" s="11">
        <f t="shared" si="285"/>
        <v>0.59136200000000005</v>
      </c>
      <c r="AY619" s="11">
        <f t="shared" si="286"/>
        <v>0.61077599999999999</v>
      </c>
      <c r="AZ619" s="11">
        <f t="shared" si="287"/>
        <v>-0.448876</v>
      </c>
      <c r="BA619" s="11">
        <f t="shared" si="288"/>
        <v>3.5234700000000001</v>
      </c>
      <c r="BB619" s="11">
        <f t="shared" si="289"/>
        <v>0.56474199999999997</v>
      </c>
      <c r="BC619" s="11">
        <f t="shared" si="290"/>
        <v>2.8323700000000001</v>
      </c>
      <c r="BD619" s="11">
        <f t="shared" si="291"/>
        <v>1.55921</v>
      </c>
      <c r="BE619" s="11" t="str">
        <f t="shared" si="292"/>
        <v/>
      </c>
      <c r="BF619" s="11" t="str">
        <f t="shared" si="293"/>
        <v/>
      </c>
      <c r="BG619" s="11" t="str">
        <f t="shared" si="294"/>
        <v/>
      </c>
      <c r="BH619" s="11" t="str">
        <f t="shared" si="295"/>
        <v/>
      </c>
      <c r="BI619" s="26">
        <f t="shared" si="296"/>
        <v>5.432938</v>
      </c>
      <c r="BJ619" s="7"/>
    </row>
    <row r="620" spans="1:62" ht="15.75" thickBo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03">
        <v>18</v>
      </c>
      <c r="AB620" s="11">
        <v>14</v>
      </c>
      <c r="AC620" s="28">
        <v>2.3990999999999998</v>
      </c>
      <c r="AD620" s="6"/>
      <c r="AE620" s="27">
        <v>19</v>
      </c>
      <c r="AF620" s="104">
        <v>10</v>
      </c>
      <c r="AG620" s="6"/>
      <c r="AH620" s="98" t="s">
        <v>282</v>
      </c>
      <c r="AI620" s="12" t="s">
        <v>226</v>
      </c>
      <c r="AJ620" s="12" t="s">
        <v>255</v>
      </c>
      <c r="AK620" s="12" t="s">
        <v>205</v>
      </c>
      <c r="AL620" s="12" t="s">
        <v>208</v>
      </c>
      <c r="AM620" s="12" t="s">
        <v>235</v>
      </c>
      <c r="AN620" s="12" t="s">
        <v>246</v>
      </c>
      <c r="AO620" s="12" t="s">
        <v>274</v>
      </c>
      <c r="AP620" s="12" t="s">
        <v>198</v>
      </c>
      <c r="AQ620" s="12" t="s">
        <v>215</v>
      </c>
      <c r="AR620" s="83" t="s">
        <v>262</v>
      </c>
      <c r="AS620" s="6"/>
      <c r="AT620" s="11"/>
      <c r="AU620" s="95"/>
      <c r="AV620" s="11">
        <f t="shared" si="283"/>
        <v>0.351628</v>
      </c>
      <c r="AW620" s="11">
        <f t="shared" si="284"/>
        <v>0.93871000000000004</v>
      </c>
      <c r="AX620" s="11">
        <f t="shared" si="285"/>
        <v>-1.5270699999999999</v>
      </c>
      <c r="AY620" s="11">
        <f t="shared" si="286"/>
        <v>-0.50671299999999997</v>
      </c>
      <c r="AZ620" s="11">
        <f t="shared" si="287"/>
        <v>1.0853900000000001</v>
      </c>
      <c r="BA620" s="11">
        <f t="shared" si="288"/>
        <v>1.8525400000000001</v>
      </c>
      <c r="BB620" s="11">
        <f t="shared" si="289"/>
        <v>3.2713299999999998</v>
      </c>
      <c r="BC620" s="11">
        <f t="shared" si="290"/>
        <v>-2.7680900000000001E-2</v>
      </c>
      <c r="BD620" s="11">
        <f t="shared" si="291"/>
        <v>-0.57286199999999998</v>
      </c>
      <c r="BE620" s="11">
        <f t="shared" si="292"/>
        <v>3.4545300000000001E-2</v>
      </c>
      <c r="BF620" s="11" t="str">
        <f t="shared" si="293"/>
        <v/>
      </c>
      <c r="BG620" s="11" t="str">
        <f t="shared" si="294"/>
        <v/>
      </c>
      <c r="BH620" s="11" t="str">
        <f t="shared" si="295"/>
        <v/>
      </c>
      <c r="BI620" s="26">
        <f t="shared" si="296"/>
        <v>2.5007174000000001</v>
      </c>
      <c r="BJ620" s="7"/>
    </row>
    <row r="621" spans="1:62" ht="15.75" thickBo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03">
        <v>18</v>
      </c>
      <c r="AB621" s="11">
        <v>15</v>
      </c>
      <c r="AC621" s="28">
        <v>2.1963400000000002</v>
      </c>
      <c r="AD621" s="6"/>
      <c r="AE621" s="27">
        <v>19</v>
      </c>
      <c r="AF621" s="104">
        <v>11</v>
      </c>
      <c r="AG621" s="6"/>
      <c r="AH621" s="98" t="s">
        <v>283</v>
      </c>
      <c r="AI621" s="12" t="s">
        <v>199</v>
      </c>
      <c r="AJ621" s="12" t="s">
        <v>227</v>
      </c>
      <c r="AK621" s="12" t="s">
        <v>256</v>
      </c>
      <c r="AL621" s="12" t="s">
        <v>236</v>
      </c>
      <c r="AM621" s="12" t="s">
        <v>209</v>
      </c>
      <c r="AN621" s="12" t="s">
        <v>265</v>
      </c>
      <c r="AO621" s="12" t="s">
        <v>275</v>
      </c>
      <c r="AP621" s="12" t="s">
        <v>192</v>
      </c>
      <c r="AQ621" s="12" t="s">
        <v>247</v>
      </c>
      <c r="AR621" s="11"/>
      <c r="AS621" s="11"/>
      <c r="AT621" s="11"/>
      <c r="AU621" s="95"/>
      <c r="AV621" s="11">
        <f t="shared" si="283"/>
        <v>0.44936300000000001</v>
      </c>
      <c r="AW621" s="11">
        <f t="shared" si="284"/>
        <v>1.1118600000000001</v>
      </c>
      <c r="AX621" s="11">
        <f t="shared" si="285"/>
        <v>0.67516200000000004</v>
      </c>
      <c r="AY621" s="11">
        <f t="shared" si="286"/>
        <v>0.940554</v>
      </c>
      <c r="AZ621" s="11">
        <f t="shared" si="287"/>
        <v>7.7136499999999997E-2</v>
      </c>
      <c r="BA621" s="11">
        <f t="shared" si="288"/>
        <v>2.6648999999999998</v>
      </c>
      <c r="BB621" s="11">
        <f t="shared" si="289"/>
        <v>3.5456799999999999</v>
      </c>
      <c r="BC621" s="11">
        <f t="shared" si="290"/>
        <v>0.49694300000000002</v>
      </c>
      <c r="BD621" s="11">
        <f t="shared" si="291"/>
        <v>0.58516400000000002</v>
      </c>
      <c r="BE621" s="11" t="str">
        <f t="shared" si="292"/>
        <v/>
      </c>
      <c r="BF621" s="11" t="str">
        <f t="shared" si="293"/>
        <v/>
      </c>
      <c r="BG621" s="11" t="str">
        <f t="shared" si="294"/>
        <v/>
      </c>
      <c r="BH621" s="11" t="str">
        <f t="shared" si="295"/>
        <v/>
      </c>
      <c r="BI621" s="26">
        <f t="shared" si="296"/>
        <v>8.3504225000000005</v>
      </c>
      <c r="BJ621" s="7"/>
    </row>
    <row r="622" spans="1:62" ht="15.75" thickBo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03">
        <v>18</v>
      </c>
      <c r="AB622" s="11">
        <v>16</v>
      </c>
      <c r="AC622" s="28">
        <v>3.8793000000000002</v>
      </c>
      <c r="AD622" s="6"/>
      <c r="AE622" s="27">
        <v>19</v>
      </c>
      <c r="AF622" s="104">
        <v>14</v>
      </c>
      <c r="AG622" s="6"/>
      <c r="AH622" s="111" t="s">
        <v>284</v>
      </c>
      <c r="AI622" s="12" t="s">
        <v>248</v>
      </c>
      <c r="AJ622" s="12" t="s">
        <v>193</v>
      </c>
      <c r="AK622" s="12" t="s">
        <v>266</v>
      </c>
      <c r="AL622" s="12" t="s">
        <v>210</v>
      </c>
      <c r="AM622" s="12" t="s">
        <v>237</v>
      </c>
      <c r="AN622" s="12" t="s">
        <v>257</v>
      </c>
      <c r="AO622" s="12" t="s">
        <v>228</v>
      </c>
      <c r="AP622" s="12" t="s">
        <v>200</v>
      </c>
      <c r="AQ622" s="12" t="s">
        <v>216</v>
      </c>
      <c r="AR622" s="6"/>
      <c r="AS622" s="11"/>
      <c r="AT622" s="11"/>
      <c r="AU622" s="95"/>
      <c r="AV622" s="11">
        <f t="shared" si="283"/>
        <v>0.30126999999999998</v>
      </c>
      <c r="AW622" s="11">
        <f t="shared" si="284"/>
        <v>-2.1428400000000001</v>
      </c>
      <c r="AX622" s="11">
        <f t="shared" si="285"/>
        <v>2.3382999999999998</v>
      </c>
      <c r="AY622" s="11">
        <f t="shared" si="286"/>
        <v>-1.23725</v>
      </c>
      <c r="AZ622" s="11">
        <f t="shared" si="287"/>
        <v>-0.16194</v>
      </c>
      <c r="BA622" s="11">
        <f t="shared" si="288"/>
        <v>0.30335200000000001</v>
      </c>
      <c r="BB622" s="11">
        <f t="shared" si="289"/>
        <v>-0.47292000000000001</v>
      </c>
      <c r="BC622" s="11">
        <f t="shared" si="290"/>
        <v>-0.627058</v>
      </c>
      <c r="BD622" s="11">
        <f t="shared" si="291"/>
        <v>-0.73754299999999995</v>
      </c>
      <c r="BE622" s="11" t="str">
        <f t="shared" si="292"/>
        <v/>
      </c>
      <c r="BF622" s="11" t="str">
        <f t="shared" si="293"/>
        <v/>
      </c>
      <c r="BG622" s="11" t="str">
        <f t="shared" si="294"/>
        <v/>
      </c>
      <c r="BH622" s="11" t="str">
        <f t="shared" si="295"/>
        <v/>
      </c>
      <c r="BI622" s="26">
        <f t="shared" si="296"/>
        <v>-6.3159290000000006</v>
      </c>
      <c r="BJ622" s="7"/>
    </row>
    <row r="623" spans="1:62" ht="15.75" thickBo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03">
        <v>18</v>
      </c>
      <c r="AB623" s="11">
        <v>17</v>
      </c>
      <c r="AC623" s="28">
        <v>2.41398</v>
      </c>
      <c r="AD623" s="6"/>
      <c r="AE623" s="27">
        <v>19</v>
      </c>
      <c r="AF623" s="104">
        <v>16</v>
      </c>
      <c r="AG623" s="6"/>
      <c r="AH623" s="98" t="s">
        <v>285</v>
      </c>
      <c r="AI623" s="12" t="s">
        <v>276</v>
      </c>
      <c r="AJ623" s="12" t="s">
        <v>267</v>
      </c>
      <c r="AK623" s="12" t="s">
        <v>249</v>
      </c>
      <c r="AL623" s="12" t="s">
        <v>238</v>
      </c>
      <c r="AM623" s="12" t="s">
        <v>211</v>
      </c>
      <c r="AN623" s="12" t="s">
        <v>258</v>
      </c>
      <c r="AO623" s="12" t="s">
        <v>229</v>
      </c>
      <c r="AP623" s="12" t="s">
        <v>201</v>
      </c>
      <c r="AQ623" s="12" t="s">
        <v>194</v>
      </c>
      <c r="AR623" s="11"/>
      <c r="AS623" s="11"/>
      <c r="AT623" s="11"/>
      <c r="AU623" s="95"/>
      <c r="AV623" s="11">
        <f t="shared" si="283"/>
        <v>3.7672699999999999</v>
      </c>
      <c r="AW623" s="11">
        <f t="shared" si="284"/>
        <v>2.0995300000000001</v>
      </c>
      <c r="AX623" s="11">
        <f t="shared" si="285"/>
        <v>0.860267</v>
      </c>
      <c r="AY623" s="11">
        <f t="shared" si="286"/>
        <v>1.05555</v>
      </c>
      <c r="AZ623" s="11">
        <f t="shared" si="287"/>
        <v>8.4113299999999998E-3</v>
      </c>
      <c r="BA623" s="11">
        <f t="shared" si="288"/>
        <v>1.09816</v>
      </c>
      <c r="BB623" s="11">
        <f t="shared" si="289"/>
        <v>0.31037799999999999</v>
      </c>
      <c r="BC623" s="11">
        <f t="shared" si="290"/>
        <v>-0.13716400000000001</v>
      </c>
      <c r="BD623" s="11">
        <f t="shared" si="291"/>
        <v>-2.3009100000000001E-2</v>
      </c>
      <c r="BE623" s="11" t="str">
        <f t="shared" si="292"/>
        <v/>
      </c>
      <c r="BF623" s="11" t="str">
        <f t="shared" si="293"/>
        <v/>
      </c>
      <c r="BG623" s="11" t="str">
        <f t="shared" si="294"/>
        <v/>
      </c>
      <c r="BH623" s="11" t="str">
        <f t="shared" si="295"/>
        <v/>
      </c>
      <c r="BI623" s="26">
        <f t="shared" si="296"/>
        <v>6.6254132299999995</v>
      </c>
      <c r="BJ623" s="7"/>
    </row>
    <row r="624" spans="1:62" ht="15.75" thickBo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03">
        <v>18</v>
      </c>
      <c r="AB624" s="11">
        <v>19</v>
      </c>
      <c r="AC624" s="28">
        <v>0.54670300000000005</v>
      </c>
      <c r="AD624" s="6"/>
      <c r="AE624" s="29">
        <v>19</v>
      </c>
      <c r="AF624" s="105">
        <v>18</v>
      </c>
      <c r="AG624" s="6"/>
      <c r="AH624" s="98" t="s">
        <v>286</v>
      </c>
      <c r="AI624" s="12" t="s">
        <v>218</v>
      </c>
      <c r="AJ624" s="12" t="s">
        <v>195</v>
      </c>
      <c r="AK624" s="12" t="s">
        <v>269</v>
      </c>
      <c r="AL624" s="12" t="s">
        <v>240</v>
      </c>
      <c r="AM624" s="12" t="s">
        <v>213</v>
      </c>
      <c r="AN624" s="12" t="s">
        <v>203</v>
      </c>
      <c r="AO624" s="12" t="s">
        <v>278</v>
      </c>
      <c r="AP624" s="12" t="s">
        <v>231</v>
      </c>
      <c r="AQ624" s="12" t="s">
        <v>251</v>
      </c>
      <c r="AR624" s="6"/>
      <c r="AS624" s="11"/>
      <c r="AT624" s="11"/>
      <c r="AU624" s="95"/>
      <c r="AV624" s="11">
        <f t="shared" si="283"/>
        <v>0.64754400000000001</v>
      </c>
      <c r="AW624" s="11">
        <f t="shared" si="284"/>
        <v>4.4443400000000004</v>
      </c>
      <c r="AX624" s="11">
        <f t="shared" si="285"/>
        <v>0.602904</v>
      </c>
      <c r="AY624" s="11">
        <f t="shared" si="286"/>
        <v>0.19534599999999999</v>
      </c>
      <c r="AZ624" s="11">
        <f t="shared" si="287"/>
        <v>0.86385500000000004</v>
      </c>
      <c r="BA624" s="11">
        <f t="shared" si="288"/>
        <v>1.47289</v>
      </c>
      <c r="BB624" s="11">
        <f t="shared" si="289"/>
        <v>0.47160299999999999</v>
      </c>
      <c r="BC624" s="11">
        <f t="shared" si="290"/>
        <v>3.6880000000000002</v>
      </c>
      <c r="BD624" s="11">
        <f t="shared" si="291"/>
        <v>-1.15065</v>
      </c>
      <c r="BE624" s="11" t="str">
        <f t="shared" si="292"/>
        <v/>
      </c>
      <c r="BF624" s="11" t="str">
        <f t="shared" si="293"/>
        <v/>
      </c>
      <c r="BG624" s="11" t="str">
        <f t="shared" si="294"/>
        <v/>
      </c>
      <c r="BH624" s="11" t="str">
        <f t="shared" si="295"/>
        <v/>
      </c>
      <c r="BI624" s="26">
        <f t="shared" si="296"/>
        <v>10.689128999999999</v>
      </c>
      <c r="BJ624" s="7"/>
    </row>
    <row r="625" spans="1:62" ht="15.75" thickBot="1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10"/>
    </row>
    <row r="626" spans="1:62" ht="15.75" thickBo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D626" s="6"/>
      <c r="AG626" s="6"/>
      <c r="BJ626" s="7"/>
    </row>
    <row r="627" spans="1:62" ht="15.75" thickBot="1">
      <c r="A627" s="2"/>
      <c r="B627" s="132" t="s">
        <v>100</v>
      </c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3"/>
      <c r="W627" s="3"/>
      <c r="X627" s="132"/>
      <c r="Y627" s="132"/>
      <c r="Z627" s="3"/>
      <c r="AA627" s="125" t="s">
        <v>98</v>
      </c>
      <c r="AB627" s="133"/>
      <c r="AC627" s="126"/>
      <c r="AD627" s="3"/>
      <c r="AE627" s="125" t="s">
        <v>99</v>
      </c>
      <c r="AF627" s="126"/>
      <c r="AG627" s="3"/>
      <c r="AH627" s="3" t="s">
        <v>104</v>
      </c>
      <c r="AI627" s="51" t="s">
        <v>288</v>
      </c>
      <c r="AJ627" s="56" t="s">
        <v>171</v>
      </c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4"/>
    </row>
    <row r="628" spans="1:62" ht="15.75" thickBot="1">
      <c r="A628" s="27"/>
      <c r="B628" s="11">
        <v>0</v>
      </c>
      <c r="C628" s="11">
        <v>1</v>
      </c>
      <c r="D628" s="11">
        <v>2</v>
      </c>
      <c r="E628" s="11">
        <v>3</v>
      </c>
      <c r="F628" s="11">
        <v>4</v>
      </c>
      <c r="G628" s="11">
        <v>5</v>
      </c>
      <c r="H628" s="11">
        <v>6</v>
      </c>
      <c r="I628" s="11">
        <v>7</v>
      </c>
      <c r="J628" s="11">
        <v>8</v>
      </c>
      <c r="K628" s="11">
        <v>9</v>
      </c>
      <c r="L628" s="11">
        <v>10</v>
      </c>
      <c r="M628" s="11">
        <v>11</v>
      </c>
      <c r="N628" s="11">
        <v>12</v>
      </c>
      <c r="O628" s="11">
        <v>13</v>
      </c>
      <c r="P628" s="11">
        <v>14</v>
      </c>
      <c r="Q628" s="11">
        <v>15</v>
      </c>
      <c r="R628" s="11">
        <v>16</v>
      </c>
      <c r="S628" s="11">
        <v>17</v>
      </c>
      <c r="T628" s="11">
        <v>18</v>
      </c>
      <c r="U628" s="11">
        <v>19</v>
      </c>
      <c r="V628" s="6"/>
      <c r="W628" s="6"/>
      <c r="X628" s="6"/>
      <c r="Y628" s="6"/>
      <c r="Z628" s="6"/>
      <c r="AA628" s="103">
        <v>0</v>
      </c>
      <c r="AB628" s="11">
        <v>2</v>
      </c>
      <c r="AC628" s="28">
        <v>-2.9813399999999999</v>
      </c>
      <c r="AD628" s="6"/>
      <c r="AE628" s="27">
        <v>2</v>
      </c>
      <c r="AF628" s="104">
        <v>0</v>
      </c>
      <c r="AG628" s="6"/>
      <c r="AH628" s="98" t="s">
        <v>43</v>
      </c>
      <c r="AI628" s="12" t="s">
        <v>78</v>
      </c>
      <c r="AJ628" s="12" t="s">
        <v>186</v>
      </c>
      <c r="AK628" s="12" t="s">
        <v>71</v>
      </c>
      <c r="AL628" s="12" t="s">
        <v>64</v>
      </c>
      <c r="AM628" s="12" t="s">
        <v>187</v>
      </c>
      <c r="AN628" s="12" t="s">
        <v>93</v>
      </c>
      <c r="AO628" s="11"/>
      <c r="AP628" s="11"/>
      <c r="AQ628" s="11"/>
      <c r="AR628" s="11"/>
      <c r="AS628" s="11"/>
      <c r="AT628" s="11"/>
      <c r="AU628" s="95"/>
      <c r="AV628" s="11">
        <f t="shared" ref="AV628:AV659" si="297">IF(ISERROR(VLOOKUP(AI628,W,2,FALSE)),"",VLOOKUP(AI628,W,2,FALSE))</f>
        <v>-0.58737300000000003</v>
      </c>
      <c r="AW628" s="11">
        <f t="shared" ref="AW628:AW659" si="298">IF(ISERROR(VLOOKUP(AJ628,W,2,FALSE)),"",VLOOKUP(AJ628,W,2,FALSE))</f>
        <v>0.36778499999999997</v>
      </c>
      <c r="AX628" s="11">
        <f t="shared" ref="AX628:AX659" si="299">IF(ISERROR(VLOOKUP(AK628,W,2,FALSE)),"",VLOOKUP(AK628,W,2,FALSE))</f>
        <v>-1.0824400000000001</v>
      </c>
      <c r="AY628" s="11">
        <f t="shared" ref="AY628:AY659" si="300">IF(ISERROR(VLOOKUP(AL628,W,2,FALSE)),"",VLOOKUP(AL628,W,2,FALSE))</f>
        <v>0.77744999999999997</v>
      </c>
      <c r="AZ628" s="11">
        <f t="shared" ref="AZ628:AZ659" si="301">IF(ISERROR(VLOOKUP(AM628,W,2,FALSE)),"",VLOOKUP(AM628,W,2,FALSE))</f>
        <v>-1.4383999999999999</v>
      </c>
      <c r="BA628" s="11">
        <f t="shared" ref="BA628:BA659" si="302">IF(ISERROR(VLOOKUP(AN628,W,2,FALSE)),"",VLOOKUP(AN628,W,2,FALSE))</f>
        <v>-0.65968300000000002</v>
      </c>
      <c r="BB628" s="11" t="str">
        <f t="shared" ref="BB628:BB659" si="303">IF(ISERROR(VLOOKUP(AO628,W,2,FALSE)),"",VLOOKUP(AO628,W,2,FALSE))</f>
        <v/>
      </c>
      <c r="BC628" s="11" t="str">
        <f t="shared" ref="BC628:BC659" si="304">IF(ISERROR(VLOOKUP(AP628,W,2,FALSE)),"",VLOOKUP(AP628,W,2,FALSE))</f>
        <v/>
      </c>
      <c r="BD628" s="11" t="str">
        <f t="shared" ref="BD628:BD659" si="305">IF(ISERROR(VLOOKUP(AQ628,W,2,FALSE)),"",VLOOKUP(AQ628,W,2,FALSE))</f>
        <v/>
      </c>
      <c r="BE628" s="11" t="str">
        <f t="shared" ref="BE628:BE659" si="306">IF(ISERROR(VLOOKUP(AR628,W,2,FALSE)),"",VLOOKUP(AR628,W,2,FALSE))</f>
        <v/>
      </c>
      <c r="BF628" s="11" t="str">
        <f t="shared" ref="BF628:BF659" si="307">IF(ISERROR(VLOOKUP(AS628,W,2,FALSE)),"",VLOOKUP(AS628,W,2,FALSE))</f>
        <v/>
      </c>
      <c r="BG628" s="11" t="str">
        <f t="shared" ref="BG628:BG659" si="308">IF(ISERROR(VLOOKUP(AT628,W,2,FALSE)),"",VLOOKUP(AT628,W,2,FALSE))</f>
        <v/>
      </c>
      <c r="BH628" s="11" t="str">
        <f t="shared" ref="BH628:BH659" si="309">IF(ISERROR(VLOOKUP(AU628,W,2,FALSE)),"",VLOOKUP(AU628,W,2,FALSE))</f>
        <v/>
      </c>
      <c r="BI628" s="26">
        <f t="shared" ref="BI628:BI659" si="310">SUM(AV628:BH628)-VLOOKUP(AH628,W,2, FALSE)</f>
        <v>0.35867899999999997</v>
      </c>
      <c r="BJ628" s="7"/>
    </row>
    <row r="629" spans="1:62" ht="15.75" thickBot="1">
      <c r="A629" s="27">
        <v>0</v>
      </c>
      <c r="B629" s="11"/>
      <c r="C629" s="11"/>
      <c r="D629" s="11">
        <v>1</v>
      </c>
      <c r="E629" s="11"/>
      <c r="F629" s="11"/>
      <c r="G629" s="11"/>
      <c r="H629" s="11"/>
      <c r="I629" s="11"/>
      <c r="J629" s="11"/>
      <c r="K629" s="11">
        <v>1</v>
      </c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6"/>
      <c r="W629" s="6"/>
      <c r="X629" s="6"/>
      <c r="Y629" s="6"/>
      <c r="Z629" s="6"/>
      <c r="AA629" s="103">
        <v>0</v>
      </c>
      <c r="AB629" s="11">
        <v>9</v>
      </c>
      <c r="AC629" s="28">
        <v>-4.3765599999999996</v>
      </c>
      <c r="AD629" s="6"/>
      <c r="AE629" s="27">
        <v>2</v>
      </c>
      <c r="AF629" s="104">
        <v>5</v>
      </c>
      <c r="AG629" s="6"/>
      <c r="AH629" s="98" t="s">
        <v>188</v>
      </c>
      <c r="AI629" s="12" t="s">
        <v>69</v>
      </c>
      <c r="AJ629" s="12" t="s">
        <v>75</v>
      </c>
      <c r="AK629" s="12" t="s">
        <v>181</v>
      </c>
      <c r="AL629" s="12" t="s">
        <v>51</v>
      </c>
      <c r="AM629" s="12" t="s">
        <v>81</v>
      </c>
      <c r="AN629" s="12" t="s">
        <v>59</v>
      </c>
      <c r="AO629" s="12" t="s">
        <v>175</v>
      </c>
      <c r="AP629" s="12" t="s">
        <v>96</v>
      </c>
      <c r="AQ629" s="12" t="s">
        <v>76</v>
      </c>
      <c r="AR629" s="11"/>
      <c r="AS629" s="11"/>
      <c r="AT629" s="11"/>
      <c r="AU629" s="95"/>
      <c r="AV629" s="11">
        <f t="shared" si="297"/>
        <v>3.4778899999999999</v>
      </c>
      <c r="AW629" s="11">
        <f t="shared" si="298"/>
        <v>0.59192100000000003</v>
      </c>
      <c r="AX629" s="11">
        <f t="shared" si="299"/>
        <v>0.89897800000000005</v>
      </c>
      <c r="AY629" s="11">
        <f t="shared" si="300"/>
        <v>0.79372600000000004</v>
      </c>
      <c r="AZ629" s="11">
        <f t="shared" si="301"/>
        <v>0.28631800000000002</v>
      </c>
      <c r="BA629" s="11">
        <f t="shared" si="302"/>
        <v>1.1995</v>
      </c>
      <c r="BB629" s="11">
        <f t="shared" si="303"/>
        <v>0.220471</v>
      </c>
      <c r="BC629" s="11">
        <f t="shared" si="304"/>
        <v>1.1276600000000001</v>
      </c>
      <c r="BD629" s="11">
        <f t="shared" si="305"/>
        <v>0.60102</v>
      </c>
      <c r="BE629" s="11" t="str">
        <f t="shared" si="306"/>
        <v/>
      </c>
      <c r="BF629" s="11" t="str">
        <f t="shared" si="307"/>
        <v/>
      </c>
      <c r="BG629" s="11" t="str">
        <f t="shared" si="308"/>
        <v/>
      </c>
      <c r="BH629" s="11" t="str">
        <f t="shared" si="309"/>
        <v/>
      </c>
      <c r="BI629" s="26">
        <f t="shared" si="310"/>
        <v>13.574043999999999</v>
      </c>
      <c r="BJ629" s="7"/>
    </row>
    <row r="630" spans="1:62" ht="15.75" thickBot="1">
      <c r="A630" s="27">
        <v>1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>
        <v>1</v>
      </c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6"/>
      <c r="W630" s="6"/>
      <c r="X630" s="6"/>
      <c r="Y630" s="6"/>
      <c r="Z630" s="6"/>
      <c r="AA630" s="103">
        <v>1</v>
      </c>
      <c r="AB630" s="11">
        <v>9</v>
      </c>
      <c r="AC630" s="28">
        <v>0.220471</v>
      </c>
      <c r="AD630" s="6"/>
      <c r="AE630" s="27">
        <v>2</v>
      </c>
      <c r="AF630" s="104">
        <v>6</v>
      </c>
      <c r="AG630" s="6"/>
      <c r="AH630" s="98" t="s">
        <v>175</v>
      </c>
      <c r="AI630" s="12" t="s">
        <v>69</v>
      </c>
      <c r="AJ630" s="12" t="s">
        <v>75</v>
      </c>
      <c r="AK630" s="12" t="s">
        <v>181</v>
      </c>
      <c r="AL630" s="12" t="s">
        <v>51</v>
      </c>
      <c r="AM630" s="12" t="s">
        <v>81</v>
      </c>
      <c r="AN630" s="12" t="s">
        <v>59</v>
      </c>
      <c r="AO630" s="12" t="s">
        <v>188</v>
      </c>
      <c r="AP630" s="12" t="s">
        <v>96</v>
      </c>
      <c r="AQ630" s="12" t="s">
        <v>76</v>
      </c>
      <c r="AR630" s="107" t="s">
        <v>186</v>
      </c>
      <c r="AS630" s="11"/>
      <c r="AT630" s="11"/>
      <c r="AU630" s="95"/>
      <c r="AV630" s="11">
        <f t="shared" si="297"/>
        <v>3.4778899999999999</v>
      </c>
      <c r="AW630" s="11">
        <f t="shared" si="298"/>
        <v>0.59192100000000003</v>
      </c>
      <c r="AX630" s="11">
        <f t="shared" si="299"/>
        <v>0.89897800000000005</v>
      </c>
      <c r="AY630" s="11">
        <f t="shared" si="300"/>
        <v>0.79372600000000004</v>
      </c>
      <c r="AZ630" s="11">
        <f t="shared" si="301"/>
        <v>0.28631800000000002</v>
      </c>
      <c r="BA630" s="11">
        <f t="shared" si="302"/>
        <v>1.1995</v>
      </c>
      <c r="BB630" s="11">
        <f t="shared" si="303"/>
        <v>-4.3765599999999996</v>
      </c>
      <c r="BC630" s="11">
        <f t="shared" si="304"/>
        <v>1.1276600000000001</v>
      </c>
      <c r="BD630" s="11">
        <f t="shared" si="305"/>
        <v>0.60102</v>
      </c>
      <c r="BE630" s="11">
        <f t="shared" si="306"/>
        <v>0.36778499999999997</v>
      </c>
      <c r="BF630" s="11" t="str">
        <f t="shared" si="307"/>
        <v/>
      </c>
      <c r="BG630" s="11" t="str">
        <f t="shared" si="308"/>
        <v/>
      </c>
      <c r="BH630" s="11" t="str">
        <f t="shared" si="309"/>
        <v/>
      </c>
      <c r="BI630" s="26">
        <f t="shared" si="310"/>
        <v>4.7477669999999987</v>
      </c>
      <c r="BJ630" s="7"/>
    </row>
    <row r="631" spans="1:62" ht="15.75" thickBot="1">
      <c r="A631" s="27">
        <v>2</v>
      </c>
      <c r="B631" s="11"/>
      <c r="C631" s="52">
        <v>1</v>
      </c>
      <c r="D631" s="11"/>
      <c r="E631" s="52">
        <v>1</v>
      </c>
      <c r="F631" s="11">
        <v>1</v>
      </c>
      <c r="G631" s="11">
        <v>1</v>
      </c>
      <c r="H631" s="11">
        <v>1</v>
      </c>
      <c r="I631" s="11">
        <v>1</v>
      </c>
      <c r="J631" s="11">
        <v>1</v>
      </c>
      <c r="K631" s="11">
        <v>1</v>
      </c>
      <c r="L631" s="11">
        <v>1</v>
      </c>
      <c r="M631" s="11">
        <v>1</v>
      </c>
      <c r="N631" s="11">
        <v>1</v>
      </c>
      <c r="O631" s="11"/>
      <c r="P631" s="11"/>
      <c r="Q631" s="11">
        <v>1</v>
      </c>
      <c r="R631" s="11">
        <v>1</v>
      </c>
      <c r="S631" s="11">
        <v>1</v>
      </c>
      <c r="T631" s="11"/>
      <c r="U631" s="11">
        <v>1</v>
      </c>
      <c r="V631" s="6"/>
      <c r="W631" s="6"/>
      <c r="X631" s="6"/>
      <c r="Y631" s="6"/>
      <c r="Z631" s="6"/>
      <c r="AA631" s="103">
        <v>2</v>
      </c>
      <c r="AB631" s="11">
        <v>4</v>
      </c>
      <c r="AC631" s="28">
        <v>1.17337</v>
      </c>
      <c r="AD631" s="6"/>
      <c r="AE631" s="27">
        <v>2</v>
      </c>
      <c r="AF631" s="104">
        <v>7</v>
      </c>
      <c r="AG631" s="6"/>
      <c r="AH631" s="98" t="s">
        <v>176</v>
      </c>
      <c r="AI631" s="12" t="s">
        <v>54</v>
      </c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95"/>
      <c r="AV631" s="11">
        <f t="shared" si="297"/>
        <v>4.2473700000000001</v>
      </c>
      <c r="AW631" s="11" t="str">
        <f t="shared" si="298"/>
        <v/>
      </c>
      <c r="AX631" s="11" t="str">
        <f t="shared" si="299"/>
        <v/>
      </c>
      <c r="AY631" s="11" t="str">
        <f t="shared" si="300"/>
        <v/>
      </c>
      <c r="AZ631" s="11" t="str">
        <f t="shared" si="301"/>
        <v/>
      </c>
      <c r="BA631" s="11" t="str">
        <f t="shared" si="302"/>
        <v/>
      </c>
      <c r="BB631" s="11" t="str">
        <f t="shared" si="303"/>
        <v/>
      </c>
      <c r="BC631" s="11" t="str">
        <f t="shared" si="304"/>
        <v/>
      </c>
      <c r="BD631" s="11" t="str">
        <f t="shared" si="305"/>
        <v/>
      </c>
      <c r="BE631" s="11" t="str">
        <f t="shared" si="306"/>
        <v/>
      </c>
      <c r="BF631" s="11" t="str">
        <f t="shared" si="307"/>
        <v/>
      </c>
      <c r="BG631" s="11" t="str">
        <f t="shared" si="308"/>
        <v/>
      </c>
      <c r="BH631" s="11" t="str">
        <f t="shared" si="309"/>
        <v/>
      </c>
      <c r="BI631" s="26">
        <f t="shared" si="310"/>
        <v>3.0739999999999998</v>
      </c>
      <c r="BJ631" s="7"/>
    </row>
    <row r="632" spans="1:62" ht="15.75" thickBot="1">
      <c r="A632" s="27">
        <v>3</v>
      </c>
      <c r="B632" s="11"/>
      <c r="C632" s="11"/>
      <c r="D632" s="11"/>
      <c r="E632" s="11"/>
      <c r="F632" s="11">
        <v>1</v>
      </c>
      <c r="G632" s="11">
        <v>1</v>
      </c>
      <c r="H632" s="11">
        <v>1</v>
      </c>
      <c r="I632" s="11">
        <v>1</v>
      </c>
      <c r="J632" s="11">
        <v>1</v>
      </c>
      <c r="K632" s="11">
        <v>1</v>
      </c>
      <c r="L632" s="11">
        <v>1</v>
      </c>
      <c r="M632" s="11">
        <v>1</v>
      </c>
      <c r="N632" s="11">
        <v>1</v>
      </c>
      <c r="O632" s="11">
        <v>1</v>
      </c>
      <c r="P632" s="11">
        <v>1</v>
      </c>
      <c r="Q632" s="11">
        <v>1</v>
      </c>
      <c r="R632" s="11">
        <v>1</v>
      </c>
      <c r="S632" s="11">
        <v>1</v>
      </c>
      <c r="T632" s="11"/>
      <c r="U632" s="11">
        <v>1</v>
      </c>
      <c r="V632" s="6"/>
      <c r="W632" s="6"/>
      <c r="X632" s="6"/>
      <c r="Y632" s="6"/>
      <c r="Z632" s="6"/>
      <c r="AA632" s="103">
        <v>2</v>
      </c>
      <c r="AB632" s="11">
        <v>5</v>
      </c>
      <c r="AC632" s="28">
        <v>0.57821299999999998</v>
      </c>
      <c r="AD632" s="6"/>
      <c r="AE632" s="27">
        <v>2</v>
      </c>
      <c r="AF632" s="104">
        <v>8</v>
      </c>
      <c r="AG632" s="6"/>
      <c r="AH632" s="98" t="s">
        <v>49</v>
      </c>
      <c r="AI632" s="12" t="s">
        <v>169</v>
      </c>
      <c r="AJ632" s="12" t="s">
        <v>64</v>
      </c>
      <c r="AK632" s="12" t="s">
        <v>55</v>
      </c>
      <c r="AL632" s="11"/>
      <c r="AM632" s="11"/>
      <c r="AN632" s="11"/>
      <c r="AO632" s="11"/>
      <c r="AP632" s="11"/>
      <c r="AQ632" s="11"/>
      <c r="AR632" s="11"/>
      <c r="AS632" s="11"/>
      <c r="AT632" s="11"/>
      <c r="AU632" s="95"/>
      <c r="AV632" s="11">
        <f t="shared" si="297"/>
        <v>3.8327300000000002</v>
      </c>
      <c r="AW632" s="11">
        <f t="shared" si="298"/>
        <v>0.77744999999999997</v>
      </c>
      <c r="AX632" s="11">
        <f t="shared" si="299"/>
        <v>1.37999</v>
      </c>
      <c r="AY632" s="11" t="str">
        <f t="shared" si="300"/>
        <v/>
      </c>
      <c r="AZ632" s="11" t="str">
        <f t="shared" si="301"/>
        <v/>
      </c>
      <c r="BA632" s="11" t="str">
        <f t="shared" si="302"/>
        <v/>
      </c>
      <c r="BB632" s="11" t="str">
        <f t="shared" si="303"/>
        <v/>
      </c>
      <c r="BC632" s="11" t="str">
        <f t="shared" si="304"/>
        <v/>
      </c>
      <c r="BD632" s="11" t="str">
        <f t="shared" si="305"/>
        <v/>
      </c>
      <c r="BE632" s="11" t="str">
        <f t="shared" si="306"/>
        <v/>
      </c>
      <c r="BF632" s="11" t="str">
        <f t="shared" si="307"/>
        <v/>
      </c>
      <c r="BG632" s="11" t="str">
        <f t="shared" si="308"/>
        <v/>
      </c>
      <c r="BH632" s="11" t="str">
        <f t="shared" si="309"/>
        <v/>
      </c>
      <c r="BI632" s="26">
        <f t="shared" si="310"/>
        <v>5.4119570000000001</v>
      </c>
      <c r="BJ632" s="7"/>
    </row>
    <row r="633" spans="1:62" ht="15.75" thickBot="1">
      <c r="A633" s="27">
        <v>4</v>
      </c>
      <c r="B633" s="11"/>
      <c r="C633" s="11"/>
      <c r="D633" s="11"/>
      <c r="E633" s="11"/>
      <c r="F633" s="11"/>
      <c r="G633" s="11">
        <v>1</v>
      </c>
      <c r="H633" s="11">
        <v>1</v>
      </c>
      <c r="I633" s="11">
        <v>1</v>
      </c>
      <c r="J633" s="11">
        <v>1</v>
      </c>
      <c r="K633" s="11">
        <v>1</v>
      </c>
      <c r="L633" s="11">
        <v>1</v>
      </c>
      <c r="M633" s="11"/>
      <c r="N633" s="11"/>
      <c r="O633" s="11"/>
      <c r="P633" s="11">
        <v>1</v>
      </c>
      <c r="Q633" s="11"/>
      <c r="R633" s="11"/>
      <c r="S633" s="11"/>
      <c r="T633" s="11"/>
      <c r="U633" s="11"/>
      <c r="V633" s="6"/>
      <c r="W633" s="6"/>
      <c r="X633" s="6"/>
      <c r="Y633" s="6"/>
      <c r="Z633" s="6"/>
      <c r="AA633" s="103">
        <v>2</v>
      </c>
      <c r="AB633" s="11">
        <v>6</v>
      </c>
      <c r="AC633" s="28">
        <v>-0.79741899999999999</v>
      </c>
      <c r="AD633" s="6"/>
      <c r="AE633" s="27">
        <v>2</v>
      </c>
      <c r="AF633" s="104">
        <v>9</v>
      </c>
      <c r="AG633" s="6"/>
      <c r="AH633" s="98" t="s">
        <v>50</v>
      </c>
      <c r="AI633" s="12" t="s">
        <v>270</v>
      </c>
      <c r="AJ633" s="12" t="s">
        <v>62</v>
      </c>
      <c r="AK633" s="12" t="s">
        <v>66</v>
      </c>
      <c r="AL633" s="12" t="s">
        <v>182</v>
      </c>
      <c r="AM633" s="12" t="s">
        <v>232</v>
      </c>
      <c r="AN633" s="12" t="s">
        <v>71</v>
      </c>
      <c r="AO633" s="12" t="s">
        <v>56</v>
      </c>
      <c r="AP633" s="12" t="s">
        <v>185</v>
      </c>
      <c r="AQ633" s="12" t="s">
        <v>222</v>
      </c>
      <c r="AR633" s="12" t="s">
        <v>241</v>
      </c>
      <c r="AS633" s="11"/>
      <c r="AT633" s="11"/>
      <c r="AU633" s="95"/>
      <c r="AV633" s="11">
        <f t="shared" si="297"/>
        <v>-0.38457999999999998</v>
      </c>
      <c r="AW633" s="11">
        <f t="shared" si="298"/>
        <v>0.28972700000000001</v>
      </c>
      <c r="AX633" s="11">
        <f t="shared" si="299"/>
        <v>0.960955</v>
      </c>
      <c r="AY633" s="11">
        <f t="shared" si="300"/>
        <v>1.7779799999999999</v>
      </c>
      <c r="AZ633" s="11">
        <f t="shared" si="301"/>
        <v>2.74532</v>
      </c>
      <c r="BA633" s="11">
        <f t="shared" si="302"/>
        <v>-1.0824400000000001</v>
      </c>
      <c r="BB633" s="11">
        <f t="shared" si="303"/>
        <v>1.7745500000000001E-2</v>
      </c>
      <c r="BC633" s="11">
        <f t="shared" si="304"/>
        <v>2.7177799999999999</v>
      </c>
      <c r="BD633" s="11">
        <f t="shared" si="305"/>
        <v>2.5428999999999999</v>
      </c>
      <c r="BE633" s="11">
        <f t="shared" si="306"/>
        <v>0.68957100000000005</v>
      </c>
      <c r="BF633" s="11" t="str">
        <f t="shared" si="307"/>
        <v/>
      </c>
      <c r="BG633" s="11" t="str">
        <f t="shared" si="308"/>
        <v/>
      </c>
      <c r="BH633" s="11" t="str">
        <f t="shared" si="309"/>
        <v/>
      </c>
      <c r="BI633" s="26">
        <f t="shared" si="310"/>
        <v>11.0723775</v>
      </c>
      <c r="BJ633" s="7"/>
    </row>
    <row r="634" spans="1:62" ht="15.75" thickBot="1">
      <c r="A634" s="27">
        <v>5</v>
      </c>
      <c r="B634" s="11"/>
      <c r="C634" s="11"/>
      <c r="D634" s="11">
        <v>1</v>
      </c>
      <c r="E634" s="11"/>
      <c r="F634" s="11"/>
      <c r="G634" s="11"/>
      <c r="H634" s="11">
        <v>1</v>
      </c>
      <c r="I634" s="11">
        <v>1</v>
      </c>
      <c r="J634" s="11">
        <v>1</v>
      </c>
      <c r="K634" s="11">
        <v>1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v>1</v>
      </c>
      <c r="T634" s="11"/>
      <c r="U634" s="11">
        <v>1</v>
      </c>
      <c r="V634" s="6"/>
      <c r="W634" s="6"/>
      <c r="X634" s="6"/>
      <c r="Y634" s="6"/>
      <c r="Z634" s="6"/>
      <c r="AA634" s="103">
        <v>2</v>
      </c>
      <c r="AB634" s="11">
        <v>7</v>
      </c>
      <c r="AC634" s="28">
        <v>-1.0685</v>
      </c>
      <c r="AD634" s="6"/>
      <c r="AE634" s="27">
        <v>2</v>
      </c>
      <c r="AF634" s="104">
        <v>10</v>
      </c>
      <c r="AG634" s="6"/>
      <c r="AH634" s="98" t="s">
        <v>177</v>
      </c>
      <c r="AI634" s="12" t="s">
        <v>179</v>
      </c>
      <c r="AJ634" s="12" t="s">
        <v>73</v>
      </c>
      <c r="AK634" s="12" t="s">
        <v>94</v>
      </c>
      <c r="AL634" s="12" t="s">
        <v>67</v>
      </c>
      <c r="AM634" s="12" t="s">
        <v>260</v>
      </c>
      <c r="AN634" s="12" t="s">
        <v>187</v>
      </c>
      <c r="AO634" s="12" t="s">
        <v>80</v>
      </c>
      <c r="AP634" s="12" t="s">
        <v>57</v>
      </c>
      <c r="AQ634" s="12" t="s">
        <v>271</v>
      </c>
      <c r="AR634" s="12" t="s">
        <v>223</v>
      </c>
      <c r="AS634" s="11"/>
      <c r="AT634" s="11"/>
      <c r="AU634" s="95"/>
      <c r="AV634" s="11">
        <f t="shared" si="297"/>
        <v>0.480626</v>
      </c>
      <c r="AW634" s="11">
        <f t="shared" si="298"/>
        <v>4.4628399999999999</v>
      </c>
      <c r="AX634" s="11">
        <f t="shared" si="299"/>
        <v>0.54459299999999999</v>
      </c>
      <c r="AY634" s="11">
        <f t="shared" si="300"/>
        <v>0.99822599999999995</v>
      </c>
      <c r="AZ634" s="11">
        <f t="shared" si="301"/>
        <v>-0.14127899999999999</v>
      </c>
      <c r="BA634" s="11">
        <f t="shared" si="302"/>
        <v>-1.4383999999999999</v>
      </c>
      <c r="BB634" s="11">
        <f t="shared" si="303"/>
        <v>3.70479</v>
      </c>
      <c r="BC634" s="11">
        <f t="shared" si="304"/>
        <v>0.119438</v>
      </c>
      <c r="BD634" s="11">
        <f t="shared" si="305"/>
        <v>-1.2261100000000001E-3</v>
      </c>
      <c r="BE634" s="11">
        <f t="shared" si="306"/>
        <v>2.5545599999999999</v>
      </c>
      <c r="BF634" s="11" t="str">
        <f t="shared" si="307"/>
        <v/>
      </c>
      <c r="BG634" s="11" t="str">
        <f t="shared" si="308"/>
        <v/>
      </c>
      <c r="BH634" s="11" t="str">
        <f t="shared" si="309"/>
        <v/>
      </c>
      <c r="BI634" s="26">
        <f t="shared" si="310"/>
        <v>12.352667890000001</v>
      </c>
      <c r="BJ634" s="7"/>
    </row>
    <row r="635" spans="1:62" ht="15.75" thickBot="1">
      <c r="A635" s="27">
        <v>6</v>
      </c>
      <c r="B635" s="11"/>
      <c r="C635" s="11"/>
      <c r="D635" s="11">
        <v>1</v>
      </c>
      <c r="E635" s="11"/>
      <c r="F635" s="11"/>
      <c r="G635" s="11"/>
      <c r="H635" s="11"/>
      <c r="I635" s="11">
        <v>1</v>
      </c>
      <c r="J635" s="11">
        <v>1</v>
      </c>
      <c r="K635" s="11">
        <v>1</v>
      </c>
      <c r="L635" s="11">
        <v>1</v>
      </c>
      <c r="M635" s="11">
        <v>1</v>
      </c>
      <c r="N635" s="11"/>
      <c r="O635" s="11">
        <v>1</v>
      </c>
      <c r="P635" s="11">
        <v>1</v>
      </c>
      <c r="Q635" s="11"/>
      <c r="R635" s="11">
        <v>1</v>
      </c>
      <c r="S635" s="11"/>
      <c r="T635" s="11"/>
      <c r="U635" s="11">
        <v>1</v>
      </c>
      <c r="V635" s="6"/>
      <c r="W635" s="6"/>
      <c r="X635" s="6"/>
      <c r="Y635" s="6"/>
      <c r="Z635" s="6"/>
      <c r="AA635" s="103">
        <v>2</v>
      </c>
      <c r="AB635" s="11">
        <v>8</v>
      </c>
      <c r="AC635" s="28">
        <v>-0.32316600000000001</v>
      </c>
      <c r="AD635" s="6"/>
      <c r="AE635" s="27">
        <v>4</v>
      </c>
      <c r="AF635" s="104">
        <v>2</v>
      </c>
      <c r="AG635" s="6"/>
      <c r="AH635" s="98" t="s">
        <v>178</v>
      </c>
      <c r="AI635" s="12" t="s">
        <v>95</v>
      </c>
      <c r="AJ635" s="12" t="s">
        <v>74</v>
      </c>
      <c r="AK635" s="12" t="s">
        <v>180</v>
      </c>
      <c r="AL635" s="12" t="s">
        <v>242</v>
      </c>
      <c r="AM635" s="12" t="s">
        <v>167</v>
      </c>
      <c r="AN635" s="12" t="s">
        <v>58</v>
      </c>
      <c r="AO635" s="12" t="s">
        <v>279</v>
      </c>
      <c r="AP635" s="12" t="s">
        <v>183</v>
      </c>
      <c r="AQ635" s="12" t="s">
        <v>68</v>
      </c>
      <c r="AR635" s="12" t="s">
        <v>78</v>
      </c>
      <c r="AS635" s="11"/>
      <c r="AT635" s="11"/>
      <c r="AU635" s="95"/>
      <c r="AV635" s="11">
        <f t="shared" si="297"/>
        <v>0.79237999999999997</v>
      </c>
      <c r="AW635" s="11">
        <f t="shared" si="298"/>
        <v>1.00441</v>
      </c>
      <c r="AX635" s="11">
        <f t="shared" si="299"/>
        <v>1.1307199999999999</v>
      </c>
      <c r="AY635" s="11">
        <f t="shared" si="300"/>
        <v>-0.268704</v>
      </c>
      <c r="AZ635" s="11">
        <f t="shared" si="301"/>
        <v>3.21957</v>
      </c>
      <c r="BA635" s="11">
        <f t="shared" si="302"/>
        <v>1.0077199999999999</v>
      </c>
      <c r="BB635" s="11">
        <f t="shared" si="303"/>
        <v>-1.916E-2</v>
      </c>
      <c r="BC635" s="11">
        <f t="shared" si="304"/>
        <v>0.92911600000000005</v>
      </c>
      <c r="BD635" s="11">
        <f t="shared" si="305"/>
        <v>1.0318099999999999</v>
      </c>
      <c r="BE635" s="11">
        <f t="shared" si="306"/>
        <v>-0.58737300000000003</v>
      </c>
      <c r="BF635" s="11" t="str">
        <f t="shared" si="307"/>
        <v/>
      </c>
      <c r="BG635" s="11" t="str">
        <f t="shared" si="308"/>
        <v/>
      </c>
      <c r="BH635" s="11" t="str">
        <f t="shared" si="309"/>
        <v/>
      </c>
      <c r="BI635" s="26">
        <f t="shared" si="310"/>
        <v>8.5636550000000007</v>
      </c>
      <c r="BJ635" s="7"/>
    </row>
    <row r="636" spans="1:62" ht="15.75" thickBot="1">
      <c r="A636" s="27">
        <v>7</v>
      </c>
      <c r="B636" s="11"/>
      <c r="C636" s="11"/>
      <c r="D636" s="11">
        <v>1</v>
      </c>
      <c r="E636" s="11"/>
      <c r="F636" s="11"/>
      <c r="G636" s="11"/>
      <c r="H636" s="11">
        <v>1</v>
      </c>
      <c r="I636" s="11"/>
      <c r="J636" s="11">
        <v>1</v>
      </c>
      <c r="K636" s="11">
        <v>1</v>
      </c>
      <c r="L636" s="11">
        <v>1</v>
      </c>
      <c r="M636" s="11">
        <v>1</v>
      </c>
      <c r="N636" s="11"/>
      <c r="O636" s="11"/>
      <c r="P636" s="11"/>
      <c r="Q636" s="11"/>
      <c r="R636" s="11"/>
      <c r="S636" s="11"/>
      <c r="T636" s="11"/>
      <c r="U636" s="11"/>
      <c r="V636" s="6"/>
      <c r="W636" s="6"/>
      <c r="X636" s="6"/>
      <c r="Y636" s="6"/>
      <c r="Z636" s="6"/>
      <c r="AA636" s="103">
        <v>2</v>
      </c>
      <c r="AB636" s="11">
        <v>9</v>
      </c>
      <c r="AC636" s="28">
        <v>0.79372600000000004</v>
      </c>
      <c r="AD636" s="6"/>
      <c r="AE636" s="27">
        <v>4</v>
      </c>
      <c r="AF636" s="104">
        <v>3</v>
      </c>
      <c r="AG636" s="6"/>
      <c r="AH636" s="98" t="s">
        <v>51</v>
      </c>
      <c r="AI636" s="12" t="s">
        <v>69</v>
      </c>
      <c r="AJ636" s="12" t="s">
        <v>75</v>
      </c>
      <c r="AK636" s="12" t="s">
        <v>181</v>
      </c>
      <c r="AL636" s="12" t="s">
        <v>186</v>
      </c>
      <c r="AM636" s="12" t="s">
        <v>81</v>
      </c>
      <c r="AN636" s="12" t="s">
        <v>59</v>
      </c>
      <c r="AO636" s="12" t="s">
        <v>175</v>
      </c>
      <c r="AP636" s="12" t="s">
        <v>188</v>
      </c>
      <c r="AQ636" s="12" t="s">
        <v>96</v>
      </c>
      <c r="AR636" s="12" t="s">
        <v>76</v>
      </c>
      <c r="AS636" s="11"/>
      <c r="AT636" s="11"/>
      <c r="AU636" s="95"/>
      <c r="AV636" s="11">
        <f t="shared" si="297"/>
        <v>3.4778899999999999</v>
      </c>
      <c r="AW636" s="11">
        <f t="shared" si="298"/>
        <v>0.59192100000000003</v>
      </c>
      <c r="AX636" s="11">
        <f t="shared" si="299"/>
        <v>0.89897800000000005</v>
      </c>
      <c r="AY636" s="11">
        <f t="shared" si="300"/>
        <v>0.36778499999999997</v>
      </c>
      <c r="AZ636" s="11">
        <f t="shared" si="301"/>
        <v>0.28631800000000002</v>
      </c>
      <c r="BA636" s="11">
        <f t="shared" si="302"/>
        <v>1.1995</v>
      </c>
      <c r="BB636" s="11">
        <f t="shared" si="303"/>
        <v>0.220471</v>
      </c>
      <c r="BC636" s="11">
        <f t="shared" si="304"/>
        <v>-4.3765599999999996</v>
      </c>
      <c r="BD636" s="11">
        <f t="shared" si="305"/>
        <v>1.1276600000000001</v>
      </c>
      <c r="BE636" s="11">
        <f t="shared" si="306"/>
        <v>0.60102</v>
      </c>
      <c r="BF636" s="11" t="str">
        <f t="shared" si="307"/>
        <v/>
      </c>
      <c r="BG636" s="11" t="str">
        <f t="shared" si="308"/>
        <v/>
      </c>
      <c r="BH636" s="11" t="str">
        <f t="shared" si="309"/>
        <v/>
      </c>
      <c r="BI636" s="26">
        <f t="shared" si="310"/>
        <v>3.601256999999999</v>
      </c>
      <c r="BJ636" s="7"/>
    </row>
    <row r="637" spans="1:62" ht="15.75" thickBot="1">
      <c r="A637" s="27">
        <v>8</v>
      </c>
      <c r="B637" s="11"/>
      <c r="C637" s="11"/>
      <c r="D637" s="11">
        <v>1</v>
      </c>
      <c r="E637" s="11"/>
      <c r="F637" s="11"/>
      <c r="G637" s="11"/>
      <c r="H637" s="11">
        <v>1</v>
      </c>
      <c r="I637" s="11">
        <v>1</v>
      </c>
      <c r="J637" s="11"/>
      <c r="K637" s="11">
        <v>1</v>
      </c>
      <c r="L637" s="11">
        <v>1</v>
      </c>
      <c r="M637" s="11">
        <v>1</v>
      </c>
      <c r="N637" s="11"/>
      <c r="O637" s="11"/>
      <c r="P637" s="11"/>
      <c r="Q637" s="11"/>
      <c r="R637" s="11"/>
      <c r="S637" s="11"/>
      <c r="T637" s="11"/>
      <c r="U637" s="11"/>
      <c r="V637" s="6"/>
      <c r="W637" s="6"/>
      <c r="X637" s="6"/>
      <c r="Y637" s="6"/>
      <c r="Z637" s="6"/>
      <c r="AA637" s="103">
        <v>2</v>
      </c>
      <c r="AB637" s="11">
        <v>10</v>
      </c>
      <c r="AC637" s="28">
        <v>0.16106699999999999</v>
      </c>
      <c r="AD637" s="6"/>
      <c r="AE637" s="27">
        <v>5</v>
      </c>
      <c r="AF637" s="104">
        <v>2</v>
      </c>
      <c r="AG637" s="6"/>
      <c r="AH637" s="98" t="s">
        <v>189</v>
      </c>
      <c r="AI637" s="12" t="s">
        <v>204</v>
      </c>
      <c r="AJ637" s="12" t="s">
        <v>243</v>
      </c>
      <c r="AK637" s="12" t="s">
        <v>261</v>
      </c>
      <c r="AL637" s="12" t="s">
        <v>85</v>
      </c>
      <c r="AM637" s="12" t="s">
        <v>82</v>
      </c>
      <c r="AN637" s="12" t="s">
        <v>86</v>
      </c>
      <c r="AO637" s="12" t="s">
        <v>88</v>
      </c>
      <c r="AP637" s="12" t="s">
        <v>90</v>
      </c>
      <c r="AQ637" s="12" t="s">
        <v>219</v>
      </c>
      <c r="AR637" s="12" t="s">
        <v>93</v>
      </c>
      <c r="AS637" s="11"/>
      <c r="AT637" s="11"/>
      <c r="AU637" s="95"/>
      <c r="AV637" s="11">
        <f t="shared" si="297"/>
        <v>0.209367</v>
      </c>
      <c r="AW637" s="11">
        <f t="shared" si="298"/>
        <v>0.14391899999999999</v>
      </c>
      <c r="AX637" s="11">
        <f t="shared" si="299"/>
        <v>-0.1052</v>
      </c>
      <c r="AY637" s="11">
        <f t="shared" si="300"/>
        <v>1.0150399999999999</v>
      </c>
      <c r="AZ637" s="11">
        <f t="shared" si="301"/>
        <v>0.914219</v>
      </c>
      <c r="BA637" s="11">
        <f t="shared" si="302"/>
        <v>0.39386500000000002</v>
      </c>
      <c r="BB637" s="11">
        <f t="shared" si="303"/>
        <v>0.174821</v>
      </c>
      <c r="BC637" s="11">
        <f t="shared" si="304"/>
        <v>3.9678399999999998</v>
      </c>
      <c r="BD637" s="11">
        <f t="shared" si="305"/>
        <v>-0.128828</v>
      </c>
      <c r="BE637" s="11">
        <f t="shared" si="306"/>
        <v>-0.65968300000000002</v>
      </c>
      <c r="BF637" s="11" t="str">
        <f t="shared" si="307"/>
        <v/>
      </c>
      <c r="BG637" s="11" t="str">
        <f t="shared" si="308"/>
        <v/>
      </c>
      <c r="BH637" s="11" t="str">
        <f t="shared" si="309"/>
        <v/>
      </c>
      <c r="BI637" s="26">
        <f t="shared" si="310"/>
        <v>5.7642929999999986</v>
      </c>
      <c r="BJ637" s="7"/>
    </row>
    <row r="638" spans="1:62" ht="15.75" thickBot="1">
      <c r="A638" s="27">
        <v>9</v>
      </c>
      <c r="B638" s="11"/>
      <c r="C638" s="11"/>
      <c r="D638" s="11">
        <v>1</v>
      </c>
      <c r="E638" s="11"/>
      <c r="F638" s="11"/>
      <c r="G638" s="11"/>
      <c r="H638" s="11">
        <v>1</v>
      </c>
      <c r="I638" s="11">
        <v>1</v>
      </c>
      <c r="J638" s="11">
        <v>1</v>
      </c>
      <c r="K638" s="11"/>
      <c r="L638" s="11">
        <v>1</v>
      </c>
      <c r="M638" s="11">
        <v>1</v>
      </c>
      <c r="N638" s="11">
        <v>1</v>
      </c>
      <c r="O638" s="11">
        <v>1</v>
      </c>
      <c r="P638" s="11">
        <v>1</v>
      </c>
      <c r="Q638" s="11">
        <v>1</v>
      </c>
      <c r="R638" s="11">
        <v>1</v>
      </c>
      <c r="S638" s="11">
        <v>1</v>
      </c>
      <c r="T638" s="11"/>
      <c r="U638" s="11">
        <v>1</v>
      </c>
      <c r="V638" s="6"/>
      <c r="W638" s="6"/>
      <c r="X638" s="6"/>
      <c r="Y638" s="6"/>
      <c r="Z638" s="6"/>
      <c r="AA638" s="103">
        <v>2</v>
      </c>
      <c r="AB638" s="11">
        <v>11</v>
      </c>
      <c r="AC638" s="28">
        <v>-8.6131100000000002E-2</v>
      </c>
      <c r="AD638" s="6"/>
      <c r="AE638" s="27">
        <v>5</v>
      </c>
      <c r="AF638" s="104">
        <v>3</v>
      </c>
      <c r="AG638" s="6"/>
      <c r="AH638" s="98" t="s">
        <v>190</v>
      </c>
      <c r="AI638" s="12" t="s">
        <v>262</v>
      </c>
      <c r="AJ638" s="12" t="s">
        <v>97</v>
      </c>
      <c r="AK638" s="12" t="s">
        <v>84</v>
      </c>
      <c r="AL638" s="12" t="s">
        <v>87</v>
      </c>
      <c r="AM638" s="12" t="s">
        <v>89</v>
      </c>
      <c r="AN638" s="12" t="s">
        <v>83</v>
      </c>
      <c r="AO638" s="12" t="s">
        <v>91</v>
      </c>
      <c r="AP638" s="12" t="s">
        <v>252</v>
      </c>
      <c r="AQ638" s="12" t="s">
        <v>220</v>
      </c>
      <c r="AR638" s="11"/>
      <c r="AS638" s="11"/>
      <c r="AT638" s="11"/>
      <c r="AU638" s="95"/>
      <c r="AV638" s="11">
        <f t="shared" si="297"/>
        <v>3.4545300000000001E-2</v>
      </c>
      <c r="AW638" s="11">
        <f t="shared" si="298"/>
        <v>3.5943299999999998</v>
      </c>
      <c r="AX638" s="11">
        <f t="shared" si="299"/>
        <v>0.72677199999999997</v>
      </c>
      <c r="AY638" s="11">
        <f t="shared" si="300"/>
        <v>0.85694099999999995</v>
      </c>
      <c r="AZ638" s="11">
        <f t="shared" si="301"/>
        <v>0.100065</v>
      </c>
      <c r="BA638" s="11">
        <f t="shared" si="302"/>
        <v>0.77849100000000004</v>
      </c>
      <c r="BB638" s="11">
        <f t="shared" si="303"/>
        <v>1.63733</v>
      </c>
      <c r="BC638" s="11">
        <f t="shared" si="304"/>
        <v>-0.60988799999999999</v>
      </c>
      <c r="BD638" s="11">
        <f t="shared" si="305"/>
        <v>-0.325629</v>
      </c>
      <c r="BE638" s="11" t="str">
        <f t="shared" si="306"/>
        <v/>
      </c>
      <c r="BF638" s="11" t="str">
        <f t="shared" si="307"/>
        <v/>
      </c>
      <c r="BG638" s="11" t="str">
        <f t="shared" si="308"/>
        <v/>
      </c>
      <c r="BH638" s="11" t="str">
        <f t="shared" si="309"/>
        <v/>
      </c>
      <c r="BI638" s="26">
        <f t="shared" si="310"/>
        <v>6.8790883999999988</v>
      </c>
      <c r="BJ638" s="7"/>
    </row>
    <row r="639" spans="1:62" ht="15.75" thickBot="1">
      <c r="A639" s="27">
        <v>10</v>
      </c>
      <c r="B639" s="11"/>
      <c r="C639" s="11"/>
      <c r="D639" s="11">
        <v>1</v>
      </c>
      <c r="E639" s="11"/>
      <c r="F639" s="11"/>
      <c r="G639" s="11"/>
      <c r="H639" s="11">
        <v>1</v>
      </c>
      <c r="I639" s="11">
        <v>1</v>
      </c>
      <c r="J639" s="11">
        <v>1</v>
      </c>
      <c r="K639" s="11">
        <v>1</v>
      </c>
      <c r="L639" s="11"/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v>1</v>
      </c>
      <c r="T639" s="11"/>
      <c r="U639" s="11">
        <v>1</v>
      </c>
      <c r="V639" s="6"/>
      <c r="W639" s="6"/>
      <c r="X639" s="6"/>
      <c r="Y639" s="6"/>
      <c r="Z639" s="6"/>
      <c r="AA639" s="103">
        <v>2</v>
      </c>
      <c r="AB639" s="11">
        <v>12</v>
      </c>
      <c r="AC639" s="28">
        <v>-1.2453399999999999</v>
      </c>
      <c r="AD639" s="6"/>
      <c r="AE639" s="27">
        <v>5</v>
      </c>
      <c r="AF639" s="104">
        <v>4</v>
      </c>
      <c r="AG639" s="6"/>
      <c r="AH639" s="98" t="s">
        <v>191</v>
      </c>
      <c r="AI639" s="12" t="s">
        <v>254</v>
      </c>
      <c r="AJ639" s="12" t="s">
        <v>196</v>
      </c>
      <c r="AK639" s="12" t="s">
        <v>280</v>
      </c>
      <c r="AL639" s="12" t="s">
        <v>206</v>
      </c>
      <c r="AM639" s="12" t="s">
        <v>233</v>
      </c>
      <c r="AN639" s="12" t="s">
        <v>263</v>
      </c>
      <c r="AO639" s="12" t="s">
        <v>244</v>
      </c>
      <c r="AP639" s="12" t="s">
        <v>224</v>
      </c>
      <c r="AQ639" s="12" t="s">
        <v>272</v>
      </c>
      <c r="AR639" s="11"/>
      <c r="AS639" s="11"/>
      <c r="AT639" s="11"/>
      <c r="AU639" s="95"/>
      <c r="AV639" s="11">
        <f t="shared" si="297"/>
        <v>1.3895200000000001</v>
      </c>
      <c r="AW639" s="11">
        <f t="shared" si="298"/>
        <v>-1.00013</v>
      </c>
      <c r="AX639" s="11">
        <f t="shared" si="299"/>
        <v>3.9011900000000002</v>
      </c>
      <c r="AY639" s="11">
        <f t="shared" si="300"/>
        <v>-0.81864599999999998</v>
      </c>
      <c r="AZ639" s="11">
        <f t="shared" si="301"/>
        <v>0.59274400000000005</v>
      </c>
      <c r="BA639" s="11">
        <f t="shared" si="302"/>
        <v>2.6003400000000001</v>
      </c>
      <c r="BB639" s="11">
        <f t="shared" si="303"/>
        <v>0.86152499999999999</v>
      </c>
      <c r="BC639" s="11">
        <f t="shared" si="304"/>
        <v>4.4472999999999999E-2</v>
      </c>
      <c r="BD639" s="11">
        <f t="shared" si="305"/>
        <v>1.97</v>
      </c>
      <c r="BE639" s="11" t="str">
        <f t="shared" si="306"/>
        <v/>
      </c>
      <c r="BF639" s="11" t="str">
        <f t="shared" si="307"/>
        <v/>
      </c>
      <c r="BG639" s="11" t="str">
        <f t="shared" si="308"/>
        <v/>
      </c>
      <c r="BH639" s="11" t="str">
        <f t="shared" si="309"/>
        <v/>
      </c>
      <c r="BI639" s="26">
        <f t="shared" si="310"/>
        <v>10.786356000000001</v>
      </c>
      <c r="BJ639" s="7"/>
    </row>
    <row r="640" spans="1:62" ht="15.75" thickBot="1">
      <c r="A640" s="27">
        <v>11</v>
      </c>
      <c r="B640" s="11"/>
      <c r="C640" s="11"/>
      <c r="D640" s="11"/>
      <c r="E640" s="11"/>
      <c r="F640" s="11"/>
      <c r="G640" s="11"/>
      <c r="H640" s="11">
        <v>1</v>
      </c>
      <c r="I640" s="11"/>
      <c r="J640" s="11">
        <v>1</v>
      </c>
      <c r="K640" s="11"/>
      <c r="L640" s="11">
        <v>1</v>
      </c>
      <c r="M640" s="11"/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v>1</v>
      </c>
      <c r="T640" s="52">
        <v>1</v>
      </c>
      <c r="U640" s="11">
        <v>1</v>
      </c>
      <c r="V640" s="6"/>
      <c r="W640" s="6"/>
      <c r="X640" s="6"/>
      <c r="Y640" s="6"/>
      <c r="Z640" s="6"/>
      <c r="AA640" s="103">
        <v>2</v>
      </c>
      <c r="AB640" s="11">
        <v>15</v>
      </c>
      <c r="AC640" s="28">
        <v>0.49694300000000002</v>
      </c>
      <c r="AD640" s="6"/>
      <c r="AE640" s="27">
        <v>6</v>
      </c>
      <c r="AF640" s="104">
        <v>2</v>
      </c>
      <c r="AG640" s="6"/>
      <c r="AH640" s="98" t="s">
        <v>192</v>
      </c>
      <c r="AI640" s="12" t="s">
        <v>199</v>
      </c>
      <c r="AJ640" s="12" t="s">
        <v>227</v>
      </c>
      <c r="AK640" s="12" t="s">
        <v>283</v>
      </c>
      <c r="AL640" s="12" t="s">
        <v>256</v>
      </c>
      <c r="AM640" s="12" t="s">
        <v>236</v>
      </c>
      <c r="AN640" s="12" t="s">
        <v>209</v>
      </c>
      <c r="AO640" s="12" t="s">
        <v>265</v>
      </c>
      <c r="AP640" s="12" t="s">
        <v>275</v>
      </c>
      <c r="AQ640" s="12" t="s">
        <v>247</v>
      </c>
      <c r="AR640" s="11"/>
      <c r="AS640" s="11"/>
      <c r="AT640" s="11"/>
      <c r="AU640" s="95"/>
      <c r="AV640" s="11">
        <f t="shared" si="297"/>
        <v>0.44936300000000001</v>
      </c>
      <c r="AW640" s="11">
        <f t="shared" si="298"/>
        <v>1.1118600000000001</v>
      </c>
      <c r="AX640" s="11">
        <f t="shared" si="299"/>
        <v>2.1963400000000002</v>
      </c>
      <c r="AY640" s="11">
        <f t="shared" si="300"/>
        <v>0.67516200000000004</v>
      </c>
      <c r="AZ640" s="11">
        <f t="shared" si="301"/>
        <v>0.940554</v>
      </c>
      <c r="BA640" s="11">
        <f t="shared" si="302"/>
        <v>7.7136499999999997E-2</v>
      </c>
      <c r="BB640" s="11">
        <f t="shared" si="303"/>
        <v>2.6648999999999998</v>
      </c>
      <c r="BC640" s="11">
        <f t="shared" si="304"/>
        <v>3.5456799999999999</v>
      </c>
      <c r="BD640" s="11">
        <f t="shared" si="305"/>
        <v>0.58516400000000002</v>
      </c>
      <c r="BE640" s="11" t="str">
        <f t="shared" si="306"/>
        <v/>
      </c>
      <c r="BF640" s="11" t="str">
        <f t="shared" si="307"/>
        <v/>
      </c>
      <c r="BG640" s="11" t="str">
        <f t="shared" si="308"/>
        <v/>
      </c>
      <c r="BH640" s="11" t="str">
        <f t="shared" si="309"/>
        <v/>
      </c>
      <c r="BI640" s="26">
        <f t="shared" si="310"/>
        <v>11.749216499999999</v>
      </c>
      <c r="BJ640" s="7"/>
    </row>
    <row r="641" spans="1:62" ht="15.75" thickBot="1">
      <c r="A641" s="27">
        <v>12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>
        <v>1</v>
      </c>
      <c r="N641" s="11"/>
      <c r="O641" s="11">
        <v>1</v>
      </c>
      <c r="P641" s="11"/>
      <c r="Q641" s="11"/>
      <c r="R641" s="11"/>
      <c r="S641" s="11"/>
      <c r="T641" s="11"/>
      <c r="U641" s="11"/>
      <c r="V641" s="6"/>
      <c r="W641" s="6"/>
      <c r="X641" s="6"/>
      <c r="Y641" s="6"/>
      <c r="Z641" s="6"/>
      <c r="AA641" s="103">
        <v>2</v>
      </c>
      <c r="AB641" s="11">
        <v>16</v>
      </c>
      <c r="AC641" s="28">
        <v>-2.1428400000000001</v>
      </c>
      <c r="AD641" s="6"/>
      <c r="AE641" s="27">
        <v>6</v>
      </c>
      <c r="AF641" s="104">
        <v>3</v>
      </c>
      <c r="AG641" s="6"/>
      <c r="AH641" s="98" t="s">
        <v>193</v>
      </c>
      <c r="AI641" s="12" t="s">
        <v>248</v>
      </c>
      <c r="AJ641" s="12" t="s">
        <v>266</v>
      </c>
      <c r="AK641" s="12" t="s">
        <v>210</v>
      </c>
      <c r="AL641" s="12" t="s">
        <v>237</v>
      </c>
      <c r="AM641" s="12" t="s">
        <v>257</v>
      </c>
      <c r="AN641" s="12" t="s">
        <v>284</v>
      </c>
      <c r="AO641" s="12" t="s">
        <v>228</v>
      </c>
      <c r="AP641" s="12" t="s">
        <v>200</v>
      </c>
      <c r="AQ641" s="12" t="s">
        <v>216</v>
      </c>
      <c r="AR641" s="11"/>
      <c r="AS641" s="11"/>
      <c r="AT641" s="11"/>
      <c r="AU641" s="95"/>
      <c r="AV641" s="11">
        <f t="shared" si="297"/>
        <v>0.30126999999999998</v>
      </c>
      <c r="AW641" s="11">
        <f t="shared" si="298"/>
        <v>2.3382999999999998</v>
      </c>
      <c r="AX641" s="11">
        <f t="shared" si="299"/>
        <v>-1.23725</v>
      </c>
      <c r="AY641" s="11">
        <f t="shared" si="300"/>
        <v>-0.16194</v>
      </c>
      <c r="AZ641" s="11">
        <f t="shared" si="301"/>
        <v>0.30335200000000001</v>
      </c>
      <c r="BA641" s="11">
        <f t="shared" si="302"/>
        <v>3.8793000000000002</v>
      </c>
      <c r="BB641" s="11">
        <f t="shared" si="303"/>
        <v>-0.47292000000000001</v>
      </c>
      <c r="BC641" s="11">
        <f t="shared" si="304"/>
        <v>-0.627058</v>
      </c>
      <c r="BD641" s="11">
        <f t="shared" si="305"/>
        <v>-0.73754299999999995</v>
      </c>
      <c r="BE641" s="11" t="str">
        <f t="shared" si="306"/>
        <v/>
      </c>
      <c r="BF641" s="11" t="str">
        <f t="shared" si="307"/>
        <v/>
      </c>
      <c r="BG641" s="11" t="str">
        <f t="shared" si="308"/>
        <v/>
      </c>
      <c r="BH641" s="11" t="str">
        <f t="shared" si="309"/>
        <v/>
      </c>
      <c r="BI641" s="26">
        <f t="shared" si="310"/>
        <v>5.728351</v>
      </c>
      <c r="BJ641" s="7"/>
    </row>
    <row r="642" spans="1:62" ht="15.75" thickBot="1">
      <c r="A642" s="27">
        <v>13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>
        <v>1</v>
      </c>
      <c r="O642" s="11"/>
      <c r="P642" s="11">
        <v>1</v>
      </c>
      <c r="Q642" s="11">
        <v>1</v>
      </c>
      <c r="R642" s="11">
        <v>1</v>
      </c>
      <c r="S642" s="11">
        <v>1</v>
      </c>
      <c r="T642" s="11"/>
      <c r="U642" s="11"/>
      <c r="V642" s="6"/>
      <c r="W642" s="6"/>
      <c r="X642" s="6"/>
      <c r="Y642" s="6"/>
      <c r="Z642" s="6"/>
      <c r="AA642" s="103">
        <v>2</v>
      </c>
      <c r="AB642" s="11">
        <v>17</v>
      </c>
      <c r="AC642" s="28">
        <v>-2.3009100000000001E-2</v>
      </c>
      <c r="AD642" s="6"/>
      <c r="AE642" s="27">
        <v>6</v>
      </c>
      <c r="AF642" s="104">
        <v>4</v>
      </c>
      <c r="AG642" s="6"/>
      <c r="AH642" s="98" t="s">
        <v>194</v>
      </c>
      <c r="AI642" s="12" t="s">
        <v>276</v>
      </c>
      <c r="AJ642" s="12" t="s">
        <v>267</v>
      </c>
      <c r="AK642" s="12" t="s">
        <v>249</v>
      </c>
      <c r="AL642" s="12" t="s">
        <v>238</v>
      </c>
      <c r="AM642" s="12" t="s">
        <v>211</v>
      </c>
      <c r="AN642" s="12" t="s">
        <v>285</v>
      </c>
      <c r="AO642" s="12" t="s">
        <v>258</v>
      </c>
      <c r="AP642" s="12" t="s">
        <v>229</v>
      </c>
      <c r="AQ642" s="12" t="s">
        <v>201</v>
      </c>
      <c r="AR642" s="11"/>
      <c r="AS642" s="11"/>
      <c r="AT642" s="11"/>
      <c r="AU642" s="95"/>
      <c r="AV642" s="11">
        <f t="shared" si="297"/>
        <v>3.7672699999999999</v>
      </c>
      <c r="AW642" s="11">
        <f t="shared" si="298"/>
        <v>2.0995300000000001</v>
      </c>
      <c r="AX642" s="11">
        <f t="shared" si="299"/>
        <v>0.860267</v>
      </c>
      <c r="AY642" s="11">
        <f t="shared" si="300"/>
        <v>1.05555</v>
      </c>
      <c r="AZ642" s="11">
        <f t="shared" si="301"/>
        <v>8.4113299999999998E-3</v>
      </c>
      <c r="BA642" s="11">
        <f t="shared" si="302"/>
        <v>2.41398</v>
      </c>
      <c r="BB642" s="11">
        <f t="shared" si="303"/>
        <v>1.09816</v>
      </c>
      <c r="BC642" s="11">
        <f t="shared" si="304"/>
        <v>0.31037799999999999</v>
      </c>
      <c r="BD642" s="11">
        <f t="shared" si="305"/>
        <v>-0.13716400000000001</v>
      </c>
      <c r="BE642" s="11" t="str">
        <f t="shared" si="306"/>
        <v/>
      </c>
      <c r="BF642" s="11" t="str">
        <f t="shared" si="307"/>
        <v/>
      </c>
      <c r="BG642" s="11" t="str">
        <f t="shared" si="308"/>
        <v/>
      </c>
      <c r="BH642" s="11" t="str">
        <f t="shared" si="309"/>
        <v/>
      </c>
      <c r="BI642" s="26">
        <f t="shared" si="310"/>
        <v>11.499391429999999</v>
      </c>
      <c r="BJ642" s="7"/>
    </row>
    <row r="643" spans="1:62" ht="15.75" thickBot="1">
      <c r="A643" s="27">
        <v>14</v>
      </c>
      <c r="B643" s="11"/>
      <c r="C643" s="11"/>
      <c r="D643" s="11"/>
      <c r="E643" s="11"/>
      <c r="F643" s="11"/>
      <c r="G643" s="11"/>
      <c r="H643" s="11"/>
      <c r="I643" s="11">
        <v>1</v>
      </c>
      <c r="J643" s="11"/>
      <c r="K643" s="11"/>
      <c r="L643" s="11">
        <v>1</v>
      </c>
      <c r="M643" s="11">
        <v>1</v>
      </c>
      <c r="N643" s="11">
        <v>1</v>
      </c>
      <c r="O643" s="11">
        <v>1</v>
      </c>
      <c r="P643" s="11"/>
      <c r="Q643" s="11">
        <v>1</v>
      </c>
      <c r="R643" s="11">
        <v>1</v>
      </c>
      <c r="S643" s="11">
        <v>1</v>
      </c>
      <c r="T643" s="11"/>
      <c r="U643" s="11">
        <v>1</v>
      </c>
      <c r="V643" s="6"/>
      <c r="W643" s="6"/>
      <c r="X643" s="6"/>
      <c r="Y643" s="6"/>
      <c r="Z643" s="6"/>
      <c r="AA643" s="103">
        <v>2</v>
      </c>
      <c r="AB643" s="11">
        <v>19</v>
      </c>
      <c r="AC643" s="28">
        <v>4.4443400000000004</v>
      </c>
      <c r="AD643" s="6"/>
      <c r="AE643" s="27">
        <v>6</v>
      </c>
      <c r="AF643" s="104">
        <v>5</v>
      </c>
      <c r="AG643" s="6"/>
      <c r="AH643" s="98" t="s">
        <v>195</v>
      </c>
      <c r="AI643" s="12" t="s">
        <v>218</v>
      </c>
      <c r="AJ643" s="12" t="s">
        <v>269</v>
      </c>
      <c r="AK643" s="12" t="s">
        <v>240</v>
      </c>
      <c r="AL643" s="12" t="s">
        <v>213</v>
      </c>
      <c r="AM643" s="12" t="s">
        <v>286</v>
      </c>
      <c r="AN643" s="12" t="s">
        <v>203</v>
      </c>
      <c r="AO643" s="12" t="s">
        <v>278</v>
      </c>
      <c r="AP643" s="12" t="s">
        <v>231</v>
      </c>
      <c r="AQ643" s="12" t="s">
        <v>251</v>
      </c>
      <c r="AR643" s="11"/>
      <c r="AS643" s="11"/>
      <c r="AT643" s="11"/>
      <c r="AU643" s="95"/>
      <c r="AV643" s="11">
        <f t="shared" si="297"/>
        <v>0.64754400000000001</v>
      </c>
      <c r="AW643" s="11">
        <f t="shared" si="298"/>
        <v>0.602904</v>
      </c>
      <c r="AX643" s="11">
        <f t="shared" si="299"/>
        <v>0.19534599999999999</v>
      </c>
      <c r="AY643" s="11">
        <f t="shared" si="300"/>
        <v>0.86385500000000004</v>
      </c>
      <c r="AZ643" s="11">
        <f t="shared" si="301"/>
        <v>0.54670300000000005</v>
      </c>
      <c r="BA643" s="11">
        <f t="shared" si="302"/>
        <v>1.47289</v>
      </c>
      <c r="BB643" s="11">
        <f t="shared" si="303"/>
        <v>0.47160299999999999</v>
      </c>
      <c r="BC643" s="11">
        <f t="shared" si="304"/>
        <v>3.6880000000000002</v>
      </c>
      <c r="BD643" s="11">
        <f t="shared" si="305"/>
        <v>-1.15065</v>
      </c>
      <c r="BE643" s="11" t="str">
        <f t="shared" si="306"/>
        <v/>
      </c>
      <c r="BF643" s="11" t="str">
        <f t="shared" si="307"/>
        <v/>
      </c>
      <c r="BG643" s="11" t="str">
        <f t="shared" si="308"/>
        <v/>
      </c>
      <c r="BH643" s="11" t="str">
        <f t="shared" si="309"/>
        <v/>
      </c>
      <c r="BI643" s="26">
        <f t="shared" si="310"/>
        <v>2.8938550000000012</v>
      </c>
      <c r="BJ643" s="7"/>
    </row>
    <row r="644" spans="1:62" ht="15.75" thickBot="1">
      <c r="A644" s="27">
        <v>15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6"/>
      <c r="W644" s="6"/>
      <c r="X644" s="6"/>
      <c r="Y644" s="6"/>
      <c r="Z644" s="6"/>
      <c r="AA644" s="103">
        <v>3</v>
      </c>
      <c r="AB644" s="11">
        <v>4</v>
      </c>
      <c r="AC644" s="28">
        <v>4.2473700000000001</v>
      </c>
      <c r="AD644" s="6"/>
      <c r="AE644" s="27">
        <v>6</v>
      </c>
      <c r="AF644" s="104">
        <v>7</v>
      </c>
      <c r="AG644" s="6"/>
      <c r="AH644" s="98" t="s">
        <v>54</v>
      </c>
      <c r="AI644" s="12" t="s">
        <v>176</v>
      </c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95"/>
      <c r="AV644" s="11">
        <f t="shared" si="297"/>
        <v>1.17337</v>
      </c>
      <c r="AW644" s="11" t="str">
        <f t="shared" si="298"/>
        <v/>
      </c>
      <c r="AX644" s="11" t="str">
        <f t="shared" si="299"/>
        <v/>
      </c>
      <c r="AY644" s="11" t="str">
        <f t="shared" si="300"/>
        <v/>
      </c>
      <c r="AZ644" s="11" t="str">
        <f t="shared" si="301"/>
        <v/>
      </c>
      <c r="BA644" s="11" t="str">
        <f t="shared" si="302"/>
        <v/>
      </c>
      <c r="BB644" s="11" t="str">
        <f t="shared" si="303"/>
        <v/>
      </c>
      <c r="BC644" s="11" t="str">
        <f t="shared" si="304"/>
        <v/>
      </c>
      <c r="BD644" s="11" t="str">
        <f t="shared" si="305"/>
        <v/>
      </c>
      <c r="BE644" s="11" t="str">
        <f t="shared" si="306"/>
        <v/>
      </c>
      <c r="BF644" s="11" t="str">
        <f t="shared" si="307"/>
        <v/>
      </c>
      <c r="BG644" s="11" t="str">
        <f t="shared" si="308"/>
        <v/>
      </c>
      <c r="BH644" s="11" t="str">
        <f t="shared" si="309"/>
        <v/>
      </c>
      <c r="BI644" s="26">
        <f t="shared" si="310"/>
        <v>-3.0739999999999998</v>
      </c>
      <c r="BJ644" s="7"/>
    </row>
    <row r="645" spans="1:62" ht="15.75" thickBot="1">
      <c r="A645" s="27">
        <v>16</v>
      </c>
      <c r="B645" s="11"/>
      <c r="C645" s="11"/>
      <c r="D645" s="11"/>
      <c r="E645" s="11"/>
      <c r="F645" s="11"/>
      <c r="G645" s="11"/>
      <c r="H645" s="11">
        <v>1</v>
      </c>
      <c r="I645" s="11">
        <v>1</v>
      </c>
      <c r="J645" s="11"/>
      <c r="K645" s="11"/>
      <c r="L645" s="11"/>
      <c r="M645" s="11"/>
      <c r="N645" s="11">
        <v>1</v>
      </c>
      <c r="O645" s="11">
        <v>1</v>
      </c>
      <c r="P645" s="11">
        <v>1</v>
      </c>
      <c r="Q645" s="11">
        <v>1</v>
      </c>
      <c r="R645" s="11"/>
      <c r="S645" s="11">
        <v>1</v>
      </c>
      <c r="T645" s="11"/>
      <c r="U645" s="11">
        <v>1</v>
      </c>
      <c r="V645" s="6"/>
      <c r="W645" s="6"/>
      <c r="X645" s="6"/>
      <c r="Y645" s="6"/>
      <c r="Z645" s="6"/>
      <c r="AA645" s="103">
        <v>3</v>
      </c>
      <c r="AB645" s="11">
        <v>5</v>
      </c>
      <c r="AC645" s="28">
        <v>1.37999</v>
      </c>
      <c r="AD645" s="6"/>
      <c r="AE645" s="27">
        <v>6</v>
      </c>
      <c r="AF645" s="104">
        <v>8</v>
      </c>
      <c r="AG645" s="6"/>
      <c r="AH645" s="98" t="s">
        <v>55</v>
      </c>
      <c r="AI645" s="12" t="s">
        <v>169</v>
      </c>
      <c r="AJ645" s="12" t="s">
        <v>49</v>
      </c>
      <c r="AK645" s="109" t="s">
        <v>64</v>
      </c>
      <c r="AL645" s="11"/>
      <c r="AM645" s="11"/>
      <c r="AN645" s="11"/>
      <c r="AO645" s="11"/>
      <c r="AP645" s="11"/>
      <c r="AQ645" s="11"/>
      <c r="AR645" s="11"/>
      <c r="AS645" s="11"/>
      <c r="AT645" s="11"/>
      <c r="AU645" s="95"/>
      <c r="AV645" s="11">
        <f t="shared" si="297"/>
        <v>3.8327300000000002</v>
      </c>
      <c r="AW645" s="11">
        <f t="shared" si="298"/>
        <v>0.57821299999999998</v>
      </c>
      <c r="AX645" s="11">
        <f t="shared" si="299"/>
        <v>0.77744999999999997</v>
      </c>
      <c r="AY645" s="11" t="str">
        <f t="shared" si="300"/>
        <v/>
      </c>
      <c r="AZ645" s="11" t="str">
        <f t="shared" si="301"/>
        <v/>
      </c>
      <c r="BA645" s="11" t="str">
        <f t="shared" si="302"/>
        <v/>
      </c>
      <c r="BB645" s="11" t="str">
        <f t="shared" si="303"/>
        <v/>
      </c>
      <c r="BC645" s="11" t="str">
        <f t="shared" si="304"/>
        <v/>
      </c>
      <c r="BD645" s="11" t="str">
        <f t="shared" si="305"/>
        <v/>
      </c>
      <c r="BE645" s="11" t="str">
        <f t="shared" si="306"/>
        <v/>
      </c>
      <c r="BF645" s="11" t="str">
        <f t="shared" si="307"/>
        <v/>
      </c>
      <c r="BG645" s="11" t="str">
        <f t="shared" si="308"/>
        <v/>
      </c>
      <c r="BH645" s="11" t="str">
        <f t="shared" si="309"/>
        <v/>
      </c>
      <c r="BI645" s="26">
        <f t="shared" si="310"/>
        <v>3.8084030000000002</v>
      </c>
      <c r="BJ645" s="7"/>
    </row>
    <row r="646" spans="1:62" ht="15.75" thickBot="1">
      <c r="A646" s="27">
        <v>17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6"/>
      <c r="W646" s="6"/>
      <c r="X646" s="6"/>
      <c r="Y646" s="6"/>
      <c r="Z646" s="6"/>
      <c r="AA646" s="103">
        <v>3</v>
      </c>
      <c r="AB646" s="11">
        <v>6</v>
      </c>
      <c r="AC646" s="28">
        <v>1.7745500000000001E-2</v>
      </c>
      <c r="AD646" s="6"/>
      <c r="AE646" s="27">
        <v>6</v>
      </c>
      <c r="AF646" s="104">
        <v>9</v>
      </c>
      <c r="AG646" s="6"/>
      <c r="AH646" s="98" t="s">
        <v>56</v>
      </c>
      <c r="AI646" s="12" t="s">
        <v>270</v>
      </c>
      <c r="AJ646" s="12" t="s">
        <v>50</v>
      </c>
      <c r="AK646" s="12" t="s">
        <v>62</v>
      </c>
      <c r="AL646" s="12" t="s">
        <v>66</v>
      </c>
      <c r="AM646" s="12" t="s">
        <v>182</v>
      </c>
      <c r="AN646" s="12" t="s">
        <v>232</v>
      </c>
      <c r="AO646" s="12" t="s">
        <v>185</v>
      </c>
      <c r="AP646" s="12" t="s">
        <v>222</v>
      </c>
      <c r="AQ646" s="12" t="s">
        <v>241</v>
      </c>
      <c r="AR646" s="109" t="s">
        <v>71</v>
      </c>
      <c r="AS646" s="11"/>
      <c r="AT646" s="11"/>
      <c r="AU646" s="95"/>
      <c r="AV646" s="11">
        <f t="shared" si="297"/>
        <v>-0.38457999999999998</v>
      </c>
      <c r="AW646" s="11">
        <f t="shared" si="298"/>
        <v>-0.79741899999999999</v>
      </c>
      <c r="AX646" s="11">
        <f t="shared" si="299"/>
        <v>0.28972700000000001</v>
      </c>
      <c r="AY646" s="11">
        <f t="shared" si="300"/>
        <v>0.960955</v>
      </c>
      <c r="AZ646" s="11">
        <f t="shared" si="301"/>
        <v>1.7779799999999999</v>
      </c>
      <c r="BA646" s="11">
        <f t="shared" si="302"/>
        <v>2.74532</v>
      </c>
      <c r="BB646" s="11">
        <f t="shared" si="303"/>
        <v>2.7177799999999999</v>
      </c>
      <c r="BC646" s="11">
        <f t="shared" si="304"/>
        <v>2.5428999999999999</v>
      </c>
      <c r="BD646" s="11">
        <f t="shared" si="305"/>
        <v>0.68957100000000005</v>
      </c>
      <c r="BE646" s="11">
        <f t="shared" si="306"/>
        <v>-1.0824400000000001</v>
      </c>
      <c r="BF646" s="11" t="str">
        <f t="shared" si="307"/>
        <v/>
      </c>
      <c r="BG646" s="11" t="str">
        <f t="shared" si="308"/>
        <v/>
      </c>
      <c r="BH646" s="11" t="str">
        <f t="shared" si="309"/>
        <v/>
      </c>
      <c r="BI646" s="26">
        <f t="shared" si="310"/>
        <v>9.4420485000000003</v>
      </c>
      <c r="BJ646" s="7"/>
    </row>
    <row r="647" spans="1:62" ht="15.75" thickBot="1">
      <c r="A647" s="27">
        <v>18</v>
      </c>
      <c r="B647" s="11"/>
      <c r="C647" s="11"/>
      <c r="D647" s="11"/>
      <c r="E647" s="11"/>
      <c r="F647" s="11"/>
      <c r="G647" s="11"/>
      <c r="H647" s="11"/>
      <c r="I647" s="11"/>
      <c r="J647" s="11">
        <v>1</v>
      </c>
      <c r="K647" s="11"/>
      <c r="L647" s="11"/>
      <c r="M647" s="11"/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v>1</v>
      </c>
      <c r="T647" s="11"/>
      <c r="U647" s="11">
        <v>1</v>
      </c>
      <c r="V647" s="6"/>
      <c r="W647" s="6"/>
      <c r="X647" s="6"/>
      <c r="Y647" s="6"/>
      <c r="Z647" s="6"/>
      <c r="AA647" s="103">
        <v>3</v>
      </c>
      <c r="AB647" s="11">
        <v>7</v>
      </c>
      <c r="AC647" s="28">
        <v>0.119438</v>
      </c>
      <c r="AD647" s="6"/>
      <c r="AE647" s="27">
        <v>6</v>
      </c>
      <c r="AF647" s="104">
        <v>10</v>
      </c>
      <c r="AG647" s="6"/>
      <c r="AH647" s="98" t="s">
        <v>57</v>
      </c>
      <c r="AI647" s="12" t="s">
        <v>177</v>
      </c>
      <c r="AJ647" s="12" t="s">
        <v>179</v>
      </c>
      <c r="AK647" s="12" t="s">
        <v>73</v>
      </c>
      <c r="AL647" s="12" t="s">
        <v>94</v>
      </c>
      <c r="AM647" s="12" t="s">
        <v>67</v>
      </c>
      <c r="AN647" s="12" t="s">
        <v>260</v>
      </c>
      <c r="AO647" s="12" t="s">
        <v>80</v>
      </c>
      <c r="AP647" s="12" t="s">
        <v>271</v>
      </c>
      <c r="AQ647" s="12" t="s">
        <v>223</v>
      </c>
      <c r="AR647" s="109" t="s">
        <v>187</v>
      </c>
      <c r="AS647" s="11"/>
      <c r="AT647" s="11"/>
      <c r="AU647" s="95"/>
      <c r="AV647" s="11">
        <f t="shared" si="297"/>
        <v>-1.0685</v>
      </c>
      <c r="AW647" s="11">
        <f t="shared" si="298"/>
        <v>0.480626</v>
      </c>
      <c r="AX647" s="11">
        <f t="shared" si="299"/>
        <v>4.4628399999999999</v>
      </c>
      <c r="AY647" s="11">
        <f t="shared" si="300"/>
        <v>0.54459299999999999</v>
      </c>
      <c r="AZ647" s="11">
        <f t="shared" si="301"/>
        <v>0.99822599999999995</v>
      </c>
      <c r="BA647" s="11">
        <f t="shared" si="302"/>
        <v>-0.14127899999999999</v>
      </c>
      <c r="BB647" s="11">
        <f t="shared" si="303"/>
        <v>3.70479</v>
      </c>
      <c r="BC647" s="11">
        <f t="shared" si="304"/>
        <v>-1.2261100000000001E-3</v>
      </c>
      <c r="BD647" s="11">
        <f t="shared" si="305"/>
        <v>2.5545599999999999</v>
      </c>
      <c r="BE647" s="11">
        <f t="shared" si="306"/>
        <v>-1.4383999999999999</v>
      </c>
      <c r="BF647" s="11" t="str">
        <f t="shared" si="307"/>
        <v/>
      </c>
      <c r="BG647" s="11" t="str">
        <f t="shared" si="308"/>
        <v/>
      </c>
      <c r="BH647" s="11" t="str">
        <f t="shared" si="309"/>
        <v/>
      </c>
      <c r="BI647" s="26">
        <f t="shared" si="310"/>
        <v>9.9767918900000012</v>
      </c>
      <c r="BJ647" s="7"/>
    </row>
    <row r="648" spans="1:62" ht="15.75" thickBot="1">
      <c r="A648" s="27">
        <v>19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6"/>
      <c r="W648" s="6"/>
      <c r="X648" s="6"/>
      <c r="Y648" s="6"/>
      <c r="Z648" s="6"/>
      <c r="AA648" s="103">
        <v>3</v>
      </c>
      <c r="AB648" s="11">
        <v>8</v>
      </c>
      <c r="AC648" s="28">
        <v>1.0077199999999999</v>
      </c>
      <c r="AD648" s="6"/>
      <c r="AE648" s="27">
        <v>6</v>
      </c>
      <c r="AF648" s="104">
        <v>11</v>
      </c>
      <c r="AG648" s="6"/>
      <c r="AH648" s="98" t="s">
        <v>58</v>
      </c>
      <c r="AI648" s="12" t="s">
        <v>95</v>
      </c>
      <c r="AJ648" s="12" t="s">
        <v>164</v>
      </c>
      <c r="AK648" s="12" t="s">
        <v>74</v>
      </c>
      <c r="AL648" s="12" t="s">
        <v>180</v>
      </c>
      <c r="AM648" s="12" t="s">
        <v>242</v>
      </c>
      <c r="AN648" s="12" t="s">
        <v>178</v>
      </c>
      <c r="AO648" s="12" t="s">
        <v>167</v>
      </c>
      <c r="AP648" s="12" t="s">
        <v>279</v>
      </c>
      <c r="AQ648" s="12" t="s">
        <v>183</v>
      </c>
      <c r="AR648" s="12" t="s">
        <v>68</v>
      </c>
      <c r="AS648" s="109" t="s">
        <v>78</v>
      </c>
      <c r="AT648" s="11"/>
      <c r="AU648" s="95"/>
      <c r="AV648" s="11">
        <f t="shared" si="297"/>
        <v>0.79237999999999997</v>
      </c>
      <c r="AW648" s="11">
        <f t="shared" si="298"/>
        <v>0.35148800000000002</v>
      </c>
      <c r="AX648" s="11">
        <f t="shared" si="299"/>
        <v>1.00441</v>
      </c>
      <c r="AY648" s="11">
        <f t="shared" si="300"/>
        <v>1.1307199999999999</v>
      </c>
      <c r="AZ648" s="11">
        <f t="shared" si="301"/>
        <v>-0.268704</v>
      </c>
      <c r="BA648" s="11">
        <f t="shared" si="302"/>
        <v>-0.32316600000000001</v>
      </c>
      <c r="BB648" s="11">
        <f t="shared" si="303"/>
        <v>3.21957</v>
      </c>
      <c r="BC648" s="11">
        <f t="shared" si="304"/>
        <v>-1.916E-2</v>
      </c>
      <c r="BD648" s="11">
        <f t="shared" si="305"/>
        <v>0.92911600000000005</v>
      </c>
      <c r="BE648" s="11">
        <f t="shared" si="306"/>
        <v>1.0318099999999999</v>
      </c>
      <c r="BF648" s="11">
        <f t="shared" si="307"/>
        <v>-0.58737300000000003</v>
      </c>
      <c r="BG648" s="11" t="str">
        <f t="shared" si="308"/>
        <v/>
      </c>
      <c r="BH648" s="11" t="str">
        <f t="shared" si="309"/>
        <v/>
      </c>
      <c r="BI648" s="26">
        <f t="shared" si="310"/>
        <v>6.2533709999999996</v>
      </c>
      <c r="BJ648" s="7"/>
    </row>
    <row r="649" spans="1:62" ht="15.75" thickBo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03">
        <v>3</v>
      </c>
      <c r="AB649" s="11">
        <v>9</v>
      </c>
      <c r="AC649" s="28">
        <v>1.1995</v>
      </c>
      <c r="AD649" s="6"/>
      <c r="AE649" s="27">
        <v>6</v>
      </c>
      <c r="AF649" s="104">
        <v>16</v>
      </c>
      <c r="AG649" s="6"/>
      <c r="AH649" s="98" t="s">
        <v>59</v>
      </c>
      <c r="AI649" s="12" t="s">
        <v>69</v>
      </c>
      <c r="AJ649" s="12" t="s">
        <v>75</v>
      </c>
      <c r="AK649" s="12" t="s">
        <v>181</v>
      </c>
      <c r="AL649" s="12" t="s">
        <v>51</v>
      </c>
      <c r="AM649" s="12" t="s">
        <v>165</v>
      </c>
      <c r="AN649" s="12" t="s">
        <v>81</v>
      </c>
      <c r="AO649" s="12" t="s">
        <v>175</v>
      </c>
      <c r="AP649" s="12" t="s">
        <v>188</v>
      </c>
      <c r="AQ649" s="12" t="s">
        <v>96</v>
      </c>
      <c r="AR649" s="12" t="s">
        <v>76</v>
      </c>
      <c r="AS649" s="109" t="s">
        <v>186</v>
      </c>
      <c r="AT649" s="11"/>
      <c r="AU649" s="95"/>
      <c r="AV649" s="11">
        <f t="shared" si="297"/>
        <v>3.4778899999999999</v>
      </c>
      <c r="AW649" s="11">
        <f t="shared" si="298"/>
        <v>0.59192100000000003</v>
      </c>
      <c r="AX649" s="11">
        <f t="shared" si="299"/>
        <v>0.89897800000000005</v>
      </c>
      <c r="AY649" s="11">
        <f t="shared" si="300"/>
        <v>0.79372600000000004</v>
      </c>
      <c r="AZ649" s="11">
        <f t="shared" si="301"/>
        <v>0.64035399999999998</v>
      </c>
      <c r="BA649" s="11">
        <f t="shared" si="302"/>
        <v>0.28631800000000002</v>
      </c>
      <c r="BB649" s="11">
        <f t="shared" si="303"/>
        <v>0.220471</v>
      </c>
      <c r="BC649" s="11">
        <f t="shared" si="304"/>
        <v>-4.3765599999999996</v>
      </c>
      <c r="BD649" s="11">
        <f t="shared" si="305"/>
        <v>1.1276600000000001</v>
      </c>
      <c r="BE649" s="11">
        <f t="shared" si="306"/>
        <v>0.60102</v>
      </c>
      <c r="BF649" s="11">
        <f t="shared" si="307"/>
        <v>0.36778499999999997</v>
      </c>
      <c r="BG649" s="11" t="str">
        <f t="shared" si="308"/>
        <v/>
      </c>
      <c r="BH649" s="11" t="str">
        <f t="shared" si="309"/>
        <v/>
      </c>
      <c r="BI649" s="26">
        <f t="shared" si="310"/>
        <v>3.4300629999999992</v>
      </c>
      <c r="BJ649" s="7"/>
    </row>
    <row r="650" spans="1:62" ht="15.75" thickBot="1">
      <c r="A650" s="5" t="s">
        <v>170</v>
      </c>
      <c r="B650" s="6">
        <v>0</v>
      </c>
      <c r="C650" s="6"/>
      <c r="D650" s="6">
        <v>2</v>
      </c>
      <c r="E650" s="6"/>
      <c r="F650" s="6">
        <v>4</v>
      </c>
      <c r="G650" s="6">
        <v>5</v>
      </c>
      <c r="H650" s="6">
        <v>6</v>
      </c>
      <c r="I650" s="6">
        <v>7</v>
      </c>
      <c r="J650" s="6">
        <v>8</v>
      </c>
      <c r="K650" s="6">
        <v>9</v>
      </c>
      <c r="L650" s="6">
        <v>10</v>
      </c>
      <c r="M650" s="6">
        <v>11</v>
      </c>
      <c r="N650" s="6">
        <v>12</v>
      </c>
      <c r="O650" s="6">
        <v>13</v>
      </c>
      <c r="P650" s="6">
        <v>14</v>
      </c>
      <c r="Q650" s="6">
        <v>15</v>
      </c>
      <c r="R650" s="6">
        <v>16</v>
      </c>
      <c r="S650" s="6">
        <v>17</v>
      </c>
      <c r="T650" s="6"/>
      <c r="U650" s="6">
        <v>19</v>
      </c>
      <c r="V650" s="6"/>
      <c r="W650" s="6"/>
      <c r="X650" s="6"/>
      <c r="Y650" s="6"/>
      <c r="Z650" s="6"/>
      <c r="AA650" s="103">
        <v>3</v>
      </c>
      <c r="AB650" s="11">
        <v>10</v>
      </c>
      <c r="AC650" s="28">
        <v>0.914219</v>
      </c>
      <c r="AD650" s="6"/>
      <c r="AE650" s="27">
        <v>7</v>
      </c>
      <c r="AF650" s="104">
        <v>2</v>
      </c>
      <c r="AG650" s="6"/>
      <c r="AH650" s="98" t="s">
        <v>82</v>
      </c>
      <c r="AI650" s="12" t="s">
        <v>204</v>
      </c>
      <c r="AJ650" s="12" t="s">
        <v>243</v>
      </c>
      <c r="AK650" s="12" t="s">
        <v>261</v>
      </c>
      <c r="AL650" s="12" t="s">
        <v>85</v>
      </c>
      <c r="AM650" s="12" t="s">
        <v>86</v>
      </c>
      <c r="AN650" s="12" t="s">
        <v>88</v>
      </c>
      <c r="AO650" s="12" t="s">
        <v>189</v>
      </c>
      <c r="AP650" s="12" t="s">
        <v>90</v>
      </c>
      <c r="AQ650" s="12" t="s">
        <v>219</v>
      </c>
      <c r="AR650" s="109" t="s">
        <v>93</v>
      </c>
      <c r="AS650" s="11"/>
      <c r="AT650" s="11"/>
      <c r="AU650" s="95"/>
      <c r="AV650" s="11">
        <f t="shared" si="297"/>
        <v>0.209367</v>
      </c>
      <c r="AW650" s="11">
        <f t="shared" si="298"/>
        <v>0.14391899999999999</v>
      </c>
      <c r="AX650" s="11">
        <f t="shared" si="299"/>
        <v>-0.1052</v>
      </c>
      <c r="AY650" s="11">
        <f t="shared" si="300"/>
        <v>1.0150399999999999</v>
      </c>
      <c r="AZ650" s="11">
        <f t="shared" si="301"/>
        <v>0.39386500000000002</v>
      </c>
      <c r="BA650" s="11">
        <f t="shared" si="302"/>
        <v>0.174821</v>
      </c>
      <c r="BB650" s="11">
        <f t="shared" si="303"/>
        <v>0.16106699999999999</v>
      </c>
      <c r="BC650" s="11">
        <f t="shared" si="304"/>
        <v>3.9678399999999998</v>
      </c>
      <c r="BD650" s="11">
        <f t="shared" si="305"/>
        <v>-0.128828</v>
      </c>
      <c r="BE650" s="11">
        <f t="shared" si="306"/>
        <v>-0.65968300000000002</v>
      </c>
      <c r="BF650" s="11" t="str">
        <f t="shared" si="307"/>
        <v/>
      </c>
      <c r="BG650" s="11" t="str">
        <f t="shared" si="308"/>
        <v/>
      </c>
      <c r="BH650" s="11" t="str">
        <f t="shared" si="309"/>
        <v/>
      </c>
      <c r="BI650" s="26">
        <f t="shared" si="310"/>
        <v>4.2579889999999994</v>
      </c>
      <c r="BJ650" s="7"/>
    </row>
    <row r="651" spans="1:62" ht="15.75" thickBot="1">
      <c r="A651" s="5"/>
      <c r="B651" s="6">
        <v>0</v>
      </c>
      <c r="C651" s="6"/>
      <c r="D651" s="6">
        <v>2</v>
      </c>
      <c r="E651" s="6"/>
      <c r="F651" s="6">
        <v>4</v>
      </c>
      <c r="G651" s="6">
        <v>5</v>
      </c>
      <c r="H651" s="6">
        <v>6</v>
      </c>
      <c r="I651" s="6">
        <v>7</v>
      </c>
      <c r="J651" s="6">
        <v>8</v>
      </c>
      <c r="K651" s="6">
        <v>9</v>
      </c>
      <c r="L651" s="6">
        <v>10</v>
      </c>
      <c r="M651" s="6">
        <v>11</v>
      </c>
      <c r="N651" s="6">
        <v>12</v>
      </c>
      <c r="O651" s="6">
        <v>13</v>
      </c>
      <c r="P651" s="6">
        <v>14</v>
      </c>
      <c r="Q651" s="6">
        <v>15</v>
      </c>
      <c r="R651" s="6">
        <v>16</v>
      </c>
      <c r="S651" s="6">
        <v>17</v>
      </c>
      <c r="T651" s="6"/>
      <c r="U651" s="6">
        <v>19</v>
      </c>
      <c r="V651" s="6"/>
      <c r="W651" s="6"/>
      <c r="X651" s="6"/>
      <c r="Y651" s="6"/>
      <c r="Z651" s="6"/>
      <c r="AA651" s="103">
        <v>3</v>
      </c>
      <c r="AB651" s="11">
        <v>11</v>
      </c>
      <c r="AC651" s="28">
        <v>0.77849100000000004</v>
      </c>
      <c r="AD651" s="6"/>
      <c r="AE651" s="27">
        <v>7</v>
      </c>
      <c r="AF651" s="104">
        <v>3</v>
      </c>
      <c r="AG651" s="6"/>
      <c r="AH651" s="98" t="s">
        <v>83</v>
      </c>
      <c r="AI651" s="12" t="s">
        <v>262</v>
      </c>
      <c r="AJ651" s="12" t="s">
        <v>97</v>
      </c>
      <c r="AK651" s="12" t="s">
        <v>84</v>
      </c>
      <c r="AL651" s="12" t="s">
        <v>87</v>
      </c>
      <c r="AM651" s="12" t="s">
        <v>89</v>
      </c>
      <c r="AN651" s="12" t="s">
        <v>190</v>
      </c>
      <c r="AO651" s="12" t="s">
        <v>91</v>
      </c>
      <c r="AP651" s="12" t="s">
        <v>252</v>
      </c>
      <c r="AQ651" s="12" t="s">
        <v>220</v>
      </c>
      <c r="AR651" s="11"/>
      <c r="AS651" s="11"/>
      <c r="AT651" s="11"/>
      <c r="AU651" s="95"/>
      <c r="AV651" s="11">
        <f t="shared" si="297"/>
        <v>3.4545300000000001E-2</v>
      </c>
      <c r="AW651" s="11">
        <f t="shared" si="298"/>
        <v>3.5943299999999998</v>
      </c>
      <c r="AX651" s="11">
        <f t="shared" si="299"/>
        <v>0.72677199999999997</v>
      </c>
      <c r="AY651" s="11">
        <f t="shared" si="300"/>
        <v>0.85694099999999995</v>
      </c>
      <c r="AZ651" s="11">
        <f t="shared" si="301"/>
        <v>0.100065</v>
      </c>
      <c r="BA651" s="11">
        <f t="shared" si="302"/>
        <v>-8.6131100000000002E-2</v>
      </c>
      <c r="BB651" s="11">
        <f t="shared" si="303"/>
        <v>1.63733</v>
      </c>
      <c r="BC651" s="11">
        <f t="shared" si="304"/>
        <v>-0.60988799999999999</v>
      </c>
      <c r="BD651" s="11">
        <f t="shared" si="305"/>
        <v>-0.325629</v>
      </c>
      <c r="BE651" s="11" t="str">
        <f t="shared" si="306"/>
        <v/>
      </c>
      <c r="BF651" s="11" t="str">
        <f t="shared" si="307"/>
        <v/>
      </c>
      <c r="BG651" s="11" t="str">
        <f t="shared" si="308"/>
        <v/>
      </c>
      <c r="BH651" s="11" t="str">
        <f t="shared" si="309"/>
        <v/>
      </c>
      <c r="BI651" s="26">
        <f t="shared" si="310"/>
        <v>5.1498441999999987</v>
      </c>
      <c r="BJ651" s="7"/>
    </row>
    <row r="652" spans="1:62" ht="15.75" thickBot="1">
      <c r="A652" s="5"/>
      <c r="B652" s="6"/>
      <c r="C652" s="6"/>
      <c r="D652" s="6">
        <v>1</v>
      </c>
      <c r="E652" s="6"/>
      <c r="F652" s="6"/>
      <c r="G652" s="6"/>
      <c r="H652" s="6"/>
      <c r="I652" s="6"/>
      <c r="J652" s="6"/>
      <c r="K652" s="6"/>
      <c r="L652" s="6"/>
      <c r="M652" s="6">
        <v>18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03">
        <v>3</v>
      </c>
      <c r="AB652" s="11">
        <v>12</v>
      </c>
      <c r="AC652" s="28">
        <v>-1.00013</v>
      </c>
      <c r="AD652" s="6"/>
      <c r="AE652" s="27">
        <v>7</v>
      </c>
      <c r="AF652" s="104">
        <v>4</v>
      </c>
      <c r="AG652" s="6"/>
      <c r="AH652" s="98" t="s">
        <v>196</v>
      </c>
      <c r="AI652" s="12" t="s">
        <v>254</v>
      </c>
      <c r="AJ652" s="12" t="s">
        <v>280</v>
      </c>
      <c r="AK652" s="12" t="s">
        <v>206</v>
      </c>
      <c r="AL652" s="12" t="s">
        <v>233</v>
      </c>
      <c r="AM652" s="12" t="s">
        <v>263</v>
      </c>
      <c r="AN652" s="12" t="s">
        <v>191</v>
      </c>
      <c r="AO652" s="12" t="s">
        <v>244</v>
      </c>
      <c r="AP652" s="12" t="s">
        <v>224</v>
      </c>
      <c r="AQ652" s="12" t="s">
        <v>272</v>
      </c>
      <c r="AR652" s="11"/>
      <c r="AS652" s="11"/>
      <c r="AT652" s="11"/>
      <c r="AU652" s="95"/>
      <c r="AV652" s="11">
        <f t="shared" si="297"/>
        <v>1.3895200000000001</v>
      </c>
      <c r="AW652" s="11">
        <f t="shared" si="298"/>
        <v>3.9011900000000002</v>
      </c>
      <c r="AX652" s="11">
        <f t="shared" si="299"/>
        <v>-0.81864599999999998</v>
      </c>
      <c r="AY652" s="11">
        <f t="shared" si="300"/>
        <v>0.59274400000000005</v>
      </c>
      <c r="AZ652" s="11">
        <f t="shared" si="301"/>
        <v>2.6003400000000001</v>
      </c>
      <c r="BA652" s="11">
        <f t="shared" si="302"/>
        <v>-1.2453399999999999</v>
      </c>
      <c r="BB652" s="11">
        <f t="shared" si="303"/>
        <v>0.86152499999999999</v>
      </c>
      <c r="BC652" s="11">
        <f t="shared" si="304"/>
        <v>4.4472999999999999E-2</v>
      </c>
      <c r="BD652" s="11">
        <f t="shared" si="305"/>
        <v>1.97</v>
      </c>
      <c r="BE652" s="11" t="str">
        <f t="shared" si="306"/>
        <v/>
      </c>
      <c r="BF652" s="11" t="str">
        <f t="shared" si="307"/>
        <v/>
      </c>
      <c r="BG652" s="11" t="str">
        <f t="shared" si="308"/>
        <v/>
      </c>
      <c r="BH652" s="11" t="str">
        <f t="shared" si="309"/>
        <v/>
      </c>
      <c r="BI652" s="26">
        <f t="shared" si="310"/>
        <v>10.295936000000001</v>
      </c>
      <c r="BJ652" s="7"/>
    </row>
    <row r="653" spans="1:62" ht="15.75" thickBot="1">
      <c r="A653" s="5"/>
      <c r="B653" s="6"/>
      <c r="C653" s="6"/>
      <c r="D653" s="13">
        <v>3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03">
        <v>3</v>
      </c>
      <c r="AB653" s="11">
        <v>13</v>
      </c>
      <c r="AC653" s="28">
        <v>-0.73416700000000001</v>
      </c>
      <c r="AD653" s="6"/>
      <c r="AE653" s="27">
        <v>7</v>
      </c>
      <c r="AF653" s="104">
        <v>5</v>
      </c>
      <c r="AG653" s="6"/>
      <c r="AH653" s="98" t="s">
        <v>197</v>
      </c>
      <c r="AI653" s="12" t="s">
        <v>225</v>
      </c>
      <c r="AJ653" s="12" t="s">
        <v>281</v>
      </c>
      <c r="AK653" s="12" t="s">
        <v>253</v>
      </c>
      <c r="AL653" s="12" t="s">
        <v>234</v>
      </c>
      <c r="AM653" s="12" t="s">
        <v>207</v>
      </c>
      <c r="AN653" s="12" t="s">
        <v>264</v>
      </c>
      <c r="AO653" s="12" t="s">
        <v>214</v>
      </c>
      <c r="AP653" s="12" t="s">
        <v>273</v>
      </c>
      <c r="AQ653" s="12" t="s">
        <v>245</v>
      </c>
      <c r="AR653" s="11"/>
      <c r="AS653" s="11"/>
      <c r="AT653" s="11"/>
      <c r="AU653" s="95"/>
      <c r="AV653" s="11">
        <f t="shared" si="297"/>
        <v>0.54642100000000005</v>
      </c>
      <c r="AW653" s="11">
        <f t="shared" si="298"/>
        <v>3.6123699999999999</v>
      </c>
      <c r="AX653" s="11">
        <f t="shared" si="299"/>
        <v>0.59136200000000005</v>
      </c>
      <c r="AY653" s="11">
        <f t="shared" si="300"/>
        <v>0.61077599999999999</v>
      </c>
      <c r="AZ653" s="11">
        <f t="shared" si="301"/>
        <v>-0.448876</v>
      </c>
      <c r="BA653" s="11">
        <f t="shared" si="302"/>
        <v>3.5234700000000001</v>
      </c>
      <c r="BB653" s="11">
        <f t="shared" si="303"/>
        <v>0.56474199999999997</v>
      </c>
      <c r="BC653" s="11">
        <f t="shared" si="304"/>
        <v>2.8323700000000001</v>
      </c>
      <c r="BD653" s="11">
        <f t="shared" si="305"/>
        <v>1.55921</v>
      </c>
      <c r="BE653" s="11" t="str">
        <f t="shared" si="306"/>
        <v/>
      </c>
      <c r="BF653" s="11" t="str">
        <f t="shared" si="307"/>
        <v/>
      </c>
      <c r="BG653" s="11" t="str">
        <f t="shared" si="308"/>
        <v/>
      </c>
      <c r="BH653" s="11" t="str">
        <f t="shared" si="309"/>
        <v/>
      </c>
      <c r="BI653" s="26">
        <f t="shared" si="310"/>
        <v>14.126011999999999</v>
      </c>
      <c r="BJ653" s="7"/>
    </row>
    <row r="654" spans="1:62" ht="15.75" thickBo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03">
        <v>3</v>
      </c>
      <c r="AB654" s="11">
        <v>14</v>
      </c>
      <c r="AC654" s="28">
        <v>-2.7680900000000001E-2</v>
      </c>
      <c r="AD654" s="6"/>
      <c r="AE654" s="27">
        <v>7</v>
      </c>
      <c r="AF654" s="104">
        <v>6</v>
      </c>
      <c r="AG654" s="6"/>
      <c r="AH654" s="98" t="s">
        <v>198</v>
      </c>
      <c r="AI654" s="12" t="s">
        <v>226</v>
      </c>
      <c r="AJ654" s="12" t="s">
        <v>255</v>
      </c>
      <c r="AK654" s="12" t="s">
        <v>282</v>
      </c>
      <c r="AL654" s="12" t="s">
        <v>205</v>
      </c>
      <c r="AM654" s="12" t="s">
        <v>208</v>
      </c>
      <c r="AN654" s="12" t="s">
        <v>235</v>
      </c>
      <c r="AO654" s="12" t="s">
        <v>246</v>
      </c>
      <c r="AP654" s="12" t="s">
        <v>274</v>
      </c>
      <c r="AQ654" s="12" t="s">
        <v>215</v>
      </c>
      <c r="AR654" s="11"/>
      <c r="AS654" s="11"/>
      <c r="AT654" s="11"/>
      <c r="AU654" s="95"/>
      <c r="AV654" s="11">
        <f t="shared" si="297"/>
        <v>0.351628</v>
      </c>
      <c r="AW654" s="11">
        <f t="shared" si="298"/>
        <v>0.93871000000000004</v>
      </c>
      <c r="AX654" s="11">
        <f t="shared" si="299"/>
        <v>2.3990999999999998</v>
      </c>
      <c r="AY654" s="11">
        <f t="shared" si="300"/>
        <v>-1.5270699999999999</v>
      </c>
      <c r="AZ654" s="11">
        <f t="shared" si="301"/>
        <v>-0.50671299999999997</v>
      </c>
      <c r="BA654" s="11">
        <f t="shared" si="302"/>
        <v>1.0853900000000001</v>
      </c>
      <c r="BB654" s="11">
        <f t="shared" si="303"/>
        <v>1.8525400000000001</v>
      </c>
      <c r="BC654" s="11">
        <f t="shared" si="304"/>
        <v>3.2713299999999998</v>
      </c>
      <c r="BD654" s="11">
        <f t="shared" si="305"/>
        <v>-0.57286199999999998</v>
      </c>
      <c r="BE654" s="11" t="str">
        <f t="shared" si="306"/>
        <v/>
      </c>
      <c r="BF654" s="11" t="str">
        <f t="shared" si="307"/>
        <v/>
      </c>
      <c r="BG654" s="11" t="str">
        <f t="shared" si="308"/>
        <v/>
      </c>
      <c r="BH654" s="11" t="str">
        <f t="shared" si="309"/>
        <v/>
      </c>
      <c r="BI654" s="26">
        <f t="shared" si="310"/>
        <v>7.3197339000000001</v>
      </c>
      <c r="BJ654" s="7"/>
    </row>
    <row r="655" spans="1:62" ht="15.75" thickBo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03">
        <v>3</v>
      </c>
      <c r="AB655" s="11">
        <v>15</v>
      </c>
      <c r="AC655" s="28">
        <v>0.44936300000000001</v>
      </c>
      <c r="AD655" s="6"/>
      <c r="AE655" s="27">
        <v>7</v>
      </c>
      <c r="AF655" s="104">
        <v>8</v>
      </c>
      <c r="AG655" s="6"/>
      <c r="AH655" s="98" t="s">
        <v>199</v>
      </c>
      <c r="AI655" s="12" t="s">
        <v>227</v>
      </c>
      <c r="AJ655" s="12" t="s">
        <v>283</v>
      </c>
      <c r="AK655" s="12" t="s">
        <v>256</v>
      </c>
      <c r="AL655" s="12" t="s">
        <v>236</v>
      </c>
      <c r="AM655" s="12" t="s">
        <v>209</v>
      </c>
      <c r="AN655" s="12" t="s">
        <v>265</v>
      </c>
      <c r="AO655" s="12" t="s">
        <v>275</v>
      </c>
      <c r="AP655" s="12" t="s">
        <v>192</v>
      </c>
      <c r="AQ655" s="12" t="s">
        <v>247</v>
      </c>
      <c r="AR655" s="11"/>
      <c r="AS655" s="11"/>
      <c r="AT655" s="11"/>
      <c r="AU655" s="95"/>
      <c r="AV655" s="11">
        <f t="shared" si="297"/>
        <v>1.1118600000000001</v>
      </c>
      <c r="AW655" s="11">
        <f t="shared" si="298"/>
        <v>2.1963400000000002</v>
      </c>
      <c r="AX655" s="11">
        <f t="shared" si="299"/>
        <v>0.67516200000000004</v>
      </c>
      <c r="AY655" s="11">
        <f t="shared" si="300"/>
        <v>0.940554</v>
      </c>
      <c r="AZ655" s="11">
        <f t="shared" si="301"/>
        <v>7.7136499999999997E-2</v>
      </c>
      <c r="BA655" s="11">
        <f t="shared" si="302"/>
        <v>2.6648999999999998</v>
      </c>
      <c r="BB655" s="11">
        <f t="shared" si="303"/>
        <v>3.5456799999999999</v>
      </c>
      <c r="BC655" s="11">
        <f t="shared" si="304"/>
        <v>0.49694300000000002</v>
      </c>
      <c r="BD655" s="11">
        <f t="shared" si="305"/>
        <v>0.58516400000000002</v>
      </c>
      <c r="BE655" s="11" t="str">
        <f t="shared" si="306"/>
        <v/>
      </c>
      <c r="BF655" s="11" t="str">
        <f t="shared" si="307"/>
        <v/>
      </c>
      <c r="BG655" s="11" t="str">
        <f t="shared" si="308"/>
        <v/>
      </c>
      <c r="BH655" s="11" t="str">
        <f t="shared" si="309"/>
        <v/>
      </c>
      <c r="BI655" s="26">
        <f t="shared" si="310"/>
        <v>11.844376500000001</v>
      </c>
      <c r="BJ655" s="7"/>
    </row>
    <row r="656" spans="1:62" ht="15.75" thickBo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03">
        <v>3</v>
      </c>
      <c r="AB656" s="11">
        <v>16</v>
      </c>
      <c r="AC656" s="28">
        <v>-0.627058</v>
      </c>
      <c r="AD656" s="6"/>
      <c r="AE656" s="27">
        <v>7</v>
      </c>
      <c r="AF656" s="104">
        <v>9</v>
      </c>
      <c r="AG656" s="6"/>
      <c r="AH656" s="98" t="s">
        <v>200</v>
      </c>
      <c r="AI656" s="12" t="s">
        <v>248</v>
      </c>
      <c r="AJ656" s="12" t="s">
        <v>193</v>
      </c>
      <c r="AK656" s="12" t="s">
        <v>266</v>
      </c>
      <c r="AL656" s="12" t="s">
        <v>210</v>
      </c>
      <c r="AM656" s="12" t="s">
        <v>237</v>
      </c>
      <c r="AN656" s="12" t="s">
        <v>257</v>
      </c>
      <c r="AO656" s="12" t="s">
        <v>284</v>
      </c>
      <c r="AP656" s="12" t="s">
        <v>228</v>
      </c>
      <c r="AQ656" s="12" t="s">
        <v>216</v>
      </c>
      <c r="AR656" s="11"/>
      <c r="AS656" s="11"/>
      <c r="AT656" s="11"/>
      <c r="AU656" s="95"/>
      <c r="AV656" s="11">
        <f t="shared" si="297"/>
        <v>0.30126999999999998</v>
      </c>
      <c r="AW656" s="11">
        <f t="shared" si="298"/>
        <v>-2.1428400000000001</v>
      </c>
      <c r="AX656" s="11">
        <f t="shared" si="299"/>
        <v>2.3382999999999998</v>
      </c>
      <c r="AY656" s="11">
        <f t="shared" si="300"/>
        <v>-1.23725</v>
      </c>
      <c r="AZ656" s="11">
        <f t="shared" si="301"/>
        <v>-0.16194</v>
      </c>
      <c r="BA656" s="11">
        <f t="shared" si="302"/>
        <v>0.30335200000000001</v>
      </c>
      <c r="BB656" s="11">
        <f t="shared" si="303"/>
        <v>3.8793000000000002</v>
      </c>
      <c r="BC656" s="11">
        <f t="shared" si="304"/>
        <v>-0.47292000000000001</v>
      </c>
      <c r="BD656" s="11">
        <f t="shared" si="305"/>
        <v>-0.73754299999999995</v>
      </c>
      <c r="BE656" s="11" t="str">
        <f t="shared" si="306"/>
        <v/>
      </c>
      <c r="BF656" s="11" t="str">
        <f t="shared" si="307"/>
        <v/>
      </c>
      <c r="BG656" s="11" t="str">
        <f t="shared" si="308"/>
        <v/>
      </c>
      <c r="BH656" s="11" t="str">
        <f t="shared" si="309"/>
        <v/>
      </c>
      <c r="BI656" s="26">
        <f t="shared" si="310"/>
        <v>2.696787</v>
      </c>
      <c r="BJ656" s="7"/>
    </row>
    <row r="657" spans="1:62" ht="15.75" thickBo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03">
        <v>3</v>
      </c>
      <c r="AB657" s="11">
        <v>17</v>
      </c>
      <c r="AC657" s="28">
        <v>-0.13716400000000001</v>
      </c>
      <c r="AD657" s="6"/>
      <c r="AE657" s="27">
        <v>7</v>
      </c>
      <c r="AF657" s="104">
        <v>10</v>
      </c>
      <c r="AG657" s="6"/>
      <c r="AH657" s="98" t="s">
        <v>201</v>
      </c>
      <c r="AI657" s="12" t="s">
        <v>276</v>
      </c>
      <c r="AJ657" s="12" t="s">
        <v>267</v>
      </c>
      <c r="AK657" s="12" t="s">
        <v>249</v>
      </c>
      <c r="AL657" s="12" t="s">
        <v>238</v>
      </c>
      <c r="AM657" s="12" t="s">
        <v>211</v>
      </c>
      <c r="AN657" s="12" t="s">
        <v>285</v>
      </c>
      <c r="AO657" s="12" t="s">
        <v>258</v>
      </c>
      <c r="AP657" s="12" t="s">
        <v>229</v>
      </c>
      <c r="AQ657" s="12" t="s">
        <v>194</v>
      </c>
      <c r="AR657" s="11"/>
      <c r="AS657" s="11"/>
      <c r="AT657" s="11"/>
      <c r="AU657" s="95"/>
      <c r="AV657" s="11">
        <f t="shared" si="297"/>
        <v>3.7672699999999999</v>
      </c>
      <c r="AW657" s="11">
        <f t="shared" si="298"/>
        <v>2.0995300000000001</v>
      </c>
      <c r="AX657" s="11">
        <f t="shared" si="299"/>
        <v>0.860267</v>
      </c>
      <c r="AY657" s="11">
        <f t="shared" si="300"/>
        <v>1.05555</v>
      </c>
      <c r="AZ657" s="11">
        <f t="shared" si="301"/>
        <v>8.4113299999999998E-3</v>
      </c>
      <c r="BA657" s="11">
        <f t="shared" si="302"/>
        <v>2.41398</v>
      </c>
      <c r="BB657" s="11">
        <f t="shared" si="303"/>
        <v>1.09816</v>
      </c>
      <c r="BC657" s="11">
        <f t="shared" si="304"/>
        <v>0.31037799999999999</v>
      </c>
      <c r="BD657" s="11">
        <f t="shared" si="305"/>
        <v>-2.3009100000000001E-2</v>
      </c>
      <c r="BE657" s="11" t="str">
        <f t="shared" si="306"/>
        <v/>
      </c>
      <c r="BF657" s="11" t="str">
        <f t="shared" si="307"/>
        <v/>
      </c>
      <c r="BG657" s="11" t="str">
        <f t="shared" si="308"/>
        <v/>
      </c>
      <c r="BH657" s="11" t="str">
        <f t="shared" si="309"/>
        <v/>
      </c>
      <c r="BI657" s="26">
        <f t="shared" si="310"/>
        <v>11.727701230000001</v>
      </c>
      <c r="BJ657" s="7"/>
    </row>
    <row r="658" spans="1:62" ht="15.75" thickBo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03">
        <v>3</v>
      </c>
      <c r="AB658" s="11">
        <v>19</v>
      </c>
      <c r="AC658" s="28">
        <v>1.47289</v>
      </c>
      <c r="AD658" s="6"/>
      <c r="AE658" s="27">
        <v>7</v>
      </c>
      <c r="AF658" s="104">
        <v>14</v>
      </c>
      <c r="AG658" s="6"/>
      <c r="AH658" s="98" t="s">
        <v>203</v>
      </c>
      <c r="AI658" s="12" t="s">
        <v>218</v>
      </c>
      <c r="AJ658" s="12" t="s">
        <v>195</v>
      </c>
      <c r="AK658" s="12" t="s">
        <v>269</v>
      </c>
      <c r="AL658" s="12" t="s">
        <v>240</v>
      </c>
      <c r="AM658" s="12" t="s">
        <v>213</v>
      </c>
      <c r="AN658" s="12" t="s">
        <v>286</v>
      </c>
      <c r="AO658" s="12" t="s">
        <v>278</v>
      </c>
      <c r="AP658" s="12" t="s">
        <v>231</v>
      </c>
      <c r="AQ658" s="12" t="s">
        <v>251</v>
      </c>
      <c r="AR658" s="11"/>
      <c r="AS658" s="11"/>
      <c r="AT658" s="11"/>
      <c r="AU658" s="95"/>
      <c r="AV658" s="11">
        <f t="shared" si="297"/>
        <v>0.64754400000000001</v>
      </c>
      <c r="AW658" s="11">
        <f t="shared" si="298"/>
        <v>4.4443400000000004</v>
      </c>
      <c r="AX658" s="11">
        <f t="shared" si="299"/>
        <v>0.602904</v>
      </c>
      <c r="AY658" s="11">
        <f t="shared" si="300"/>
        <v>0.19534599999999999</v>
      </c>
      <c r="AZ658" s="11">
        <f t="shared" si="301"/>
        <v>0.86385500000000004</v>
      </c>
      <c r="BA658" s="11">
        <f t="shared" si="302"/>
        <v>0.54670300000000005</v>
      </c>
      <c r="BB658" s="11">
        <f t="shared" si="303"/>
        <v>0.47160299999999999</v>
      </c>
      <c r="BC658" s="11">
        <f t="shared" si="304"/>
        <v>3.6880000000000002</v>
      </c>
      <c r="BD658" s="11">
        <f t="shared" si="305"/>
        <v>-1.15065</v>
      </c>
      <c r="BE658" s="11" t="str">
        <f t="shared" si="306"/>
        <v/>
      </c>
      <c r="BF658" s="11" t="str">
        <f t="shared" si="307"/>
        <v/>
      </c>
      <c r="BG658" s="11" t="str">
        <f t="shared" si="308"/>
        <v/>
      </c>
      <c r="BH658" s="11" t="str">
        <f t="shared" si="309"/>
        <v/>
      </c>
      <c r="BI658" s="26">
        <f t="shared" si="310"/>
        <v>8.8367550000000001</v>
      </c>
      <c r="BJ658" s="7"/>
    </row>
    <row r="659" spans="1:62" ht="15.75" thickBo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03">
        <v>4</v>
      </c>
      <c r="AB659" s="11">
        <v>5</v>
      </c>
      <c r="AC659" s="28">
        <v>3.8327300000000002</v>
      </c>
      <c r="AD659" s="6"/>
      <c r="AE659" s="27">
        <v>7</v>
      </c>
      <c r="AF659" s="104">
        <v>16</v>
      </c>
      <c r="AG659" s="6"/>
      <c r="AH659" s="98" t="s">
        <v>169</v>
      </c>
      <c r="AI659" s="12" t="s">
        <v>49</v>
      </c>
      <c r="AJ659" s="12" t="s">
        <v>55</v>
      </c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95"/>
      <c r="AV659" s="11">
        <f t="shared" si="297"/>
        <v>0.57821299999999998</v>
      </c>
      <c r="AW659" s="11">
        <f t="shared" si="298"/>
        <v>1.37999</v>
      </c>
      <c r="AX659" s="11" t="str">
        <f t="shared" si="299"/>
        <v/>
      </c>
      <c r="AY659" s="11" t="str">
        <f t="shared" si="300"/>
        <v/>
      </c>
      <c r="AZ659" s="11" t="str">
        <f t="shared" si="301"/>
        <v/>
      </c>
      <c r="BA659" s="11" t="str">
        <f t="shared" si="302"/>
        <v/>
      </c>
      <c r="BB659" s="11" t="str">
        <f t="shared" si="303"/>
        <v/>
      </c>
      <c r="BC659" s="11" t="str">
        <f t="shared" si="304"/>
        <v/>
      </c>
      <c r="BD659" s="11" t="str">
        <f t="shared" si="305"/>
        <v/>
      </c>
      <c r="BE659" s="11" t="str">
        <f t="shared" si="306"/>
        <v/>
      </c>
      <c r="BF659" s="11" t="str">
        <f t="shared" si="307"/>
        <v/>
      </c>
      <c r="BG659" s="11" t="str">
        <f t="shared" si="308"/>
        <v/>
      </c>
      <c r="BH659" s="11" t="str">
        <f t="shared" si="309"/>
        <v/>
      </c>
      <c r="BI659" s="26">
        <f t="shared" si="310"/>
        <v>-1.8745270000000001</v>
      </c>
      <c r="BJ659" s="7"/>
    </row>
    <row r="660" spans="1:62" ht="15.75" thickBo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03">
        <v>4</v>
      </c>
      <c r="AB660" s="11">
        <v>6</v>
      </c>
      <c r="AC660" s="28">
        <v>0.28972700000000001</v>
      </c>
      <c r="AD660" s="6"/>
      <c r="AE660" s="27">
        <v>8</v>
      </c>
      <c r="AF660" s="104">
        <v>2</v>
      </c>
      <c r="AG660" s="6"/>
      <c r="AH660" s="98" t="s">
        <v>62</v>
      </c>
      <c r="AI660" s="12" t="s">
        <v>270</v>
      </c>
      <c r="AJ660" s="12" t="s">
        <v>50</v>
      </c>
      <c r="AK660" s="12" t="s">
        <v>66</v>
      </c>
      <c r="AL660" s="12" t="s">
        <v>182</v>
      </c>
      <c r="AM660" s="12" t="s">
        <v>232</v>
      </c>
      <c r="AN660" s="12" t="s">
        <v>56</v>
      </c>
      <c r="AO660" s="12" t="s">
        <v>185</v>
      </c>
      <c r="AP660" s="12" t="s">
        <v>222</v>
      </c>
      <c r="AQ660" s="12" t="s">
        <v>241</v>
      </c>
      <c r="AR660" s="11"/>
      <c r="AS660" s="11"/>
      <c r="AT660" s="11"/>
      <c r="AU660" s="95"/>
      <c r="AV660" s="11">
        <f t="shared" ref="AV660:AV691" si="311">IF(ISERROR(VLOOKUP(AI660,W,2,FALSE)),"",VLOOKUP(AI660,W,2,FALSE))</f>
        <v>-0.38457999999999998</v>
      </c>
      <c r="AW660" s="11">
        <f t="shared" ref="AW660:AW691" si="312">IF(ISERROR(VLOOKUP(AJ660,W,2,FALSE)),"",VLOOKUP(AJ660,W,2,FALSE))</f>
        <v>-0.79741899999999999</v>
      </c>
      <c r="AX660" s="11">
        <f t="shared" ref="AX660:AX691" si="313">IF(ISERROR(VLOOKUP(AK660,W,2,FALSE)),"",VLOOKUP(AK660,W,2,FALSE))</f>
        <v>0.960955</v>
      </c>
      <c r="AY660" s="11">
        <f t="shared" ref="AY660:AY691" si="314">IF(ISERROR(VLOOKUP(AL660,W,2,FALSE)),"",VLOOKUP(AL660,W,2,FALSE))</f>
        <v>1.7779799999999999</v>
      </c>
      <c r="AZ660" s="11">
        <f t="shared" ref="AZ660:AZ691" si="315">IF(ISERROR(VLOOKUP(AM660,W,2,FALSE)),"",VLOOKUP(AM660,W,2,FALSE))</f>
        <v>2.74532</v>
      </c>
      <c r="BA660" s="11">
        <f t="shared" ref="BA660:BA691" si="316">IF(ISERROR(VLOOKUP(AN660,W,2,FALSE)),"",VLOOKUP(AN660,W,2,FALSE))</f>
        <v>1.7745500000000001E-2</v>
      </c>
      <c r="BB660" s="11">
        <f t="shared" ref="BB660:BB691" si="317">IF(ISERROR(VLOOKUP(AO660,W,2,FALSE)),"",VLOOKUP(AO660,W,2,FALSE))</f>
        <v>2.7177799999999999</v>
      </c>
      <c r="BC660" s="11">
        <f t="shared" ref="BC660:BC691" si="318">IF(ISERROR(VLOOKUP(AP660,W,2,FALSE)),"",VLOOKUP(AP660,W,2,FALSE))</f>
        <v>2.5428999999999999</v>
      </c>
      <c r="BD660" s="11">
        <f t="shared" ref="BD660:BD691" si="319">IF(ISERROR(VLOOKUP(AQ660,W,2,FALSE)),"",VLOOKUP(AQ660,W,2,FALSE))</f>
        <v>0.68957100000000005</v>
      </c>
      <c r="BE660" s="11" t="str">
        <f t="shared" ref="BE660:BE691" si="320">IF(ISERROR(VLOOKUP(AR660,W,2,FALSE)),"",VLOOKUP(AR660,W,2,FALSE))</f>
        <v/>
      </c>
      <c r="BF660" s="11" t="str">
        <f t="shared" ref="BF660:BF691" si="321">IF(ISERROR(VLOOKUP(AS660,W,2,FALSE)),"",VLOOKUP(AS660,W,2,FALSE))</f>
        <v/>
      </c>
      <c r="BG660" s="11" t="str">
        <f t="shared" ref="BG660:BG691" si="322">IF(ISERROR(VLOOKUP(AT660,W,2,FALSE)),"",VLOOKUP(AT660,W,2,FALSE))</f>
        <v/>
      </c>
      <c r="BH660" s="11" t="str">
        <f t="shared" ref="BH660:BH691" si="323">IF(ISERROR(VLOOKUP(AU660,W,2,FALSE)),"",VLOOKUP(AU660,W,2,FALSE))</f>
        <v/>
      </c>
      <c r="BI660" s="26">
        <f t="shared" ref="BI660:BI691" si="324">SUM(AV660:BH660)-VLOOKUP(AH660,W,2, FALSE)</f>
        <v>9.9805255000000006</v>
      </c>
      <c r="BJ660" s="7"/>
    </row>
    <row r="661" spans="1:62" ht="15.75" thickBo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03">
        <v>4</v>
      </c>
      <c r="AB661" s="11">
        <v>7</v>
      </c>
      <c r="AC661" s="28">
        <v>0.480626</v>
      </c>
      <c r="AD661" s="6"/>
      <c r="AE661" s="27">
        <v>8</v>
      </c>
      <c r="AF661" s="104">
        <v>3</v>
      </c>
      <c r="AG661" s="6"/>
      <c r="AH661" s="98" t="s">
        <v>179</v>
      </c>
      <c r="AI661" s="12" t="s">
        <v>177</v>
      </c>
      <c r="AJ661" s="12" t="s">
        <v>73</v>
      </c>
      <c r="AK661" s="12" t="s">
        <v>94</v>
      </c>
      <c r="AL661" s="12" t="s">
        <v>67</v>
      </c>
      <c r="AM661" s="12" t="s">
        <v>260</v>
      </c>
      <c r="AN661" s="12" t="s">
        <v>80</v>
      </c>
      <c r="AO661" s="12" t="s">
        <v>57</v>
      </c>
      <c r="AP661" s="12" t="s">
        <v>271</v>
      </c>
      <c r="AQ661" s="12" t="s">
        <v>223</v>
      </c>
      <c r="AR661" s="11"/>
      <c r="AS661" s="11"/>
      <c r="AT661" s="11"/>
      <c r="AU661" s="95"/>
      <c r="AV661" s="11">
        <f t="shared" si="311"/>
        <v>-1.0685</v>
      </c>
      <c r="AW661" s="11">
        <f t="shared" si="312"/>
        <v>4.4628399999999999</v>
      </c>
      <c r="AX661" s="11">
        <f t="shared" si="313"/>
        <v>0.54459299999999999</v>
      </c>
      <c r="AY661" s="11">
        <f t="shared" si="314"/>
        <v>0.99822599999999995</v>
      </c>
      <c r="AZ661" s="11">
        <f t="shared" si="315"/>
        <v>-0.14127899999999999</v>
      </c>
      <c r="BA661" s="11">
        <f t="shared" si="316"/>
        <v>3.70479</v>
      </c>
      <c r="BB661" s="11">
        <f t="shared" si="317"/>
        <v>0.119438</v>
      </c>
      <c r="BC661" s="11">
        <f t="shared" si="318"/>
        <v>-1.2261100000000001E-3</v>
      </c>
      <c r="BD661" s="11">
        <f t="shared" si="319"/>
        <v>2.5545599999999999</v>
      </c>
      <c r="BE661" s="11" t="str">
        <f t="shared" si="320"/>
        <v/>
      </c>
      <c r="BF661" s="11" t="str">
        <f t="shared" si="321"/>
        <v/>
      </c>
      <c r="BG661" s="11" t="str">
        <f t="shared" si="322"/>
        <v/>
      </c>
      <c r="BH661" s="11" t="str">
        <f t="shared" si="323"/>
        <v/>
      </c>
      <c r="BI661" s="26">
        <f t="shared" si="324"/>
        <v>10.692815890000002</v>
      </c>
      <c r="BJ661" s="7"/>
    </row>
    <row r="662" spans="1:62" ht="15.75" thickBo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03">
        <v>4</v>
      </c>
      <c r="AB662" s="11">
        <v>8</v>
      </c>
      <c r="AC662" s="28">
        <v>1.1307199999999999</v>
      </c>
      <c r="AD662" s="6"/>
      <c r="AE662" s="27">
        <v>8</v>
      </c>
      <c r="AF662" s="104">
        <v>4</v>
      </c>
      <c r="AG662" s="6"/>
      <c r="AH662" s="98" t="s">
        <v>180</v>
      </c>
      <c r="AI662" s="12" t="s">
        <v>95</v>
      </c>
      <c r="AJ662" s="12" t="s">
        <v>74</v>
      </c>
      <c r="AK662" s="12" t="s">
        <v>242</v>
      </c>
      <c r="AL662" s="12" t="s">
        <v>178</v>
      </c>
      <c r="AM662" s="12" t="s">
        <v>167</v>
      </c>
      <c r="AN662" s="12" t="s">
        <v>58</v>
      </c>
      <c r="AO662" s="12" t="s">
        <v>279</v>
      </c>
      <c r="AP662" s="12" t="s">
        <v>183</v>
      </c>
      <c r="AQ662" s="12" t="s">
        <v>68</v>
      </c>
      <c r="AR662" s="11"/>
      <c r="AS662" s="11"/>
      <c r="AT662" s="11"/>
      <c r="AU662" s="95"/>
      <c r="AV662" s="11">
        <f t="shared" si="311"/>
        <v>0.79237999999999997</v>
      </c>
      <c r="AW662" s="11">
        <f t="shared" si="312"/>
        <v>1.00441</v>
      </c>
      <c r="AX662" s="11">
        <f t="shared" si="313"/>
        <v>-0.268704</v>
      </c>
      <c r="AY662" s="11">
        <f t="shared" si="314"/>
        <v>-0.32316600000000001</v>
      </c>
      <c r="AZ662" s="11">
        <f t="shared" si="315"/>
        <v>3.21957</v>
      </c>
      <c r="BA662" s="11">
        <f t="shared" si="316"/>
        <v>1.0077199999999999</v>
      </c>
      <c r="BB662" s="11">
        <f t="shared" si="317"/>
        <v>-1.916E-2</v>
      </c>
      <c r="BC662" s="11">
        <f t="shared" si="318"/>
        <v>0.92911600000000005</v>
      </c>
      <c r="BD662" s="11">
        <f t="shared" si="319"/>
        <v>1.0318099999999999</v>
      </c>
      <c r="BE662" s="11" t="str">
        <f t="shared" si="320"/>
        <v/>
      </c>
      <c r="BF662" s="11" t="str">
        <f t="shared" si="321"/>
        <v/>
      </c>
      <c r="BG662" s="11" t="str">
        <f t="shared" si="322"/>
        <v/>
      </c>
      <c r="BH662" s="11" t="str">
        <f t="shared" si="323"/>
        <v/>
      </c>
      <c r="BI662" s="26">
        <f t="shared" si="324"/>
        <v>6.2432560000000006</v>
      </c>
      <c r="BJ662" s="7"/>
    </row>
    <row r="663" spans="1:62" ht="15.75" thickBo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03">
        <v>4</v>
      </c>
      <c r="AB663" s="11">
        <v>9</v>
      </c>
      <c r="AC663" s="28">
        <v>0.89897800000000005</v>
      </c>
      <c r="AD663" s="6"/>
      <c r="AE663" s="27">
        <v>8</v>
      </c>
      <c r="AF663" s="104">
        <v>5</v>
      </c>
      <c r="AG663" s="6"/>
      <c r="AH663" s="98" t="s">
        <v>181</v>
      </c>
      <c r="AI663" s="12" t="s">
        <v>69</v>
      </c>
      <c r="AJ663" s="12" t="s">
        <v>75</v>
      </c>
      <c r="AK663" s="12" t="s">
        <v>51</v>
      </c>
      <c r="AL663" s="12" t="s">
        <v>81</v>
      </c>
      <c r="AM663" s="12" t="s">
        <v>59</v>
      </c>
      <c r="AN663" s="12" t="s">
        <v>175</v>
      </c>
      <c r="AO663" s="12" t="s">
        <v>188</v>
      </c>
      <c r="AP663" s="12" t="s">
        <v>96</v>
      </c>
      <c r="AQ663" s="12" t="s">
        <v>76</v>
      </c>
      <c r="AR663" s="11"/>
      <c r="AS663" s="11"/>
      <c r="AT663" s="11"/>
      <c r="AU663" s="95"/>
      <c r="AV663" s="11">
        <f t="shared" si="311"/>
        <v>3.4778899999999999</v>
      </c>
      <c r="AW663" s="11">
        <f t="shared" si="312"/>
        <v>0.59192100000000003</v>
      </c>
      <c r="AX663" s="11">
        <f t="shared" si="313"/>
        <v>0.79372600000000004</v>
      </c>
      <c r="AY663" s="11">
        <f t="shared" si="314"/>
        <v>0.28631800000000002</v>
      </c>
      <c r="AZ663" s="11">
        <f t="shared" si="315"/>
        <v>1.1995</v>
      </c>
      <c r="BA663" s="11">
        <f t="shared" si="316"/>
        <v>0.220471</v>
      </c>
      <c r="BB663" s="11">
        <f t="shared" si="317"/>
        <v>-4.3765599999999996</v>
      </c>
      <c r="BC663" s="11">
        <f t="shared" si="318"/>
        <v>1.1276600000000001</v>
      </c>
      <c r="BD663" s="11">
        <f t="shared" si="319"/>
        <v>0.60102</v>
      </c>
      <c r="BE663" s="11" t="str">
        <f t="shared" si="320"/>
        <v/>
      </c>
      <c r="BF663" s="11" t="str">
        <f t="shared" si="321"/>
        <v/>
      </c>
      <c r="BG663" s="11" t="str">
        <f t="shared" si="322"/>
        <v/>
      </c>
      <c r="BH663" s="11" t="str">
        <f t="shared" si="323"/>
        <v/>
      </c>
      <c r="BI663" s="26">
        <f t="shared" si="324"/>
        <v>3.0229679999999997</v>
      </c>
      <c r="BJ663" s="7"/>
    </row>
    <row r="664" spans="1:62" ht="15.75" thickBo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03">
        <v>4</v>
      </c>
      <c r="AB664" s="11">
        <v>10</v>
      </c>
      <c r="AC664" s="28">
        <v>0.209367</v>
      </c>
      <c r="AD664" s="6"/>
      <c r="AE664" s="27">
        <v>8</v>
      </c>
      <c r="AF664" s="104">
        <v>6</v>
      </c>
      <c r="AG664" s="6"/>
      <c r="AH664" s="98" t="s">
        <v>204</v>
      </c>
      <c r="AI664" s="12" t="s">
        <v>243</v>
      </c>
      <c r="AJ664" s="12" t="s">
        <v>261</v>
      </c>
      <c r="AK664" s="12" t="s">
        <v>85</v>
      </c>
      <c r="AL664" s="12" t="s">
        <v>82</v>
      </c>
      <c r="AM664" s="12" t="s">
        <v>86</v>
      </c>
      <c r="AN664" s="12" t="s">
        <v>88</v>
      </c>
      <c r="AO664" s="12" t="s">
        <v>189</v>
      </c>
      <c r="AP664" s="12" t="s">
        <v>90</v>
      </c>
      <c r="AQ664" s="12" t="s">
        <v>219</v>
      </c>
      <c r="AR664" s="11"/>
      <c r="AS664" s="11"/>
      <c r="AT664" s="11"/>
      <c r="AU664" s="95"/>
      <c r="AV664" s="11">
        <f t="shared" si="311"/>
        <v>0.14391899999999999</v>
      </c>
      <c r="AW664" s="11">
        <f t="shared" si="312"/>
        <v>-0.1052</v>
      </c>
      <c r="AX664" s="11">
        <f t="shared" si="313"/>
        <v>1.0150399999999999</v>
      </c>
      <c r="AY664" s="11">
        <f t="shared" si="314"/>
        <v>0.914219</v>
      </c>
      <c r="AZ664" s="11">
        <f t="shared" si="315"/>
        <v>0.39386500000000002</v>
      </c>
      <c r="BA664" s="11">
        <f t="shared" si="316"/>
        <v>0.174821</v>
      </c>
      <c r="BB664" s="11">
        <f t="shared" si="317"/>
        <v>0.16106699999999999</v>
      </c>
      <c r="BC664" s="11">
        <f t="shared" si="318"/>
        <v>3.9678399999999998</v>
      </c>
      <c r="BD664" s="11">
        <f t="shared" si="319"/>
        <v>-0.128828</v>
      </c>
      <c r="BE664" s="11" t="str">
        <f t="shared" si="320"/>
        <v/>
      </c>
      <c r="BF664" s="11" t="str">
        <f t="shared" si="321"/>
        <v/>
      </c>
      <c r="BG664" s="11" t="str">
        <f t="shared" si="322"/>
        <v/>
      </c>
      <c r="BH664" s="11" t="str">
        <f t="shared" si="323"/>
        <v/>
      </c>
      <c r="BI664" s="26">
        <f t="shared" si="324"/>
        <v>6.3273759999999992</v>
      </c>
      <c r="BJ664" s="7"/>
    </row>
    <row r="665" spans="1:62" ht="15.75" thickBo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03">
        <v>4</v>
      </c>
      <c r="AB665" s="11">
        <v>14</v>
      </c>
      <c r="AC665" s="28">
        <v>-1.5270699999999999</v>
      </c>
      <c r="AD665" s="6"/>
      <c r="AE665" s="27">
        <v>8</v>
      </c>
      <c r="AF665" s="104">
        <v>7</v>
      </c>
      <c r="AG665" s="6"/>
      <c r="AH665" s="98" t="s">
        <v>205</v>
      </c>
      <c r="AI665" s="12" t="s">
        <v>226</v>
      </c>
      <c r="AJ665" s="12" t="s">
        <v>255</v>
      </c>
      <c r="AK665" s="12" t="s">
        <v>282</v>
      </c>
      <c r="AL665" s="12" t="s">
        <v>208</v>
      </c>
      <c r="AM665" s="12" t="s">
        <v>235</v>
      </c>
      <c r="AN665" s="12" t="s">
        <v>246</v>
      </c>
      <c r="AO665" s="12" t="s">
        <v>274</v>
      </c>
      <c r="AP665" s="12" t="s">
        <v>198</v>
      </c>
      <c r="AQ665" s="12" t="s">
        <v>215</v>
      </c>
      <c r="AR665" s="11"/>
      <c r="AS665" s="11"/>
      <c r="AT665" s="11"/>
      <c r="AU665" s="95"/>
      <c r="AV665" s="11">
        <f t="shared" si="311"/>
        <v>0.351628</v>
      </c>
      <c r="AW665" s="11">
        <f t="shared" si="312"/>
        <v>0.93871000000000004</v>
      </c>
      <c r="AX665" s="11">
        <f t="shared" si="313"/>
        <v>2.3990999999999998</v>
      </c>
      <c r="AY665" s="11">
        <f t="shared" si="314"/>
        <v>-0.50671299999999997</v>
      </c>
      <c r="AZ665" s="11">
        <f t="shared" si="315"/>
        <v>1.0853900000000001</v>
      </c>
      <c r="BA665" s="11">
        <f t="shared" si="316"/>
        <v>1.8525400000000001</v>
      </c>
      <c r="BB665" s="11">
        <f t="shared" si="317"/>
        <v>3.2713299999999998</v>
      </c>
      <c r="BC665" s="11">
        <f t="shared" si="318"/>
        <v>-2.7680900000000001E-2</v>
      </c>
      <c r="BD665" s="11">
        <f t="shared" si="319"/>
        <v>-0.57286199999999998</v>
      </c>
      <c r="BE665" s="11" t="str">
        <f t="shared" si="320"/>
        <v/>
      </c>
      <c r="BF665" s="11" t="str">
        <f t="shared" si="321"/>
        <v/>
      </c>
      <c r="BG665" s="11" t="str">
        <f t="shared" si="322"/>
        <v/>
      </c>
      <c r="BH665" s="11" t="str">
        <f t="shared" si="323"/>
        <v/>
      </c>
      <c r="BI665" s="26">
        <f t="shared" si="324"/>
        <v>10.3185121</v>
      </c>
      <c r="BJ665" s="7"/>
    </row>
    <row r="666" spans="1:62" ht="15.75" thickBo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03">
        <v>5</v>
      </c>
      <c r="AB666" s="11">
        <v>2</v>
      </c>
      <c r="AC666" s="28">
        <v>0.77744999999999997</v>
      </c>
      <c r="AD666" s="6"/>
      <c r="AE666" s="27">
        <v>8</v>
      </c>
      <c r="AF666" s="104">
        <v>9</v>
      </c>
      <c r="AG666" s="6"/>
      <c r="AH666" s="98" t="s">
        <v>64</v>
      </c>
      <c r="AI666" s="12" t="s">
        <v>78</v>
      </c>
      <c r="AJ666" s="12" t="s">
        <v>186</v>
      </c>
      <c r="AK666" s="12" t="s">
        <v>71</v>
      </c>
      <c r="AL666" s="12" t="s">
        <v>49</v>
      </c>
      <c r="AM666" s="12" t="s">
        <v>43</v>
      </c>
      <c r="AN666" s="12" t="s">
        <v>187</v>
      </c>
      <c r="AO666" s="12" t="s">
        <v>93</v>
      </c>
      <c r="AP666" s="110" t="s">
        <v>55</v>
      </c>
      <c r="AQ666" s="6"/>
      <c r="AR666" s="11"/>
      <c r="AS666" s="11"/>
      <c r="AT666" s="11"/>
      <c r="AU666" s="95"/>
      <c r="AV666" s="11">
        <f t="shared" si="311"/>
        <v>-0.58737300000000003</v>
      </c>
      <c r="AW666" s="11">
        <f t="shared" si="312"/>
        <v>0.36778499999999997</v>
      </c>
      <c r="AX666" s="11">
        <f t="shared" si="313"/>
        <v>-1.0824400000000001</v>
      </c>
      <c r="AY666" s="11">
        <f t="shared" si="314"/>
        <v>0.57821299999999998</v>
      </c>
      <c r="AZ666" s="11">
        <f t="shared" si="315"/>
        <v>-2.9813399999999999</v>
      </c>
      <c r="BA666" s="11">
        <f t="shared" si="316"/>
        <v>-1.4383999999999999</v>
      </c>
      <c r="BB666" s="11">
        <f t="shared" si="317"/>
        <v>-0.65968300000000002</v>
      </c>
      <c r="BC666" s="11">
        <f t="shared" si="318"/>
        <v>1.37999</v>
      </c>
      <c r="BD666" s="11" t="str">
        <f t="shared" si="319"/>
        <v/>
      </c>
      <c r="BE666" s="11" t="str">
        <f t="shared" si="320"/>
        <v/>
      </c>
      <c r="BF666" s="11" t="str">
        <f t="shared" si="321"/>
        <v/>
      </c>
      <c r="BG666" s="11" t="str">
        <f t="shared" si="322"/>
        <v/>
      </c>
      <c r="BH666" s="11" t="str">
        <f t="shared" si="323"/>
        <v/>
      </c>
      <c r="BI666" s="26">
        <f t="shared" si="324"/>
        <v>-5.200698</v>
      </c>
      <c r="BJ666" s="7"/>
    </row>
    <row r="667" spans="1:62" ht="15.75" thickBo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03">
        <v>5</v>
      </c>
      <c r="AB667" s="11">
        <v>6</v>
      </c>
      <c r="AC667" s="28">
        <v>0.960955</v>
      </c>
      <c r="AD667" s="6"/>
      <c r="AE667" s="27">
        <v>8</v>
      </c>
      <c r="AF667" s="104">
        <v>10</v>
      </c>
      <c r="AG667" s="6"/>
      <c r="AH667" s="98" t="s">
        <v>66</v>
      </c>
      <c r="AI667" s="12" t="s">
        <v>270</v>
      </c>
      <c r="AJ667" s="12" t="s">
        <v>50</v>
      </c>
      <c r="AK667" s="12" t="s">
        <v>62</v>
      </c>
      <c r="AL667" s="12" t="s">
        <v>182</v>
      </c>
      <c r="AM667" s="12" t="s">
        <v>232</v>
      </c>
      <c r="AN667" s="12" t="s">
        <v>56</v>
      </c>
      <c r="AO667" s="12" t="s">
        <v>185</v>
      </c>
      <c r="AP667" s="12" t="s">
        <v>222</v>
      </c>
      <c r="AQ667" s="12" t="s">
        <v>241</v>
      </c>
      <c r="AR667" s="11"/>
      <c r="AS667" s="11"/>
      <c r="AT667" s="11"/>
      <c r="AU667" s="95"/>
      <c r="AV667" s="11">
        <f t="shared" si="311"/>
        <v>-0.38457999999999998</v>
      </c>
      <c r="AW667" s="11">
        <f t="shared" si="312"/>
        <v>-0.79741899999999999</v>
      </c>
      <c r="AX667" s="11">
        <f t="shared" si="313"/>
        <v>0.28972700000000001</v>
      </c>
      <c r="AY667" s="11">
        <f t="shared" si="314"/>
        <v>1.7779799999999999</v>
      </c>
      <c r="AZ667" s="11">
        <f t="shared" si="315"/>
        <v>2.74532</v>
      </c>
      <c r="BA667" s="11">
        <f t="shared" si="316"/>
        <v>1.7745500000000001E-2</v>
      </c>
      <c r="BB667" s="11">
        <f t="shared" si="317"/>
        <v>2.7177799999999999</v>
      </c>
      <c r="BC667" s="11">
        <f t="shared" si="318"/>
        <v>2.5428999999999999</v>
      </c>
      <c r="BD667" s="11">
        <f t="shared" si="319"/>
        <v>0.68957100000000005</v>
      </c>
      <c r="BE667" s="11" t="str">
        <f t="shared" si="320"/>
        <v/>
      </c>
      <c r="BF667" s="11" t="str">
        <f t="shared" si="321"/>
        <v/>
      </c>
      <c r="BG667" s="11" t="str">
        <f t="shared" si="322"/>
        <v/>
      </c>
      <c r="BH667" s="11" t="str">
        <f t="shared" si="323"/>
        <v/>
      </c>
      <c r="BI667" s="26">
        <f t="shared" si="324"/>
        <v>8.6380695000000003</v>
      </c>
      <c r="BJ667" s="7"/>
    </row>
    <row r="668" spans="1:62" ht="15.75" thickBo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03">
        <v>5</v>
      </c>
      <c r="AB668" s="11">
        <v>7</v>
      </c>
      <c r="AC668" s="28">
        <v>0.99822599999999995</v>
      </c>
      <c r="AD668" s="6"/>
      <c r="AE668" s="27">
        <v>8</v>
      </c>
      <c r="AF668" s="104">
        <v>11</v>
      </c>
      <c r="AG668" s="6"/>
      <c r="AH668" s="98" t="s">
        <v>67</v>
      </c>
      <c r="AI668" s="12" t="s">
        <v>177</v>
      </c>
      <c r="AJ668" s="12" t="s">
        <v>179</v>
      </c>
      <c r="AK668" s="12" t="s">
        <v>73</v>
      </c>
      <c r="AL668" s="12" t="s">
        <v>94</v>
      </c>
      <c r="AM668" s="12" t="s">
        <v>260</v>
      </c>
      <c r="AN668" s="12" t="s">
        <v>80</v>
      </c>
      <c r="AO668" s="12" t="s">
        <v>57</v>
      </c>
      <c r="AP668" s="12" t="s">
        <v>271</v>
      </c>
      <c r="AQ668" s="12" t="s">
        <v>223</v>
      </c>
      <c r="AR668" s="11"/>
      <c r="AS668" s="11"/>
      <c r="AT668" s="11"/>
      <c r="AU668" s="95"/>
      <c r="AV668" s="11">
        <f t="shared" si="311"/>
        <v>-1.0685</v>
      </c>
      <c r="AW668" s="11">
        <f t="shared" si="312"/>
        <v>0.480626</v>
      </c>
      <c r="AX668" s="11">
        <f t="shared" si="313"/>
        <v>4.4628399999999999</v>
      </c>
      <c r="AY668" s="11">
        <f t="shared" si="314"/>
        <v>0.54459299999999999</v>
      </c>
      <c r="AZ668" s="11">
        <f t="shared" si="315"/>
        <v>-0.14127899999999999</v>
      </c>
      <c r="BA668" s="11">
        <f t="shared" si="316"/>
        <v>3.70479</v>
      </c>
      <c r="BB668" s="11">
        <f t="shared" si="317"/>
        <v>0.119438</v>
      </c>
      <c r="BC668" s="11">
        <f t="shared" si="318"/>
        <v>-1.2261100000000001E-3</v>
      </c>
      <c r="BD668" s="11">
        <f t="shared" si="319"/>
        <v>2.5545599999999999</v>
      </c>
      <c r="BE668" s="11" t="str">
        <f t="shared" si="320"/>
        <v/>
      </c>
      <c r="BF668" s="11" t="str">
        <f t="shared" si="321"/>
        <v/>
      </c>
      <c r="BG668" s="11" t="str">
        <f t="shared" si="322"/>
        <v/>
      </c>
      <c r="BH668" s="11" t="str">
        <f t="shared" si="323"/>
        <v/>
      </c>
      <c r="BI668" s="26">
        <f t="shared" si="324"/>
        <v>9.6576158900000006</v>
      </c>
      <c r="BJ668" s="7"/>
    </row>
    <row r="669" spans="1:62" ht="15.75" thickBo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03">
        <v>5</v>
      </c>
      <c r="AB669" s="11">
        <v>8</v>
      </c>
      <c r="AC669" s="28">
        <v>1.0318099999999999</v>
      </c>
      <c r="AD669" s="6"/>
      <c r="AE669" s="27">
        <v>8</v>
      </c>
      <c r="AF669" s="104">
        <v>18</v>
      </c>
      <c r="AG669" s="6"/>
      <c r="AH669" s="98" t="s">
        <v>68</v>
      </c>
      <c r="AI669" s="12" t="s">
        <v>95</v>
      </c>
      <c r="AJ669" s="12" t="s">
        <v>74</v>
      </c>
      <c r="AK669" s="12" t="s">
        <v>180</v>
      </c>
      <c r="AL669" s="12" t="s">
        <v>242</v>
      </c>
      <c r="AM669" s="12" t="s">
        <v>178</v>
      </c>
      <c r="AN669" s="12" t="s">
        <v>167</v>
      </c>
      <c r="AO669" s="12" t="s">
        <v>58</v>
      </c>
      <c r="AP669" s="12" t="s">
        <v>279</v>
      </c>
      <c r="AQ669" s="12" t="s">
        <v>183</v>
      </c>
      <c r="AR669" s="11"/>
      <c r="AS669" s="11"/>
      <c r="AT669" s="11"/>
      <c r="AU669" s="95"/>
      <c r="AV669" s="11">
        <f t="shared" si="311"/>
        <v>0.79237999999999997</v>
      </c>
      <c r="AW669" s="11">
        <f t="shared" si="312"/>
        <v>1.00441</v>
      </c>
      <c r="AX669" s="11">
        <f t="shared" si="313"/>
        <v>1.1307199999999999</v>
      </c>
      <c r="AY669" s="11">
        <f t="shared" si="314"/>
        <v>-0.268704</v>
      </c>
      <c r="AZ669" s="11">
        <f t="shared" si="315"/>
        <v>-0.32316600000000001</v>
      </c>
      <c r="BA669" s="11">
        <f t="shared" si="316"/>
        <v>3.21957</v>
      </c>
      <c r="BB669" s="11">
        <f t="shared" si="317"/>
        <v>1.0077199999999999</v>
      </c>
      <c r="BC669" s="11">
        <f t="shared" si="318"/>
        <v>-1.916E-2</v>
      </c>
      <c r="BD669" s="11">
        <f t="shared" si="319"/>
        <v>0.92911600000000005</v>
      </c>
      <c r="BE669" s="11" t="str">
        <f t="shared" si="320"/>
        <v/>
      </c>
      <c r="BF669" s="11" t="str">
        <f t="shared" si="321"/>
        <v/>
      </c>
      <c r="BG669" s="11" t="str">
        <f t="shared" si="322"/>
        <v/>
      </c>
      <c r="BH669" s="11" t="str">
        <f t="shared" si="323"/>
        <v/>
      </c>
      <c r="BI669" s="26">
        <f t="shared" si="324"/>
        <v>6.4410759999999989</v>
      </c>
      <c r="BJ669" s="7"/>
    </row>
    <row r="670" spans="1:62" ht="15.75" thickBo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03">
        <v>5</v>
      </c>
      <c r="AB670" s="11">
        <v>9</v>
      </c>
      <c r="AC670" s="28">
        <v>3.4778899999999999</v>
      </c>
      <c r="AD670" s="6"/>
      <c r="AE670" s="27">
        <v>9</v>
      </c>
      <c r="AF670" s="104">
        <v>0</v>
      </c>
      <c r="AG670" s="6"/>
      <c r="AH670" s="98" t="s">
        <v>69</v>
      </c>
      <c r="AI670" s="12" t="s">
        <v>75</v>
      </c>
      <c r="AJ670" s="12" t="s">
        <v>181</v>
      </c>
      <c r="AK670" s="12" t="s">
        <v>51</v>
      </c>
      <c r="AL670" s="12" t="s">
        <v>81</v>
      </c>
      <c r="AM670" s="12" t="s">
        <v>59</v>
      </c>
      <c r="AN670" s="12" t="s">
        <v>175</v>
      </c>
      <c r="AO670" s="12" t="s">
        <v>188</v>
      </c>
      <c r="AP670" s="12" t="s">
        <v>96</v>
      </c>
      <c r="AQ670" s="12" t="s">
        <v>76</v>
      </c>
      <c r="AR670" s="11"/>
      <c r="AS670" s="11"/>
      <c r="AT670" s="11"/>
      <c r="AU670" s="95"/>
      <c r="AV670" s="11">
        <f t="shared" si="311"/>
        <v>0.59192100000000003</v>
      </c>
      <c r="AW670" s="11">
        <f t="shared" si="312"/>
        <v>0.89897800000000005</v>
      </c>
      <c r="AX670" s="11">
        <f t="shared" si="313"/>
        <v>0.79372600000000004</v>
      </c>
      <c r="AY670" s="11">
        <f t="shared" si="314"/>
        <v>0.28631800000000002</v>
      </c>
      <c r="AZ670" s="11">
        <f t="shared" si="315"/>
        <v>1.1995</v>
      </c>
      <c r="BA670" s="11">
        <f t="shared" si="316"/>
        <v>0.220471</v>
      </c>
      <c r="BB670" s="11">
        <f t="shared" si="317"/>
        <v>-4.3765599999999996</v>
      </c>
      <c r="BC670" s="11">
        <f t="shared" si="318"/>
        <v>1.1276600000000001</v>
      </c>
      <c r="BD670" s="11">
        <f t="shared" si="319"/>
        <v>0.60102</v>
      </c>
      <c r="BE670" s="11" t="str">
        <f t="shared" si="320"/>
        <v/>
      </c>
      <c r="BF670" s="11" t="str">
        <f t="shared" si="321"/>
        <v/>
      </c>
      <c r="BG670" s="11" t="str">
        <f t="shared" si="322"/>
        <v/>
      </c>
      <c r="BH670" s="11" t="str">
        <f t="shared" si="323"/>
        <v/>
      </c>
      <c r="BI670" s="26">
        <f t="shared" si="324"/>
        <v>-2.1348559999999992</v>
      </c>
      <c r="BJ670" s="7"/>
    </row>
    <row r="671" spans="1:62" ht="15.75" thickBo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03">
        <v>5</v>
      </c>
      <c r="AB671" s="11">
        <v>10</v>
      </c>
      <c r="AC671" s="28">
        <v>1.0150399999999999</v>
      </c>
      <c r="AD671" s="6"/>
      <c r="AE671" s="27">
        <v>9</v>
      </c>
      <c r="AF671" s="104">
        <v>1</v>
      </c>
      <c r="AG671" s="6"/>
      <c r="AH671" s="98" t="s">
        <v>85</v>
      </c>
      <c r="AI671" s="12" t="s">
        <v>204</v>
      </c>
      <c r="AJ671" s="12" t="s">
        <v>243</v>
      </c>
      <c r="AK671" s="12" t="s">
        <v>261</v>
      </c>
      <c r="AL671" s="12" t="s">
        <v>82</v>
      </c>
      <c r="AM671" s="12" t="s">
        <v>86</v>
      </c>
      <c r="AN671" s="12" t="s">
        <v>88</v>
      </c>
      <c r="AO671" s="12" t="s">
        <v>189</v>
      </c>
      <c r="AP671" s="12" t="s">
        <v>90</v>
      </c>
      <c r="AQ671" s="12" t="s">
        <v>219</v>
      </c>
      <c r="AR671" s="11"/>
      <c r="AS671" s="11"/>
      <c r="AT671" s="11"/>
      <c r="AU671" s="95"/>
      <c r="AV671" s="11">
        <f t="shared" si="311"/>
        <v>0.209367</v>
      </c>
      <c r="AW671" s="11">
        <f t="shared" si="312"/>
        <v>0.14391899999999999</v>
      </c>
      <c r="AX671" s="11">
        <f t="shared" si="313"/>
        <v>-0.1052</v>
      </c>
      <c r="AY671" s="11">
        <f t="shared" si="314"/>
        <v>0.914219</v>
      </c>
      <c r="AZ671" s="11">
        <f t="shared" si="315"/>
        <v>0.39386500000000002</v>
      </c>
      <c r="BA671" s="11">
        <f t="shared" si="316"/>
        <v>0.174821</v>
      </c>
      <c r="BB671" s="11">
        <f t="shared" si="317"/>
        <v>0.16106699999999999</v>
      </c>
      <c r="BC671" s="11">
        <f t="shared" si="318"/>
        <v>3.9678399999999998</v>
      </c>
      <c r="BD671" s="11">
        <f t="shared" si="319"/>
        <v>-0.128828</v>
      </c>
      <c r="BE671" s="11" t="str">
        <f t="shared" si="320"/>
        <v/>
      </c>
      <c r="BF671" s="11" t="str">
        <f t="shared" si="321"/>
        <v/>
      </c>
      <c r="BG671" s="11" t="str">
        <f t="shared" si="322"/>
        <v/>
      </c>
      <c r="BH671" s="11" t="str">
        <f t="shared" si="323"/>
        <v/>
      </c>
      <c r="BI671" s="26">
        <f t="shared" si="324"/>
        <v>4.7160299999999991</v>
      </c>
      <c r="BJ671" s="7"/>
    </row>
    <row r="672" spans="1:62" ht="15.75" thickBo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03">
        <v>5</v>
      </c>
      <c r="AB672" s="11">
        <v>11</v>
      </c>
      <c r="AC672" s="28">
        <v>0.72677199999999997</v>
      </c>
      <c r="AD672" s="6"/>
      <c r="AE672" s="27">
        <v>9</v>
      </c>
      <c r="AF672" s="104">
        <v>2</v>
      </c>
      <c r="AG672" s="6"/>
      <c r="AH672" s="98" t="s">
        <v>84</v>
      </c>
      <c r="AI672" s="12" t="s">
        <v>262</v>
      </c>
      <c r="AJ672" s="12" t="s">
        <v>97</v>
      </c>
      <c r="AK672" s="12" t="s">
        <v>87</v>
      </c>
      <c r="AL672" s="12" t="s">
        <v>89</v>
      </c>
      <c r="AM672" s="12" t="s">
        <v>190</v>
      </c>
      <c r="AN672" s="12" t="s">
        <v>83</v>
      </c>
      <c r="AO672" s="12" t="s">
        <v>91</v>
      </c>
      <c r="AP672" s="12" t="s">
        <v>252</v>
      </c>
      <c r="AQ672" s="12" t="s">
        <v>220</v>
      </c>
      <c r="AR672" s="11"/>
      <c r="AS672" s="11"/>
      <c r="AT672" s="11"/>
      <c r="AU672" s="95"/>
      <c r="AV672" s="11">
        <f t="shared" si="311"/>
        <v>3.4545300000000001E-2</v>
      </c>
      <c r="AW672" s="11">
        <f t="shared" si="312"/>
        <v>3.5943299999999998</v>
      </c>
      <c r="AX672" s="11">
        <f t="shared" si="313"/>
        <v>0.85694099999999995</v>
      </c>
      <c r="AY672" s="11">
        <f t="shared" si="314"/>
        <v>0.100065</v>
      </c>
      <c r="AZ672" s="11">
        <f t="shared" si="315"/>
        <v>-8.6131100000000002E-2</v>
      </c>
      <c r="BA672" s="11">
        <f t="shared" si="316"/>
        <v>0.77849100000000004</v>
      </c>
      <c r="BB672" s="11">
        <f t="shared" si="317"/>
        <v>1.63733</v>
      </c>
      <c r="BC672" s="11">
        <f t="shared" si="318"/>
        <v>-0.60988799999999999</v>
      </c>
      <c r="BD672" s="11">
        <f t="shared" si="319"/>
        <v>-0.325629</v>
      </c>
      <c r="BE672" s="11" t="str">
        <f t="shared" si="320"/>
        <v/>
      </c>
      <c r="BF672" s="11" t="str">
        <f t="shared" si="321"/>
        <v/>
      </c>
      <c r="BG672" s="11" t="str">
        <f t="shared" si="322"/>
        <v/>
      </c>
      <c r="BH672" s="11" t="str">
        <f t="shared" si="323"/>
        <v/>
      </c>
      <c r="BI672" s="26">
        <f t="shared" si="324"/>
        <v>5.2532821999999992</v>
      </c>
      <c r="BJ672" s="7"/>
    </row>
    <row r="673" spans="1:62" ht="15.75" thickBo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03">
        <v>5</v>
      </c>
      <c r="AB673" s="11">
        <v>12</v>
      </c>
      <c r="AC673" s="28">
        <v>-0.81864599999999998</v>
      </c>
      <c r="AD673" s="6"/>
      <c r="AE673" s="27">
        <v>9</v>
      </c>
      <c r="AF673" s="104">
        <v>3</v>
      </c>
      <c r="AG673" s="6"/>
      <c r="AH673" s="98" t="s">
        <v>206</v>
      </c>
      <c r="AI673" s="12" t="s">
        <v>254</v>
      </c>
      <c r="AJ673" s="12" t="s">
        <v>196</v>
      </c>
      <c r="AK673" s="12" t="s">
        <v>280</v>
      </c>
      <c r="AL673" s="12" t="s">
        <v>233</v>
      </c>
      <c r="AM673" s="12" t="s">
        <v>263</v>
      </c>
      <c r="AN673" s="12" t="s">
        <v>191</v>
      </c>
      <c r="AO673" s="12" t="s">
        <v>244</v>
      </c>
      <c r="AP673" s="12" t="s">
        <v>224</v>
      </c>
      <c r="AQ673" s="12" t="s">
        <v>272</v>
      </c>
      <c r="AR673" s="11"/>
      <c r="AS673" s="11"/>
      <c r="AT673" s="11"/>
      <c r="AU673" s="95"/>
      <c r="AV673" s="11">
        <f t="shared" si="311"/>
        <v>1.3895200000000001</v>
      </c>
      <c r="AW673" s="11">
        <f t="shared" si="312"/>
        <v>-1.00013</v>
      </c>
      <c r="AX673" s="11">
        <f t="shared" si="313"/>
        <v>3.9011900000000002</v>
      </c>
      <c r="AY673" s="11">
        <f t="shared" si="314"/>
        <v>0.59274400000000005</v>
      </c>
      <c r="AZ673" s="11">
        <f t="shared" si="315"/>
        <v>2.6003400000000001</v>
      </c>
      <c r="BA673" s="11">
        <f t="shared" si="316"/>
        <v>-1.2453399999999999</v>
      </c>
      <c r="BB673" s="11">
        <f t="shared" si="317"/>
        <v>0.86152499999999999</v>
      </c>
      <c r="BC673" s="11">
        <f t="shared" si="318"/>
        <v>4.4472999999999999E-2</v>
      </c>
      <c r="BD673" s="11">
        <f t="shared" si="319"/>
        <v>1.97</v>
      </c>
      <c r="BE673" s="11" t="str">
        <f t="shared" si="320"/>
        <v/>
      </c>
      <c r="BF673" s="11" t="str">
        <f t="shared" si="321"/>
        <v/>
      </c>
      <c r="BG673" s="11" t="str">
        <f t="shared" si="322"/>
        <v/>
      </c>
      <c r="BH673" s="11" t="str">
        <f t="shared" si="323"/>
        <v/>
      </c>
      <c r="BI673" s="26">
        <f t="shared" si="324"/>
        <v>9.9329680000000007</v>
      </c>
      <c r="BJ673" s="7"/>
    </row>
    <row r="674" spans="1:62" ht="15.75" thickBo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03">
        <v>5</v>
      </c>
      <c r="AB674" s="11">
        <v>13</v>
      </c>
      <c r="AC674" s="28">
        <v>-0.448876</v>
      </c>
      <c r="AD674" s="6"/>
      <c r="AE674" s="27">
        <v>9</v>
      </c>
      <c r="AF674" s="104">
        <v>4</v>
      </c>
      <c r="AG674" s="6"/>
      <c r="AH674" s="98" t="s">
        <v>207</v>
      </c>
      <c r="AI674" s="12" t="s">
        <v>225</v>
      </c>
      <c r="AJ674" s="12" t="s">
        <v>281</v>
      </c>
      <c r="AK674" s="12" t="s">
        <v>197</v>
      </c>
      <c r="AL674" s="12" t="s">
        <v>253</v>
      </c>
      <c r="AM674" s="12" t="s">
        <v>234</v>
      </c>
      <c r="AN674" s="12" t="s">
        <v>264</v>
      </c>
      <c r="AO674" s="12" t="s">
        <v>214</v>
      </c>
      <c r="AP674" s="12" t="s">
        <v>273</v>
      </c>
      <c r="AQ674" s="12" t="s">
        <v>245</v>
      </c>
      <c r="AR674" s="11"/>
      <c r="AS674" s="11"/>
      <c r="AT674" s="11"/>
      <c r="AU674" s="95"/>
      <c r="AV674" s="11">
        <f t="shared" si="311"/>
        <v>0.54642100000000005</v>
      </c>
      <c r="AW674" s="11">
        <f t="shared" si="312"/>
        <v>3.6123699999999999</v>
      </c>
      <c r="AX674" s="11">
        <f t="shared" si="313"/>
        <v>-0.73416700000000001</v>
      </c>
      <c r="AY674" s="11">
        <f t="shared" si="314"/>
        <v>0.59136200000000005</v>
      </c>
      <c r="AZ674" s="11">
        <f t="shared" si="315"/>
        <v>0.61077599999999999</v>
      </c>
      <c r="BA674" s="11">
        <f t="shared" si="316"/>
        <v>3.5234700000000001</v>
      </c>
      <c r="BB674" s="11">
        <f t="shared" si="317"/>
        <v>0.56474199999999997</v>
      </c>
      <c r="BC674" s="11">
        <f t="shared" si="318"/>
        <v>2.8323700000000001</v>
      </c>
      <c r="BD674" s="11">
        <f t="shared" si="319"/>
        <v>1.55921</v>
      </c>
      <c r="BE674" s="11" t="str">
        <f t="shared" si="320"/>
        <v/>
      </c>
      <c r="BF674" s="11" t="str">
        <f t="shared" si="321"/>
        <v/>
      </c>
      <c r="BG674" s="11" t="str">
        <f t="shared" si="322"/>
        <v/>
      </c>
      <c r="BH674" s="11" t="str">
        <f t="shared" si="323"/>
        <v/>
      </c>
      <c r="BI674" s="26">
        <f t="shared" si="324"/>
        <v>13.555429999999999</v>
      </c>
      <c r="BJ674" s="7"/>
    </row>
    <row r="675" spans="1:62" ht="15.75" thickBo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03">
        <v>5</v>
      </c>
      <c r="AB675" s="11">
        <v>14</v>
      </c>
      <c r="AC675" s="28">
        <v>-0.50671299999999997</v>
      </c>
      <c r="AD675" s="6"/>
      <c r="AE675" s="27">
        <v>9</v>
      </c>
      <c r="AF675" s="104">
        <v>5</v>
      </c>
      <c r="AG675" s="6"/>
      <c r="AH675" s="98" t="s">
        <v>208</v>
      </c>
      <c r="AI675" s="12" t="s">
        <v>226</v>
      </c>
      <c r="AJ675" s="12" t="s">
        <v>255</v>
      </c>
      <c r="AK675" s="12" t="s">
        <v>282</v>
      </c>
      <c r="AL675" s="12" t="s">
        <v>205</v>
      </c>
      <c r="AM675" s="12" t="s">
        <v>235</v>
      </c>
      <c r="AN675" s="12" t="s">
        <v>246</v>
      </c>
      <c r="AO675" s="12" t="s">
        <v>274</v>
      </c>
      <c r="AP675" s="12" t="s">
        <v>198</v>
      </c>
      <c r="AQ675" s="12" t="s">
        <v>215</v>
      </c>
      <c r="AR675" s="11"/>
      <c r="AS675" s="11"/>
      <c r="AT675" s="11"/>
      <c r="AU675" s="95"/>
      <c r="AV675" s="11">
        <f t="shared" si="311"/>
        <v>0.351628</v>
      </c>
      <c r="AW675" s="11">
        <f t="shared" si="312"/>
        <v>0.93871000000000004</v>
      </c>
      <c r="AX675" s="11">
        <f t="shared" si="313"/>
        <v>2.3990999999999998</v>
      </c>
      <c r="AY675" s="11">
        <f t="shared" si="314"/>
        <v>-1.5270699999999999</v>
      </c>
      <c r="AZ675" s="11">
        <f t="shared" si="315"/>
        <v>1.0853900000000001</v>
      </c>
      <c r="BA675" s="11">
        <f t="shared" si="316"/>
        <v>1.8525400000000001</v>
      </c>
      <c r="BB675" s="11">
        <f t="shared" si="317"/>
        <v>3.2713299999999998</v>
      </c>
      <c r="BC675" s="11">
        <f t="shared" si="318"/>
        <v>-2.7680900000000001E-2</v>
      </c>
      <c r="BD675" s="11">
        <f t="shared" si="319"/>
        <v>-0.57286199999999998</v>
      </c>
      <c r="BE675" s="11" t="str">
        <f t="shared" si="320"/>
        <v/>
      </c>
      <c r="BF675" s="11" t="str">
        <f t="shared" si="321"/>
        <v/>
      </c>
      <c r="BG675" s="11" t="str">
        <f t="shared" si="322"/>
        <v/>
      </c>
      <c r="BH675" s="11" t="str">
        <f t="shared" si="323"/>
        <v/>
      </c>
      <c r="BI675" s="26">
        <f t="shared" si="324"/>
        <v>8.2777981000000018</v>
      </c>
      <c r="BJ675" s="7"/>
    </row>
    <row r="676" spans="1:62" ht="15.75" thickBo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03">
        <v>5</v>
      </c>
      <c r="AB676" s="11">
        <v>15</v>
      </c>
      <c r="AC676" s="28">
        <v>7.7136499999999997E-2</v>
      </c>
      <c r="AD676" s="6"/>
      <c r="AE676" s="27">
        <v>9</v>
      </c>
      <c r="AF676" s="104">
        <v>6</v>
      </c>
      <c r="AG676" s="6"/>
      <c r="AH676" s="98" t="s">
        <v>209</v>
      </c>
      <c r="AI676" s="12" t="s">
        <v>199</v>
      </c>
      <c r="AJ676" s="12" t="s">
        <v>227</v>
      </c>
      <c r="AK676" s="12" t="s">
        <v>283</v>
      </c>
      <c r="AL676" s="12" t="s">
        <v>256</v>
      </c>
      <c r="AM676" s="12" t="s">
        <v>236</v>
      </c>
      <c r="AN676" s="12" t="s">
        <v>265</v>
      </c>
      <c r="AO676" s="12" t="s">
        <v>275</v>
      </c>
      <c r="AP676" s="12" t="s">
        <v>192</v>
      </c>
      <c r="AQ676" s="12" t="s">
        <v>247</v>
      </c>
      <c r="AR676" s="11"/>
      <c r="AS676" s="11"/>
      <c r="AT676" s="11"/>
      <c r="AU676" s="95"/>
      <c r="AV676" s="11">
        <f t="shared" si="311"/>
        <v>0.44936300000000001</v>
      </c>
      <c r="AW676" s="11">
        <f t="shared" si="312"/>
        <v>1.1118600000000001</v>
      </c>
      <c r="AX676" s="11">
        <f t="shared" si="313"/>
        <v>2.1963400000000002</v>
      </c>
      <c r="AY676" s="11">
        <f t="shared" si="314"/>
        <v>0.67516200000000004</v>
      </c>
      <c r="AZ676" s="11">
        <f t="shared" si="315"/>
        <v>0.940554</v>
      </c>
      <c r="BA676" s="11">
        <f t="shared" si="316"/>
        <v>2.6648999999999998</v>
      </c>
      <c r="BB676" s="11">
        <f t="shared" si="317"/>
        <v>3.5456799999999999</v>
      </c>
      <c r="BC676" s="11">
        <f t="shared" si="318"/>
        <v>0.49694300000000002</v>
      </c>
      <c r="BD676" s="11">
        <f t="shared" si="319"/>
        <v>0.58516400000000002</v>
      </c>
      <c r="BE676" s="11" t="str">
        <f t="shared" si="320"/>
        <v/>
      </c>
      <c r="BF676" s="11" t="str">
        <f t="shared" si="321"/>
        <v/>
      </c>
      <c r="BG676" s="11" t="str">
        <f t="shared" si="322"/>
        <v/>
      </c>
      <c r="BH676" s="11" t="str">
        <f t="shared" si="323"/>
        <v/>
      </c>
      <c r="BI676" s="26">
        <f t="shared" si="324"/>
        <v>12.588829500000001</v>
      </c>
      <c r="BJ676" s="7"/>
    </row>
    <row r="677" spans="1:62" ht="15.75" thickBo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03">
        <v>5</v>
      </c>
      <c r="AB677" s="11">
        <v>16</v>
      </c>
      <c r="AC677" s="28">
        <v>-1.23725</v>
      </c>
      <c r="AD677" s="6"/>
      <c r="AE677" s="27">
        <v>9</v>
      </c>
      <c r="AF677" s="104">
        <v>7</v>
      </c>
      <c r="AG677" s="6"/>
      <c r="AH677" s="98" t="s">
        <v>210</v>
      </c>
      <c r="AI677" s="12" t="s">
        <v>248</v>
      </c>
      <c r="AJ677" s="12" t="s">
        <v>193</v>
      </c>
      <c r="AK677" s="12" t="s">
        <v>266</v>
      </c>
      <c r="AL677" s="12" t="s">
        <v>237</v>
      </c>
      <c r="AM677" s="12" t="s">
        <v>257</v>
      </c>
      <c r="AN677" s="12" t="s">
        <v>284</v>
      </c>
      <c r="AO677" s="12" t="s">
        <v>228</v>
      </c>
      <c r="AP677" s="12" t="s">
        <v>200</v>
      </c>
      <c r="AQ677" s="12" t="s">
        <v>216</v>
      </c>
      <c r="AR677" s="11"/>
      <c r="AS677" s="11"/>
      <c r="AT677" s="11"/>
      <c r="AU677" s="95"/>
      <c r="AV677" s="11">
        <f t="shared" si="311"/>
        <v>0.30126999999999998</v>
      </c>
      <c r="AW677" s="11">
        <f t="shared" si="312"/>
        <v>-2.1428400000000001</v>
      </c>
      <c r="AX677" s="11">
        <f t="shared" si="313"/>
        <v>2.3382999999999998</v>
      </c>
      <c r="AY677" s="11">
        <f t="shared" si="314"/>
        <v>-0.16194</v>
      </c>
      <c r="AZ677" s="11">
        <f t="shared" si="315"/>
        <v>0.30335200000000001</v>
      </c>
      <c r="BA677" s="11">
        <f t="shared" si="316"/>
        <v>3.8793000000000002</v>
      </c>
      <c r="BB677" s="11">
        <f t="shared" si="317"/>
        <v>-0.47292000000000001</v>
      </c>
      <c r="BC677" s="11">
        <f t="shared" si="318"/>
        <v>-0.627058</v>
      </c>
      <c r="BD677" s="11">
        <f t="shared" si="319"/>
        <v>-0.73754299999999995</v>
      </c>
      <c r="BE677" s="11" t="str">
        <f t="shared" si="320"/>
        <v/>
      </c>
      <c r="BF677" s="11" t="str">
        <f t="shared" si="321"/>
        <v/>
      </c>
      <c r="BG677" s="11" t="str">
        <f t="shared" si="322"/>
        <v/>
      </c>
      <c r="BH677" s="11" t="str">
        <f t="shared" si="323"/>
        <v/>
      </c>
      <c r="BI677" s="26">
        <f t="shared" si="324"/>
        <v>3.9171709999999997</v>
      </c>
      <c r="BJ677" s="7"/>
    </row>
    <row r="678" spans="1:62" ht="15.75" thickBo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03">
        <v>5</v>
      </c>
      <c r="AB678" s="11">
        <v>17</v>
      </c>
      <c r="AC678" s="28">
        <v>8.4113299999999998E-3</v>
      </c>
      <c r="AD678" s="6"/>
      <c r="AE678" s="27">
        <v>9</v>
      </c>
      <c r="AF678" s="104">
        <v>8</v>
      </c>
      <c r="AG678" s="6"/>
      <c r="AH678" s="98" t="s">
        <v>211</v>
      </c>
      <c r="AI678" s="12" t="s">
        <v>276</v>
      </c>
      <c r="AJ678" s="12" t="s">
        <v>267</v>
      </c>
      <c r="AK678" s="12" t="s">
        <v>249</v>
      </c>
      <c r="AL678" s="12" t="s">
        <v>238</v>
      </c>
      <c r="AM678" s="12" t="s">
        <v>285</v>
      </c>
      <c r="AN678" s="12" t="s">
        <v>258</v>
      </c>
      <c r="AO678" s="12" t="s">
        <v>229</v>
      </c>
      <c r="AP678" s="12" t="s">
        <v>201</v>
      </c>
      <c r="AQ678" s="12" t="s">
        <v>194</v>
      </c>
      <c r="AR678" s="11"/>
      <c r="AS678" s="11"/>
      <c r="AT678" s="11"/>
      <c r="AU678" s="95"/>
      <c r="AV678" s="11">
        <f t="shared" si="311"/>
        <v>3.7672699999999999</v>
      </c>
      <c r="AW678" s="11">
        <f t="shared" si="312"/>
        <v>2.0995300000000001</v>
      </c>
      <c r="AX678" s="11">
        <f t="shared" si="313"/>
        <v>0.860267</v>
      </c>
      <c r="AY678" s="11">
        <f t="shared" si="314"/>
        <v>1.05555</v>
      </c>
      <c r="AZ678" s="11">
        <f t="shared" si="315"/>
        <v>2.41398</v>
      </c>
      <c r="BA678" s="11">
        <f t="shared" si="316"/>
        <v>1.09816</v>
      </c>
      <c r="BB678" s="11">
        <f t="shared" si="317"/>
        <v>0.31037799999999999</v>
      </c>
      <c r="BC678" s="11">
        <f t="shared" si="318"/>
        <v>-0.13716400000000001</v>
      </c>
      <c r="BD678" s="11">
        <f t="shared" si="319"/>
        <v>-2.3009100000000001E-2</v>
      </c>
      <c r="BE678" s="11" t="str">
        <f t="shared" si="320"/>
        <v/>
      </c>
      <c r="BF678" s="11" t="str">
        <f t="shared" si="321"/>
        <v/>
      </c>
      <c r="BG678" s="11" t="str">
        <f t="shared" si="322"/>
        <v/>
      </c>
      <c r="BH678" s="11" t="str">
        <f t="shared" si="323"/>
        <v/>
      </c>
      <c r="BI678" s="26">
        <f t="shared" si="324"/>
        <v>11.436550570000001</v>
      </c>
      <c r="BJ678" s="7"/>
    </row>
    <row r="679" spans="1:62" ht="15.75" thickBo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03">
        <v>5</v>
      </c>
      <c r="AB679" s="11">
        <v>19</v>
      </c>
      <c r="AC679" s="28">
        <v>0.86385500000000004</v>
      </c>
      <c r="AD679" s="6"/>
      <c r="AE679" s="27">
        <v>9</v>
      </c>
      <c r="AF679" s="104">
        <v>10</v>
      </c>
      <c r="AG679" s="6"/>
      <c r="AH679" s="98" t="s">
        <v>213</v>
      </c>
      <c r="AI679" s="12" t="s">
        <v>218</v>
      </c>
      <c r="AJ679" s="12" t="s">
        <v>195</v>
      </c>
      <c r="AK679" s="12" t="s">
        <v>269</v>
      </c>
      <c r="AL679" s="12" t="s">
        <v>240</v>
      </c>
      <c r="AM679" s="12" t="s">
        <v>286</v>
      </c>
      <c r="AN679" s="12" t="s">
        <v>203</v>
      </c>
      <c r="AO679" s="12" t="s">
        <v>278</v>
      </c>
      <c r="AP679" s="12" t="s">
        <v>231</v>
      </c>
      <c r="AQ679" s="12" t="s">
        <v>251</v>
      </c>
      <c r="AR679" s="11"/>
      <c r="AS679" s="11"/>
      <c r="AT679" s="11"/>
      <c r="AU679" s="95"/>
      <c r="AV679" s="11">
        <f t="shared" si="311"/>
        <v>0.64754400000000001</v>
      </c>
      <c r="AW679" s="11">
        <f t="shared" si="312"/>
        <v>4.4443400000000004</v>
      </c>
      <c r="AX679" s="11">
        <f t="shared" si="313"/>
        <v>0.602904</v>
      </c>
      <c r="AY679" s="11">
        <f t="shared" si="314"/>
        <v>0.19534599999999999</v>
      </c>
      <c r="AZ679" s="11">
        <f t="shared" si="315"/>
        <v>0.54670300000000005</v>
      </c>
      <c r="BA679" s="11">
        <f t="shared" si="316"/>
        <v>1.47289</v>
      </c>
      <c r="BB679" s="11">
        <f t="shared" si="317"/>
        <v>0.47160299999999999</v>
      </c>
      <c r="BC679" s="11">
        <f t="shared" si="318"/>
        <v>3.6880000000000002</v>
      </c>
      <c r="BD679" s="11">
        <f t="shared" si="319"/>
        <v>-1.15065</v>
      </c>
      <c r="BE679" s="11" t="str">
        <f t="shared" si="320"/>
        <v/>
      </c>
      <c r="BF679" s="11" t="str">
        <f t="shared" si="321"/>
        <v/>
      </c>
      <c r="BG679" s="11" t="str">
        <f t="shared" si="322"/>
        <v/>
      </c>
      <c r="BH679" s="11" t="str">
        <f t="shared" si="323"/>
        <v/>
      </c>
      <c r="BI679" s="26">
        <f t="shared" si="324"/>
        <v>10.054825000000001</v>
      </c>
      <c r="BJ679" s="7"/>
    </row>
    <row r="680" spans="1:62" ht="15.75" thickBo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03">
        <v>6</v>
      </c>
      <c r="AB680" s="11">
        <v>2</v>
      </c>
      <c r="AC680" s="28">
        <v>-1.0824400000000001</v>
      </c>
      <c r="AD680" s="6"/>
      <c r="AE680" s="27">
        <v>10</v>
      </c>
      <c r="AF680" s="104">
        <v>2</v>
      </c>
      <c r="AG680" s="6"/>
      <c r="AH680" s="98" t="s">
        <v>71</v>
      </c>
      <c r="AI680" s="12" t="s">
        <v>50</v>
      </c>
      <c r="AJ680" s="12" t="s">
        <v>78</v>
      </c>
      <c r="AK680" s="12" t="s">
        <v>186</v>
      </c>
      <c r="AL680" s="12" t="s">
        <v>64</v>
      </c>
      <c r="AM680" s="12" t="s">
        <v>43</v>
      </c>
      <c r="AN680" s="12" t="s">
        <v>187</v>
      </c>
      <c r="AO680" s="12" t="s">
        <v>93</v>
      </c>
      <c r="AP680" s="110" t="s">
        <v>56</v>
      </c>
      <c r="AQ680" s="6"/>
      <c r="AR680" s="11"/>
      <c r="AS680" s="11"/>
      <c r="AT680" s="11"/>
      <c r="AU680" s="95"/>
      <c r="AV680" s="11">
        <f t="shared" si="311"/>
        <v>-0.79741899999999999</v>
      </c>
      <c r="AW680" s="11">
        <f t="shared" si="312"/>
        <v>-0.58737300000000003</v>
      </c>
      <c r="AX680" s="11">
        <f t="shared" si="313"/>
        <v>0.36778499999999997</v>
      </c>
      <c r="AY680" s="11">
        <f t="shared" si="314"/>
        <v>0.77744999999999997</v>
      </c>
      <c r="AZ680" s="11">
        <f t="shared" si="315"/>
        <v>-2.9813399999999999</v>
      </c>
      <c r="BA680" s="11">
        <f t="shared" si="316"/>
        <v>-1.4383999999999999</v>
      </c>
      <c r="BB680" s="11">
        <f t="shared" si="317"/>
        <v>-0.65968300000000002</v>
      </c>
      <c r="BC680" s="11">
        <f t="shared" si="318"/>
        <v>1.7745500000000001E-2</v>
      </c>
      <c r="BD680" s="11" t="str">
        <f t="shared" si="319"/>
        <v/>
      </c>
      <c r="BE680" s="11" t="str">
        <f t="shared" si="320"/>
        <v/>
      </c>
      <c r="BF680" s="11" t="str">
        <f t="shared" si="321"/>
        <v/>
      </c>
      <c r="BG680" s="11" t="str">
        <f t="shared" si="322"/>
        <v/>
      </c>
      <c r="BH680" s="11" t="str">
        <f t="shared" si="323"/>
        <v/>
      </c>
      <c r="BI680" s="26">
        <f t="shared" si="324"/>
        <v>-4.2187944999999996</v>
      </c>
      <c r="BJ680" s="7"/>
    </row>
    <row r="681" spans="1:62" ht="15.75" thickBo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03">
        <v>6</v>
      </c>
      <c r="AB681" s="11">
        <v>7</v>
      </c>
      <c r="AC681" s="28">
        <v>4.4628399999999999</v>
      </c>
      <c r="AD681" s="6"/>
      <c r="AE681" s="27">
        <v>10</v>
      </c>
      <c r="AF681" s="104">
        <v>3</v>
      </c>
      <c r="AG681" s="6"/>
      <c r="AH681" s="98" t="s">
        <v>73</v>
      </c>
      <c r="AI681" s="12" t="s">
        <v>177</v>
      </c>
      <c r="AJ681" s="12" t="s">
        <v>179</v>
      </c>
      <c r="AK681" s="12" t="s">
        <v>94</v>
      </c>
      <c r="AL681" s="12" t="s">
        <v>182</v>
      </c>
      <c r="AM681" s="12" t="s">
        <v>67</v>
      </c>
      <c r="AN681" s="12" t="s">
        <v>260</v>
      </c>
      <c r="AO681" s="12" t="s">
        <v>80</v>
      </c>
      <c r="AP681" s="12" t="s">
        <v>57</v>
      </c>
      <c r="AQ681" s="12" t="s">
        <v>271</v>
      </c>
      <c r="AR681" s="12" t="s">
        <v>223</v>
      </c>
      <c r="AS681" s="11"/>
      <c r="AT681" s="11"/>
      <c r="AU681" s="95"/>
      <c r="AV681" s="11">
        <f t="shared" si="311"/>
        <v>-1.0685</v>
      </c>
      <c r="AW681" s="11">
        <f t="shared" si="312"/>
        <v>0.480626</v>
      </c>
      <c r="AX681" s="11">
        <f t="shared" si="313"/>
        <v>0.54459299999999999</v>
      </c>
      <c r="AY681" s="11">
        <f t="shared" si="314"/>
        <v>1.7779799999999999</v>
      </c>
      <c r="AZ681" s="11">
        <f t="shared" si="315"/>
        <v>0.99822599999999995</v>
      </c>
      <c r="BA681" s="11">
        <f t="shared" si="316"/>
        <v>-0.14127899999999999</v>
      </c>
      <c r="BB681" s="11">
        <f t="shared" si="317"/>
        <v>3.70479</v>
      </c>
      <c r="BC681" s="11">
        <f t="shared" si="318"/>
        <v>0.119438</v>
      </c>
      <c r="BD681" s="11">
        <f t="shared" si="319"/>
        <v>-1.2261100000000001E-3</v>
      </c>
      <c r="BE681" s="11">
        <f t="shared" si="320"/>
        <v>2.5545599999999999</v>
      </c>
      <c r="BF681" s="11" t="str">
        <f t="shared" si="321"/>
        <v/>
      </c>
      <c r="BG681" s="11" t="str">
        <f t="shared" si="322"/>
        <v/>
      </c>
      <c r="BH681" s="11" t="str">
        <f t="shared" si="323"/>
        <v/>
      </c>
      <c r="BI681" s="26">
        <f t="shared" si="324"/>
        <v>4.5063678899999999</v>
      </c>
      <c r="BJ681" s="7"/>
    </row>
    <row r="682" spans="1:62" ht="15.75" thickBo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03">
        <v>6</v>
      </c>
      <c r="AB682" s="11">
        <v>8</v>
      </c>
      <c r="AC682" s="28">
        <v>1.00441</v>
      </c>
      <c r="AD682" s="6"/>
      <c r="AE682" s="27">
        <v>10</v>
      </c>
      <c r="AF682" s="104">
        <v>4</v>
      </c>
      <c r="AG682" s="6"/>
      <c r="AH682" s="98" t="s">
        <v>74</v>
      </c>
      <c r="AI682" s="12" t="s">
        <v>95</v>
      </c>
      <c r="AJ682" s="12" t="s">
        <v>180</v>
      </c>
      <c r="AK682" s="12" t="s">
        <v>242</v>
      </c>
      <c r="AL682" s="12" t="s">
        <v>178</v>
      </c>
      <c r="AM682" s="12" t="s">
        <v>167</v>
      </c>
      <c r="AN682" s="12" t="s">
        <v>58</v>
      </c>
      <c r="AO682" s="12" t="s">
        <v>185</v>
      </c>
      <c r="AP682" s="12" t="s">
        <v>279</v>
      </c>
      <c r="AQ682" s="12" t="s">
        <v>183</v>
      </c>
      <c r="AR682" s="12" t="s">
        <v>68</v>
      </c>
      <c r="AS682" s="11"/>
      <c r="AT682" s="11"/>
      <c r="AU682" s="95"/>
      <c r="AV682" s="11">
        <f t="shared" si="311"/>
        <v>0.79237999999999997</v>
      </c>
      <c r="AW682" s="11">
        <f t="shared" si="312"/>
        <v>1.1307199999999999</v>
      </c>
      <c r="AX682" s="11">
        <f t="shared" si="313"/>
        <v>-0.268704</v>
      </c>
      <c r="AY682" s="11">
        <f t="shared" si="314"/>
        <v>-0.32316600000000001</v>
      </c>
      <c r="AZ682" s="11">
        <f t="shared" si="315"/>
        <v>3.21957</v>
      </c>
      <c r="BA682" s="11">
        <f t="shared" si="316"/>
        <v>1.0077199999999999</v>
      </c>
      <c r="BB682" s="11">
        <f t="shared" si="317"/>
        <v>2.7177799999999999</v>
      </c>
      <c r="BC682" s="11">
        <f t="shared" si="318"/>
        <v>-1.916E-2</v>
      </c>
      <c r="BD682" s="11">
        <f t="shared" si="319"/>
        <v>0.92911600000000005</v>
      </c>
      <c r="BE682" s="11">
        <f t="shared" si="320"/>
        <v>1.0318099999999999</v>
      </c>
      <c r="BF682" s="11" t="str">
        <f t="shared" si="321"/>
        <v/>
      </c>
      <c r="BG682" s="11" t="str">
        <f t="shared" si="322"/>
        <v/>
      </c>
      <c r="BH682" s="11" t="str">
        <f t="shared" si="323"/>
        <v/>
      </c>
      <c r="BI682" s="26">
        <f t="shared" si="324"/>
        <v>9.2136560000000003</v>
      </c>
      <c r="BJ682" s="7"/>
    </row>
    <row r="683" spans="1:62" ht="15.75" thickBo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03">
        <v>6</v>
      </c>
      <c r="AB683" s="11">
        <v>9</v>
      </c>
      <c r="AC683" s="28">
        <v>0.59192100000000003</v>
      </c>
      <c r="AD683" s="6"/>
      <c r="AE683" s="27">
        <v>10</v>
      </c>
      <c r="AF683" s="104">
        <v>5</v>
      </c>
      <c r="AG683" s="6"/>
      <c r="AH683" s="98" t="s">
        <v>75</v>
      </c>
      <c r="AI683" s="12" t="s">
        <v>69</v>
      </c>
      <c r="AJ683" s="12" t="s">
        <v>181</v>
      </c>
      <c r="AK683" s="12" t="s">
        <v>51</v>
      </c>
      <c r="AL683" s="12" t="s">
        <v>81</v>
      </c>
      <c r="AM683" s="12" t="s">
        <v>59</v>
      </c>
      <c r="AN683" s="12" t="s">
        <v>175</v>
      </c>
      <c r="AO683" s="12" t="s">
        <v>188</v>
      </c>
      <c r="AP683" s="12" t="s">
        <v>222</v>
      </c>
      <c r="AQ683" s="12" t="s">
        <v>96</v>
      </c>
      <c r="AR683" s="12" t="s">
        <v>76</v>
      </c>
      <c r="AS683" s="11"/>
      <c r="AT683" s="11"/>
      <c r="AU683" s="95"/>
      <c r="AV683" s="11">
        <f t="shared" si="311"/>
        <v>3.4778899999999999</v>
      </c>
      <c r="AW683" s="11">
        <f t="shared" si="312"/>
        <v>0.89897800000000005</v>
      </c>
      <c r="AX683" s="11">
        <f t="shared" si="313"/>
        <v>0.79372600000000004</v>
      </c>
      <c r="AY683" s="11">
        <f t="shared" si="314"/>
        <v>0.28631800000000002</v>
      </c>
      <c r="AZ683" s="11">
        <f t="shared" si="315"/>
        <v>1.1995</v>
      </c>
      <c r="BA683" s="11">
        <f t="shared" si="316"/>
        <v>0.220471</v>
      </c>
      <c r="BB683" s="11">
        <f t="shared" si="317"/>
        <v>-4.3765599999999996</v>
      </c>
      <c r="BC683" s="11">
        <f t="shared" si="318"/>
        <v>2.5428999999999999</v>
      </c>
      <c r="BD683" s="11">
        <f t="shared" si="319"/>
        <v>1.1276600000000001</v>
      </c>
      <c r="BE683" s="11">
        <f t="shared" si="320"/>
        <v>0.60102</v>
      </c>
      <c r="BF683" s="11" t="str">
        <f t="shared" si="321"/>
        <v/>
      </c>
      <c r="BG683" s="11" t="str">
        <f t="shared" si="322"/>
        <v/>
      </c>
      <c r="BH683" s="11" t="str">
        <f t="shared" si="323"/>
        <v/>
      </c>
      <c r="BI683" s="26">
        <f t="shared" si="324"/>
        <v>6.1799819999999999</v>
      </c>
      <c r="BJ683" s="7"/>
    </row>
    <row r="684" spans="1:62" ht="15.75" thickBo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03">
        <v>6</v>
      </c>
      <c r="AB684" s="11">
        <v>10</v>
      </c>
      <c r="AC684" s="28">
        <v>0.39386500000000002</v>
      </c>
      <c r="AD684" s="6"/>
      <c r="AE684" s="27">
        <v>10</v>
      </c>
      <c r="AF684" s="104">
        <v>6</v>
      </c>
      <c r="AG684" s="6"/>
      <c r="AH684" s="98" t="s">
        <v>86</v>
      </c>
      <c r="AI684" s="12" t="s">
        <v>204</v>
      </c>
      <c r="AJ684" s="12" t="s">
        <v>243</v>
      </c>
      <c r="AK684" s="12" t="s">
        <v>261</v>
      </c>
      <c r="AL684" s="12" t="s">
        <v>85</v>
      </c>
      <c r="AM684" s="12" t="s">
        <v>82</v>
      </c>
      <c r="AN684" s="12" t="s">
        <v>232</v>
      </c>
      <c r="AO684" s="12" t="s">
        <v>88</v>
      </c>
      <c r="AP684" s="12" t="s">
        <v>189</v>
      </c>
      <c r="AQ684" s="12" t="s">
        <v>90</v>
      </c>
      <c r="AR684" s="12" t="s">
        <v>219</v>
      </c>
      <c r="AS684" s="11"/>
      <c r="AT684" s="11"/>
      <c r="AU684" s="95"/>
      <c r="AV684" s="11">
        <f t="shared" si="311"/>
        <v>0.209367</v>
      </c>
      <c r="AW684" s="11">
        <f t="shared" si="312"/>
        <v>0.14391899999999999</v>
      </c>
      <c r="AX684" s="11">
        <f t="shared" si="313"/>
        <v>-0.1052</v>
      </c>
      <c r="AY684" s="11">
        <f t="shared" si="314"/>
        <v>1.0150399999999999</v>
      </c>
      <c r="AZ684" s="11">
        <f t="shared" si="315"/>
        <v>0.914219</v>
      </c>
      <c r="BA684" s="11">
        <f t="shared" si="316"/>
        <v>2.74532</v>
      </c>
      <c r="BB684" s="11">
        <f t="shared" si="317"/>
        <v>0.174821</v>
      </c>
      <c r="BC684" s="11">
        <f t="shared" si="318"/>
        <v>0.16106699999999999</v>
      </c>
      <c r="BD684" s="11">
        <f t="shared" si="319"/>
        <v>3.9678399999999998</v>
      </c>
      <c r="BE684" s="11">
        <f t="shared" si="320"/>
        <v>-0.128828</v>
      </c>
      <c r="BF684" s="11" t="str">
        <f t="shared" si="321"/>
        <v/>
      </c>
      <c r="BG684" s="11" t="str">
        <f t="shared" si="322"/>
        <v/>
      </c>
      <c r="BH684" s="11" t="str">
        <f t="shared" si="323"/>
        <v/>
      </c>
      <c r="BI684" s="26">
        <f t="shared" si="324"/>
        <v>8.7036999999999995</v>
      </c>
      <c r="BJ684" s="7"/>
    </row>
    <row r="685" spans="1:62" ht="15.75" thickBo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03">
        <v>6</v>
      </c>
      <c r="AB685" s="11">
        <v>11</v>
      </c>
      <c r="AC685" s="28">
        <v>0.85694099999999995</v>
      </c>
      <c r="AD685" s="6"/>
      <c r="AE685" s="27">
        <v>10</v>
      </c>
      <c r="AF685" s="104">
        <v>7</v>
      </c>
      <c r="AG685" s="6"/>
      <c r="AH685" s="98" t="s">
        <v>87</v>
      </c>
      <c r="AI685" s="12" t="s">
        <v>262</v>
      </c>
      <c r="AJ685" s="12" t="s">
        <v>97</v>
      </c>
      <c r="AK685" s="12" t="s">
        <v>84</v>
      </c>
      <c r="AL685" s="12" t="s">
        <v>89</v>
      </c>
      <c r="AM685" s="12" t="s">
        <v>190</v>
      </c>
      <c r="AN685" s="12" t="s">
        <v>83</v>
      </c>
      <c r="AO685" s="12" t="s">
        <v>91</v>
      </c>
      <c r="AP685" s="12" t="s">
        <v>252</v>
      </c>
      <c r="AQ685" s="12" t="s">
        <v>220</v>
      </c>
      <c r="AR685" s="12" t="s">
        <v>241</v>
      </c>
      <c r="AS685" s="11"/>
      <c r="AT685" s="11"/>
      <c r="AU685" s="95"/>
      <c r="AV685" s="11">
        <f t="shared" si="311"/>
        <v>3.4545300000000001E-2</v>
      </c>
      <c r="AW685" s="11">
        <f t="shared" si="312"/>
        <v>3.5943299999999998</v>
      </c>
      <c r="AX685" s="11">
        <f t="shared" si="313"/>
        <v>0.72677199999999997</v>
      </c>
      <c r="AY685" s="11">
        <f t="shared" si="314"/>
        <v>0.100065</v>
      </c>
      <c r="AZ685" s="11">
        <f t="shared" si="315"/>
        <v>-8.6131100000000002E-2</v>
      </c>
      <c r="BA685" s="11">
        <f t="shared" si="316"/>
        <v>0.77849100000000004</v>
      </c>
      <c r="BB685" s="11">
        <f t="shared" si="317"/>
        <v>1.63733</v>
      </c>
      <c r="BC685" s="11">
        <f t="shared" si="318"/>
        <v>-0.60988799999999999</v>
      </c>
      <c r="BD685" s="11">
        <f t="shared" si="319"/>
        <v>-0.325629</v>
      </c>
      <c r="BE685" s="11">
        <f t="shared" si="320"/>
        <v>0.68957100000000005</v>
      </c>
      <c r="BF685" s="11" t="str">
        <f t="shared" si="321"/>
        <v/>
      </c>
      <c r="BG685" s="11" t="str">
        <f t="shared" si="322"/>
        <v/>
      </c>
      <c r="BH685" s="11" t="str">
        <f t="shared" si="323"/>
        <v/>
      </c>
      <c r="BI685" s="26">
        <f t="shared" si="324"/>
        <v>5.6825151999999983</v>
      </c>
      <c r="BJ685" s="7"/>
    </row>
    <row r="686" spans="1:62" ht="15.75" thickBo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03">
        <v>6</v>
      </c>
      <c r="AB686" s="11">
        <v>13</v>
      </c>
      <c r="AC686" s="28">
        <v>0.56474199999999997</v>
      </c>
      <c r="AD686" s="6"/>
      <c r="AE686" s="27">
        <v>10</v>
      </c>
      <c r="AF686" s="104">
        <v>8</v>
      </c>
      <c r="AG686" s="6"/>
      <c r="AH686" s="98" t="s">
        <v>214</v>
      </c>
      <c r="AI686" s="12" t="s">
        <v>225</v>
      </c>
      <c r="AJ686" s="12" t="s">
        <v>281</v>
      </c>
      <c r="AK686" s="12" t="s">
        <v>197</v>
      </c>
      <c r="AL686" s="12" t="s">
        <v>253</v>
      </c>
      <c r="AM686" s="12" t="s">
        <v>234</v>
      </c>
      <c r="AN686" s="12" t="s">
        <v>207</v>
      </c>
      <c r="AO686" s="12" t="s">
        <v>264</v>
      </c>
      <c r="AP686" s="12" t="s">
        <v>273</v>
      </c>
      <c r="AQ686" s="12" t="s">
        <v>245</v>
      </c>
      <c r="AR686" s="11"/>
      <c r="AS686" s="11"/>
      <c r="AT686" s="11"/>
      <c r="AU686" s="95"/>
      <c r="AV686" s="11">
        <f t="shared" si="311"/>
        <v>0.54642100000000005</v>
      </c>
      <c r="AW686" s="11">
        <f t="shared" si="312"/>
        <v>3.6123699999999999</v>
      </c>
      <c r="AX686" s="11">
        <f t="shared" si="313"/>
        <v>-0.73416700000000001</v>
      </c>
      <c r="AY686" s="11">
        <f t="shared" si="314"/>
        <v>0.59136200000000005</v>
      </c>
      <c r="AZ686" s="11">
        <f t="shared" si="315"/>
        <v>0.61077599999999999</v>
      </c>
      <c r="BA686" s="11">
        <f t="shared" si="316"/>
        <v>-0.448876</v>
      </c>
      <c r="BB686" s="11">
        <f t="shared" si="317"/>
        <v>3.5234700000000001</v>
      </c>
      <c r="BC686" s="11">
        <f t="shared" si="318"/>
        <v>2.8323700000000001</v>
      </c>
      <c r="BD686" s="11">
        <f t="shared" si="319"/>
        <v>1.55921</v>
      </c>
      <c r="BE686" s="11" t="str">
        <f t="shared" si="320"/>
        <v/>
      </c>
      <c r="BF686" s="11" t="str">
        <f t="shared" si="321"/>
        <v/>
      </c>
      <c r="BG686" s="11" t="str">
        <f t="shared" si="322"/>
        <v/>
      </c>
      <c r="BH686" s="11" t="str">
        <f t="shared" si="323"/>
        <v/>
      </c>
      <c r="BI686" s="26">
        <f t="shared" si="324"/>
        <v>11.528193999999997</v>
      </c>
      <c r="BJ686" s="7"/>
    </row>
    <row r="687" spans="1:62" ht="15.75" thickBo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03">
        <v>6</v>
      </c>
      <c r="AB687" s="11">
        <v>14</v>
      </c>
      <c r="AC687" s="28">
        <v>-0.57286199999999998</v>
      </c>
      <c r="AD687" s="6"/>
      <c r="AE687" s="27">
        <v>10</v>
      </c>
      <c r="AF687" s="104">
        <v>9</v>
      </c>
      <c r="AG687" s="6"/>
      <c r="AH687" s="98" t="s">
        <v>215</v>
      </c>
      <c r="AI687" s="12" t="s">
        <v>226</v>
      </c>
      <c r="AJ687" s="12" t="s">
        <v>255</v>
      </c>
      <c r="AK687" s="12" t="s">
        <v>282</v>
      </c>
      <c r="AL687" s="12" t="s">
        <v>205</v>
      </c>
      <c r="AM687" s="12" t="s">
        <v>208</v>
      </c>
      <c r="AN687" s="12" t="s">
        <v>235</v>
      </c>
      <c r="AO687" s="12" t="s">
        <v>246</v>
      </c>
      <c r="AP687" s="12" t="s">
        <v>274</v>
      </c>
      <c r="AQ687" s="12" t="s">
        <v>198</v>
      </c>
      <c r="AR687" s="11"/>
      <c r="AS687" s="11"/>
      <c r="AT687" s="11"/>
      <c r="AU687" s="95"/>
      <c r="AV687" s="11">
        <f t="shared" si="311"/>
        <v>0.351628</v>
      </c>
      <c r="AW687" s="11">
        <f t="shared" si="312"/>
        <v>0.93871000000000004</v>
      </c>
      <c r="AX687" s="11">
        <f t="shared" si="313"/>
        <v>2.3990999999999998</v>
      </c>
      <c r="AY687" s="11">
        <f t="shared" si="314"/>
        <v>-1.5270699999999999</v>
      </c>
      <c r="AZ687" s="11">
        <f t="shared" si="315"/>
        <v>-0.50671299999999997</v>
      </c>
      <c r="BA687" s="11">
        <f t="shared" si="316"/>
        <v>1.0853900000000001</v>
      </c>
      <c r="BB687" s="11">
        <f t="shared" si="317"/>
        <v>1.8525400000000001</v>
      </c>
      <c r="BC687" s="11">
        <f t="shared" si="318"/>
        <v>3.2713299999999998</v>
      </c>
      <c r="BD687" s="11">
        <f t="shared" si="319"/>
        <v>-2.7680900000000001E-2</v>
      </c>
      <c r="BE687" s="11" t="str">
        <f t="shared" si="320"/>
        <v/>
      </c>
      <c r="BF687" s="11" t="str">
        <f t="shared" si="321"/>
        <v/>
      </c>
      <c r="BG687" s="11" t="str">
        <f t="shared" si="322"/>
        <v/>
      </c>
      <c r="BH687" s="11" t="str">
        <f t="shared" si="323"/>
        <v/>
      </c>
      <c r="BI687" s="26">
        <f t="shared" si="324"/>
        <v>8.4100961000000005</v>
      </c>
      <c r="BJ687" s="7"/>
    </row>
    <row r="688" spans="1:62" ht="15.75" thickBo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03">
        <v>6</v>
      </c>
      <c r="AB688" s="11">
        <v>16</v>
      </c>
      <c r="AC688" s="28">
        <v>-0.73754299999999995</v>
      </c>
      <c r="AD688" s="6"/>
      <c r="AE688" s="27">
        <v>10</v>
      </c>
      <c r="AF688" s="104">
        <v>11</v>
      </c>
      <c r="AG688" s="6"/>
      <c r="AH688" s="98" t="s">
        <v>216</v>
      </c>
      <c r="AI688" s="12" t="s">
        <v>248</v>
      </c>
      <c r="AJ688" s="12" t="s">
        <v>193</v>
      </c>
      <c r="AK688" s="12" t="s">
        <v>266</v>
      </c>
      <c r="AL688" s="12" t="s">
        <v>210</v>
      </c>
      <c r="AM688" s="12" t="s">
        <v>270</v>
      </c>
      <c r="AN688" s="12" t="s">
        <v>237</v>
      </c>
      <c r="AO688" s="12" t="s">
        <v>257</v>
      </c>
      <c r="AP688" s="12" t="s">
        <v>284</v>
      </c>
      <c r="AQ688" s="12" t="s">
        <v>228</v>
      </c>
      <c r="AR688" s="12" t="s">
        <v>200</v>
      </c>
      <c r="AS688" s="11"/>
      <c r="AT688" s="11"/>
      <c r="AU688" s="95"/>
      <c r="AV688" s="11">
        <f t="shared" si="311"/>
        <v>0.30126999999999998</v>
      </c>
      <c r="AW688" s="11">
        <f t="shared" si="312"/>
        <v>-2.1428400000000001</v>
      </c>
      <c r="AX688" s="11">
        <f t="shared" si="313"/>
        <v>2.3382999999999998</v>
      </c>
      <c r="AY688" s="11">
        <f t="shared" si="314"/>
        <v>-1.23725</v>
      </c>
      <c r="AZ688" s="11">
        <f t="shared" si="315"/>
        <v>-0.38457999999999998</v>
      </c>
      <c r="BA688" s="11">
        <f t="shared" si="316"/>
        <v>-0.16194</v>
      </c>
      <c r="BB688" s="11">
        <f t="shared" si="317"/>
        <v>0.30335200000000001</v>
      </c>
      <c r="BC688" s="11">
        <f t="shared" si="318"/>
        <v>3.8793000000000002</v>
      </c>
      <c r="BD688" s="11">
        <f t="shared" si="319"/>
        <v>-0.47292000000000001</v>
      </c>
      <c r="BE688" s="11">
        <f t="shared" si="320"/>
        <v>-0.627058</v>
      </c>
      <c r="BF688" s="11" t="str">
        <f t="shared" si="321"/>
        <v/>
      </c>
      <c r="BG688" s="11" t="str">
        <f t="shared" si="322"/>
        <v/>
      </c>
      <c r="BH688" s="11" t="str">
        <f t="shared" si="323"/>
        <v/>
      </c>
      <c r="BI688" s="26">
        <f t="shared" si="324"/>
        <v>2.5331769999999998</v>
      </c>
      <c r="BJ688" s="7"/>
    </row>
    <row r="689" spans="1:62" ht="15.75" thickBo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03">
        <v>6</v>
      </c>
      <c r="AB689" s="11">
        <v>19</v>
      </c>
      <c r="AC689" s="28">
        <v>0.64754400000000001</v>
      </c>
      <c r="AD689" s="6"/>
      <c r="AE689" s="27">
        <v>10</v>
      </c>
      <c r="AF689" s="104">
        <v>14</v>
      </c>
      <c r="AG689" s="6"/>
      <c r="AH689" s="98" t="s">
        <v>218</v>
      </c>
      <c r="AI689" s="12" t="s">
        <v>195</v>
      </c>
      <c r="AJ689" s="12" t="s">
        <v>269</v>
      </c>
      <c r="AK689" s="12" t="s">
        <v>240</v>
      </c>
      <c r="AL689" s="12" t="s">
        <v>213</v>
      </c>
      <c r="AM689" s="12" t="s">
        <v>286</v>
      </c>
      <c r="AN689" s="12" t="s">
        <v>203</v>
      </c>
      <c r="AO689" s="12" t="s">
        <v>278</v>
      </c>
      <c r="AP689" s="12" t="s">
        <v>231</v>
      </c>
      <c r="AQ689" s="12" t="s">
        <v>251</v>
      </c>
      <c r="AR689" s="11"/>
      <c r="AS689" s="11"/>
      <c r="AT689" s="11"/>
      <c r="AU689" s="95"/>
      <c r="AV689" s="11">
        <f t="shared" si="311"/>
        <v>4.4443400000000004</v>
      </c>
      <c r="AW689" s="11">
        <f t="shared" si="312"/>
        <v>0.602904</v>
      </c>
      <c r="AX689" s="11">
        <f t="shared" si="313"/>
        <v>0.19534599999999999</v>
      </c>
      <c r="AY689" s="11">
        <f t="shared" si="314"/>
        <v>0.86385500000000004</v>
      </c>
      <c r="AZ689" s="11">
        <f t="shared" si="315"/>
        <v>0.54670300000000005</v>
      </c>
      <c r="BA689" s="11">
        <f t="shared" si="316"/>
        <v>1.47289</v>
      </c>
      <c r="BB689" s="11">
        <f t="shared" si="317"/>
        <v>0.47160299999999999</v>
      </c>
      <c r="BC689" s="11">
        <f t="shared" si="318"/>
        <v>3.6880000000000002</v>
      </c>
      <c r="BD689" s="11">
        <f t="shared" si="319"/>
        <v>-1.15065</v>
      </c>
      <c r="BE689" s="11" t="str">
        <f t="shared" si="320"/>
        <v/>
      </c>
      <c r="BF689" s="11" t="str">
        <f t="shared" si="321"/>
        <v/>
      </c>
      <c r="BG689" s="11" t="str">
        <f t="shared" si="322"/>
        <v/>
      </c>
      <c r="BH689" s="11" t="str">
        <f t="shared" si="323"/>
        <v/>
      </c>
      <c r="BI689" s="26">
        <f t="shared" si="324"/>
        <v>10.487447</v>
      </c>
      <c r="BJ689" s="7"/>
    </row>
    <row r="690" spans="1:62" ht="15.75" thickBo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03">
        <v>7</v>
      </c>
      <c r="AB690" s="11">
        <v>2</v>
      </c>
      <c r="AC690" s="28">
        <v>-1.4383999999999999</v>
      </c>
      <c r="AD690" s="6"/>
      <c r="AE690" s="27">
        <v>11</v>
      </c>
      <c r="AF690" s="104">
        <v>2</v>
      </c>
      <c r="AG690" s="6"/>
      <c r="AH690" s="98" t="s">
        <v>187</v>
      </c>
      <c r="AI690" s="12" t="s">
        <v>177</v>
      </c>
      <c r="AJ690" s="12" t="s">
        <v>78</v>
      </c>
      <c r="AK690" s="12" t="s">
        <v>186</v>
      </c>
      <c r="AL690" s="12" t="s">
        <v>71</v>
      </c>
      <c r="AM690" s="12" t="s">
        <v>64</v>
      </c>
      <c r="AN690" s="12" t="s">
        <v>43</v>
      </c>
      <c r="AO690" s="12" t="s">
        <v>93</v>
      </c>
      <c r="AP690" s="110" t="s">
        <v>57</v>
      </c>
      <c r="AQ690" s="6"/>
      <c r="AR690" s="11"/>
      <c r="AS690" s="11"/>
      <c r="AT690" s="11"/>
      <c r="AU690" s="95"/>
      <c r="AV690" s="11">
        <f t="shared" si="311"/>
        <v>-1.0685</v>
      </c>
      <c r="AW690" s="11">
        <f t="shared" si="312"/>
        <v>-0.58737300000000003</v>
      </c>
      <c r="AX690" s="11">
        <f t="shared" si="313"/>
        <v>0.36778499999999997</v>
      </c>
      <c r="AY690" s="11">
        <f t="shared" si="314"/>
        <v>-1.0824400000000001</v>
      </c>
      <c r="AZ690" s="11">
        <f t="shared" si="315"/>
        <v>0.77744999999999997</v>
      </c>
      <c r="BA690" s="11">
        <f t="shared" si="316"/>
        <v>-2.9813399999999999</v>
      </c>
      <c r="BB690" s="11">
        <f t="shared" si="317"/>
        <v>-0.65968300000000002</v>
      </c>
      <c r="BC690" s="11">
        <f t="shared" si="318"/>
        <v>0.119438</v>
      </c>
      <c r="BD690" s="11" t="str">
        <f t="shared" si="319"/>
        <v/>
      </c>
      <c r="BE690" s="11" t="str">
        <f t="shared" si="320"/>
        <v/>
      </c>
      <c r="BF690" s="11" t="str">
        <f t="shared" si="321"/>
        <v/>
      </c>
      <c r="BG690" s="11" t="str">
        <f t="shared" si="322"/>
        <v/>
      </c>
      <c r="BH690" s="11" t="str">
        <f t="shared" si="323"/>
        <v/>
      </c>
      <c r="BI690" s="26">
        <f t="shared" si="324"/>
        <v>-3.6762630000000005</v>
      </c>
      <c r="BJ690" s="7"/>
    </row>
    <row r="691" spans="1:62" ht="15.75" thickBo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03">
        <v>7</v>
      </c>
      <c r="AB691" s="11">
        <v>6</v>
      </c>
      <c r="AC691" s="28">
        <v>1.7779799999999999</v>
      </c>
      <c r="AD691" s="6"/>
      <c r="AE691" s="27">
        <v>11</v>
      </c>
      <c r="AF691" s="104">
        <v>3</v>
      </c>
      <c r="AG691" s="6"/>
      <c r="AH691" s="98" t="s">
        <v>182</v>
      </c>
      <c r="AI691" s="12" t="s">
        <v>270</v>
      </c>
      <c r="AJ691" s="12" t="s">
        <v>50</v>
      </c>
      <c r="AK691" s="12" t="s">
        <v>73</v>
      </c>
      <c r="AL691" s="12" t="s">
        <v>62</v>
      </c>
      <c r="AM691" s="12" t="s">
        <v>66</v>
      </c>
      <c r="AN691" s="12" t="s">
        <v>232</v>
      </c>
      <c r="AO691" s="12" t="s">
        <v>56</v>
      </c>
      <c r="AP691" s="12" t="s">
        <v>185</v>
      </c>
      <c r="AQ691" s="12" t="s">
        <v>222</v>
      </c>
      <c r="AR691" s="12" t="s">
        <v>241</v>
      </c>
      <c r="AS691" s="11"/>
      <c r="AT691" s="11"/>
      <c r="AU691" s="95"/>
      <c r="AV691" s="11">
        <f t="shared" si="311"/>
        <v>-0.38457999999999998</v>
      </c>
      <c r="AW691" s="11">
        <f t="shared" si="312"/>
        <v>-0.79741899999999999</v>
      </c>
      <c r="AX691" s="11">
        <f t="shared" si="313"/>
        <v>4.4628399999999999</v>
      </c>
      <c r="AY691" s="11">
        <f t="shared" si="314"/>
        <v>0.28972700000000001</v>
      </c>
      <c r="AZ691" s="11">
        <f t="shared" si="315"/>
        <v>0.960955</v>
      </c>
      <c r="BA691" s="11">
        <f t="shared" si="316"/>
        <v>2.74532</v>
      </c>
      <c r="BB691" s="11">
        <f t="shared" si="317"/>
        <v>1.7745500000000001E-2</v>
      </c>
      <c r="BC691" s="11">
        <f t="shared" si="318"/>
        <v>2.7177799999999999</v>
      </c>
      <c r="BD691" s="11">
        <f t="shared" si="319"/>
        <v>2.5428999999999999</v>
      </c>
      <c r="BE691" s="11">
        <f t="shared" si="320"/>
        <v>0.68957100000000005</v>
      </c>
      <c r="BF691" s="11" t="str">
        <f t="shared" si="321"/>
        <v/>
      </c>
      <c r="BG691" s="11" t="str">
        <f t="shared" si="322"/>
        <v/>
      </c>
      <c r="BH691" s="11" t="str">
        <f t="shared" si="323"/>
        <v/>
      </c>
      <c r="BI691" s="26">
        <f t="shared" si="324"/>
        <v>11.4668595</v>
      </c>
      <c r="BJ691" s="7"/>
    </row>
    <row r="692" spans="1:62" ht="15.75" thickBo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03">
        <v>7</v>
      </c>
      <c r="AB692" s="11">
        <v>8</v>
      </c>
      <c r="AC692" s="28">
        <v>0.92911600000000005</v>
      </c>
      <c r="AD692" s="6"/>
      <c r="AE692" s="27">
        <v>11</v>
      </c>
      <c r="AF692" s="104">
        <v>5</v>
      </c>
      <c r="AG692" s="6"/>
      <c r="AH692" s="98" t="s">
        <v>183</v>
      </c>
      <c r="AI692" s="12" t="s">
        <v>95</v>
      </c>
      <c r="AJ692" s="12" t="s">
        <v>74</v>
      </c>
      <c r="AK692" s="12" t="s">
        <v>180</v>
      </c>
      <c r="AL692" s="12" t="s">
        <v>242</v>
      </c>
      <c r="AM692" s="12" t="s">
        <v>178</v>
      </c>
      <c r="AN692" s="12" t="s">
        <v>167</v>
      </c>
      <c r="AO692" s="12" t="s">
        <v>58</v>
      </c>
      <c r="AP692" s="12" t="s">
        <v>80</v>
      </c>
      <c r="AQ692" s="12" t="s">
        <v>279</v>
      </c>
      <c r="AR692" s="12" t="s">
        <v>68</v>
      </c>
      <c r="AS692" s="11"/>
      <c r="AT692" s="11"/>
      <c r="AU692" s="95"/>
      <c r="AV692" s="11">
        <f t="shared" ref="AV692:AV723" si="325">IF(ISERROR(VLOOKUP(AI692,W,2,FALSE)),"",VLOOKUP(AI692,W,2,FALSE))</f>
        <v>0.79237999999999997</v>
      </c>
      <c r="AW692" s="11">
        <f t="shared" ref="AW692:AW723" si="326">IF(ISERROR(VLOOKUP(AJ692,W,2,FALSE)),"",VLOOKUP(AJ692,W,2,FALSE))</f>
        <v>1.00441</v>
      </c>
      <c r="AX692" s="11">
        <f t="shared" ref="AX692:AX723" si="327">IF(ISERROR(VLOOKUP(AK692,W,2,FALSE)),"",VLOOKUP(AK692,W,2,FALSE))</f>
        <v>1.1307199999999999</v>
      </c>
      <c r="AY692" s="11">
        <f t="shared" ref="AY692:AY723" si="328">IF(ISERROR(VLOOKUP(AL692,W,2,FALSE)),"",VLOOKUP(AL692,W,2,FALSE))</f>
        <v>-0.268704</v>
      </c>
      <c r="AZ692" s="11">
        <f t="shared" ref="AZ692:AZ723" si="329">IF(ISERROR(VLOOKUP(AM692,W,2,FALSE)),"",VLOOKUP(AM692,W,2,FALSE))</f>
        <v>-0.32316600000000001</v>
      </c>
      <c r="BA692" s="11">
        <f t="shared" ref="BA692:BA723" si="330">IF(ISERROR(VLOOKUP(AN692,W,2,FALSE)),"",VLOOKUP(AN692,W,2,FALSE))</f>
        <v>3.21957</v>
      </c>
      <c r="BB692" s="11">
        <f t="shared" ref="BB692:BB723" si="331">IF(ISERROR(VLOOKUP(AO692,W,2,FALSE)),"",VLOOKUP(AO692,W,2,FALSE))</f>
        <v>1.0077199999999999</v>
      </c>
      <c r="BC692" s="11">
        <f t="shared" ref="BC692:BC723" si="332">IF(ISERROR(VLOOKUP(AP692,W,2,FALSE)),"",VLOOKUP(AP692,W,2,FALSE))</f>
        <v>3.70479</v>
      </c>
      <c r="BD692" s="11">
        <f t="shared" ref="BD692:BD723" si="333">IF(ISERROR(VLOOKUP(AQ692,W,2,FALSE)),"",VLOOKUP(AQ692,W,2,FALSE))</f>
        <v>-1.916E-2</v>
      </c>
      <c r="BE692" s="11">
        <f t="shared" ref="BE692:BE723" si="334">IF(ISERROR(VLOOKUP(AR692,W,2,FALSE)),"",VLOOKUP(AR692,W,2,FALSE))</f>
        <v>1.0318099999999999</v>
      </c>
      <c r="BF692" s="11" t="str">
        <f t="shared" ref="BF692:BF723" si="335">IF(ISERROR(VLOOKUP(AS692,W,2,FALSE)),"",VLOOKUP(AS692,W,2,FALSE))</f>
        <v/>
      </c>
      <c r="BG692" s="11" t="str">
        <f t="shared" ref="BG692:BG723" si="336">IF(ISERROR(VLOOKUP(AT692,W,2,FALSE)),"",VLOOKUP(AT692,W,2,FALSE))</f>
        <v/>
      </c>
      <c r="BH692" s="11" t="str">
        <f t="shared" ref="BH692:BH723" si="337">IF(ISERROR(VLOOKUP(AU692,W,2,FALSE)),"",VLOOKUP(AU692,W,2,FALSE))</f>
        <v/>
      </c>
      <c r="BI692" s="26">
        <f t="shared" ref="BI692:BI723" si="338">SUM(AV692:BH692)-VLOOKUP(AH692,W,2, FALSE)</f>
        <v>10.351254000000001</v>
      </c>
      <c r="BJ692" s="7"/>
    </row>
    <row r="693" spans="1:62" ht="15.75" thickBo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03">
        <v>7</v>
      </c>
      <c r="AB693" s="11">
        <v>9</v>
      </c>
      <c r="AC693" s="28">
        <v>0.60102</v>
      </c>
      <c r="AD693" s="6"/>
      <c r="AE693" s="27">
        <v>11</v>
      </c>
      <c r="AF693" s="104">
        <v>6</v>
      </c>
      <c r="AG693" s="6"/>
      <c r="AH693" s="98" t="s">
        <v>76</v>
      </c>
      <c r="AI693" s="12" t="s">
        <v>69</v>
      </c>
      <c r="AJ693" s="12" t="s">
        <v>75</v>
      </c>
      <c r="AK693" s="12" t="s">
        <v>181</v>
      </c>
      <c r="AL693" s="12" t="s">
        <v>51</v>
      </c>
      <c r="AM693" s="12" t="s">
        <v>81</v>
      </c>
      <c r="AN693" s="12" t="s">
        <v>59</v>
      </c>
      <c r="AO693" s="12" t="s">
        <v>175</v>
      </c>
      <c r="AP693" s="12" t="s">
        <v>188</v>
      </c>
      <c r="AQ693" s="12" t="s">
        <v>96</v>
      </c>
      <c r="AR693" s="12" t="s">
        <v>223</v>
      </c>
      <c r="AS693" s="11"/>
      <c r="AT693" s="11"/>
      <c r="AU693" s="95"/>
      <c r="AV693" s="11">
        <f t="shared" si="325"/>
        <v>3.4778899999999999</v>
      </c>
      <c r="AW693" s="11">
        <f t="shared" si="326"/>
        <v>0.59192100000000003</v>
      </c>
      <c r="AX693" s="11">
        <f t="shared" si="327"/>
        <v>0.89897800000000005</v>
      </c>
      <c r="AY693" s="11">
        <f t="shared" si="328"/>
        <v>0.79372600000000004</v>
      </c>
      <c r="AZ693" s="11">
        <f t="shared" si="329"/>
        <v>0.28631800000000002</v>
      </c>
      <c r="BA693" s="11">
        <f t="shared" si="330"/>
        <v>1.1995</v>
      </c>
      <c r="BB693" s="11">
        <f t="shared" si="331"/>
        <v>0.220471</v>
      </c>
      <c r="BC693" s="11">
        <f t="shared" si="332"/>
        <v>-4.3765599999999996</v>
      </c>
      <c r="BD693" s="11">
        <f t="shared" si="333"/>
        <v>1.1276600000000001</v>
      </c>
      <c r="BE693" s="11">
        <f t="shared" si="334"/>
        <v>2.5545599999999999</v>
      </c>
      <c r="BF693" s="11" t="str">
        <f t="shared" si="335"/>
        <v/>
      </c>
      <c r="BG693" s="11" t="str">
        <f t="shared" si="336"/>
        <v/>
      </c>
      <c r="BH693" s="11" t="str">
        <f t="shared" si="337"/>
        <v/>
      </c>
      <c r="BI693" s="26">
        <f t="shared" si="338"/>
        <v>6.1734439999999999</v>
      </c>
      <c r="BJ693" s="7"/>
    </row>
    <row r="694" spans="1:62" ht="15.75" thickBo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03">
        <v>7</v>
      </c>
      <c r="AB694" s="11">
        <v>10</v>
      </c>
      <c r="AC694" s="28">
        <v>-0.128828</v>
      </c>
      <c r="AD694" s="6"/>
      <c r="AE694" s="27">
        <v>11</v>
      </c>
      <c r="AF694" s="104">
        <v>7</v>
      </c>
      <c r="AG694" s="6"/>
      <c r="AH694" s="98" t="s">
        <v>219</v>
      </c>
      <c r="AI694" s="12" t="s">
        <v>204</v>
      </c>
      <c r="AJ694" s="12" t="s">
        <v>243</v>
      </c>
      <c r="AK694" s="12" t="s">
        <v>261</v>
      </c>
      <c r="AL694" s="12" t="s">
        <v>85</v>
      </c>
      <c r="AM694" s="12" t="s">
        <v>94</v>
      </c>
      <c r="AN694" s="12" t="s">
        <v>82</v>
      </c>
      <c r="AO694" s="12" t="s">
        <v>86</v>
      </c>
      <c r="AP694" s="12" t="s">
        <v>88</v>
      </c>
      <c r="AQ694" s="12" t="s">
        <v>189</v>
      </c>
      <c r="AR694" s="12" t="s">
        <v>90</v>
      </c>
      <c r="AS694" s="11"/>
      <c r="AT694" s="11"/>
      <c r="AU694" s="95"/>
      <c r="AV694" s="11">
        <f t="shared" si="325"/>
        <v>0.209367</v>
      </c>
      <c r="AW694" s="11">
        <f t="shared" si="326"/>
        <v>0.14391899999999999</v>
      </c>
      <c r="AX694" s="11">
        <f t="shared" si="327"/>
        <v>-0.1052</v>
      </c>
      <c r="AY694" s="11">
        <f t="shared" si="328"/>
        <v>1.0150399999999999</v>
      </c>
      <c r="AZ694" s="11">
        <f t="shared" si="329"/>
        <v>0.54459299999999999</v>
      </c>
      <c r="BA694" s="11">
        <f t="shared" si="330"/>
        <v>0.914219</v>
      </c>
      <c r="BB694" s="11">
        <f t="shared" si="331"/>
        <v>0.39386500000000002</v>
      </c>
      <c r="BC694" s="11">
        <f t="shared" si="332"/>
        <v>0.174821</v>
      </c>
      <c r="BD694" s="11">
        <f t="shared" si="333"/>
        <v>0.16106699999999999</v>
      </c>
      <c r="BE694" s="11">
        <f t="shared" si="334"/>
        <v>3.9678399999999998</v>
      </c>
      <c r="BF694" s="11" t="str">
        <f t="shared" si="335"/>
        <v/>
      </c>
      <c r="BG694" s="11" t="str">
        <f t="shared" si="336"/>
        <v/>
      </c>
      <c r="BH694" s="11" t="str">
        <f t="shared" si="337"/>
        <v/>
      </c>
      <c r="BI694" s="26">
        <f t="shared" si="338"/>
        <v>7.5483590000000005</v>
      </c>
      <c r="BJ694" s="7"/>
    </row>
    <row r="695" spans="1:62" ht="15.75" thickBo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03">
        <v>7</v>
      </c>
      <c r="AB695" s="11">
        <v>11</v>
      </c>
      <c r="AC695" s="28">
        <v>-0.325629</v>
      </c>
      <c r="AD695" s="6"/>
      <c r="AE695" s="27">
        <v>11</v>
      </c>
      <c r="AF695" s="104">
        <v>8</v>
      </c>
      <c r="AG695" s="6"/>
      <c r="AH695" s="98" t="s">
        <v>220</v>
      </c>
      <c r="AI695" s="12" t="s">
        <v>262</v>
      </c>
      <c r="AJ695" s="12" t="s">
        <v>97</v>
      </c>
      <c r="AK695" s="12" t="s">
        <v>84</v>
      </c>
      <c r="AL695" s="12" t="s">
        <v>87</v>
      </c>
      <c r="AM695" s="12" t="s">
        <v>89</v>
      </c>
      <c r="AN695" s="12" t="s">
        <v>190</v>
      </c>
      <c r="AO695" s="12" t="s">
        <v>83</v>
      </c>
      <c r="AP695" s="12" t="s">
        <v>91</v>
      </c>
      <c r="AQ695" s="12" t="s">
        <v>252</v>
      </c>
      <c r="AR695" s="11"/>
      <c r="AS695" s="11"/>
      <c r="AT695" s="11"/>
      <c r="AU695" s="95"/>
      <c r="AV695" s="11">
        <f t="shared" si="325"/>
        <v>3.4545300000000001E-2</v>
      </c>
      <c r="AW695" s="11">
        <f t="shared" si="326"/>
        <v>3.5943299999999998</v>
      </c>
      <c r="AX695" s="11">
        <f t="shared" si="327"/>
        <v>0.72677199999999997</v>
      </c>
      <c r="AY695" s="11">
        <f t="shared" si="328"/>
        <v>0.85694099999999995</v>
      </c>
      <c r="AZ695" s="11">
        <f t="shared" si="329"/>
        <v>0.100065</v>
      </c>
      <c r="BA695" s="11">
        <f t="shared" si="330"/>
        <v>-8.6131100000000002E-2</v>
      </c>
      <c r="BB695" s="11">
        <f t="shared" si="331"/>
        <v>0.77849100000000004</v>
      </c>
      <c r="BC695" s="11">
        <f t="shared" si="332"/>
        <v>1.63733</v>
      </c>
      <c r="BD695" s="11">
        <f t="shared" si="333"/>
        <v>-0.60988799999999999</v>
      </c>
      <c r="BE695" s="11" t="str">
        <f t="shared" si="334"/>
        <v/>
      </c>
      <c r="BF695" s="11" t="str">
        <f t="shared" si="335"/>
        <v/>
      </c>
      <c r="BG695" s="11" t="str">
        <f t="shared" si="336"/>
        <v/>
      </c>
      <c r="BH695" s="11" t="str">
        <f t="shared" si="337"/>
        <v/>
      </c>
      <c r="BI695" s="26">
        <f t="shared" si="338"/>
        <v>7.3580841999999995</v>
      </c>
      <c r="BJ695" s="7"/>
    </row>
    <row r="696" spans="1:62" ht="15.75" thickBo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03">
        <v>8</v>
      </c>
      <c r="AB696" s="11">
        <v>2</v>
      </c>
      <c r="AC696" s="28">
        <v>-0.58737300000000003</v>
      </c>
      <c r="AD696" s="6"/>
      <c r="AE696" s="27">
        <v>11</v>
      </c>
      <c r="AF696" s="104">
        <v>9</v>
      </c>
      <c r="AG696" s="6"/>
      <c r="AH696" s="98" t="s">
        <v>78</v>
      </c>
      <c r="AI696" s="12" t="s">
        <v>53</v>
      </c>
      <c r="AJ696" s="12" t="s">
        <v>186</v>
      </c>
      <c r="AK696" s="12" t="s">
        <v>178</v>
      </c>
      <c r="AL696" s="12" t="s">
        <v>71</v>
      </c>
      <c r="AM696" s="12" t="s">
        <v>64</v>
      </c>
      <c r="AN696" s="12" t="s">
        <v>43</v>
      </c>
      <c r="AO696" s="12" t="s">
        <v>187</v>
      </c>
      <c r="AP696" s="12" t="s">
        <v>93</v>
      </c>
      <c r="AQ696" s="110" t="s">
        <v>58</v>
      </c>
      <c r="AR696" s="11"/>
      <c r="AS696" s="11"/>
      <c r="AT696" s="11"/>
      <c r="AU696" s="95"/>
      <c r="AV696" s="11">
        <f t="shared" si="325"/>
        <v>0.77785700000000002</v>
      </c>
      <c r="AW696" s="11">
        <f t="shared" si="326"/>
        <v>0.36778499999999997</v>
      </c>
      <c r="AX696" s="11">
        <f t="shared" si="327"/>
        <v>-0.32316600000000001</v>
      </c>
      <c r="AY696" s="11">
        <f t="shared" si="328"/>
        <v>-1.0824400000000001</v>
      </c>
      <c r="AZ696" s="11">
        <f t="shared" si="329"/>
        <v>0.77744999999999997</v>
      </c>
      <c r="BA696" s="11">
        <f t="shared" si="330"/>
        <v>-2.9813399999999999</v>
      </c>
      <c r="BB696" s="11">
        <f t="shared" si="331"/>
        <v>-1.4383999999999999</v>
      </c>
      <c r="BC696" s="11">
        <f t="shared" si="332"/>
        <v>-0.65968300000000002</v>
      </c>
      <c r="BD696" s="11">
        <f t="shared" si="333"/>
        <v>1.0077199999999999</v>
      </c>
      <c r="BE696" s="11" t="str">
        <f t="shared" si="334"/>
        <v/>
      </c>
      <c r="BF696" s="11" t="str">
        <f t="shared" si="335"/>
        <v/>
      </c>
      <c r="BG696" s="11" t="str">
        <f t="shared" si="336"/>
        <v/>
      </c>
      <c r="BH696" s="11" t="str">
        <f t="shared" si="337"/>
        <v/>
      </c>
      <c r="BI696" s="26">
        <f t="shared" si="338"/>
        <v>-2.9668440000000005</v>
      </c>
      <c r="BJ696" s="7"/>
    </row>
    <row r="697" spans="1:62" ht="15.75" thickBo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03">
        <v>8</v>
      </c>
      <c r="AB697" s="11">
        <v>6</v>
      </c>
      <c r="AC697" s="28">
        <v>2.7177799999999999</v>
      </c>
      <c r="AD697" s="6"/>
      <c r="AE697" s="27">
        <v>11</v>
      </c>
      <c r="AF697" s="104">
        <v>10</v>
      </c>
      <c r="AG697" s="6"/>
      <c r="AH697" s="98" t="s">
        <v>185</v>
      </c>
      <c r="AI697" s="12" t="s">
        <v>270</v>
      </c>
      <c r="AJ697" s="12" t="s">
        <v>50</v>
      </c>
      <c r="AK697" s="12" t="s">
        <v>62</v>
      </c>
      <c r="AL697" s="12" t="s">
        <v>66</v>
      </c>
      <c r="AM697" s="12" t="s">
        <v>182</v>
      </c>
      <c r="AN697" s="12" t="s">
        <v>232</v>
      </c>
      <c r="AO697" s="12" t="s">
        <v>56</v>
      </c>
      <c r="AP697" s="12" t="s">
        <v>222</v>
      </c>
      <c r="AQ697" s="12" t="s">
        <v>241</v>
      </c>
      <c r="AR697" s="12" t="s">
        <v>74</v>
      </c>
      <c r="AS697" s="11"/>
      <c r="AT697" s="11"/>
      <c r="AU697" s="95"/>
      <c r="AV697" s="11">
        <f t="shared" si="325"/>
        <v>-0.38457999999999998</v>
      </c>
      <c r="AW697" s="11">
        <f t="shared" si="326"/>
        <v>-0.79741899999999999</v>
      </c>
      <c r="AX697" s="11">
        <f t="shared" si="327"/>
        <v>0.28972700000000001</v>
      </c>
      <c r="AY697" s="11">
        <f t="shared" si="328"/>
        <v>0.960955</v>
      </c>
      <c r="AZ697" s="11">
        <f t="shared" si="329"/>
        <v>1.7779799999999999</v>
      </c>
      <c r="BA697" s="11">
        <f t="shared" si="330"/>
        <v>2.74532</v>
      </c>
      <c r="BB697" s="11">
        <f t="shared" si="331"/>
        <v>1.7745500000000001E-2</v>
      </c>
      <c r="BC697" s="11">
        <f t="shared" si="332"/>
        <v>2.5428999999999999</v>
      </c>
      <c r="BD697" s="11">
        <f t="shared" si="333"/>
        <v>0.68957100000000005</v>
      </c>
      <c r="BE697" s="11">
        <f t="shared" si="334"/>
        <v>1.00441</v>
      </c>
      <c r="BF697" s="11" t="str">
        <f t="shared" si="335"/>
        <v/>
      </c>
      <c r="BG697" s="11" t="str">
        <f t="shared" si="336"/>
        <v/>
      </c>
      <c r="BH697" s="11" t="str">
        <f t="shared" si="337"/>
        <v/>
      </c>
      <c r="BI697" s="26">
        <f t="shared" si="338"/>
        <v>6.1288295000000002</v>
      </c>
      <c r="BJ697" s="7"/>
    </row>
    <row r="698" spans="1:62" ht="15.75" thickBo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03">
        <v>8</v>
      </c>
      <c r="AB698" s="11">
        <v>7</v>
      </c>
      <c r="AC698" s="28">
        <v>3.70479</v>
      </c>
      <c r="AD698" s="6"/>
      <c r="AE698" s="27">
        <v>11</v>
      </c>
      <c r="AF698" s="104">
        <v>12</v>
      </c>
      <c r="AG698" s="6"/>
      <c r="AH698" s="98" t="s">
        <v>80</v>
      </c>
      <c r="AI698" s="12" t="s">
        <v>177</v>
      </c>
      <c r="AJ698" s="12" t="s">
        <v>179</v>
      </c>
      <c r="AK698" s="12" t="s">
        <v>73</v>
      </c>
      <c r="AL698" s="12" t="s">
        <v>94</v>
      </c>
      <c r="AM698" s="12" t="s">
        <v>67</v>
      </c>
      <c r="AN698" s="12" t="s">
        <v>260</v>
      </c>
      <c r="AO698" s="12" t="s">
        <v>57</v>
      </c>
      <c r="AP698" s="12" t="s">
        <v>183</v>
      </c>
      <c r="AQ698" s="12" t="s">
        <v>271</v>
      </c>
      <c r="AR698" s="12" t="s">
        <v>223</v>
      </c>
      <c r="AS698" s="11"/>
      <c r="AT698" s="11"/>
      <c r="AU698" s="95"/>
      <c r="AV698" s="11">
        <f t="shared" si="325"/>
        <v>-1.0685</v>
      </c>
      <c r="AW698" s="11">
        <f t="shared" si="326"/>
        <v>0.480626</v>
      </c>
      <c r="AX698" s="11">
        <f t="shared" si="327"/>
        <v>4.4628399999999999</v>
      </c>
      <c r="AY698" s="11">
        <f t="shared" si="328"/>
        <v>0.54459299999999999</v>
      </c>
      <c r="AZ698" s="11">
        <f t="shared" si="329"/>
        <v>0.99822599999999995</v>
      </c>
      <c r="BA698" s="11">
        <f t="shared" si="330"/>
        <v>-0.14127899999999999</v>
      </c>
      <c r="BB698" s="11">
        <f t="shared" si="331"/>
        <v>0.119438</v>
      </c>
      <c r="BC698" s="11">
        <f t="shared" si="332"/>
        <v>0.92911600000000005</v>
      </c>
      <c r="BD698" s="11">
        <f t="shared" si="333"/>
        <v>-1.2261100000000001E-3</v>
      </c>
      <c r="BE698" s="11">
        <f t="shared" si="334"/>
        <v>2.5545599999999999</v>
      </c>
      <c r="BF698" s="11" t="str">
        <f t="shared" si="335"/>
        <v/>
      </c>
      <c r="BG698" s="11" t="str">
        <f t="shared" si="336"/>
        <v/>
      </c>
      <c r="BH698" s="11" t="str">
        <f t="shared" si="337"/>
        <v/>
      </c>
      <c r="BI698" s="26">
        <f t="shared" si="338"/>
        <v>5.1736038899999981</v>
      </c>
      <c r="BJ698" s="7"/>
    </row>
    <row r="699" spans="1:62" ht="15.75" thickBo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03">
        <v>8</v>
      </c>
      <c r="AB699" s="11">
        <v>9</v>
      </c>
      <c r="AC699" s="28">
        <v>0.28631800000000002</v>
      </c>
      <c r="AD699" s="6"/>
      <c r="AE699" s="27">
        <v>11</v>
      </c>
      <c r="AF699" s="104">
        <v>14</v>
      </c>
      <c r="AG699" s="6"/>
      <c r="AH699" s="98" t="s">
        <v>81</v>
      </c>
      <c r="AI699" s="12" t="s">
        <v>69</v>
      </c>
      <c r="AJ699" s="12" t="s">
        <v>75</v>
      </c>
      <c r="AK699" s="12" t="s">
        <v>181</v>
      </c>
      <c r="AL699" s="12" t="s">
        <v>51</v>
      </c>
      <c r="AM699" s="12" t="s">
        <v>167</v>
      </c>
      <c r="AN699" s="12" t="s">
        <v>59</v>
      </c>
      <c r="AO699" s="12" t="s">
        <v>175</v>
      </c>
      <c r="AP699" s="12" t="s">
        <v>188</v>
      </c>
      <c r="AQ699" s="12" t="s">
        <v>96</v>
      </c>
      <c r="AR699" s="12" t="s">
        <v>76</v>
      </c>
      <c r="AS699" s="11"/>
      <c r="AT699" s="11"/>
      <c r="AU699" s="95"/>
      <c r="AV699" s="11">
        <f t="shared" si="325"/>
        <v>3.4778899999999999</v>
      </c>
      <c r="AW699" s="11">
        <f t="shared" si="326"/>
        <v>0.59192100000000003</v>
      </c>
      <c r="AX699" s="11">
        <f t="shared" si="327"/>
        <v>0.89897800000000005</v>
      </c>
      <c r="AY699" s="11">
        <f t="shared" si="328"/>
        <v>0.79372600000000004</v>
      </c>
      <c r="AZ699" s="11">
        <f t="shared" si="329"/>
        <v>3.21957</v>
      </c>
      <c r="BA699" s="11">
        <f t="shared" si="330"/>
        <v>1.1995</v>
      </c>
      <c r="BB699" s="11">
        <f t="shared" si="331"/>
        <v>0.220471</v>
      </c>
      <c r="BC699" s="11">
        <f t="shared" si="332"/>
        <v>-4.3765599999999996</v>
      </c>
      <c r="BD699" s="11">
        <f t="shared" si="333"/>
        <v>1.1276600000000001</v>
      </c>
      <c r="BE699" s="11">
        <f t="shared" si="334"/>
        <v>0.60102</v>
      </c>
      <c r="BF699" s="11" t="str">
        <f t="shared" si="335"/>
        <v/>
      </c>
      <c r="BG699" s="11" t="str">
        <f t="shared" si="336"/>
        <v/>
      </c>
      <c r="BH699" s="11" t="str">
        <f t="shared" si="337"/>
        <v/>
      </c>
      <c r="BI699" s="26">
        <f t="shared" si="338"/>
        <v>7.4678580000000014</v>
      </c>
      <c r="BJ699" s="7"/>
    </row>
    <row r="700" spans="1:62" ht="15.75" thickBo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03">
        <v>8</v>
      </c>
      <c r="AB700" s="11">
        <v>10</v>
      </c>
      <c r="AC700" s="28">
        <v>0.174821</v>
      </c>
      <c r="AD700" s="6"/>
      <c r="AE700" s="27">
        <v>12</v>
      </c>
      <c r="AF700" s="104">
        <v>2</v>
      </c>
      <c r="AG700" s="6"/>
      <c r="AH700" s="98" t="s">
        <v>88</v>
      </c>
      <c r="AI700" s="12" t="s">
        <v>204</v>
      </c>
      <c r="AJ700" s="12" t="s">
        <v>243</v>
      </c>
      <c r="AK700" s="12" t="s">
        <v>261</v>
      </c>
      <c r="AL700" s="12" t="s">
        <v>85</v>
      </c>
      <c r="AM700" s="12" t="s">
        <v>95</v>
      </c>
      <c r="AN700" s="12" t="s">
        <v>82</v>
      </c>
      <c r="AO700" s="12" t="s">
        <v>86</v>
      </c>
      <c r="AP700" s="12" t="s">
        <v>189</v>
      </c>
      <c r="AQ700" s="12" t="s">
        <v>90</v>
      </c>
      <c r="AR700" s="12" t="s">
        <v>219</v>
      </c>
      <c r="AS700" s="11"/>
      <c r="AT700" s="11"/>
      <c r="AU700" s="95"/>
      <c r="AV700" s="11">
        <f t="shared" si="325"/>
        <v>0.209367</v>
      </c>
      <c r="AW700" s="11">
        <f t="shared" si="326"/>
        <v>0.14391899999999999</v>
      </c>
      <c r="AX700" s="11">
        <f t="shared" si="327"/>
        <v>-0.1052</v>
      </c>
      <c r="AY700" s="11">
        <f t="shared" si="328"/>
        <v>1.0150399999999999</v>
      </c>
      <c r="AZ700" s="11">
        <f t="shared" si="329"/>
        <v>0.79237999999999997</v>
      </c>
      <c r="BA700" s="11">
        <f t="shared" si="330"/>
        <v>0.914219</v>
      </c>
      <c r="BB700" s="11">
        <f t="shared" si="331"/>
        <v>0.39386500000000002</v>
      </c>
      <c r="BC700" s="11">
        <f t="shared" si="332"/>
        <v>0.16106699999999999</v>
      </c>
      <c r="BD700" s="11">
        <f t="shared" si="333"/>
        <v>3.9678399999999998</v>
      </c>
      <c r="BE700" s="11">
        <f t="shared" si="334"/>
        <v>-0.128828</v>
      </c>
      <c r="BF700" s="11" t="str">
        <f t="shared" si="335"/>
        <v/>
      </c>
      <c r="BG700" s="11" t="str">
        <f t="shared" si="336"/>
        <v/>
      </c>
      <c r="BH700" s="11" t="str">
        <f t="shared" si="337"/>
        <v/>
      </c>
      <c r="BI700" s="26">
        <f t="shared" si="338"/>
        <v>7.1888480000000001</v>
      </c>
      <c r="BJ700" s="7"/>
    </row>
    <row r="701" spans="1:62" ht="15.75" thickBo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03">
        <v>8</v>
      </c>
      <c r="AB701" s="11">
        <v>11</v>
      </c>
      <c r="AC701" s="28">
        <v>0.100065</v>
      </c>
      <c r="AD701" s="6"/>
      <c r="AE701" s="27">
        <v>12</v>
      </c>
      <c r="AF701" s="104">
        <v>3</v>
      </c>
      <c r="AG701" s="6"/>
      <c r="AH701" s="98" t="s">
        <v>89</v>
      </c>
      <c r="AI701" s="12" t="s">
        <v>262</v>
      </c>
      <c r="AJ701" s="12" t="s">
        <v>97</v>
      </c>
      <c r="AK701" s="12" t="s">
        <v>84</v>
      </c>
      <c r="AL701" s="12" t="s">
        <v>87</v>
      </c>
      <c r="AM701" s="12" t="s">
        <v>190</v>
      </c>
      <c r="AN701" s="12" t="s">
        <v>83</v>
      </c>
      <c r="AO701" s="12" t="s">
        <v>242</v>
      </c>
      <c r="AP701" s="12" t="s">
        <v>91</v>
      </c>
      <c r="AQ701" s="12" t="s">
        <v>252</v>
      </c>
      <c r="AR701" s="12" t="s">
        <v>220</v>
      </c>
      <c r="AS701" s="83" t="s">
        <v>279</v>
      </c>
      <c r="AT701" s="11"/>
      <c r="AU701" s="95"/>
      <c r="AV701" s="11">
        <f t="shared" si="325"/>
        <v>3.4545300000000001E-2</v>
      </c>
      <c r="AW701" s="11">
        <f t="shared" si="326"/>
        <v>3.5943299999999998</v>
      </c>
      <c r="AX701" s="11">
        <f t="shared" si="327"/>
        <v>0.72677199999999997</v>
      </c>
      <c r="AY701" s="11">
        <f t="shared" si="328"/>
        <v>0.85694099999999995</v>
      </c>
      <c r="AZ701" s="11">
        <f t="shared" si="329"/>
        <v>-8.6131100000000002E-2</v>
      </c>
      <c r="BA701" s="11">
        <f t="shared" si="330"/>
        <v>0.77849100000000004</v>
      </c>
      <c r="BB701" s="11">
        <f t="shared" si="331"/>
        <v>-0.268704</v>
      </c>
      <c r="BC701" s="11">
        <f t="shared" si="332"/>
        <v>1.63733</v>
      </c>
      <c r="BD701" s="11">
        <f t="shared" si="333"/>
        <v>-0.60988799999999999</v>
      </c>
      <c r="BE701" s="11">
        <f t="shared" si="334"/>
        <v>-0.325629</v>
      </c>
      <c r="BF701" s="11">
        <f t="shared" si="335"/>
        <v>-1.916E-2</v>
      </c>
      <c r="BG701" s="11" t="str">
        <f t="shared" si="336"/>
        <v/>
      </c>
      <c r="BH701" s="11" t="str">
        <f t="shared" si="337"/>
        <v/>
      </c>
      <c r="BI701" s="26">
        <f t="shared" si="338"/>
        <v>6.2188321999999987</v>
      </c>
      <c r="BJ701" s="7"/>
    </row>
    <row r="702" spans="1:62" ht="15.75" thickBo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03">
        <v>9</v>
      </c>
      <c r="AB702" s="11">
        <v>2</v>
      </c>
      <c r="AC702" s="28">
        <v>0.36778499999999997</v>
      </c>
      <c r="AD702" s="6"/>
      <c r="AE702" s="27">
        <v>12</v>
      </c>
      <c r="AF702" s="104">
        <v>5</v>
      </c>
      <c r="AG702" s="6"/>
      <c r="AH702" s="98" t="s">
        <v>186</v>
      </c>
      <c r="AI702" s="12" t="s">
        <v>78</v>
      </c>
      <c r="AJ702" s="12" t="s">
        <v>51</v>
      </c>
      <c r="AK702" s="12" t="s">
        <v>71</v>
      </c>
      <c r="AL702" s="12" t="s">
        <v>64</v>
      </c>
      <c r="AM702" s="12" t="s">
        <v>43</v>
      </c>
      <c r="AN702" s="12" t="s">
        <v>187</v>
      </c>
      <c r="AO702" s="12" t="s">
        <v>93</v>
      </c>
      <c r="AP702" s="107" t="s">
        <v>175</v>
      </c>
      <c r="AQ702" s="110" t="s">
        <v>59</v>
      </c>
      <c r="AR702" s="11"/>
      <c r="AS702" s="11"/>
      <c r="AT702" s="11"/>
      <c r="AU702" s="95"/>
      <c r="AV702" s="11">
        <f t="shared" si="325"/>
        <v>-0.58737300000000003</v>
      </c>
      <c r="AW702" s="11">
        <f t="shared" si="326"/>
        <v>0.79372600000000004</v>
      </c>
      <c r="AX702" s="11">
        <f t="shared" si="327"/>
        <v>-1.0824400000000001</v>
      </c>
      <c r="AY702" s="11">
        <f t="shared" si="328"/>
        <v>0.77744999999999997</v>
      </c>
      <c r="AZ702" s="11">
        <f t="shared" si="329"/>
        <v>-2.9813399999999999</v>
      </c>
      <c r="BA702" s="11">
        <f t="shared" si="330"/>
        <v>-1.4383999999999999</v>
      </c>
      <c r="BB702" s="11">
        <f t="shared" si="331"/>
        <v>-0.65968300000000002</v>
      </c>
      <c r="BC702" s="11">
        <f t="shared" si="332"/>
        <v>0.220471</v>
      </c>
      <c r="BD702" s="11">
        <f t="shared" si="333"/>
        <v>1.1995</v>
      </c>
      <c r="BE702" s="11" t="str">
        <f t="shared" si="334"/>
        <v/>
      </c>
      <c r="BF702" s="11" t="str">
        <f t="shared" si="335"/>
        <v/>
      </c>
      <c r="BG702" s="11" t="str">
        <f t="shared" si="336"/>
        <v/>
      </c>
      <c r="BH702" s="11" t="str">
        <f t="shared" si="337"/>
        <v/>
      </c>
      <c r="BI702" s="26">
        <f t="shared" si="338"/>
        <v>-4.1258740000000005</v>
      </c>
      <c r="BJ702" s="7"/>
    </row>
    <row r="703" spans="1:62" ht="15.75" thickBo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03">
        <v>9</v>
      </c>
      <c r="AB703" s="11">
        <v>6</v>
      </c>
      <c r="AC703" s="28">
        <v>2.5428999999999999</v>
      </c>
      <c r="AD703" s="6"/>
      <c r="AE703" s="27">
        <v>12</v>
      </c>
      <c r="AF703" s="104">
        <v>9</v>
      </c>
      <c r="AG703" s="6"/>
      <c r="AH703" s="98" t="s">
        <v>222</v>
      </c>
      <c r="AI703" s="12" t="s">
        <v>270</v>
      </c>
      <c r="AJ703" s="12" t="s">
        <v>75</v>
      </c>
      <c r="AK703" s="12" t="s">
        <v>50</v>
      </c>
      <c r="AL703" s="12" t="s">
        <v>62</v>
      </c>
      <c r="AM703" s="12" t="s">
        <v>66</v>
      </c>
      <c r="AN703" s="12" t="s">
        <v>182</v>
      </c>
      <c r="AO703" s="12" t="s">
        <v>232</v>
      </c>
      <c r="AP703" s="12" t="s">
        <v>56</v>
      </c>
      <c r="AQ703" s="12" t="s">
        <v>185</v>
      </c>
      <c r="AR703" s="12" t="s">
        <v>241</v>
      </c>
      <c r="AS703" s="11"/>
      <c r="AT703" s="11"/>
      <c r="AU703" s="95"/>
      <c r="AV703" s="11">
        <f t="shared" si="325"/>
        <v>-0.38457999999999998</v>
      </c>
      <c r="AW703" s="11">
        <f t="shared" si="326"/>
        <v>0.59192100000000003</v>
      </c>
      <c r="AX703" s="11">
        <f t="shared" si="327"/>
        <v>-0.79741899999999999</v>
      </c>
      <c r="AY703" s="11">
        <f t="shared" si="328"/>
        <v>0.28972700000000001</v>
      </c>
      <c r="AZ703" s="11">
        <f t="shared" si="329"/>
        <v>0.960955</v>
      </c>
      <c r="BA703" s="11">
        <f t="shared" si="330"/>
        <v>1.7779799999999999</v>
      </c>
      <c r="BB703" s="11">
        <f t="shared" si="331"/>
        <v>2.74532</v>
      </c>
      <c r="BC703" s="11">
        <f t="shared" si="332"/>
        <v>1.7745500000000001E-2</v>
      </c>
      <c r="BD703" s="11">
        <f t="shared" si="333"/>
        <v>2.7177799999999999</v>
      </c>
      <c r="BE703" s="11">
        <f t="shared" si="334"/>
        <v>0.68957100000000005</v>
      </c>
      <c r="BF703" s="11" t="str">
        <f t="shared" si="335"/>
        <v/>
      </c>
      <c r="BG703" s="11" t="str">
        <f t="shared" si="336"/>
        <v/>
      </c>
      <c r="BH703" s="11" t="str">
        <f t="shared" si="337"/>
        <v/>
      </c>
      <c r="BI703" s="26">
        <f t="shared" si="338"/>
        <v>6.066100500000001</v>
      </c>
      <c r="BJ703" s="7"/>
    </row>
    <row r="704" spans="1:62" ht="15.75" thickBo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03">
        <v>9</v>
      </c>
      <c r="AB704" s="11">
        <v>7</v>
      </c>
      <c r="AC704" s="28">
        <v>2.5545599999999999</v>
      </c>
      <c r="AD704" s="6"/>
      <c r="AE704" s="27">
        <v>12</v>
      </c>
      <c r="AF704" s="104">
        <v>10</v>
      </c>
      <c r="AG704" s="6"/>
      <c r="AH704" s="98" t="s">
        <v>223</v>
      </c>
      <c r="AI704" s="12" t="s">
        <v>177</v>
      </c>
      <c r="AJ704" s="12" t="s">
        <v>179</v>
      </c>
      <c r="AK704" s="12" t="s">
        <v>73</v>
      </c>
      <c r="AL704" s="12" t="s">
        <v>94</v>
      </c>
      <c r="AM704" s="12" t="s">
        <v>67</v>
      </c>
      <c r="AN704" s="12" t="s">
        <v>260</v>
      </c>
      <c r="AO704" s="12" t="s">
        <v>80</v>
      </c>
      <c r="AP704" s="12" t="s">
        <v>57</v>
      </c>
      <c r="AQ704" s="12" t="s">
        <v>271</v>
      </c>
      <c r="AR704" s="12" t="s">
        <v>76</v>
      </c>
      <c r="AS704" s="11"/>
      <c r="AT704" s="11"/>
      <c r="AU704" s="95"/>
      <c r="AV704" s="11">
        <f t="shared" si="325"/>
        <v>-1.0685</v>
      </c>
      <c r="AW704" s="11">
        <f t="shared" si="326"/>
        <v>0.480626</v>
      </c>
      <c r="AX704" s="11">
        <f t="shared" si="327"/>
        <v>4.4628399999999999</v>
      </c>
      <c r="AY704" s="11">
        <f t="shared" si="328"/>
        <v>0.54459299999999999</v>
      </c>
      <c r="AZ704" s="11">
        <f t="shared" si="329"/>
        <v>0.99822599999999995</v>
      </c>
      <c r="BA704" s="11">
        <f t="shared" si="330"/>
        <v>-0.14127899999999999</v>
      </c>
      <c r="BB704" s="11">
        <f t="shared" si="331"/>
        <v>3.70479</v>
      </c>
      <c r="BC704" s="11">
        <f t="shared" si="332"/>
        <v>0.119438</v>
      </c>
      <c r="BD704" s="11">
        <f t="shared" si="333"/>
        <v>-1.2261100000000001E-3</v>
      </c>
      <c r="BE704" s="11">
        <f t="shared" si="334"/>
        <v>0.60102</v>
      </c>
      <c r="BF704" s="11" t="str">
        <f t="shared" si="335"/>
        <v/>
      </c>
      <c r="BG704" s="11" t="str">
        <f t="shared" si="336"/>
        <v/>
      </c>
      <c r="BH704" s="11" t="str">
        <f t="shared" si="337"/>
        <v/>
      </c>
      <c r="BI704" s="26">
        <f t="shared" si="338"/>
        <v>7.1459678900000014</v>
      </c>
      <c r="BJ704" s="7"/>
    </row>
    <row r="705" spans="1:62" ht="15.75" thickBo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03">
        <v>9</v>
      </c>
      <c r="AB705" s="11">
        <v>8</v>
      </c>
      <c r="AC705" s="28">
        <v>3.21957</v>
      </c>
      <c r="AD705" s="6"/>
      <c r="AE705" s="27">
        <v>12</v>
      </c>
      <c r="AF705" s="104">
        <v>11</v>
      </c>
      <c r="AG705" s="6"/>
      <c r="AH705" s="98" t="s">
        <v>167</v>
      </c>
      <c r="AI705" s="12" t="s">
        <v>95</v>
      </c>
      <c r="AJ705" s="12" t="s">
        <v>74</v>
      </c>
      <c r="AK705" s="12" t="s">
        <v>180</v>
      </c>
      <c r="AL705" s="12" t="s">
        <v>242</v>
      </c>
      <c r="AM705" s="12" t="s">
        <v>178</v>
      </c>
      <c r="AN705" s="12" t="s">
        <v>58</v>
      </c>
      <c r="AO705" s="12" t="s">
        <v>279</v>
      </c>
      <c r="AP705" s="12" t="s">
        <v>81</v>
      </c>
      <c r="AQ705" s="12" t="s">
        <v>183</v>
      </c>
      <c r="AR705" s="12" t="s">
        <v>68</v>
      </c>
      <c r="AS705" s="11"/>
      <c r="AT705" s="11"/>
      <c r="AU705" s="95"/>
      <c r="AV705" s="11">
        <f t="shared" si="325"/>
        <v>0.79237999999999997</v>
      </c>
      <c r="AW705" s="11">
        <f t="shared" si="326"/>
        <v>1.00441</v>
      </c>
      <c r="AX705" s="11">
        <f t="shared" si="327"/>
        <v>1.1307199999999999</v>
      </c>
      <c r="AY705" s="11">
        <f t="shared" si="328"/>
        <v>-0.268704</v>
      </c>
      <c r="AZ705" s="11">
        <f t="shared" si="329"/>
        <v>-0.32316600000000001</v>
      </c>
      <c r="BA705" s="11">
        <f t="shared" si="330"/>
        <v>1.0077199999999999</v>
      </c>
      <c r="BB705" s="11">
        <f t="shared" si="331"/>
        <v>-1.916E-2</v>
      </c>
      <c r="BC705" s="11">
        <f t="shared" si="332"/>
        <v>0.28631800000000002</v>
      </c>
      <c r="BD705" s="11">
        <f t="shared" si="333"/>
        <v>0.92911600000000005</v>
      </c>
      <c r="BE705" s="11">
        <f t="shared" si="334"/>
        <v>1.0318099999999999</v>
      </c>
      <c r="BF705" s="11" t="str">
        <f t="shared" si="335"/>
        <v/>
      </c>
      <c r="BG705" s="11" t="str">
        <f t="shared" si="336"/>
        <v/>
      </c>
      <c r="BH705" s="11" t="str">
        <f t="shared" si="337"/>
        <v/>
      </c>
      <c r="BI705" s="26">
        <f t="shared" si="338"/>
        <v>2.3518739999999996</v>
      </c>
      <c r="BJ705" s="7"/>
    </row>
    <row r="706" spans="1:62" ht="15.75" thickBo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03">
        <v>9</v>
      </c>
      <c r="AB706" s="11">
        <v>10</v>
      </c>
      <c r="AC706" s="28">
        <v>3.9678399999999998</v>
      </c>
      <c r="AD706" s="6"/>
      <c r="AE706" s="27">
        <v>12</v>
      </c>
      <c r="AF706" s="104">
        <v>13</v>
      </c>
      <c r="AG706" s="6"/>
      <c r="AH706" s="98" t="s">
        <v>90</v>
      </c>
      <c r="AI706" s="12" t="s">
        <v>204</v>
      </c>
      <c r="AJ706" s="12" t="s">
        <v>243</v>
      </c>
      <c r="AK706" s="12" t="s">
        <v>261</v>
      </c>
      <c r="AL706" s="12" t="s">
        <v>85</v>
      </c>
      <c r="AM706" s="12" t="s">
        <v>82</v>
      </c>
      <c r="AN706" s="12" t="s">
        <v>86</v>
      </c>
      <c r="AO706" s="12" t="s">
        <v>88</v>
      </c>
      <c r="AP706" s="12" t="s">
        <v>189</v>
      </c>
      <c r="AQ706" s="12" t="s">
        <v>219</v>
      </c>
      <c r="AR706" s="12" t="s">
        <v>96</v>
      </c>
      <c r="AS706" s="11"/>
      <c r="AT706" s="11"/>
      <c r="AU706" s="95"/>
      <c r="AV706" s="11">
        <f t="shared" si="325"/>
        <v>0.209367</v>
      </c>
      <c r="AW706" s="11">
        <f t="shared" si="326"/>
        <v>0.14391899999999999</v>
      </c>
      <c r="AX706" s="11">
        <f t="shared" si="327"/>
        <v>-0.1052</v>
      </c>
      <c r="AY706" s="11">
        <f t="shared" si="328"/>
        <v>1.0150399999999999</v>
      </c>
      <c r="AZ706" s="11">
        <f t="shared" si="329"/>
        <v>0.914219</v>
      </c>
      <c r="BA706" s="11">
        <f t="shared" si="330"/>
        <v>0.39386500000000002</v>
      </c>
      <c r="BB706" s="11">
        <f t="shared" si="331"/>
        <v>0.174821</v>
      </c>
      <c r="BC706" s="11">
        <f t="shared" si="332"/>
        <v>0.16106699999999999</v>
      </c>
      <c r="BD706" s="11">
        <f t="shared" si="333"/>
        <v>-0.128828</v>
      </c>
      <c r="BE706" s="11">
        <f t="shared" si="334"/>
        <v>1.1276600000000001</v>
      </c>
      <c r="BF706" s="11" t="str">
        <f t="shared" si="335"/>
        <v/>
      </c>
      <c r="BG706" s="11" t="str">
        <f t="shared" si="336"/>
        <v/>
      </c>
      <c r="BH706" s="11" t="str">
        <f t="shared" si="337"/>
        <v/>
      </c>
      <c r="BI706" s="26">
        <f t="shared" si="338"/>
        <v>-6.1909999999999688E-2</v>
      </c>
      <c r="BJ706" s="7"/>
    </row>
    <row r="707" spans="1:62" ht="15.75" thickBo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03">
        <v>9</v>
      </c>
      <c r="AB707" s="11">
        <v>11</v>
      </c>
      <c r="AC707" s="28">
        <v>1.63733</v>
      </c>
      <c r="AD707" s="6"/>
      <c r="AE707" s="27">
        <v>12</v>
      </c>
      <c r="AF707" s="104">
        <v>14</v>
      </c>
      <c r="AG707" s="6"/>
      <c r="AH707" s="98" t="s">
        <v>91</v>
      </c>
      <c r="AI707" s="12" t="s">
        <v>262</v>
      </c>
      <c r="AJ707" s="12" t="s">
        <v>97</v>
      </c>
      <c r="AK707" s="12" t="s">
        <v>84</v>
      </c>
      <c r="AL707" s="12" t="s">
        <v>87</v>
      </c>
      <c r="AM707" s="12" t="s">
        <v>89</v>
      </c>
      <c r="AN707" s="12" t="s">
        <v>190</v>
      </c>
      <c r="AO707" s="12" t="s">
        <v>83</v>
      </c>
      <c r="AP707" s="12" t="s">
        <v>252</v>
      </c>
      <c r="AQ707" s="12" t="s">
        <v>220</v>
      </c>
      <c r="AR707" s="11"/>
      <c r="AS707" s="11"/>
      <c r="AT707" s="11"/>
      <c r="AU707" s="95"/>
      <c r="AV707" s="11">
        <f t="shared" si="325"/>
        <v>3.4545300000000001E-2</v>
      </c>
      <c r="AW707" s="11">
        <f t="shared" si="326"/>
        <v>3.5943299999999998</v>
      </c>
      <c r="AX707" s="11">
        <f t="shared" si="327"/>
        <v>0.72677199999999997</v>
      </c>
      <c r="AY707" s="11">
        <f t="shared" si="328"/>
        <v>0.85694099999999995</v>
      </c>
      <c r="AZ707" s="11">
        <f t="shared" si="329"/>
        <v>0.100065</v>
      </c>
      <c r="BA707" s="11">
        <f t="shared" si="330"/>
        <v>-8.6131100000000002E-2</v>
      </c>
      <c r="BB707" s="11">
        <f t="shared" si="331"/>
        <v>0.77849100000000004</v>
      </c>
      <c r="BC707" s="11">
        <f t="shared" si="332"/>
        <v>-0.60988799999999999</v>
      </c>
      <c r="BD707" s="11">
        <f t="shared" si="333"/>
        <v>-0.325629</v>
      </c>
      <c r="BE707" s="11" t="str">
        <f t="shared" si="334"/>
        <v/>
      </c>
      <c r="BF707" s="11" t="str">
        <f t="shared" si="335"/>
        <v/>
      </c>
      <c r="BG707" s="11" t="str">
        <f t="shared" si="336"/>
        <v/>
      </c>
      <c r="BH707" s="11" t="str">
        <f t="shared" si="337"/>
        <v/>
      </c>
      <c r="BI707" s="26">
        <f t="shared" si="338"/>
        <v>3.4321661999999988</v>
      </c>
      <c r="BJ707" s="7"/>
    </row>
    <row r="708" spans="1:62" ht="15.75" thickBo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03">
        <v>9</v>
      </c>
      <c r="AB708" s="11">
        <v>12</v>
      </c>
      <c r="AC708" s="28">
        <v>4.4472999999999999E-2</v>
      </c>
      <c r="AD708" s="6"/>
      <c r="AE708" s="27">
        <v>12</v>
      </c>
      <c r="AF708" s="104">
        <v>16</v>
      </c>
      <c r="AG708" s="6"/>
      <c r="AH708" s="98" t="s">
        <v>224</v>
      </c>
      <c r="AI708" s="12" t="s">
        <v>254</v>
      </c>
      <c r="AJ708" s="12" t="s">
        <v>196</v>
      </c>
      <c r="AK708" s="12" t="s">
        <v>280</v>
      </c>
      <c r="AL708" s="12" t="s">
        <v>206</v>
      </c>
      <c r="AM708" s="12" t="s">
        <v>233</v>
      </c>
      <c r="AN708" s="12" t="s">
        <v>263</v>
      </c>
      <c r="AO708" s="12" t="s">
        <v>191</v>
      </c>
      <c r="AP708" s="12" t="s">
        <v>244</v>
      </c>
      <c r="AQ708" s="12" t="s">
        <v>272</v>
      </c>
      <c r="AR708" s="11"/>
      <c r="AS708" s="11"/>
      <c r="AT708" s="11"/>
      <c r="AU708" s="95"/>
      <c r="AV708" s="11">
        <f t="shared" si="325"/>
        <v>1.3895200000000001</v>
      </c>
      <c r="AW708" s="11">
        <f t="shared" si="326"/>
        <v>-1.00013</v>
      </c>
      <c r="AX708" s="11">
        <f t="shared" si="327"/>
        <v>3.9011900000000002</v>
      </c>
      <c r="AY708" s="11">
        <f t="shared" si="328"/>
        <v>-0.81864599999999998</v>
      </c>
      <c r="AZ708" s="11">
        <f t="shared" si="329"/>
        <v>0.59274400000000005</v>
      </c>
      <c r="BA708" s="11">
        <f t="shared" si="330"/>
        <v>2.6003400000000001</v>
      </c>
      <c r="BB708" s="11">
        <f t="shared" si="331"/>
        <v>-1.2453399999999999</v>
      </c>
      <c r="BC708" s="11">
        <f t="shared" si="332"/>
        <v>0.86152499999999999</v>
      </c>
      <c r="BD708" s="11">
        <f t="shared" si="333"/>
        <v>1.97</v>
      </c>
      <c r="BE708" s="11" t="str">
        <f t="shared" si="334"/>
        <v/>
      </c>
      <c r="BF708" s="11" t="str">
        <f t="shared" si="335"/>
        <v/>
      </c>
      <c r="BG708" s="11" t="str">
        <f t="shared" si="336"/>
        <v/>
      </c>
      <c r="BH708" s="11" t="str">
        <f t="shared" si="337"/>
        <v/>
      </c>
      <c r="BI708" s="26">
        <f t="shared" si="338"/>
        <v>8.2067300000000003</v>
      </c>
      <c r="BJ708" s="7"/>
    </row>
    <row r="709" spans="1:62" ht="15.75" thickBo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03">
        <v>9</v>
      </c>
      <c r="AB709" s="11">
        <v>13</v>
      </c>
      <c r="AC709" s="28">
        <v>0.54642100000000005</v>
      </c>
      <c r="AD709" s="6"/>
      <c r="AE709" s="27">
        <v>12</v>
      </c>
      <c r="AF709" s="104">
        <v>18</v>
      </c>
      <c r="AG709" s="6"/>
      <c r="AH709" s="98" t="s">
        <v>225</v>
      </c>
      <c r="AI709" s="12" t="s">
        <v>281</v>
      </c>
      <c r="AJ709" s="12" t="s">
        <v>197</v>
      </c>
      <c r="AK709" s="12" t="s">
        <v>253</v>
      </c>
      <c r="AL709" s="12" t="s">
        <v>234</v>
      </c>
      <c r="AM709" s="12" t="s">
        <v>207</v>
      </c>
      <c r="AN709" s="12" t="s">
        <v>264</v>
      </c>
      <c r="AO709" s="12" t="s">
        <v>214</v>
      </c>
      <c r="AP709" s="12" t="s">
        <v>273</v>
      </c>
      <c r="AQ709" s="12" t="s">
        <v>245</v>
      </c>
      <c r="AR709" s="11"/>
      <c r="AS709" s="11"/>
      <c r="AT709" s="11"/>
      <c r="AU709" s="95"/>
      <c r="AV709" s="11">
        <f t="shared" si="325"/>
        <v>3.6123699999999999</v>
      </c>
      <c r="AW709" s="11">
        <f t="shared" si="326"/>
        <v>-0.73416700000000001</v>
      </c>
      <c r="AX709" s="11">
        <f t="shared" si="327"/>
        <v>0.59136200000000005</v>
      </c>
      <c r="AY709" s="11">
        <f t="shared" si="328"/>
        <v>0.61077599999999999</v>
      </c>
      <c r="AZ709" s="11">
        <f t="shared" si="329"/>
        <v>-0.448876</v>
      </c>
      <c r="BA709" s="11">
        <f t="shared" si="330"/>
        <v>3.5234700000000001</v>
      </c>
      <c r="BB709" s="11">
        <f t="shared" si="331"/>
        <v>0.56474199999999997</v>
      </c>
      <c r="BC709" s="11">
        <f t="shared" si="332"/>
        <v>2.8323700000000001</v>
      </c>
      <c r="BD709" s="11">
        <f t="shared" si="333"/>
        <v>1.55921</v>
      </c>
      <c r="BE709" s="11" t="str">
        <f t="shared" si="334"/>
        <v/>
      </c>
      <c r="BF709" s="11" t="str">
        <f t="shared" si="335"/>
        <v/>
      </c>
      <c r="BG709" s="11" t="str">
        <f t="shared" si="336"/>
        <v/>
      </c>
      <c r="BH709" s="11" t="str">
        <f t="shared" si="337"/>
        <v/>
      </c>
      <c r="BI709" s="26">
        <f t="shared" si="338"/>
        <v>11.564836000000001</v>
      </c>
      <c r="BJ709" s="7"/>
    </row>
    <row r="710" spans="1:62" ht="15.75" thickBo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03">
        <v>9</v>
      </c>
      <c r="AB710" s="11">
        <v>14</v>
      </c>
      <c r="AC710" s="28">
        <v>0.351628</v>
      </c>
      <c r="AD710" s="6"/>
      <c r="AE710" s="27">
        <v>13</v>
      </c>
      <c r="AF710" s="104">
        <v>3</v>
      </c>
      <c r="AG710" s="6"/>
      <c r="AH710" s="98" t="s">
        <v>226</v>
      </c>
      <c r="AI710" s="12" t="s">
        <v>255</v>
      </c>
      <c r="AJ710" s="12" t="s">
        <v>282</v>
      </c>
      <c r="AK710" s="12" t="s">
        <v>205</v>
      </c>
      <c r="AL710" s="12" t="s">
        <v>208</v>
      </c>
      <c r="AM710" s="12" t="s">
        <v>235</v>
      </c>
      <c r="AN710" s="12" t="s">
        <v>246</v>
      </c>
      <c r="AO710" s="12" t="s">
        <v>274</v>
      </c>
      <c r="AP710" s="12" t="s">
        <v>198</v>
      </c>
      <c r="AQ710" s="12" t="s">
        <v>215</v>
      </c>
      <c r="AR710" s="11"/>
      <c r="AS710" s="11"/>
      <c r="AT710" s="11"/>
      <c r="AU710" s="95"/>
      <c r="AV710" s="11">
        <f t="shared" si="325"/>
        <v>0.93871000000000004</v>
      </c>
      <c r="AW710" s="11">
        <f t="shared" si="326"/>
        <v>2.3990999999999998</v>
      </c>
      <c r="AX710" s="11">
        <f t="shared" si="327"/>
        <v>-1.5270699999999999</v>
      </c>
      <c r="AY710" s="11">
        <f t="shared" si="328"/>
        <v>-0.50671299999999997</v>
      </c>
      <c r="AZ710" s="11">
        <f t="shared" si="329"/>
        <v>1.0853900000000001</v>
      </c>
      <c r="BA710" s="11">
        <f t="shared" si="330"/>
        <v>1.8525400000000001</v>
      </c>
      <c r="BB710" s="11">
        <f t="shared" si="331"/>
        <v>3.2713299999999998</v>
      </c>
      <c r="BC710" s="11">
        <f t="shared" si="332"/>
        <v>-2.7680900000000001E-2</v>
      </c>
      <c r="BD710" s="11">
        <f t="shared" si="333"/>
        <v>-0.57286199999999998</v>
      </c>
      <c r="BE710" s="11" t="str">
        <f t="shared" si="334"/>
        <v/>
      </c>
      <c r="BF710" s="11" t="str">
        <f t="shared" si="335"/>
        <v/>
      </c>
      <c r="BG710" s="11" t="str">
        <f t="shared" si="336"/>
        <v/>
      </c>
      <c r="BH710" s="11" t="str">
        <f t="shared" si="337"/>
        <v/>
      </c>
      <c r="BI710" s="26">
        <f t="shared" si="338"/>
        <v>6.5611161000000005</v>
      </c>
      <c r="BJ710" s="7"/>
    </row>
    <row r="711" spans="1:62" ht="15.75" thickBo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03">
        <v>9</v>
      </c>
      <c r="AB711" s="11">
        <v>15</v>
      </c>
      <c r="AC711" s="28">
        <v>1.1118600000000001</v>
      </c>
      <c r="AD711" s="6"/>
      <c r="AE711" s="27">
        <v>13</v>
      </c>
      <c r="AF711" s="104">
        <v>5</v>
      </c>
      <c r="AG711" s="6"/>
      <c r="AH711" s="98" t="s">
        <v>227</v>
      </c>
      <c r="AI711" s="12" t="s">
        <v>199</v>
      </c>
      <c r="AJ711" s="12" t="s">
        <v>283</v>
      </c>
      <c r="AK711" s="12" t="s">
        <v>256</v>
      </c>
      <c r="AL711" s="12" t="s">
        <v>236</v>
      </c>
      <c r="AM711" s="12" t="s">
        <v>209</v>
      </c>
      <c r="AN711" s="12" t="s">
        <v>265</v>
      </c>
      <c r="AO711" s="12" t="s">
        <v>275</v>
      </c>
      <c r="AP711" s="12" t="s">
        <v>192</v>
      </c>
      <c r="AQ711" s="12" t="s">
        <v>247</v>
      </c>
      <c r="AR711" s="11"/>
      <c r="AS711" s="11"/>
      <c r="AT711" s="11"/>
      <c r="AU711" s="95"/>
      <c r="AV711" s="11">
        <f t="shared" si="325"/>
        <v>0.44936300000000001</v>
      </c>
      <c r="AW711" s="11">
        <f t="shared" si="326"/>
        <v>2.1963400000000002</v>
      </c>
      <c r="AX711" s="11">
        <f t="shared" si="327"/>
        <v>0.67516200000000004</v>
      </c>
      <c r="AY711" s="11">
        <f t="shared" si="328"/>
        <v>0.940554</v>
      </c>
      <c r="AZ711" s="11">
        <f t="shared" si="329"/>
        <v>7.7136499999999997E-2</v>
      </c>
      <c r="BA711" s="11">
        <f t="shared" si="330"/>
        <v>2.6648999999999998</v>
      </c>
      <c r="BB711" s="11">
        <f t="shared" si="331"/>
        <v>3.5456799999999999</v>
      </c>
      <c r="BC711" s="11">
        <f t="shared" si="332"/>
        <v>0.49694300000000002</v>
      </c>
      <c r="BD711" s="11">
        <f t="shared" si="333"/>
        <v>0.58516400000000002</v>
      </c>
      <c r="BE711" s="11" t="str">
        <f t="shared" si="334"/>
        <v/>
      </c>
      <c r="BF711" s="11" t="str">
        <f t="shared" si="335"/>
        <v/>
      </c>
      <c r="BG711" s="11" t="str">
        <f t="shared" si="336"/>
        <v/>
      </c>
      <c r="BH711" s="11" t="str">
        <f t="shared" si="337"/>
        <v/>
      </c>
      <c r="BI711" s="26">
        <f t="shared" si="338"/>
        <v>10.519382499999999</v>
      </c>
      <c r="BJ711" s="7"/>
    </row>
    <row r="712" spans="1:62" ht="15.75" thickBo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03">
        <v>9</v>
      </c>
      <c r="AB712" s="11">
        <v>16</v>
      </c>
      <c r="AC712" s="28">
        <v>-0.47292000000000001</v>
      </c>
      <c r="AD712" s="6"/>
      <c r="AE712" s="27">
        <v>13</v>
      </c>
      <c r="AF712" s="104">
        <v>6</v>
      </c>
      <c r="AG712" s="6"/>
      <c r="AH712" s="98" t="s">
        <v>228</v>
      </c>
      <c r="AI712" s="12" t="s">
        <v>248</v>
      </c>
      <c r="AJ712" s="12" t="s">
        <v>193</v>
      </c>
      <c r="AK712" s="12" t="s">
        <v>266</v>
      </c>
      <c r="AL712" s="12" t="s">
        <v>210</v>
      </c>
      <c r="AM712" s="12" t="s">
        <v>237</v>
      </c>
      <c r="AN712" s="12" t="s">
        <v>257</v>
      </c>
      <c r="AO712" s="12" t="s">
        <v>284</v>
      </c>
      <c r="AP712" s="12" t="s">
        <v>200</v>
      </c>
      <c r="AQ712" s="12" t="s">
        <v>216</v>
      </c>
      <c r="AR712" s="11"/>
      <c r="AS712" s="11"/>
      <c r="AT712" s="11"/>
      <c r="AU712" s="95"/>
      <c r="AV712" s="11">
        <f t="shared" si="325"/>
        <v>0.30126999999999998</v>
      </c>
      <c r="AW712" s="11">
        <f t="shared" si="326"/>
        <v>-2.1428400000000001</v>
      </c>
      <c r="AX712" s="11">
        <f t="shared" si="327"/>
        <v>2.3382999999999998</v>
      </c>
      <c r="AY712" s="11">
        <f t="shared" si="328"/>
        <v>-1.23725</v>
      </c>
      <c r="AZ712" s="11">
        <f t="shared" si="329"/>
        <v>-0.16194</v>
      </c>
      <c r="BA712" s="11">
        <f t="shared" si="330"/>
        <v>0.30335200000000001</v>
      </c>
      <c r="BB712" s="11">
        <f t="shared" si="331"/>
        <v>3.8793000000000002</v>
      </c>
      <c r="BC712" s="11">
        <f t="shared" si="332"/>
        <v>-0.627058</v>
      </c>
      <c r="BD712" s="11">
        <f t="shared" si="333"/>
        <v>-0.73754299999999995</v>
      </c>
      <c r="BE712" s="11" t="str">
        <f t="shared" si="334"/>
        <v/>
      </c>
      <c r="BF712" s="11" t="str">
        <f t="shared" si="335"/>
        <v/>
      </c>
      <c r="BG712" s="11" t="str">
        <f t="shared" si="336"/>
        <v/>
      </c>
      <c r="BH712" s="11" t="str">
        <f t="shared" si="337"/>
        <v/>
      </c>
      <c r="BI712" s="26">
        <f t="shared" si="338"/>
        <v>2.3885110000000003</v>
      </c>
      <c r="BJ712" s="7"/>
    </row>
    <row r="713" spans="1:62" ht="15.75" thickBo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03">
        <v>9</v>
      </c>
      <c r="AB713" s="11">
        <v>17</v>
      </c>
      <c r="AC713" s="28">
        <v>0.31037799999999999</v>
      </c>
      <c r="AD713" s="6"/>
      <c r="AE713" s="27">
        <v>13</v>
      </c>
      <c r="AF713" s="104">
        <v>9</v>
      </c>
      <c r="AG713" s="6"/>
      <c r="AH713" s="98" t="s">
        <v>229</v>
      </c>
      <c r="AI713" s="12" t="s">
        <v>276</v>
      </c>
      <c r="AJ713" s="12" t="s">
        <v>267</v>
      </c>
      <c r="AK713" s="12" t="s">
        <v>249</v>
      </c>
      <c r="AL713" s="12" t="s">
        <v>238</v>
      </c>
      <c r="AM713" s="12" t="s">
        <v>211</v>
      </c>
      <c r="AN713" s="12" t="s">
        <v>285</v>
      </c>
      <c r="AO713" s="12" t="s">
        <v>258</v>
      </c>
      <c r="AP713" s="12" t="s">
        <v>201</v>
      </c>
      <c r="AQ713" s="12" t="s">
        <v>194</v>
      </c>
      <c r="AR713" s="11"/>
      <c r="AS713" s="11"/>
      <c r="AT713" s="11"/>
      <c r="AU713" s="95"/>
      <c r="AV713" s="11">
        <f t="shared" si="325"/>
        <v>3.7672699999999999</v>
      </c>
      <c r="AW713" s="11">
        <f t="shared" si="326"/>
        <v>2.0995300000000001</v>
      </c>
      <c r="AX713" s="11">
        <f t="shared" si="327"/>
        <v>0.860267</v>
      </c>
      <c r="AY713" s="11">
        <f t="shared" si="328"/>
        <v>1.05555</v>
      </c>
      <c r="AZ713" s="11">
        <f t="shared" si="329"/>
        <v>8.4113299999999998E-3</v>
      </c>
      <c r="BA713" s="11">
        <f t="shared" si="330"/>
        <v>2.41398</v>
      </c>
      <c r="BB713" s="11">
        <f t="shared" si="331"/>
        <v>1.09816</v>
      </c>
      <c r="BC713" s="11">
        <f t="shared" si="332"/>
        <v>-0.13716400000000001</v>
      </c>
      <c r="BD713" s="11">
        <f t="shared" si="333"/>
        <v>-2.3009100000000001E-2</v>
      </c>
      <c r="BE713" s="11" t="str">
        <f t="shared" si="334"/>
        <v/>
      </c>
      <c r="BF713" s="11" t="str">
        <f t="shared" si="335"/>
        <v/>
      </c>
      <c r="BG713" s="11" t="str">
        <f t="shared" si="336"/>
        <v/>
      </c>
      <c r="BH713" s="11" t="str">
        <f t="shared" si="337"/>
        <v/>
      </c>
      <c r="BI713" s="26">
        <f t="shared" si="338"/>
        <v>10.83261723</v>
      </c>
      <c r="BJ713" s="7"/>
    </row>
    <row r="714" spans="1:62" ht="15.75" thickBo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03">
        <v>9</v>
      </c>
      <c r="AB714" s="11">
        <v>19</v>
      </c>
      <c r="AC714" s="28">
        <v>3.6880000000000002</v>
      </c>
      <c r="AD714" s="6"/>
      <c r="AE714" s="27">
        <v>13</v>
      </c>
      <c r="AF714" s="104">
        <v>10</v>
      </c>
      <c r="AG714" s="6"/>
      <c r="AH714" s="98" t="s">
        <v>231</v>
      </c>
      <c r="AI714" s="12" t="s">
        <v>218</v>
      </c>
      <c r="AJ714" s="12" t="s">
        <v>195</v>
      </c>
      <c r="AK714" s="12" t="s">
        <v>269</v>
      </c>
      <c r="AL714" s="12" t="s">
        <v>240</v>
      </c>
      <c r="AM714" s="12" t="s">
        <v>213</v>
      </c>
      <c r="AN714" s="12" t="s">
        <v>286</v>
      </c>
      <c r="AO714" s="12" t="s">
        <v>203</v>
      </c>
      <c r="AP714" s="12" t="s">
        <v>278</v>
      </c>
      <c r="AQ714" s="12" t="s">
        <v>251</v>
      </c>
      <c r="AR714" s="11"/>
      <c r="AS714" s="11"/>
      <c r="AT714" s="11"/>
      <c r="AU714" s="95"/>
      <c r="AV714" s="11">
        <f t="shared" si="325"/>
        <v>0.64754400000000001</v>
      </c>
      <c r="AW714" s="11">
        <f t="shared" si="326"/>
        <v>4.4443400000000004</v>
      </c>
      <c r="AX714" s="11">
        <f t="shared" si="327"/>
        <v>0.602904</v>
      </c>
      <c r="AY714" s="11">
        <f t="shared" si="328"/>
        <v>0.19534599999999999</v>
      </c>
      <c r="AZ714" s="11">
        <f t="shared" si="329"/>
        <v>0.86385500000000004</v>
      </c>
      <c r="BA714" s="11">
        <f t="shared" si="330"/>
        <v>0.54670300000000005</v>
      </c>
      <c r="BB714" s="11">
        <f t="shared" si="331"/>
        <v>1.47289</v>
      </c>
      <c r="BC714" s="11">
        <f t="shared" si="332"/>
        <v>0.47160299999999999</v>
      </c>
      <c r="BD714" s="11">
        <f t="shared" si="333"/>
        <v>-1.15065</v>
      </c>
      <c r="BE714" s="11" t="str">
        <f t="shared" si="334"/>
        <v/>
      </c>
      <c r="BF714" s="11" t="str">
        <f t="shared" si="335"/>
        <v/>
      </c>
      <c r="BG714" s="11" t="str">
        <f t="shared" si="336"/>
        <v/>
      </c>
      <c r="BH714" s="11" t="str">
        <f t="shared" si="337"/>
        <v/>
      </c>
      <c r="BI714" s="26">
        <f t="shared" si="338"/>
        <v>4.4065349999999981</v>
      </c>
      <c r="BJ714" s="7"/>
    </row>
    <row r="715" spans="1:62" ht="15.75" thickBo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03">
        <v>10</v>
      </c>
      <c r="AB715" s="11">
        <v>2</v>
      </c>
      <c r="AC715" s="28">
        <v>-0.65968300000000002</v>
      </c>
      <c r="AD715" s="6"/>
      <c r="AE715" s="27">
        <v>13</v>
      </c>
      <c r="AF715" s="104">
        <v>11</v>
      </c>
      <c r="AG715" s="6"/>
      <c r="AH715" s="98" t="s">
        <v>93</v>
      </c>
      <c r="AI715" s="12" t="s">
        <v>78</v>
      </c>
      <c r="AJ715" s="12" t="s">
        <v>186</v>
      </c>
      <c r="AK715" s="12" t="s">
        <v>189</v>
      </c>
      <c r="AL715" s="12" t="s">
        <v>71</v>
      </c>
      <c r="AM715" s="12" t="s">
        <v>64</v>
      </c>
      <c r="AN715" s="12" t="s">
        <v>43</v>
      </c>
      <c r="AO715" s="12" t="s">
        <v>187</v>
      </c>
      <c r="AP715" s="110" t="s">
        <v>82</v>
      </c>
      <c r="AQ715" s="6"/>
      <c r="AR715" s="11"/>
      <c r="AS715" s="11"/>
      <c r="AT715" s="11"/>
      <c r="AU715" s="95"/>
      <c r="AV715" s="11">
        <f t="shared" si="325"/>
        <v>-0.58737300000000003</v>
      </c>
      <c r="AW715" s="11">
        <f t="shared" si="326"/>
        <v>0.36778499999999997</v>
      </c>
      <c r="AX715" s="11">
        <f t="shared" si="327"/>
        <v>0.16106699999999999</v>
      </c>
      <c r="AY715" s="11">
        <f t="shared" si="328"/>
        <v>-1.0824400000000001</v>
      </c>
      <c r="AZ715" s="11">
        <f t="shared" si="329"/>
        <v>0.77744999999999997</v>
      </c>
      <c r="BA715" s="11">
        <f t="shared" si="330"/>
        <v>-2.9813399999999999</v>
      </c>
      <c r="BB715" s="11">
        <f t="shared" si="331"/>
        <v>-1.4383999999999999</v>
      </c>
      <c r="BC715" s="11">
        <f t="shared" si="332"/>
        <v>0.914219</v>
      </c>
      <c r="BD715" s="11" t="str">
        <f t="shared" si="333"/>
        <v/>
      </c>
      <c r="BE715" s="11" t="str">
        <f t="shared" si="334"/>
        <v/>
      </c>
      <c r="BF715" s="11" t="str">
        <f t="shared" si="335"/>
        <v/>
      </c>
      <c r="BG715" s="11" t="str">
        <f t="shared" si="336"/>
        <v/>
      </c>
      <c r="BH715" s="11" t="str">
        <f t="shared" si="337"/>
        <v/>
      </c>
      <c r="BI715" s="26">
        <f t="shared" si="338"/>
        <v>-3.2093489999999996</v>
      </c>
      <c r="BJ715" s="7"/>
    </row>
    <row r="716" spans="1:62" ht="15.75" thickBo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03">
        <v>10</v>
      </c>
      <c r="AB716" s="11">
        <v>6</v>
      </c>
      <c r="AC716" s="28">
        <v>2.74532</v>
      </c>
      <c r="AD716" s="6"/>
      <c r="AE716" s="27">
        <v>13</v>
      </c>
      <c r="AF716" s="104">
        <v>12</v>
      </c>
      <c r="AG716" s="6"/>
      <c r="AH716" s="98" t="s">
        <v>232</v>
      </c>
      <c r="AI716" s="12" t="s">
        <v>270</v>
      </c>
      <c r="AJ716" s="12" t="s">
        <v>50</v>
      </c>
      <c r="AK716" s="12" t="s">
        <v>62</v>
      </c>
      <c r="AL716" s="12" t="s">
        <v>66</v>
      </c>
      <c r="AM716" s="12" t="s">
        <v>182</v>
      </c>
      <c r="AN716" s="12" t="s">
        <v>86</v>
      </c>
      <c r="AO716" s="12" t="s">
        <v>56</v>
      </c>
      <c r="AP716" s="12" t="s">
        <v>185</v>
      </c>
      <c r="AQ716" s="12" t="s">
        <v>222</v>
      </c>
      <c r="AR716" s="12" t="s">
        <v>241</v>
      </c>
      <c r="AS716" s="11"/>
      <c r="AT716" s="11"/>
      <c r="AU716" s="95"/>
      <c r="AV716" s="11">
        <f t="shared" si="325"/>
        <v>-0.38457999999999998</v>
      </c>
      <c r="AW716" s="11">
        <f t="shared" si="326"/>
        <v>-0.79741899999999999</v>
      </c>
      <c r="AX716" s="11">
        <f t="shared" si="327"/>
        <v>0.28972700000000001</v>
      </c>
      <c r="AY716" s="11">
        <f t="shared" si="328"/>
        <v>0.960955</v>
      </c>
      <c r="AZ716" s="11">
        <f t="shared" si="329"/>
        <v>1.7779799999999999</v>
      </c>
      <c r="BA716" s="11">
        <f t="shared" si="330"/>
        <v>0.39386500000000002</v>
      </c>
      <c r="BB716" s="11">
        <f t="shared" si="331"/>
        <v>1.7745500000000001E-2</v>
      </c>
      <c r="BC716" s="11">
        <f t="shared" si="332"/>
        <v>2.7177799999999999</v>
      </c>
      <c r="BD716" s="11">
        <f t="shared" si="333"/>
        <v>2.5428999999999999</v>
      </c>
      <c r="BE716" s="11">
        <f t="shared" si="334"/>
        <v>0.68957100000000005</v>
      </c>
      <c r="BF716" s="11" t="str">
        <f t="shared" si="335"/>
        <v/>
      </c>
      <c r="BG716" s="11" t="str">
        <f t="shared" si="336"/>
        <v/>
      </c>
      <c r="BH716" s="11" t="str">
        <f t="shared" si="337"/>
        <v/>
      </c>
      <c r="BI716" s="26">
        <f t="shared" si="338"/>
        <v>5.4632045000000016</v>
      </c>
      <c r="BJ716" s="7"/>
    </row>
    <row r="717" spans="1:62" ht="15.75" thickBo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03">
        <v>10</v>
      </c>
      <c r="AB717" s="11">
        <v>7</v>
      </c>
      <c r="AC717" s="28">
        <v>0.54459299999999999</v>
      </c>
      <c r="AD717" s="6"/>
      <c r="AE717" s="27">
        <v>13</v>
      </c>
      <c r="AF717" s="104">
        <v>14</v>
      </c>
      <c r="AG717" s="6"/>
      <c r="AH717" s="98" t="s">
        <v>94</v>
      </c>
      <c r="AI717" s="12" t="s">
        <v>177</v>
      </c>
      <c r="AJ717" s="12" t="s">
        <v>179</v>
      </c>
      <c r="AK717" s="12" t="s">
        <v>73</v>
      </c>
      <c r="AL717" s="12" t="s">
        <v>219</v>
      </c>
      <c r="AM717" s="12" t="s">
        <v>67</v>
      </c>
      <c r="AN717" s="12" t="s">
        <v>260</v>
      </c>
      <c r="AO717" s="12" t="s">
        <v>80</v>
      </c>
      <c r="AP717" s="12" t="s">
        <v>57</v>
      </c>
      <c r="AQ717" s="12" t="s">
        <v>271</v>
      </c>
      <c r="AR717" s="12" t="s">
        <v>223</v>
      </c>
      <c r="AS717" s="11"/>
      <c r="AT717" s="11"/>
      <c r="AU717" s="95"/>
      <c r="AV717" s="11">
        <f t="shared" si="325"/>
        <v>-1.0685</v>
      </c>
      <c r="AW717" s="11">
        <f t="shared" si="326"/>
        <v>0.480626</v>
      </c>
      <c r="AX717" s="11">
        <f t="shared" si="327"/>
        <v>4.4628399999999999</v>
      </c>
      <c r="AY717" s="11">
        <f t="shared" si="328"/>
        <v>-0.128828</v>
      </c>
      <c r="AZ717" s="11">
        <f t="shared" si="329"/>
        <v>0.99822599999999995</v>
      </c>
      <c r="BA717" s="11">
        <f t="shared" si="330"/>
        <v>-0.14127899999999999</v>
      </c>
      <c r="BB717" s="11">
        <f t="shared" si="331"/>
        <v>3.70479</v>
      </c>
      <c r="BC717" s="11">
        <f t="shared" si="332"/>
        <v>0.119438</v>
      </c>
      <c r="BD717" s="11">
        <f t="shared" si="333"/>
        <v>-1.2261100000000001E-3</v>
      </c>
      <c r="BE717" s="11">
        <f t="shared" si="334"/>
        <v>2.5545599999999999</v>
      </c>
      <c r="BF717" s="11" t="str">
        <f t="shared" si="335"/>
        <v/>
      </c>
      <c r="BG717" s="11" t="str">
        <f t="shared" si="336"/>
        <v/>
      </c>
      <c r="BH717" s="11" t="str">
        <f t="shared" si="337"/>
        <v/>
      </c>
      <c r="BI717" s="26">
        <f t="shared" si="338"/>
        <v>10.43605389</v>
      </c>
      <c r="BJ717" s="7"/>
    </row>
    <row r="718" spans="1:62" ht="15.75" thickBo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03">
        <v>10</v>
      </c>
      <c r="AB718" s="11">
        <v>8</v>
      </c>
      <c r="AC718" s="28">
        <v>0.79237999999999997</v>
      </c>
      <c r="AD718" s="6"/>
      <c r="AE718" s="27">
        <v>13</v>
      </c>
      <c r="AF718" s="104">
        <v>16</v>
      </c>
      <c r="AG718" s="6"/>
      <c r="AH718" s="98" t="s">
        <v>95</v>
      </c>
      <c r="AI718" s="12" t="s">
        <v>74</v>
      </c>
      <c r="AJ718" s="12" t="s">
        <v>180</v>
      </c>
      <c r="AK718" s="12" t="s">
        <v>242</v>
      </c>
      <c r="AL718" s="12" t="s">
        <v>178</v>
      </c>
      <c r="AM718" s="12" t="s">
        <v>167</v>
      </c>
      <c r="AN718" s="12" t="s">
        <v>88</v>
      </c>
      <c r="AO718" s="12" t="s">
        <v>58</v>
      </c>
      <c r="AP718" s="12" t="s">
        <v>279</v>
      </c>
      <c r="AQ718" s="12" t="s">
        <v>183</v>
      </c>
      <c r="AR718" s="12" t="s">
        <v>68</v>
      </c>
      <c r="AS718" s="11"/>
      <c r="AT718" s="11"/>
      <c r="AU718" s="95"/>
      <c r="AV718" s="11">
        <f t="shared" si="325"/>
        <v>1.00441</v>
      </c>
      <c r="AW718" s="11">
        <f t="shared" si="326"/>
        <v>1.1307199999999999</v>
      </c>
      <c r="AX718" s="11">
        <f t="shared" si="327"/>
        <v>-0.268704</v>
      </c>
      <c r="AY718" s="11">
        <f t="shared" si="328"/>
        <v>-0.32316600000000001</v>
      </c>
      <c r="AZ718" s="11">
        <f t="shared" si="329"/>
        <v>3.21957</v>
      </c>
      <c r="BA718" s="11">
        <f t="shared" si="330"/>
        <v>0.174821</v>
      </c>
      <c r="BB718" s="11">
        <f t="shared" si="331"/>
        <v>1.0077199999999999</v>
      </c>
      <c r="BC718" s="11">
        <f t="shared" si="332"/>
        <v>-1.916E-2</v>
      </c>
      <c r="BD718" s="11">
        <f t="shared" si="333"/>
        <v>0.92911600000000005</v>
      </c>
      <c r="BE718" s="11">
        <f t="shared" si="334"/>
        <v>1.0318099999999999</v>
      </c>
      <c r="BF718" s="11" t="str">
        <f t="shared" si="335"/>
        <v/>
      </c>
      <c r="BG718" s="11" t="str">
        <f t="shared" si="336"/>
        <v/>
      </c>
      <c r="BH718" s="11" t="str">
        <f t="shared" si="337"/>
        <v/>
      </c>
      <c r="BI718" s="26">
        <f t="shared" si="338"/>
        <v>7.0947569999999995</v>
      </c>
      <c r="BJ718" s="7"/>
    </row>
    <row r="719" spans="1:62" ht="15.75" thickBo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03">
        <v>10</v>
      </c>
      <c r="AB719" s="11">
        <v>9</v>
      </c>
      <c r="AC719" s="28">
        <v>1.1276600000000001</v>
      </c>
      <c r="AD719" s="6"/>
      <c r="AE719" s="27">
        <v>13</v>
      </c>
      <c r="AF719" s="104">
        <v>18</v>
      </c>
      <c r="AG719" s="6"/>
      <c r="AH719" s="98" t="s">
        <v>96</v>
      </c>
      <c r="AI719" s="12" t="s">
        <v>69</v>
      </c>
      <c r="AJ719" s="12" t="s">
        <v>75</v>
      </c>
      <c r="AK719" s="12" t="s">
        <v>181</v>
      </c>
      <c r="AL719" s="12" t="s">
        <v>51</v>
      </c>
      <c r="AM719" s="12" t="s">
        <v>81</v>
      </c>
      <c r="AN719" s="12" t="s">
        <v>59</v>
      </c>
      <c r="AO719" s="12" t="s">
        <v>175</v>
      </c>
      <c r="AP719" s="12" t="s">
        <v>188</v>
      </c>
      <c r="AQ719" s="12" t="s">
        <v>90</v>
      </c>
      <c r="AR719" s="12" t="s">
        <v>76</v>
      </c>
      <c r="AS719" s="11"/>
      <c r="AT719" s="11"/>
      <c r="AU719" s="95"/>
      <c r="AV719" s="11">
        <f t="shared" si="325"/>
        <v>3.4778899999999999</v>
      </c>
      <c r="AW719" s="11">
        <f t="shared" si="326"/>
        <v>0.59192100000000003</v>
      </c>
      <c r="AX719" s="11">
        <f t="shared" si="327"/>
        <v>0.89897800000000005</v>
      </c>
      <c r="AY719" s="11">
        <f t="shared" si="328"/>
        <v>0.79372600000000004</v>
      </c>
      <c r="AZ719" s="11">
        <f t="shared" si="329"/>
        <v>0.28631800000000002</v>
      </c>
      <c r="BA719" s="11">
        <f t="shared" si="330"/>
        <v>1.1995</v>
      </c>
      <c r="BB719" s="11">
        <f t="shared" si="331"/>
        <v>0.220471</v>
      </c>
      <c r="BC719" s="11">
        <f t="shared" si="332"/>
        <v>-4.3765599999999996</v>
      </c>
      <c r="BD719" s="11">
        <f t="shared" si="333"/>
        <v>3.9678399999999998</v>
      </c>
      <c r="BE719" s="11">
        <f t="shared" si="334"/>
        <v>0.60102</v>
      </c>
      <c r="BF719" s="11" t="str">
        <f t="shared" si="335"/>
        <v/>
      </c>
      <c r="BG719" s="11" t="str">
        <f t="shared" si="336"/>
        <v/>
      </c>
      <c r="BH719" s="11" t="str">
        <f t="shared" si="337"/>
        <v/>
      </c>
      <c r="BI719" s="26">
        <f t="shared" si="338"/>
        <v>6.5334439999999994</v>
      </c>
      <c r="BJ719" s="7"/>
    </row>
    <row r="720" spans="1:62" ht="15.75" thickBo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03">
        <v>10</v>
      </c>
      <c r="AB720" s="11">
        <v>11</v>
      </c>
      <c r="AC720" s="28">
        <v>3.5943299999999998</v>
      </c>
      <c r="AD720" s="6"/>
      <c r="AE720" s="27">
        <v>14</v>
      </c>
      <c r="AF720" s="104">
        <v>3</v>
      </c>
      <c r="AG720" s="6"/>
      <c r="AH720" s="98" t="s">
        <v>97</v>
      </c>
      <c r="AI720" s="12" t="s">
        <v>262</v>
      </c>
      <c r="AJ720" s="12" t="s">
        <v>243</v>
      </c>
      <c r="AK720" s="12" t="s">
        <v>84</v>
      </c>
      <c r="AL720" s="12" t="s">
        <v>87</v>
      </c>
      <c r="AM720" s="12" t="s">
        <v>89</v>
      </c>
      <c r="AN720" s="12" t="s">
        <v>190</v>
      </c>
      <c r="AO720" s="12" t="s">
        <v>83</v>
      </c>
      <c r="AP720" s="12" t="s">
        <v>91</v>
      </c>
      <c r="AQ720" s="12" t="s">
        <v>252</v>
      </c>
      <c r="AR720" s="12" t="s">
        <v>220</v>
      </c>
      <c r="AS720" s="11"/>
      <c r="AT720" s="11"/>
      <c r="AU720" s="95"/>
      <c r="AV720" s="11">
        <f t="shared" si="325"/>
        <v>3.4545300000000001E-2</v>
      </c>
      <c r="AW720" s="11">
        <f t="shared" si="326"/>
        <v>0.14391899999999999</v>
      </c>
      <c r="AX720" s="11">
        <f t="shared" si="327"/>
        <v>0.72677199999999997</v>
      </c>
      <c r="AY720" s="11">
        <f t="shared" si="328"/>
        <v>0.85694099999999995</v>
      </c>
      <c r="AZ720" s="11">
        <f t="shared" si="329"/>
        <v>0.100065</v>
      </c>
      <c r="BA720" s="11">
        <f t="shared" si="330"/>
        <v>-8.6131100000000002E-2</v>
      </c>
      <c r="BB720" s="11">
        <f t="shared" si="331"/>
        <v>0.77849100000000004</v>
      </c>
      <c r="BC720" s="11">
        <f t="shared" si="332"/>
        <v>1.63733</v>
      </c>
      <c r="BD720" s="11">
        <f t="shared" si="333"/>
        <v>-0.60988799999999999</v>
      </c>
      <c r="BE720" s="11">
        <f t="shared" si="334"/>
        <v>-0.325629</v>
      </c>
      <c r="BF720" s="11" t="str">
        <f t="shared" si="335"/>
        <v/>
      </c>
      <c r="BG720" s="11" t="str">
        <f t="shared" si="336"/>
        <v/>
      </c>
      <c r="BH720" s="11" t="str">
        <f t="shared" si="337"/>
        <v/>
      </c>
      <c r="BI720" s="26">
        <f t="shared" si="338"/>
        <v>-0.33791479999999963</v>
      </c>
      <c r="BJ720" s="7"/>
    </row>
    <row r="721" spans="1:62" ht="15.75" thickBo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03">
        <v>10</v>
      </c>
      <c r="AB721" s="11">
        <v>12</v>
      </c>
      <c r="AC721" s="28">
        <v>0.59274400000000005</v>
      </c>
      <c r="AD721" s="6"/>
      <c r="AE721" s="27">
        <v>14</v>
      </c>
      <c r="AF721" s="104">
        <v>4</v>
      </c>
      <c r="AG721" s="6"/>
      <c r="AH721" s="98" t="s">
        <v>233</v>
      </c>
      <c r="AI721" s="12" t="s">
        <v>254</v>
      </c>
      <c r="AJ721" s="12" t="s">
        <v>196</v>
      </c>
      <c r="AK721" s="12" t="s">
        <v>280</v>
      </c>
      <c r="AL721" s="12" t="s">
        <v>206</v>
      </c>
      <c r="AM721" s="12" t="s">
        <v>263</v>
      </c>
      <c r="AN721" s="12" t="s">
        <v>191</v>
      </c>
      <c r="AO721" s="12" t="s">
        <v>244</v>
      </c>
      <c r="AP721" s="12" t="s">
        <v>224</v>
      </c>
      <c r="AQ721" s="12" t="s">
        <v>272</v>
      </c>
      <c r="AR721" s="11"/>
      <c r="AS721" s="11"/>
      <c r="AT721" s="11"/>
      <c r="AU721" s="95"/>
      <c r="AV721" s="11">
        <f t="shared" si="325"/>
        <v>1.3895200000000001</v>
      </c>
      <c r="AW721" s="11">
        <f t="shared" si="326"/>
        <v>-1.00013</v>
      </c>
      <c r="AX721" s="11">
        <f t="shared" si="327"/>
        <v>3.9011900000000002</v>
      </c>
      <c r="AY721" s="11">
        <f t="shared" si="328"/>
        <v>-0.81864599999999998</v>
      </c>
      <c r="AZ721" s="11">
        <f t="shared" si="329"/>
        <v>2.6003400000000001</v>
      </c>
      <c r="BA721" s="11">
        <f t="shared" si="330"/>
        <v>-1.2453399999999999</v>
      </c>
      <c r="BB721" s="11">
        <f t="shared" si="331"/>
        <v>0.86152499999999999</v>
      </c>
      <c r="BC721" s="11">
        <f t="shared" si="332"/>
        <v>4.4472999999999999E-2</v>
      </c>
      <c r="BD721" s="11">
        <f t="shared" si="333"/>
        <v>1.97</v>
      </c>
      <c r="BE721" s="11" t="str">
        <f t="shared" si="334"/>
        <v/>
      </c>
      <c r="BF721" s="11" t="str">
        <f t="shared" si="335"/>
        <v/>
      </c>
      <c r="BG721" s="11" t="str">
        <f t="shared" si="336"/>
        <v/>
      </c>
      <c r="BH721" s="11" t="str">
        <f t="shared" si="337"/>
        <v/>
      </c>
      <c r="BI721" s="26">
        <f t="shared" si="338"/>
        <v>7.1101880000000008</v>
      </c>
      <c r="BJ721" s="7"/>
    </row>
    <row r="722" spans="1:62" ht="15.75" thickBo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03">
        <v>10</v>
      </c>
      <c r="AB722" s="11">
        <v>13</v>
      </c>
      <c r="AC722" s="28">
        <v>0.61077599999999999</v>
      </c>
      <c r="AD722" s="6"/>
      <c r="AE722" s="27">
        <v>14</v>
      </c>
      <c r="AF722" s="104">
        <v>5</v>
      </c>
      <c r="AG722" s="6"/>
      <c r="AH722" s="98" t="s">
        <v>234</v>
      </c>
      <c r="AI722" s="12" t="s">
        <v>225</v>
      </c>
      <c r="AJ722" s="12" t="s">
        <v>281</v>
      </c>
      <c r="AK722" s="12" t="s">
        <v>197</v>
      </c>
      <c r="AL722" s="12" t="s">
        <v>253</v>
      </c>
      <c r="AM722" s="12" t="s">
        <v>207</v>
      </c>
      <c r="AN722" s="12" t="s">
        <v>264</v>
      </c>
      <c r="AO722" s="12" t="s">
        <v>214</v>
      </c>
      <c r="AP722" s="12" t="s">
        <v>273</v>
      </c>
      <c r="AQ722" s="12" t="s">
        <v>245</v>
      </c>
      <c r="AR722" s="11"/>
      <c r="AS722" s="11"/>
      <c r="AT722" s="11"/>
      <c r="AU722" s="95"/>
      <c r="AV722" s="11">
        <f t="shared" si="325"/>
        <v>0.54642100000000005</v>
      </c>
      <c r="AW722" s="11">
        <f t="shared" si="326"/>
        <v>3.6123699999999999</v>
      </c>
      <c r="AX722" s="11">
        <f t="shared" si="327"/>
        <v>-0.73416700000000001</v>
      </c>
      <c r="AY722" s="11">
        <f t="shared" si="328"/>
        <v>0.59136200000000005</v>
      </c>
      <c r="AZ722" s="11">
        <f t="shared" si="329"/>
        <v>-0.448876</v>
      </c>
      <c r="BA722" s="11">
        <f t="shared" si="330"/>
        <v>3.5234700000000001</v>
      </c>
      <c r="BB722" s="11">
        <f t="shared" si="331"/>
        <v>0.56474199999999997</v>
      </c>
      <c r="BC722" s="11">
        <f t="shared" si="332"/>
        <v>2.8323700000000001</v>
      </c>
      <c r="BD722" s="11">
        <f t="shared" si="333"/>
        <v>1.55921</v>
      </c>
      <c r="BE722" s="11" t="str">
        <f t="shared" si="334"/>
        <v/>
      </c>
      <c r="BF722" s="11" t="str">
        <f t="shared" si="335"/>
        <v/>
      </c>
      <c r="BG722" s="11" t="str">
        <f t="shared" si="336"/>
        <v/>
      </c>
      <c r="BH722" s="11" t="str">
        <f t="shared" si="337"/>
        <v/>
      </c>
      <c r="BI722" s="26">
        <f t="shared" si="338"/>
        <v>11.436126</v>
      </c>
      <c r="BJ722" s="7"/>
    </row>
    <row r="723" spans="1:62" ht="15.75" thickBo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03">
        <v>10</v>
      </c>
      <c r="AB723" s="11">
        <v>14</v>
      </c>
      <c r="AC723" s="28">
        <v>1.0853900000000001</v>
      </c>
      <c r="AD723" s="6"/>
      <c r="AE723" s="27">
        <v>14</v>
      </c>
      <c r="AF723" s="104">
        <v>6</v>
      </c>
      <c r="AG723" s="6"/>
      <c r="AH723" s="98" t="s">
        <v>235</v>
      </c>
      <c r="AI723" s="12" t="s">
        <v>261</v>
      </c>
      <c r="AJ723" s="12" t="s">
        <v>226</v>
      </c>
      <c r="AK723" s="12" t="s">
        <v>255</v>
      </c>
      <c r="AL723" s="12" t="s">
        <v>282</v>
      </c>
      <c r="AM723" s="12" t="s">
        <v>205</v>
      </c>
      <c r="AN723" s="12" t="s">
        <v>208</v>
      </c>
      <c r="AO723" s="12" t="s">
        <v>246</v>
      </c>
      <c r="AP723" s="12" t="s">
        <v>274</v>
      </c>
      <c r="AQ723" s="12" t="s">
        <v>198</v>
      </c>
      <c r="AR723" s="12" t="s">
        <v>215</v>
      </c>
      <c r="AS723" s="11"/>
      <c r="AT723" s="11"/>
      <c r="AU723" s="95"/>
      <c r="AV723" s="11">
        <f t="shared" si="325"/>
        <v>-0.1052</v>
      </c>
      <c r="AW723" s="11">
        <f t="shared" si="326"/>
        <v>0.351628</v>
      </c>
      <c r="AX723" s="11">
        <f t="shared" si="327"/>
        <v>0.93871000000000004</v>
      </c>
      <c r="AY723" s="11">
        <f t="shared" si="328"/>
        <v>2.3990999999999998</v>
      </c>
      <c r="AZ723" s="11">
        <f t="shared" si="329"/>
        <v>-1.5270699999999999</v>
      </c>
      <c r="BA723" s="11">
        <f t="shared" si="330"/>
        <v>-0.50671299999999997</v>
      </c>
      <c r="BB723" s="11">
        <f t="shared" si="331"/>
        <v>1.8525400000000001</v>
      </c>
      <c r="BC723" s="11">
        <f t="shared" si="332"/>
        <v>3.2713299999999998</v>
      </c>
      <c r="BD723" s="11">
        <f t="shared" si="333"/>
        <v>-2.7680900000000001E-2</v>
      </c>
      <c r="BE723" s="11">
        <f t="shared" si="334"/>
        <v>-0.57286199999999998</v>
      </c>
      <c r="BF723" s="11" t="str">
        <f t="shared" si="335"/>
        <v/>
      </c>
      <c r="BG723" s="11" t="str">
        <f t="shared" si="336"/>
        <v/>
      </c>
      <c r="BH723" s="11" t="str">
        <f t="shared" si="337"/>
        <v/>
      </c>
      <c r="BI723" s="26">
        <f t="shared" si="338"/>
        <v>4.9883920999999996</v>
      </c>
      <c r="BJ723" s="7"/>
    </row>
    <row r="724" spans="1:62" ht="15.75" thickBo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03">
        <v>10</v>
      </c>
      <c r="AB724" s="11">
        <v>15</v>
      </c>
      <c r="AC724" s="28">
        <v>0.940554</v>
      </c>
      <c r="AD724" s="6"/>
      <c r="AE724" s="27">
        <v>14</v>
      </c>
      <c r="AF724" s="104">
        <v>9</v>
      </c>
      <c r="AG724" s="6"/>
      <c r="AH724" s="98" t="s">
        <v>236</v>
      </c>
      <c r="AI724" s="12" t="s">
        <v>199</v>
      </c>
      <c r="AJ724" s="12" t="s">
        <v>227</v>
      </c>
      <c r="AK724" s="12" t="s">
        <v>283</v>
      </c>
      <c r="AL724" s="12" t="s">
        <v>256</v>
      </c>
      <c r="AM724" s="12" t="s">
        <v>209</v>
      </c>
      <c r="AN724" s="12" t="s">
        <v>265</v>
      </c>
      <c r="AO724" s="12" t="s">
        <v>275</v>
      </c>
      <c r="AP724" s="12" t="s">
        <v>192</v>
      </c>
      <c r="AQ724" s="12" t="s">
        <v>247</v>
      </c>
      <c r="AR724" s="11"/>
      <c r="AS724" s="11"/>
      <c r="AT724" s="11"/>
      <c r="AU724" s="95"/>
      <c r="AV724" s="11">
        <f t="shared" ref="AV724:AV755" si="339">IF(ISERROR(VLOOKUP(AI724,W,2,FALSE)),"",VLOOKUP(AI724,W,2,FALSE))</f>
        <v>0.44936300000000001</v>
      </c>
      <c r="AW724" s="11">
        <f t="shared" ref="AW724:AW755" si="340">IF(ISERROR(VLOOKUP(AJ724,W,2,FALSE)),"",VLOOKUP(AJ724,W,2,FALSE))</f>
        <v>1.1118600000000001</v>
      </c>
      <c r="AX724" s="11">
        <f t="shared" ref="AX724:AX755" si="341">IF(ISERROR(VLOOKUP(AK724,W,2,FALSE)),"",VLOOKUP(AK724,W,2,FALSE))</f>
        <v>2.1963400000000002</v>
      </c>
      <c r="AY724" s="11">
        <f t="shared" ref="AY724:AY755" si="342">IF(ISERROR(VLOOKUP(AL724,W,2,FALSE)),"",VLOOKUP(AL724,W,2,FALSE))</f>
        <v>0.67516200000000004</v>
      </c>
      <c r="AZ724" s="11">
        <f t="shared" ref="AZ724:AZ755" si="343">IF(ISERROR(VLOOKUP(AM724,W,2,FALSE)),"",VLOOKUP(AM724,W,2,FALSE))</f>
        <v>7.7136499999999997E-2</v>
      </c>
      <c r="BA724" s="11">
        <f t="shared" ref="BA724:BA755" si="344">IF(ISERROR(VLOOKUP(AN724,W,2,FALSE)),"",VLOOKUP(AN724,W,2,FALSE))</f>
        <v>2.6648999999999998</v>
      </c>
      <c r="BB724" s="11">
        <f t="shared" ref="BB724:BB755" si="345">IF(ISERROR(VLOOKUP(AO724,W,2,FALSE)),"",VLOOKUP(AO724,W,2,FALSE))</f>
        <v>3.5456799999999999</v>
      </c>
      <c r="BC724" s="11">
        <f t="shared" ref="BC724:BC755" si="346">IF(ISERROR(VLOOKUP(AP724,W,2,FALSE)),"",VLOOKUP(AP724,W,2,FALSE))</f>
        <v>0.49694300000000002</v>
      </c>
      <c r="BD724" s="11">
        <f t="shared" ref="BD724:BD755" si="347">IF(ISERROR(VLOOKUP(AQ724,W,2,FALSE)),"",VLOOKUP(AQ724,W,2,FALSE))</f>
        <v>0.58516400000000002</v>
      </c>
      <c r="BE724" s="11" t="str">
        <f t="shared" ref="BE724:BE755" si="348">IF(ISERROR(VLOOKUP(AR724,W,2,FALSE)),"",VLOOKUP(AR724,W,2,FALSE))</f>
        <v/>
      </c>
      <c r="BF724" s="11" t="str">
        <f t="shared" ref="BF724:BF755" si="349">IF(ISERROR(VLOOKUP(AS724,W,2,FALSE)),"",VLOOKUP(AS724,W,2,FALSE))</f>
        <v/>
      </c>
      <c r="BG724" s="11" t="str">
        <f t="shared" ref="BG724:BG755" si="350">IF(ISERROR(VLOOKUP(AT724,W,2,FALSE)),"",VLOOKUP(AT724,W,2,FALSE))</f>
        <v/>
      </c>
      <c r="BH724" s="11" t="str">
        <f t="shared" ref="BH724:BH755" si="351">IF(ISERROR(VLOOKUP(AU724,W,2,FALSE)),"",VLOOKUP(AU724,W,2,FALSE))</f>
        <v/>
      </c>
      <c r="BI724" s="26">
        <f t="shared" ref="BI724:BI755" si="352">SUM(AV724:BH724)-VLOOKUP(AH724,W,2, FALSE)</f>
        <v>10.8619945</v>
      </c>
      <c r="BJ724" s="7"/>
    </row>
    <row r="725" spans="1:62" ht="15.75" thickBo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03">
        <v>10</v>
      </c>
      <c r="AB725" s="11">
        <v>16</v>
      </c>
      <c r="AC725" s="28">
        <v>-0.16194</v>
      </c>
      <c r="AD725" s="6"/>
      <c r="AE725" s="27">
        <v>14</v>
      </c>
      <c r="AF725" s="104">
        <v>10</v>
      </c>
      <c r="AG725" s="6"/>
      <c r="AH725" s="98" t="s">
        <v>237</v>
      </c>
      <c r="AI725" s="12" t="s">
        <v>248</v>
      </c>
      <c r="AJ725" s="12" t="s">
        <v>193</v>
      </c>
      <c r="AK725" s="12" t="s">
        <v>266</v>
      </c>
      <c r="AL725" s="12" t="s">
        <v>210</v>
      </c>
      <c r="AM725" s="12" t="s">
        <v>257</v>
      </c>
      <c r="AN725" s="12" t="s">
        <v>284</v>
      </c>
      <c r="AO725" s="12" t="s">
        <v>228</v>
      </c>
      <c r="AP725" s="12" t="s">
        <v>200</v>
      </c>
      <c r="AQ725" s="12" t="s">
        <v>216</v>
      </c>
      <c r="AR725" s="11"/>
      <c r="AS725" s="11"/>
      <c r="AT725" s="11"/>
      <c r="AU725" s="95"/>
      <c r="AV725" s="11">
        <f t="shared" si="339"/>
        <v>0.30126999999999998</v>
      </c>
      <c r="AW725" s="11">
        <f t="shared" si="340"/>
        <v>-2.1428400000000001</v>
      </c>
      <c r="AX725" s="11">
        <f t="shared" si="341"/>
        <v>2.3382999999999998</v>
      </c>
      <c r="AY725" s="11">
        <f t="shared" si="342"/>
        <v>-1.23725</v>
      </c>
      <c r="AZ725" s="11">
        <f t="shared" si="343"/>
        <v>0.30335200000000001</v>
      </c>
      <c r="BA725" s="11">
        <f t="shared" si="344"/>
        <v>3.8793000000000002</v>
      </c>
      <c r="BB725" s="11">
        <f t="shared" si="345"/>
        <v>-0.47292000000000001</v>
      </c>
      <c r="BC725" s="11">
        <f t="shared" si="346"/>
        <v>-0.627058</v>
      </c>
      <c r="BD725" s="11">
        <f t="shared" si="347"/>
        <v>-0.73754299999999995</v>
      </c>
      <c r="BE725" s="11" t="str">
        <f t="shared" si="348"/>
        <v/>
      </c>
      <c r="BF725" s="11" t="str">
        <f t="shared" si="349"/>
        <v/>
      </c>
      <c r="BG725" s="11" t="str">
        <f t="shared" si="350"/>
        <v/>
      </c>
      <c r="BH725" s="11" t="str">
        <f t="shared" si="351"/>
        <v/>
      </c>
      <c r="BI725" s="26">
        <f t="shared" si="352"/>
        <v>1.7665509999999998</v>
      </c>
      <c r="BJ725" s="7"/>
    </row>
    <row r="726" spans="1:62" ht="15.75" thickBo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03">
        <v>10</v>
      </c>
      <c r="AB726" s="11">
        <v>17</v>
      </c>
      <c r="AC726" s="28">
        <v>1.05555</v>
      </c>
      <c r="AD726" s="6"/>
      <c r="AE726" s="27">
        <v>14</v>
      </c>
      <c r="AF726" s="104">
        <v>11</v>
      </c>
      <c r="AG726" s="6"/>
      <c r="AH726" s="98" t="s">
        <v>238</v>
      </c>
      <c r="AI726" s="12" t="s">
        <v>276</v>
      </c>
      <c r="AJ726" s="12" t="s">
        <v>267</v>
      </c>
      <c r="AK726" s="12" t="s">
        <v>249</v>
      </c>
      <c r="AL726" s="12" t="s">
        <v>211</v>
      </c>
      <c r="AM726" s="12" t="s">
        <v>285</v>
      </c>
      <c r="AN726" s="12" t="s">
        <v>258</v>
      </c>
      <c r="AO726" s="12" t="s">
        <v>229</v>
      </c>
      <c r="AP726" s="12" t="s">
        <v>201</v>
      </c>
      <c r="AQ726" s="12" t="s">
        <v>194</v>
      </c>
      <c r="AR726" s="11"/>
      <c r="AS726" s="11"/>
      <c r="AT726" s="11"/>
      <c r="AU726" s="95"/>
      <c r="AV726" s="11">
        <f t="shared" si="339"/>
        <v>3.7672699999999999</v>
      </c>
      <c r="AW726" s="11">
        <f t="shared" si="340"/>
        <v>2.0995300000000001</v>
      </c>
      <c r="AX726" s="11">
        <f t="shared" si="341"/>
        <v>0.860267</v>
      </c>
      <c r="AY726" s="11">
        <f t="shared" si="342"/>
        <v>8.4113299999999998E-3</v>
      </c>
      <c r="AZ726" s="11">
        <f t="shared" si="343"/>
        <v>2.41398</v>
      </c>
      <c r="BA726" s="11">
        <f t="shared" si="344"/>
        <v>1.09816</v>
      </c>
      <c r="BB726" s="11">
        <f t="shared" si="345"/>
        <v>0.31037799999999999</v>
      </c>
      <c r="BC726" s="11">
        <f t="shared" si="346"/>
        <v>-0.13716400000000001</v>
      </c>
      <c r="BD726" s="11">
        <f t="shared" si="347"/>
        <v>-2.3009100000000001E-2</v>
      </c>
      <c r="BE726" s="11" t="str">
        <f t="shared" si="348"/>
        <v/>
      </c>
      <c r="BF726" s="11" t="str">
        <f t="shared" si="349"/>
        <v/>
      </c>
      <c r="BG726" s="11" t="str">
        <f t="shared" si="350"/>
        <v/>
      </c>
      <c r="BH726" s="11" t="str">
        <f t="shared" si="351"/>
        <v/>
      </c>
      <c r="BI726" s="26">
        <f t="shared" si="352"/>
        <v>9.34227323</v>
      </c>
      <c r="BJ726" s="7"/>
    </row>
    <row r="727" spans="1:62" ht="15.75" thickBo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03">
        <v>10</v>
      </c>
      <c r="AB727" s="11">
        <v>19</v>
      </c>
      <c r="AC727" s="28">
        <v>0.19534599999999999</v>
      </c>
      <c r="AD727" s="6"/>
      <c r="AE727" s="27">
        <v>14</v>
      </c>
      <c r="AF727" s="104">
        <v>13</v>
      </c>
      <c r="AG727" s="6"/>
      <c r="AH727" s="98" t="s">
        <v>240</v>
      </c>
      <c r="AI727" s="12" t="s">
        <v>218</v>
      </c>
      <c r="AJ727" s="12" t="s">
        <v>195</v>
      </c>
      <c r="AK727" s="12" t="s">
        <v>269</v>
      </c>
      <c r="AL727" s="12" t="s">
        <v>213</v>
      </c>
      <c r="AM727" s="12" t="s">
        <v>286</v>
      </c>
      <c r="AN727" s="12" t="s">
        <v>203</v>
      </c>
      <c r="AO727" s="12" t="s">
        <v>278</v>
      </c>
      <c r="AP727" s="12" t="s">
        <v>231</v>
      </c>
      <c r="AQ727" s="12" t="s">
        <v>251</v>
      </c>
      <c r="AR727" s="11"/>
      <c r="AS727" s="11"/>
      <c r="AT727" s="11"/>
      <c r="AU727" s="95"/>
      <c r="AV727" s="11">
        <f t="shared" si="339"/>
        <v>0.64754400000000001</v>
      </c>
      <c r="AW727" s="11">
        <f t="shared" si="340"/>
        <v>4.4443400000000004</v>
      </c>
      <c r="AX727" s="11">
        <f t="shared" si="341"/>
        <v>0.602904</v>
      </c>
      <c r="AY727" s="11">
        <f t="shared" si="342"/>
        <v>0.86385500000000004</v>
      </c>
      <c r="AZ727" s="11">
        <f t="shared" si="343"/>
        <v>0.54670300000000005</v>
      </c>
      <c r="BA727" s="11">
        <f t="shared" si="344"/>
        <v>1.47289</v>
      </c>
      <c r="BB727" s="11">
        <f t="shared" si="345"/>
        <v>0.47160299999999999</v>
      </c>
      <c r="BC727" s="11">
        <f t="shared" si="346"/>
        <v>3.6880000000000002</v>
      </c>
      <c r="BD727" s="11">
        <f t="shared" si="347"/>
        <v>-1.15065</v>
      </c>
      <c r="BE727" s="11" t="str">
        <f t="shared" si="348"/>
        <v/>
      </c>
      <c r="BF727" s="11" t="str">
        <f t="shared" si="349"/>
        <v/>
      </c>
      <c r="BG727" s="11" t="str">
        <f t="shared" si="350"/>
        <v/>
      </c>
      <c r="BH727" s="11" t="str">
        <f t="shared" si="351"/>
        <v/>
      </c>
      <c r="BI727" s="26">
        <f t="shared" si="352"/>
        <v>11.391843</v>
      </c>
      <c r="BJ727" s="7"/>
    </row>
    <row r="728" spans="1:62" ht="15.75" thickBo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03">
        <v>11</v>
      </c>
      <c r="AB728" s="11">
        <v>6</v>
      </c>
      <c r="AC728" s="28">
        <v>0.68957100000000005</v>
      </c>
      <c r="AD728" s="6"/>
      <c r="AE728" s="27">
        <v>14</v>
      </c>
      <c r="AF728" s="104">
        <v>16</v>
      </c>
      <c r="AG728" s="6"/>
      <c r="AH728" s="98" t="s">
        <v>241</v>
      </c>
      <c r="AI728" s="12" t="s">
        <v>270</v>
      </c>
      <c r="AJ728" s="12" t="s">
        <v>50</v>
      </c>
      <c r="AK728" s="12" t="s">
        <v>62</v>
      </c>
      <c r="AL728" s="12" t="s">
        <v>66</v>
      </c>
      <c r="AM728" s="12" t="s">
        <v>182</v>
      </c>
      <c r="AN728" s="12" t="s">
        <v>232</v>
      </c>
      <c r="AO728" s="12" t="s">
        <v>87</v>
      </c>
      <c r="AP728" s="12" t="s">
        <v>56</v>
      </c>
      <c r="AQ728" s="12" t="s">
        <v>185</v>
      </c>
      <c r="AR728" s="12" t="s">
        <v>222</v>
      </c>
      <c r="AS728" s="11"/>
      <c r="AT728" s="11"/>
      <c r="AU728" s="95"/>
      <c r="AV728" s="11">
        <f t="shared" si="339"/>
        <v>-0.38457999999999998</v>
      </c>
      <c r="AW728" s="11">
        <f t="shared" si="340"/>
        <v>-0.79741899999999999</v>
      </c>
      <c r="AX728" s="11">
        <f t="shared" si="341"/>
        <v>0.28972700000000001</v>
      </c>
      <c r="AY728" s="11">
        <f t="shared" si="342"/>
        <v>0.960955</v>
      </c>
      <c r="AZ728" s="11">
        <f t="shared" si="343"/>
        <v>1.7779799999999999</v>
      </c>
      <c r="BA728" s="11">
        <f t="shared" si="344"/>
        <v>2.74532</v>
      </c>
      <c r="BB728" s="11">
        <f t="shared" si="345"/>
        <v>0.85694099999999995</v>
      </c>
      <c r="BC728" s="11">
        <f t="shared" si="346"/>
        <v>1.7745500000000001E-2</v>
      </c>
      <c r="BD728" s="11">
        <f t="shared" si="347"/>
        <v>2.7177799999999999</v>
      </c>
      <c r="BE728" s="11">
        <f t="shared" si="348"/>
        <v>2.5428999999999999</v>
      </c>
      <c r="BF728" s="11" t="str">
        <f t="shared" si="349"/>
        <v/>
      </c>
      <c r="BG728" s="11" t="str">
        <f t="shared" si="350"/>
        <v/>
      </c>
      <c r="BH728" s="11" t="str">
        <f t="shared" si="351"/>
        <v/>
      </c>
      <c r="BI728" s="26">
        <f t="shared" si="352"/>
        <v>10.037778499999998</v>
      </c>
      <c r="BJ728" s="7"/>
    </row>
    <row r="729" spans="1:62" ht="15.75" thickBo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03">
        <v>11</v>
      </c>
      <c r="AB729" s="11">
        <v>8</v>
      </c>
      <c r="AC729" s="28">
        <v>-0.268704</v>
      </c>
      <c r="AD729" s="6"/>
      <c r="AE729" s="27">
        <v>14</v>
      </c>
      <c r="AF729" s="104">
        <v>18</v>
      </c>
      <c r="AG729" s="6"/>
      <c r="AH729" s="98" t="s">
        <v>242</v>
      </c>
      <c r="AI729" s="12" t="s">
        <v>95</v>
      </c>
      <c r="AJ729" s="12" t="s">
        <v>74</v>
      </c>
      <c r="AK729" s="12" t="s">
        <v>180</v>
      </c>
      <c r="AL729" s="12" t="s">
        <v>178</v>
      </c>
      <c r="AM729" s="12" t="s">
        <v>167</v>
      </c>
      <c r="AN729" s="12" t="s">
        <v>58</v>
      </c>
      <c r="AO729" s="12" t="s">
        <v>279</v>
      </c>
      <c r="AP729" s="12" t="s">
        <v>183</v>
      </c>
      <c r="AQ729" s="12" t="s">
        <v>89</v>
      </c>
      <c r="AR729" s="12" t="s">
        <v>68</v>
      </c>
      <c r="AS729" s="11"/>
      <c r="AT729" s="11"/>
      <c r="AU729" s="95"/>
      <c r="AV729" s="11">
        <f t="shared" si="339"/>
        <v>0.79237999999999997</v>
      </c>
      <c r="AW729" s="11">
        <f t="shared" si="340"/>
        <v>1.00441</v>
      </c>
      <c r="AX729" s="11">
        <f t="shared" si="341"/>
        <v>1.1307199999999999</v>
      </c>
      <c r="AY729" s="11">
        <f t="shared" si="342"/>
        <v>-0.32316600000000001</v>
      </c>
      <c r="AZ729" s="11">
        <f t="shared" si="343"/>
        <v>3.21957</v>
      </c>
      <c r="BA729" s="11">
        <f t="shared" si="344"/>
        <v>1.0077199999999999</v>
      </c>
      <c r="BB729" s="11">
        <f t="shared" si="345"/>
        <v>-1.916E-2</v>
      </c>
      <c r="BC729" s="11">
        <f t="shared" si="346"/>
        <v>0.92911600000000005</v>
      </c>
      <c r="BD729" s="11">
        <f t="shared" si="347"/>
        <v>0.100065</v>
      </c>
      <c r="BE729" s="11">
        <f t="shared" si="348"/>
        <v>1.0318099999999999</v>
      </c>
      <c r="BF729" s="11" t="str">
        <f t="shared" si="349"/>
        <v/>
      </c>
      <c r="BG729" s="11" t="str">
        <f t="shared" si="350"/>
        <v/>
      </c>
      <c r="BH729" s="11" t="str">
        <f t="shared" si="351"/>
        <v/>
      </c>
      <c r="BI729" s="26">
        <f t="shared" si="352"/>
        <v>9.1421689999999991</v>
      </c>
      <c r="BJ729" s="7"/>
    </row>
    <row r="730" spans="1:62" ht="15.75" thickBo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03">
        <v>11</v>
      </c>
      <c r="AB730" s="11">
        <v>10</v>
      </c>
      <c r="AC730" s="28">
        <v>0.14391899999999999</v>
      </c>
      <c r="AD730" s="6"/>
      <c r="AE730" s="27">
        <v>15</v>
      </c>
      <c r="AF730" s="104">
        <v>2</v>
      </c>
      <c r="AG730" s="6"/>
      <c r="AH730" s="98" t="s">
        <v>243</v>
      </c>
      <c r="AI730" s="12" t="s">
        <v>204</v>
      </c>
      <c r="AJ730" s="12" t="s">
        <v>261</v>
      </c>
      <c r="AK730" s="12" t="s">
        <v>85</v>
      </c>
      <c r="AL730" s="12" t="s">
        <v>82</v>
      </c>
      <c r="AM730" s="12" t="s">
        <v>86</v>
      </c>
      <c r="AN730" s="12" t="s">
        <v>88</v>
      </c>
      <c r="AO730" s="12" t="s">
        <v>189</v>
      </c>
      <c r="AP730" s="12" t="s">
        <v>90</v>
      </c>
      <c r="AQ730" s="12" t="s">
        <v>219</v>
      </c>
      <c r="AR730" s="12" t="s">
        <v>97</v>
      </c>
      <c r="AS730" s="11"/>
      <c r="AT730" s="11"/>
      <c r="AU730" s="95"/>
      <c r="AV730" s="11">
        <f t="shared" si="339"/>
        <v>0.209367</v>
      </c>
      <c r="AW730" s="11">
        <f t="shared" si="340"/>
        <v>-0.1052</v>
      </c>
      <c r="AX730" s="11">
        <f t="shared" si="341"/>
        <v>1.0150399999999999</v>
      </c>
      <c r="AY730" s="11">
        <f t="shared" si="342"/>
        <v>0.914219</v>
      </c>
      <c r="AZ730" s="11">
        <f t="shared" si="343"/>
        <v>0.39386500000000002</v>
      </c>
      <c r="BA730" s="11">
        <f t="shared" si="344"/>
        <v>0.174821</v>
      </c>
      <c r="BB730" s="11">
        <f t="shared" si="345"/>
        <v>0.16106699999999999</v>
      </c>
      <c r="BC730" s="11">
        <f t="shared" si="346"/>
        <v>3.9678399999999998</v>
      </c>
      <c r="BD730" s="11">
        <f t="shared" si="347"/>
        <v>-0.128828</v>
      </c>
      <c r="BE730" s="11">
        <f t="shared" si="348"/>
        <v>3.5943299999999998</v>
      </c>
      <c r="BF730" s="11" t="str">
        <f t="shared" si="349"/>
        <v/>
      </c>
      <c r="BG730" s="11" t="str">
        <f t="shared" si="350"/>
        <v/>
      </c>
      <c r="BH730" s="11" t="str">
        <f t="shared" si="351"/>
        <v/>
      </c>
      <c r="BI730" s="26">
        <f t="shared" si="352"/>
        <v>10.052601999999998</v>
      </c>
      <c r="BJ730" s="7"/>
    </row>
    <row r="731" spans="1:62" ht="15.75" thickBo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03">
        <v>11</v>
      </c>
      <c r="AB731" s="11">
        <v>12</v>
      </c>
      <c r="AC731" s="28">
        <v>0.86152499999999999</v>
      </c>
      <c r="AD731" s="6"/>
      <c r="AE731" s="27">
        <v>15</v>
      </c>
      <c r="AF731" s="104">
        <v>3</v>
      </c>
      <c r="AG731" s="6"/>
      <c r="AH731" s="98" t="s">
        <v>244</v>
      </c>
      <c r="AI731" s="12" t="s">
        <v>254</v>
      </c>
      <c r="AJ731" s="12" t="s">
        <v>196</v>
      </c>
      <c r="AK731" s="12" t="s">
        <v>280</v>
      </c>
      <c r="AL731" s="12" t="s">
        <v>206</v>
      </c>
      <c r="AM731" s="12" t="s">
        <v>233</v>
      </c>
      <c r="AN731" s="12" t="s">
        <v>263</v>
      </c>
      <c r="AO731" s="12" t="s">
        <v>191</v>
      </c>
      <c r="AP731" s="12" t="s">
        <v>252</v>
      </c>
      <c r="AQ731" s="12" t="s">
        <v>224</v>
      </c>
      <c r="AR731" s="12" t="s">
        <v>272</v>
      </c>
      <c r="AS731" s="11"/>
      <c r="AT731" s="11"/>
      <c r="AU731" s="95"/>
      <c r="AV731" s="11">
        <f t="shared" si="339"/>
        <v>1.3895200000000001</v>
      </c>
      <c r="AW731" s="11">
        <f t="shared" si="340"/>
        <v>-1.00013</v>
      </c>
      <c r="AX731" s="11">
        <f t="shared" si="341"/>
        <v>3.9011900000000002</v>
      </c>
      <c r="AY731" s="11">
        <f t="shared" si="342"/>
        <v>-0.81864599999999998</v>
      </c>
      <c r="AZ731" s="11">
        <f t="shared" si="343"/>
        <v>0.59274400000000005</v>
      </c>
      <c r="BA731" s="11">
        <f t="shared" si="344"/>
        <v>2.6003400000000001</v>
      </c>
      <c r="BB731" s="11">
        <f t="shared" si="345"/>
        <v>-1.2453399999999999</v>
      </c>
      <c r="BC731" s="11">
        <f t="shared" si="346"/>
        <v>-0.60988799999999999</v>
      </c>
      <c r="BD731" s="11">
        <f t="shared" si="347"/>
        <v>4.4472999999999999E-2</v>
      </c>
      <c r="BE731" s="11">
        <f t="shared" si="348"/>
        <v>1.97</v>
      </c>
      <c r="BF731" s="11" t="str">
        <f t="shared" si="349"/>
        <v/>
      </c>
      <c r="BG731" s="11" t="str">
        <f t="shared" si="350"/>
        <v/>
      </c>
      <c r="BH731" s="11" t="str">
        <f t="shared" si="351"/>
        <v/>
      </c>
      <c r="BI731" s="26">
        <f t="shared" si="352"/>
        <v>5.9627379999999999</v>
      </c>
      <c r="BJ731" s="7"/>
    </row>
    <row r="732" spans="1:62" ht="15.75" thickBo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03">
        <v>11</v>
      </c>
      <c r="AB732" s="11">
        <v>13</v>
      </c>
      <c r="AC732" s="28">
        <v>1.55921</v>
      </c>
      <c r="AD732" s="6"/>
      <c r="AE732" s="27">
        <v>15</v>
      </c>
      <c r="AF732" s="104">
        <v>5</v>
      </c>
      <c r="AG732" s="6"/>
      <c r="AH732" s="98" t="s">
        <v>245</v>
      </c>
      <c r="AI732" s="12" t="s">
        <v>225</v>
      </c>
      <c r="AJ732" s="12" t="s">
        <v>281</v>
      </c>
      <c r="AK732" s="12" t="s">
        <v>197</v>
      </c>
      <c r="AL732" s="12" t="s">
        <v>253</v>
      </c>
      <c r="AM732" s="12" t="s">
        <v>234</v>
      </c>
      <c r="AN732" s="12" t="s">
        <v>207</v>
      </c>
      <c r="AO732" s="12" t="s">
        <v>264</v>
      </c>
      <c r="AP732" s="12" t="s">
        <v>214</v>
      </c>
      <c r="AQ732" s="12" t="s">
        <v>273</v>
      </c>
      <c r="AR732" s="11"/>
      <c r="AS732" s="11"/>
      <c r="AT732" s="11"/>
      <c r="AU732" s="95"/>
      <c r="AV732" s="11">
        <f t="shared" si="339"/>
        <v>0.54642100000000005</v>
      </c>
      <c r="AW732" s="11">
        <f t="shared" si="340"/>
        <v>3.6123699999999999</v>
      </c>
      <c r="AX732" s="11">
        <f t="shared" si="341"/>
        <v>-0.73416700000000001</v>
      </c>
      <c r="AY732" s="11">
        <f t="shared" si="342"/>
        <v>0.59136200000000005</v>
      </c>
      <c r="AZ732" s="11">
        <f t="shared" si="343"/>
        <v>0.61077599999999999</v>
      </c>
      <c r="BA732" s="11">
        <f t="shared" si="344"/>
        <v>-0.448876</v>
      </c>
      <c r="BB732" s="11">
        <f t="shared" si="345"/>
        <v>3.5234700000000001</v>
      </c>
      <c r="BC732" s="11">
        <f t="shared" si="346"/>
        <v>0.56474199999999997</v>
      </c>
      <c r="BD732" s="11">
        <f t="shared" si="347"/>
        <v>2.8323700000000001</v>
      </c>
      <c r="BE732" s="11" t="str">
        <f t="shared" si="348"/>
        <v/>
      </c>
      <c r="BF732" s="11" t="str">
        <f t="shared" si="349"/>
        <v/>
      </c>
      <c r="BG732" s="11" t="str">
        <f t="shared" si="350"/>
        <v/>
      </c>
      <c r="BH732" s="11" t="str">
        <f t="shared" si="351"/>
        <v/>
      </c>
      <c r="BI732" s="26">
        <f t="shared" si="352"/>
        <v>9.5392580000000002</v>
      </c>
      <c r="BJ732" s="7"/>
    </row>
    <row r="733" spans="1:62" ht="15.75" thickBo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03">
        <v>11</v>
      </c>
      <c r="AB733" s="11">
        <v>14</v>
      </c>
      <c r="AC733" s="28">
        <v>1.8525400000000001</v>
      </c>
      <c r="AD733" s="6"/>
      <c r="AE733" s="27">
        <v>15</v>
      </c>
      <c r="AF733" s="104">
        <v>9</v>
      </c>
      <c r="AG733" s="6"/>
      <c r="AH733" s="98" t="s">
        <v>246</v>
      </c>
      <c r="AI733" s="12" t="s">
        <v>262</v>
      </c>
      <c r="AJ733" s="12" t="s">
        <v>226</v>
      </c>
      <c r="AK733" s="12" t="s">
        <v>255</v>
      </c>
      <c r="AL733" s="12" t="s">
        <v>282</v>
      </c>
      <c r="AM733" s="12" t="s">
        <v>205</v>
      </c>
      <c r="AN733" s="12" t="s">
        <v>208</v>
      </c>
      <c r="AO733" s="12" t="s">
        <v>235</v>
      </c>
      <c r="AP733" s="12" t="s">
        <v>274</v>
      </c>
      <c r="AQ733" s="12" t="s">
        <v>198</v>
      </c>
      <c r="AR733" s="12" t="s">
        <v>215</v>
      </c>
      <c r="AS733" s="11"/>
      <c r="AT733" s="11"/>
      <c r="AU733" s="95"/>
      <c r="AV733" s="11">
        <f t="shared" si="339"/>
        <v>3.4545300000000001E-2</v>
      </c>
      <c r="AW733" s="11">
        <f t="shared" si="340"/>
        <v>0.351628</v>
      </c>
      <c r="AX733" s="11">
        <f t="shared" si="341"/>
        <v>0.93871000000000004</v>
      </c>
      <c r="AY733" s="11">
        <f t="shared" si="342"/>
        <v>2.3990999999999998</v>
      </c>
      <c r="AZ733" s="11">
        <f t="shared" si="343"/>
        <v>-1.5270699999999999</v>
      </c>
      <c r="BA733" s="11">
        <f t="shared" si="344"/>
        <v>-0.50671299999999997</v>
      </c>
      <c r="BB733" s="11">
        <f t="shared" si="345"/>
        <v>1.0853900000000001</v>
      </c>
      <c r="BC733" s="11">
        <f t="shared" si="346"/>
        <v>3.2713299999999998</v>
      </c>
      <c r="BD733" s="11">
        <f t="shared" si="347"/>
        <v>-2.7680900000000001E-2</v>
      </c>
      <c r="BE733" s="11">
        <f t="shared" si="348"/>
        <v>-0.57286199999999998</v>
      </c>
      <c r="BF733" s="11" t="str">
        <f t="shared" si="349"/>
        <v/>
      </c>
      <c r="BG733" s="11" t="str">
        <f t="shared" si="350"/>
        <v/>
      </c>
      <c r="BH733" s="11" t="str">
        <f t="shared" si="351"/>
        <v/>
      </c>
      <c r="BI733" s="26">
        <f t="shared" si="352"/>
        <v>3.5938373999999991</v>
      </c>
      <c r="BJ733" s="7"/>
    </row>
    <row r="734" spans="1:62" ht="15.75" thickBo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03">
        <v>11</v>
      </c>
      <c r="AB734" s="11">
        <v>15</v>
      </c>
      <c r="AC734" s="28">
        <v>0.58516400000000002</v>
      </c>
      <c r="AD734" s="6"/>
      <c r="AE734" s="27">
        <v>15</v>
      </c>
      <c r="AF734" s="104">
        <v>10</v>
      </c>
      <c r="AG734" s="6"/>
      <c r="AH734" s="98" t="s">
        <v>247</v>
      </c>
      <c r="AI734" s="12" t="s">
        <v>199</v>
      </c>
      <c r="AJ734" s="12" t="s">
        <v>227</v>
      </c>
      <c r="AK734" s="12" t="s">
        <v>283</v>
      </c>
      <c r="AL734" s="12" t="s">
        <v>256</v>
      </c>
      <c r="AM734" s="12" t="s">
        <v>236</v>
      </c>
      <c r="AN734" s="12" t="s">
        <v>209</v>
      </c>
      <c r="AO734" s="12" t="s">
        <v>265</v>
      </c>
      <c r="AP734" s="12" t="s">
        <v>275</v>
      </c>
      <c r="AQ734" s="12" t="s">
        <v>192</v>
      </c>
      <c r="AR734" s="11"/>
      <c r="AS734" s="11"/>
      <c r="AT734" s="11"/>
      <c r="AU734" s="95"/>
      <c r="AV734" s="11">
        <f t="shared" si="339"/>
        <v>0.44936300000000001</v>
      </c>
      <c r="AW734" s="11">
        <f t="shared" si="340"/>
        <v>1.1118600000000001</v>
      </c>
      <c r="AX734" s="11">
        <f t="shared" si="341"/>
        <v>2.1963400000000002</v>
      </c>
      <c r="AY734" s="11">
        <f t="shared" si="342"/>
        <v>0.67516200000000004</v>
      </c>
      <c r="AZ734" s="11">
        <f t="shared" si="343"/>
        <v>0.940554</v>
      </c>
      <c r="BA734" s="11">
        <f t="shared" si="344"/>
        <v>7.7136499999999997E-2</v>
      </c>
      <c r="BB734" s="11">
        <f t="shared" si="345"/>
        <v>2.6648999999999998</v>
      </c>
      <c r="BC734" s="11">
        <f t="shared" si="346"/>
        <v>3.5456799999999999</v>
      </c>
      <c r="BD734" s="11">
        <f t="shared" si="347"/>
        <v>0.49694300000000002</v>
      </c>
      <c r="BE734" s="11" t="str">
        <f t="shared" si="348"/>
        <v/>
      </c>
      <c r="BF734" s="11" t="str">
        <f t="shared" si="349"/>
        <v/>
      </c>
      <c r="BG734" s="11" t="str">
        <f t="shared" si="350"/>
        <v/>
      </c>
      <c r="BH734" s="11" t="str">
        <f t="shared" si="351"/>
        <v/>
      </c>
      <c r="BI734" s="26">
        <f t="shared" si="352"/>
        <v>11.572774499999998</v>
      </c>
      <c r="BJ734" s="7"/>
    </row>
    <row r="735" spans="1:62" ht="15.75" thickBo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03">
        <v>11</v>
      </c>
      <c r="AB735" s="11">
        <v>16</v>
      </c>
      <c r="AC735" s="28">
        <v>0.30126999999999998</v>
      </c>
      <c r="AD735" s="6"/>
      <c r="AE735" s="27">
        <v>15</v>
      </c>
      <c r="AF735" s="104">
        <v>11</v>
      </c>
      <c r="AG735" s="6"/>
      <c r="AH735" s="98" t="s">
        <v>248</v>
      </c>
      <c r="AI735" s="12" t="s">
        <v>193</v>
      </c>
      <c r="AJ735" s="12" t="s">
        <v>266</v>
      </c>
      <c r="AK735" s="12" t="s">
        <v>210</v>
      </c>
      <c r="AL735" s="12" t="s">
        <v>237</v>
      </c>
      <c r="AM735" s="12" t="s">
        <v>257</v>
      </c>
      <c r="AN735" s="12" t="s">
        <v>284</v>
      </c>
      <c r="AO735" s="12" t="s">
        <v>228</v>
      </c>
      <c r="AP735" s="12" t="s">
        <v>200</v>
      </c>
      <c r="AQ735" s="12" t="s">
        <v>216</v>
      </c>
      <c r="AR735" s="11"/>
      <c r="AS735" s="11"/>
      <c r="AT735" s="11"/>
      <c r="AU735" s="95"/>
      <c r="AV735" s="11">
        <f t="shared" si="339"/>
        <v>-2.1428400000000001</v>
      </c>
      <c r="AW735" s="11">
        <f t="shared" si="340"/>
        <v>2.3382999999999998</v>
      </c>
      <c r="AX735" s="11">
        <f t="shared" si="341"/>
        <v>-1.23725</v>
      </c>
      <c r="AY735" s="11">
        <f t="shared" si="342"/>
        <v>-0.16194</v>
      </c>
      <c r="AZ735" s="11">
        <f t="shared" si="343"/>
        <v>0.30335200000000001</v>
      </c>
      <c r="BA735" s="11">
        <f t="shared" si="344"/>
        <v>3.8793000000000002</v>
      </c>
      <c r="BB735" s="11">
        <f t="shared" si="345"/>
        <v>-0.47292000000000001</v>
      </c>
      <c r="BC735" s="11">
        <f t="shared" si="346"/>
        <v>-0.627058</v>
      </c>
      <c r="BD735" s="11">
        <f t="shared" si="347"/>
        <v>-0.73754299999999995</v>
      </c>
      <c r="BE735" s="11" t="str">
        <f t="shared" si="348"/>
        <v/>
      </c>
      <c r="BF735" s="11" t="str">
        <f t="shared" si="349"/>
        <v/>
      </c>
      <c r="BG735" s="11" t="str">
        <f t="shared" si="350"/>
        <v/>
      </c>
      <c r="BH735" s="11" t="str">
        <f t="shared" si="351"/>
        <v/>
      </c>
      <c r="BI735" s="26">
        <f t="shared" si="352"/>
        <v>0.84013099999999974</v>
      </c>
      <c r="BJ735" s="7"/>
    </row>
    <row r="736" spans="1:62" ht="15.75" thickBo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03">
        <v>11</v>
      </c>
      <c r="AB736" s="11">
        <v>17</v>
      </c>
      <c r="AC736" s="28">
        <v>0.860267</v>
      </c>
      <c r="AD736" s="6"/>
      <c r="AE736" s="27">
        <v>15</v>
      </c>
      <c r="AF736" s="104">
        <v>13</v>
      </c>
      <c r="AG736" s="6"/>
      <c r="AH736" s="98" t="s">
        <v>249</v>
      </c>
      <c r="AI736" s="12" t="s">
        <v>276</v>
      </c>
      <c r="AJ736" s="12" t="s">
        <v>267</v>
      </c>
      <c r="AK736" s="12" t="s">
        <v>238</v>
      </c>
      <c r="AL736" s="12" t="s">
        <v>211</v>
      </c>
      <c r="AM736" s="12" t="s">
        <v>285</v>
      </c>
      <c r="AN736" s="12" t="s">
        <v>258</v>
      </c>
      <c r="AO736" s="12" t="s">
        <v>229</v>
      </c>
      <c r="AP736" s="12" t="s">
        <v>201</v>
      </c>
      <c r="AQ736" s="12" t="s">
        <v>194</v>
      </c>
      <c r="AR736" s="11"/>
      <c r="AS736" s="11"/>
      <c r="AT736" s="11"/>
      <c r="AU736" s="95"/>
      <c r="AV736" s="11">
        <f t="shared" si="339"/>
        <v>3.7672699999999999</v>
      </c>
      <c r="AW736" s="11">
        <f t="shared" si="340"/>
        <v>2.0995300000000001</v>
      </c>
      <c r="AX736" s="11">
        <f t="shared" si="341"/>
        <v>1.05555</v>
      </c>
      <c r="AY736" s="11">
        <f t="shared" si="342"/>
        <v>8.4113299999999998E-3</v>
      </c>
      <c r="AZ736" s="11">
        <f t="shared" si="343"/>
        <v>2.41398</v>
      </c>
      <c r="BA736" s="11">
        <f t="shared" si="344"/>
        <v>1.09816</v>
      </c>
      <c r="BB736" s="11">
        <f t="shared" si="345"/>
        <v>0.31037799999999999</v>
      </c>
      <c r="BC736" s="11">
        <f t="shared" si="346"/>
        <v>-0.13716400000000001</v>
      </c>
      <c r="BD736" s="11">
        <f t="shared" si="347"/>
        <v>-2.3009100000000001E-2</v>
      </c>
      <c r="BE736" s="11" t="str">
        <f t="shared" si="348"/>
        <v/>
      </c>
      <c r="BF736" s="11" t="str">
        <f t="shared" si="349"/>
        <v/>
      </c>
      <c r="BG736" s="11" t="str">
        <f t="shared" si="350"/>
        <v/>
      </c>
      <c r="BH736" s="11" t="str">
        <f t="shared" si="351"/>
        <v/>
      </c>
      <c r="BI736" s="26">
        <f t="shared" si="352"/>
        <v>9.7328392299999997</v>
      </c>
      <c r="BJ736" s="7"/>
    </row>
    <row r="737" spans="1:62" ht="15.75" thickBo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03">
        <v>11</v>
      </c>
      <c r="AB737" s="11">
        <v>19</v>
      </c>
      <c r="AC737" s="28">
        <v>-1.15065</v>
      </c>
      <c r="AD737" s="6"/>
      <c r="AE737" s="27">
        <v>15</v>
      </c>
      <c r="AF737" s="104">
        <v>14</v>
      </c>
      <c r="AG737" s="6"/>
      <c r="AH737" s="98" t="s">
        <v>251</v>
      </c>
      <c r="AI737" s="12" t="s">
        <v>218</v>
      </c>
      <c r="AJ737" s="12" t="s">
        <v>195</v>
      </c>
      <c r="AK737" s="12" t="s">
        <v>269</v>
      </c>
      <c r="AL737" s="12" t="s">
        <v>240</v>
      </c>
      <c r="AM737" s="12" t="s">
        <v>213</v>
      </c>
      <c r="AN737" s="12" t="s">
        <v>286</v>
      </c>
      <c r="AO737" s="12" t="s">
        <v>203</v>
      </c>
      <c r="AP737" s="12" t="s">
        <v>278</v>
      </c>
      <c r="AQ737" s="12" t="s">
        <v>231</v>
      </c>
      <c r="AR737" s="11"/>
      <c r="AS737" s="11"/>
      <c r="AT737" s="11"/>
      <c r="AU737" s="95"/>
      <c r="AV737" s="11">
        <f t="shared" si="339"/>
        <v>0.64754400000000001</v>
      </c>
      <c r="AW737" s="11">
        <f t="shared" si="340"/>
        <v>4.4443400000000004</v>
      </c>
      <c r="AX737" s="11">
        <f t="shared" si="341"/>
        <v>0.602904</v>
      </c>
      <c r="AY737" s="11">
        <f t="shared" si="342"/>
        <v>0.19534599999999999</v>
      </c>
      <c r="AZ737" s="11">
        <f t="shared" si="343"/>
        <v>0.86385500000000004</v>
      </c>
      <c r="BA737" s="11">
        <f t="shared" si="344"/>
        <v>0.54670300000000005</v>
      </c>
      <c r="BB737" s="11">
        <f t="shared" si="345"/>
        <v>1.47289</v>
      </c>
      <c r="BC737" s="11">
        <f t="shared" si="346"/>
        <v>0.47160299999999999</v>
      </c>
      <c r="BD737" s="11">
        <f t="shared" si="347"/>
        <v>3.6880000000000002</v>
      </c>
      <c r="BE737" s="11" t="str">
        <f t="shared" si="348"/>
        <v/>
      </c>
      <c r="BF737" s="11" t="str">
        <f t="shared" si="349"/>
        <v/>
      </c>
      <c r="BG737" s="11" t="str">
        <f t="shared" si="350"/>
        <v/>
      </c>
      <c r="BH737" s="11" t="str">
        <f t="shared" si="351"/>
        <v/>
      </c>
      <c r="BI737" s="26">
        <f t="shared" si="352"/>
        <v>14.083835000000001</v>
      </c>
      <c r="BJ737" s="7"/>
    </row>
    <row r="738" spans="1:62" ht="15.75" thickBo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03">
        <v>12</v>
      </c>
      <c r="AB738" s="11">
        <v>11</v>
      </c>
      <c r="AC738" s="28">
        <v>-0.60988799999999999</v>
      </c>
      <c r="AD738" s="6"/>
      <c r="AE738" s="27">
        <v>15</v>
      </c>
      <c r="AF738" s="104">
        <v>16</v>
      </c>
      <c r="AG738" s="6"/>
      <c r="AH738" s="98" t="s">
        <v>252</v>
      </c>
      <c r="AI738" s="12" t="s">
        <v>262</v>
      </c>
      <c r="AJ738" s="12" t="s">
        <v>97</v>
      </c>
      <c r="AK738" s="12" t="s">
        <v>84</v>
      </c>
      <c r="AL738" s="12" t="s">
        <v>87</v>
      </c>
      <c r="AM738" s="12" t="s">
        <v>89</v>
      </c>
      <c r="AN738" s="12" t="s">
        <v>190</v>
      </c>
      <c r="AO738" s="12" t="s">
        <v>83</v>
      </c>
      <c r="AP738" s="12" t="s">
        <v>91</v>
      </c>
      <c r="AQ738" s="12" t="s">
        <v>220</v>
      </c>
      <c r="AR738" s="12" t="s">
        <v>244</v>
      </c>
      <c r="AS738" s="83" t="s">
        <v>280</v>
      </c>
      <c r="AT738" s="11"/>
      <c r="AU738" s="95"/>
      <c r="AV738" s="11">
        <f t="shared" si="339"/>
        <v>3.4545300000000001E-2</v>
      </c>
      <c r="AW738" s="11">
        <f t="shared" si="340"/>
        <v>3.5943299999999998</v>
      </c>
      <c r="AX738" s="11">
        <f t="shared" si="341"/>
        <v>0.72677199999999997</v>
      </c>
      <c r="AY738" s="11">
        <f t="shared" si="342"/>
        <v>0.85694099999999995</v>
      </c>
      <c r="AZ738" s="11">
        <f t="shared" si="343"/>
        <v>0.100065</v>
      </c>
      <c r="BA738" s="11">
        <f t="shared" si="344"/>
        <v>-8.6131100000000002E-2</v>
      </c>
      <c r="BB738" s="11">
        <f t="shared" si="345"/>
        <v>0.77849100000000004</v>
      </c>
      <c r="BC738" s="11">
        <f t="shared" si="346"/>
        <v>1.63733</v>
      </c>
      <c r="BD738" s="11">
        <f t="shared" si="347"/>
        <v>-0.325629</v>
      </c>
      <c r="BE738" s="11">
        <f t="shared" si="348"/>
        <v>0.86152499999999999</v>
      </c>
      <c r="BF738" s="11">
        <f t="shared" si="349"/>
        <v>3.9011900000000002</v>
      </c>
      <c r="BG738" s="11" t="str">
        <f t="shared" si="350"/>
        <v/>
      </c>
      <c r="BH738" s="11" t="str">
        <f t="shared" si="351"/>
        <v/>
      </c>
      <c r="BI738" s="26">
        <f t="shared" si="352"/>
        <v>12.689317199999998</v>
      </c>
      <c r="BJ738" s="7"/>
    </row>
    <row r="739" spans="1:62" ht="15.75" thickBo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03">
        <v>12</v>
      </c>
      <c r="AB739" s="11">
        <v>13</v>
      </c>
      <c r="AC739" s="28">
        <v>0.59136200000000005</v>
      </c>
      <c r="AD739" s="6"/>
      <c r="AE739" s="27">
        <v>15</v>
      </c>
      <c r="AF739" s="104">
        <v>18</v>
      </c>
      <c r="AG739" s="6"/>
      <c r="AH739" s="98" t="s">
        <v>253</v>
      </c>
      <c r="AI739" s="12" t="s">
        <v>225</v>
      </c>
      <c r="AJ739" s="12" t="s">
        <v>281</v>
      </c>
      <c r="AK739" s="12" t="s">
        <v>197</v>
      </c>
      <c r="AL739" s="12" t="s">
        <v>234</v>
      </c>
      <c r="AM739" s="12" t="s">
        <v>254</v>
      </c>
      <c r="AN739" s="12" t="s">
        <v>207</v>
      </c>
      <c r="AO739" s="12" t="s">
        <v>264</v>
      </c>
      <c r="AP739" s="12" t="s">
        <v>214</v>
      </c>
      <c r="AQ739" s="12" t="s">
        <v>273</v>
      </c>
      <c r="AR739" s="12" t="s">
        <v>245</v>
      </c>
      <c r="AS739" s="11"/>
      <c r="AT739" s="11"/>
      <c r="AU739" s="95"/>
      <c r="AV739" s="11">
        <f t="shared" si="339"/>
        <v>0.54642100000000005</v>
      </c>
      <c r="AW739" s="11">
        <f t="shared" si="340"/>
        <v>3.6123699999999999</v>
      </c>
      <c r="AX739" s="11">
        <f t="shared" si="341"/>
        <v>-0.73416700000000001</v>
      </c>
      <c r="AY739" s="11">
        <f t="shared" si="342"/>
        <v>0.61077599999999999</v>
      </c>
      <c r="AZ739" s="11">
        <f t="shared" si="343"/>
        <v>1.3895200000000001</v>
      </c>
      <c r="BA739" s="11">
        <f t="shared" si="344"/>
        <v>-0.448876</v>
      </c>
      <c r="BB739" s="11">
        <f t="shared" si="345"/>
        <v>3.5234700000000001</v>
      </c>
      <c r="BC739" s="11">
        <f t="shared" si="346"/>
        <v>0.56474199999999997</v>
      </c>
      <c r="BD739" s="11">
        <f t="shared" si="347"/>
        <v>2.8323700000000001</v>
      </c>
      <c r="BE739" s="11">
        <f t="shared" si="348"/>
        <v>1.55921</v>
      </c>
      <c r="BF739" s="11" t="str">
        <f t="shared" si="349"/>
        <v/>
      </c>
      <c r="BG739" s="11" t="str">
        <f t="shared" si="350"/>
        <v/>
      </c>
      <c r="BH739" s="11" t="str">
        <f t="shared" si="351"/>
        <v/>
      </c>
      <c r="BI739" s="26">
        <f t="shared" si="352"/>
        <v>12.864474000000001</v>
      </c>
      <c r="BJ739" s="7"/>
    </row>
    <row r="740" spans="1:62" ht="15.75" thickBo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03">
        <v>13</v>
      </c>
      <c r="AB740" s="11">
        <v>12</v>
      </c>
      <c r="AC740" s="28">
        <v>1.3895200000000001</v>
      </c>
      <c r="AD740" s="6"/>
      <c r="AE740" s="27">
        <v>16</v>
      </c>
      <c r="AF740" s="104">
        <v>2</v>
      </c>
      <c r="AG740" s="6"/>
      <c r="AH740" s="98" t="s">
        <v>254</v>
      </c>
      <c r="AI740" s="12" t="s">
        <v>196</v>
      </c>
      <c r="AJ740" s="12" t="s">
        <v>280</v>
      </c>
      <c r="AK740" s="12" t="s">
        <v>253</v>
      </c>
      <c r="AL740" s="12" t="s">
        <v>206</v>
      </c>
      <c r="AM740" s="12" t="s">
        <v>233</v>
      </c>
      <c r="AN740" s="12" t="s">
        <v>263</v>
      </c>
      <c r="AO740" s="12" t="s">
        <v>191</v>
      </c>
      <c r="AP740" s="12" t="s">
        <v>244</v>
      </c>
      <c r="AQ740" s="12" t="s">
        <v>224</v>
      </c>
      <c r="AR740" s="12" t="s">
        <v>272</v>
      </c>
      <c r="AS740" s="11"/>
      <c r="AT740" s="11"/>
      <c r="AU740" s="95"/>
      <c r="AV740" s="11">
        <f t="shared" si="339"/>
        <v>-1.00013</v>
      </c>
      <c r="AW740" s="11">
        <f t="shared" si="340"/>
        <v>3.9011900000000002</v>
      </c>
      <c r="AX740" s="11">
        <f t="shared" si="341"/>
        <v>0.59136200000000005</v>
      </c>
      <c r="AY740" s="11">
        <f t="shared" si="342"/>
        <v>-0.81864599999999998</v>
      </c>
      <c r="AZ740" s="11">
        <f t="shared" si="343"/>
        <v>0.59274400000000005</v>
      </c>
      <c r="BA740" s="11">
        <f t="shared" si="344"/>
        <v>2.6003400000000001</v>
      </c>
      <c r="BB740" s="11">
        <f t="shared" si="345"/>
        <v>-1.2453399999999999</v>
      </c>
      <c r="BC740" s="11">
        <f t="shared" si="346"/>
        <v>0.86152499999999999</v>
      </c>
      <c r="BD740" s="11">
        <f t="shared" si="347"/>
        <v>4.4472999999999999E-2</v>
      </c>
      <c r="BE740" s="11">
        <f t="shared" si="348"/>
        <v>1.97</v>
      </c>
      <c r="BF740" s="11" t="str">
        <f t="shared" si="349"/>
        <v/>
      </c>
      <c r="BG740" s="11" t="str">
        <f t="shared" si="350"/>
        <v/>
      </c>
      <c r="BH740" s="11" t="str">
        <f t="shared" si="351"/>
        <v/>
      </c>
      <c r="BI740" s="26">
        <f t="shared" si="352"/>
        <v>6.1079980000000011</v>
      </c>
      <c r="BJ740" s="7"/>
    </row>
    <row r="741" spans="1:62" ht="15.75" thickBo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03">
        <v>13</v>
      </c>
      <c r="AB741" s="11">
        <v>14</v>
      </c>
      <c r="AC741" s="28">
        <v>0.93871000000000004</v>
      </c>
      <c r="AD741" s="6"/>
      <c r="AE741" s="27">
        <v>16</v>
      </c>
      <c r="AF741" s="104">
        <v>3</v>
      </c>
      <c r="AG741" s="6"/>
      <c r="AH741" s="98" t="s">
        <v>255</v>
      </c>
      <c r="AI741" s="12" t="s">
        <v>226</v>
      </c>
      <c r="AJ741" s="12" t="s">
        <v>282</v>
      </c>
      <c r="AK741" s="12" t="s">
        <v>205</v>
      </c>
      <c r="AL741" s="12" t="s">
        <v>264</v>
      </c>
      <c r="AM741" s="12" t="s">
        <v>208</v>
      </c>
      <c r="AN741" s="12" t="s">
        <v>235</v>
      </c>
      <c r="AO741" s="12" t="s">
        <v>246</v>
      </c>
      <c r="AP741" s="12" t="s">
        <v>274</v>
      </c>
      <c r="AQ741" s="12" t="s">
        <v>198</v>
      </c>
      <c r="AR741" s="12" t="s">
        <v>215</v>
      </c>
      <c r="AS741" s="11"/>
      <c r="AT741" s="11"/>
      <c r="AU741" s="95"/>
      <c r="AV741" s="11">
        <f t="shared" si="339"/>
        <v>0.351628</v>
      </c>
      <c r="AW741" s="11">
        <f t="shared" si="340"/>
        <v>2.3990999999999998</v>
      </c>
      <c r="AX741" s="11">
        <f t="shared" si="341"/>
        <v>-1.5270699999999999</v>
      </c>
      <c r="AY741" s="11">
        <f t="shared" si="342"/>
        <v>3.5234700000000001</v>
      </c>
      <c r="AZ741" s="11">
        <f t="shared" si="343"/>
        <v>-0.50671299999999997</v>
      </c>
      <c r="BA741" s="11">
        <f t="shared" si="344"/>
        <v>1.0853900000000001</v>
      </c>
      <c r="BB741" s="11">
        <f t="shared" si="345"/>
        <v>1.8525400000000001</v>
      </c>
      <c r="BC741" s="11">
        <f t="shared" si="346"/>
        <v>3.2713299999999998</v>
      </c>
      <c r="BD741" s="11">
        <f t="shared" si="347"/>
        <v>-2.7680900000000001E-2</v>
      </c>
      <c r="BE741" s="11">
        <f t="shared" si="348"/>
        <v>-0.57286199999999998</v>
      </c>
      <c r="BF741" s="11" t="str">
        <f t="shared" si="349"/>
        <v/>
      </c>
      <c r="BG741" s="11" t="str">
        <f t="shared" si="350"/>
        <v/>
      </c>
      <c r="BH741" s="11" t="str">
        <f t="shared" si="351"/>
        <v/>
      </c>
      <c r="BI741" s="26">
        <f t="shared" si="352"/>
        <v>8.9104220999999999</v>
      </c>
      <c r="BJ741" s="7"/>
    </row>
    <row r="742" spans="1:62" ht="15.75" thickBo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03">
        <v>13</v>
      </c>
      <c r="AB742" s="11">
        <v>15</v>
      </c>
      <c r="AC742" s="28">
        <v>0.67516200000000004</v>
      </c>
      <c r="AD742" s="6"/>
      <c r="AE742" s="27">
        <v>16</v>
      </c>
      <c r="AF742" s="104">
        <v>5</v>
      </c>
      <c r="AG742" s="6"/>
      <c r="AH742" s="98" t="s">
        <v>256</v>
      </c>
      <c r="AI742" s="12" t="s">
        <v>199</v>
      </c>
      <c r="AJ742" s="12" t="s">
        <v>227</v>
      </c>
      <c r="AK742" s="12" t="s">
        <v>283</v>
      </c>
      <c r="AL742" s="12" t="s">
        <v>236</v>
      </c>
      <c r="AM742" s="12" t="s">
        <v>209</v>
      </c>
      <c r="AN742" s="12" t="s">
        <v>265</v>
      </c>
      <c r="AO742" s="12" t="s">
        <v>275</v>
      </c>
      <c r="AP742" s="12" t="s">
        <v>192</v>
      </c>
      <c r="AQ742" s="12" t="s">
        <v>247</v>
      </c>
      <c r="AR742" s="11"/>
      <c r="AS742" s="11"/>
      <c r="AT742" s="11"/>
      <c r="AU742" s="95"/>
      <c r="AV742" s="11">
        <f t="shared" si="339"/>
        <v>0.44936300000000001</v>
      </c>
      <c r="AW742" s="11">
        <f t="shared" si="340"/>
        <v>1.1118600000000001</v>
      </c>
      <c r="AX742" s="11">
        <f t="shared" si="341"/>
        <v>2.1963400000000002</v>
      </c>
      <c r="AY742" s="11">
        <f t="shared" si="342"/>
        <v>0.940554</v>
      </c>
      <c r="AZ742" s="11">
        <f t="shared" si="343"/>
        <v>7.7136499999999997E-2</v>
      </c>
      <c r="BA742" s="11">
        <f t="shared" si="344"/>
        <v>2.6648999999999998</v>
      </c>
      <c r="BB742" s="11">
        <f t="shared" si="345"/>
        <v>3.5456799999999999</v>
      </c>
      <c r="BC742" s="11">
        <f t="shared" si="346"/>
        <v>0.49694300000000002</v>
      </c>
      <c r="BD742" s="11">
        <f t="shared" si="347"/>
        <v>0.58516400000000002</v>
      </c>
      <c r="BE742" s="11" t="str">
        <f t="shared" si="348"/>
        <v/>
      </c>
      <c r="BF742" s="11" t="str">
        <f t="shared" si="349"/>
        <v/>
      </c>
      <c r="BG742" s="11" t="str">
        <f t="shared" si="350"/>
        <v/>
      </c>
      <c r="BH742" s="11" t="str">
        <f t="shared" si="351"/>
        <v/>
      </c>
      <c r="BI742" s="26">
        <f t="shared" si="352"/>
        <v>11.392778499999999</v>
      </c>
      <c r="BJ742" s="7"/>
    </row>
    <row r="743" spans="1:62" ht="15.75" thickBo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03">
        <v>13</v>
      </c>
      <c r="AB743" s="11">
        <v>16</v>
      </c>
      <c r="AC743" s="28">
        <v>0.30335200000000001</v>
      </c>
      <c r="AD743" s="6"/>
      <c r="AE743" s="27">
        <v>16</v>
      </c>
      <c r="AF743" s="104">
        <v>6</v>
      </c>
      <c r="AG743" s="6"/>
      <c r="AH743" s="98" t="s">
        <v>257</v>
      </c>
      <c r="AI743" s="12" t="s">
        <v>248</v>
      </c>
      <c r="AJ743" s="12" t="s">
        <v>193</v>
      </c>
      <c r="AK743" s="12" t="s">
        <v>266</v>
      </c>
      <c r="AL743" s="12" t="s">
        <v>210</v>
      </c>
      <c r="AM743" s="12" t="s">
        <v>237</v>
      </c>
      <c r="AN743" s="12" t="s">
        <v>284</v>
      </c>
      <c r="AO743" s="12" t="s">
        <v>228</v>
      </c>
      <c r="AP743" s="12" t="s">
        <v>200</v>
      </c>
      <c r="AQ743" s="12" t="s">
        <v>273</v>
      </c>
      <c r="AR743" s="12" t="s">
        <v>216</v>
      </c>
      <c r="AS743" s="11"/>
      <c r="AT743" s="11"/>
      <c r="AU743" s="95"/>
      <c r="AV743" s="11">
        <f t="shared" si="339"/>
        <v>0.30126999999999998</v>
      </c>
      <c r="AW743" s="11">
        <f t="shared" si="340"/>
        <v>-2.1428400000000001</v>
      </c>
      <c r="AX743" s="11">
        <f t="shared" si="341"/>
        <v>2.3382999999999998</v>
      </c>
      <c r="AY743" s="11">
        <f t="shared" si="342"/>
        <v>-1.23725</v>
      </c>
      <c r="AZ743" s="11">
        <f t="shared" si="343"/>
        <v>-0.16194</v>
      </c>
      <c r="BA743" s="11">
        <f t="shared" si="344"/>
        <v>3.8793000000000002</v>
      </c>
      <c r="BB743" s="11">
        <f t="shared" si="345"/>
        <v>-0.47292000000000001</v>
      </c>
      <c r="BC743" s="11">
        <f t="shared" si="346"/>
        <v>-0.627058</v>
      </c>
      <c r="BD743" s="11">
        <f t="shared" si="347"/>
        <v>2.8323700000000001</v>
      </c>
      <c r="BE743" s="11">
        <f t="shared" si="348"/>
        <v>-0.73754299999999995</v>
      </c>
      <c r="BF743" s="11" t="str">
        <f t="shared" si="349"/>
        <v/>
      </c>
      <c r="BG743" s="11" t="str">
        <f t="shared" si="350"/>
        <v/>
      </c>
      <c r="BH743" s="11" t="str">
        <f t="shared" si="351"/>
        <v/>
      </c>
      <c r="BI743" s="26">
        <f t="shared" si="352"/>
        <v>3.6683370000000002</v>
      </c>
      <c r="BJ743" s="7"/>
    </row>
    <row r="744" spans="1:62" ht="15.75" thickBo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03">
        <v>13</v>
      </c>
      <c r="AB744" s="11">
        <v>17</v>
      </c>
      <c r="AC744" s="28">
        <v>1.09816</v>
      </c>
      <c r="AD744" s="6"/>
      <c r="AE744" s="27">
        <v>16</v>
      </c>
      <c r="AF744" s="104">
        <v>9</v>
      </c>
      <c r="AG744" s="6"/>
      <c r="AH744" s="98" t="s">
        <v>258</v>
      </c>
      <c r="AI744" s="12" t="s">
        <v>276</v>
      </c>
      <c r="AJ744" s="12" t="s">
        <v>267</v>
      </c>
      <c r="AK744" s="12" t="s">
        <v>249</v>
      </c>
      <c r="AL744" s="12" t="s">
        <v>238</v>
      </c>
      <c r="AM744" s="12" t="s">
        <v>211</v>
      </c>
      <c r="AN744" s="12" t="s">
        <v>285</v>
      </c>
      <c r="AO744" s="12" t="s">
        <v>229</v>
      </c>
      <c r="AP744" s="12" t="s">
        <v>201</v>
      </c>
      <c r="AQ744" s="12" t="s">
        <v>194</v>
      </c>
      <c r="AR744" s="11"/>
      <c r="AS744" s="11"/>
      <c r="AT744" s="11"/>
      <c r="AU744" s="95"/>
      <c r="AV744" s="11">
        <f t="shared" si="339"/>
        <v>3.7672699999999999</v>
      </c>
      <c r="AW744" s="11">
        <f t="shared" si="340"/>
        <v>2.0995300000000001</v>
      </c>
      <c r="AX744" s="11">
        <f t="shared" si="341"/>
        <v>0.860267</v>
      </c>
      <c r="AY744" s="11">
        <f t="shared" si="342"/>
        <v>1.05555</v>
      </c>
      <c r="AZ744" s="11">
        <f t="shared" si="343"/>
        <v>8.4113299999999998E-3</v>
      </c>
      <c r="BA744" s="11">
        <f t="shared" si="344"/>
        <v>2.41398</v>
      </c>
      <c r="BB744" s="11">
        <f t="shared" si="345"/>
        <v>0.31037799999999999</v>
      </c>
      <c r="BC744" s="11">
        <f t="shared" si="346"/>
        <v>-0.13716400000000001</v>
      </c>
      <c r="BD744" s="11">
        <f t="shared" si="347"/>
        <v>-2.3009100000000001E-2</v>
      </c>
      <c r="BE744" s="11" t="str">
        <f t="shared" si="348"/>
        <v/>
      </c>
      <c r="BF744" s="11" t="str">
        <f t="shared" si="349"/>
        <v/>
      </c>
      <c r="BG744" s="11" t="str">
        <f t="shared" si="350"/>
        <v/>
      </c>
      <c r="BH744" s="11" t="str">
        <f t="shared" si="351"/>
        <v/>
      </c>
      <c r="BI744" s="26">
        <f t="shared" si="352"/>
        <v>9.2570532300000004</v>
      </c>
      <c r="BJ744" s="7"/>
    </row>
    <row r="745" spans="1:62" ht="15.75" thickBo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03">
        <v>14</v>
      </c>
      <c r="AB745" s="11">
        <v>7</v>
      </c>
      <c r="AC745" s="28">
        <v>-0.14127899999999999</v>
      </c>
      <c r="AD745" s="6"/>
      <c r="AE745" s="27">
        <v>16</v>
      </c>
      <c r="AF745" s="104">
        <v>10</v>
      </c>
      <c r="AG745" s="6"/>
      <c r="AH745" s="98" t="s">
        <v>260</v>
      </c>
      <c r="AI745" s="12" t="s">
        <v>177</v>
      </c>
      <c r="AJ745" s="12" t="s">
        <v>179</v>
      </c>
      <c r="AK745" s="12" t="s">
        <v>73</v>
      </c>
      <c r="AL745" s="12" t="s">
        <v>94</v>
      </c>
      <c r="AM745" s="12" t="s">
        <v>67</v>
      </c>
      <c r="AN745" s="12" t="s">
        <v>80</v>
      </c>
      <c r="AO745" s="12" t="s">
        <v>57</v>
      </c>
      <c r="AP745" s="12" t="s">
        <v>271</v>
      </c>
      <c r="AQ745" s="12" t="s">
        <v>223</v>
      </c>
      <c r="AR745" s="11"/>
      <c r="AS745" s="11"/>
      <c r="AT745" s="11"/>
      <c r="AU745" s="95"/>
      <c r="AV745" s="11">
        <f t="shared" si="339"/>
        <v>-1.0685</v>
      </c>
      <c r="AW745" s="11">
        <f t="shared" si="340"/>
        <v>0.480626</v>
      </c>
      <c r="AX745" s="11">
        <f t="shared" si="341"/>
        <v>4.4628399999999999</v>
      </c>
      <c r="AY745" s="11">
        <f t="shared" si="342"/>
        <v>0.54459299999999999</v>
      </c>
      <c r="AZ745" s="11">
        <f t="shared" si="343"/>
        <v>0.99822599999999995</v>
      </c>
      <c r="BA745" s="11">
        <f t="shared" si="344"/>
        <v>3.70479</v>
      </c>
      <c r="BB745" s="11">
        <f t="shared" si="345"/>
        <v>0.119438</v>
      </c>
      <c r="BC745" s="11">
        <f t="shared" si="346"/>
        <v>-1.2261100000000001E-3</v>
      </c>
      <c r="BD745" s="11">
        <f t="shared" si="347"/>
        <v>2.5545599999999999</v>
      </c>
      <c r="BE745" s="11" t="str">
        <f t="shared" si="348"/>
        <v/>
      </c>
      <c r="BF745" s="11" t="str">
        <f t="shared" si="349"/>
        <v/>
      </c>
      <c r="BG745" s="11" t="str">
        <f t="shared" si="350"/>
        <v/>
      </c>
      <c r="BH745" s="11" t="str">
        <f t="shared" si="351"/>
        <v/>
      </c>
      <c r="BI745" s="26">
        <f t="shared" si="352"/>
        <v>11.936625890000002</v>
      </c>
      <c r="BJ745" s="7"/>
    </row>
    <row r="746" spans="1:62" ht="15.75" thickBo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03">
        <v>14</v>
      </c>
      <c r="AB746" s="11">
        <v>10</v>
      </c>
      <c r="AC746" s="28">
        <v>-0.1052</v>
      </c>
      <c r="AD746" s="6"/>
      <c r="AE746" s="27">
        <v>16</v>
      </c>
      <c r="AF746" s="104">
        <v>11</v>
      </c>
      <c r="AG746" s="6"/>
      <c r="AH746" s="98" t="s">
        <v>261</v>
      </c>
      <c r="AI746" s="12" t="s">
        <v>204</v>
      </c>
      <c r="AJ746" s="12" t="s">
        <v>243</v>
      </c>
      <c r="AK746" s="12" t="s">
        <v>85</v>
      </c>
      <c r="AL746" s="12" t="s">
        <v>82</v>
      </c>
      <c r="AM746" s="12" t="s">
        <v>86</v>
      </c>
      <c r="AN746" s="12" t="s">
        <v>88</v>
      </c>
      <c r="AO746" s="12" t="s">
        <v>189</v>
      </c>
      <c r="AP746" s="12" t="s">
        <v>90</v>
      </c>
      <c r="AQ746" s="12" t="s">
        <v>235</v>
      </c>
      <c r="AR746" s="12" t="s">
        <v>219</v>
      </c>
      <c r="AS746" s="11"/>
      <c r="AT746" s="11"/>
      <c r="AU746" s="95"/>
      <c r="AV746" s="11">
        <f t="shared" si="339"/>
        <v>0.209367</v>
      </c>
      <c r="AW746" s="11">
        <f t="shared" si="340"/>
        <v>0.14391899999999999</v>
      </c>
      <c r="AX746" s="11">
        <f t="shared" si="341"/>
        <v>1.0150399999999999</v>
      </c>
      <c r="AY746" s="11">
        <f t="shared" si="342"/>
        <v>0.914219</v>
      </c>
      <c r="AZ746" s="11">
        <f t="shared" si="343"/>
        <v>0.39386500000000002</v>
      </c>
      <c r="BA746" s="11">
        <f t="shared" si="344"/>
        <v>0.174821</v>
      </c>
      <c r="BB746" s="11">
        <f t="shared" si="345"/>
        <v>0.16106699999999999</v>
      </c>
      <c r="BC746" s="11">
        <f t="shared" si="346"/>
        <v>3.9678399999999998</v>
      </c>
      <c r="BD746" s="11">
        <f t="shared" si="347"/>
        <v>1.0853900000000001</v>
      </c>
      <c r="BE746" s="11">
        <f t="shared" si="348"/>
        <v>-0.128828</v>
      </c>
      <c r="BF746" s="11" t="str">
        <f t="shared" si="349"/>
        <v/>
      </c>
      <c r="BG746" s="11" t="str">
        <f t="shared" si="350"/>
        <v/>
      </c>
      <c r="BH746" s="11" t="str">
        <f t="shared" si="351"/>
        <v/>
      </c>
      <c r="BI746" s="26">
        <f t="shared" si="352"/>
        <v>8.0419</v>
      </c>
      <c r="BJ746" s="7"/>
    </row>
    <row r="747" spans="1:62" ht="15.75" thickBo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03">
        <v>14</v>
      </c>
      <c r="AB747" s="11">
        <v>11</v>
      </c>
      <c r="AC747" s="28">
        <v>3.4545300000000001E-2</v>
      </c>
      <c r="AD747" s="6"/>
      <c r="AE747" s="27">
        <v>16</v>
      </c>
      <c r="AF747" s="104">
        <v>13</v>
      </c>
      <c r="AG747" s="6"/>
      <c r="AH747" s="98" t="s">
        <v>262</v>
      </c>
      <c r="AI747" s="12" t="s">
        <v>97</v>
      </c>
      <c r="AJ747" s="12" t="s">
        <v>246</v>
      </c>
      <c r="AK747" s="12" t="s">
        <v>84</v>
      </c>
      <c r="AL747" s="12" t="s">
        <v>87</v>
      </c>
      <c r="AM747" s="12" t="s">
        <v>89</v>
      </c>
      <c r="AN747" s="12" t="s">
        <v>190</v>
      </c>
      <c r="AO747" s="12" t="s">
        <v>83</v>
      </c>
      <c r="AP747" s="12" t="s">
        <v>91</v>
      </c>
      <c r="AQ747" s="12" t="s">
        <v>252</v>
      </c>
      <c r="AR747" s="12" t="s">
        <v>220</v>
      </c>
      <c r="AS747" s="83" t="s">
        <v>282</v>
      </c>
      <c r="AT747" s="11"/>
      <c r="AU747" s="95"/>
      <c r="AV747" s="11">
        <f t="shared" si="339"/>
        <v>3.5943299999999998</v>
      </c>
      <c r="AW747" s="11">
        <f t="shared" si="340"/>
        <v>1.8525400000000001</v>
      </c>
      <c r="AX747" s="11">
        <f t="shared" si="341"/>
        <v>0.72677199999999997</v>
      </c>
      <c r="AY747" s="11">
        <f t="shared" si="342"/>
        <v>0.85694099999999995</v>
      </c>
      <c r="AZ747" s="11">
        <f t="shared" si="343"/>
        <v>0.100065</v>
      </c>
      <c r="BA747" s="11">
        <f t="shared" si="344"/>
        <v>-8.6131100000000002E-2</v>
      </c>
      <c r="BB747" s="11">
        <f t="shared" si="345"/>
        <v>0.77849100000000004</v>
      </c>
      <c r="BC747" s="11">
        <f t="shared" si="346"/>
        <v>1.63733</v>
      </c>
      <c r="BD747" s="11">
        <f t="shared" si="347"/>
        <v>-0.60988799999999999</v>
      </c>
      <c r="BE747" s="11">
        <f t="shared" si="348"/>
        <v>-0.325629</v>
      </c>
      <c r="BF747" s="11">
        <f t="shared" si="349"/>
        <v>2.3990999999999998</v>
      </c>
      <c r="BG747" s="11" t="str">
        <f t="shared" si="350"/>
        <v/>
      </c>
      <c r="BH747" s="11" t="str">
        <f t="shared" si="351"/>
        <v/>
      </c>
      <c r="BI747" s="26">
        <f t="shared" si="352"/>
        <v>10.889375599999999</v>
      </c>
      <c r="BJ747" s="7"/>
    </row>
    <row r="748" spans="1:62" ht="15.75" thickBo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03">
        <v>14</v>
      </c>
      <c r="AB748" s="11">
        <v>12</v>
      </c>
      <c r="AC748" s="28">
        <v>2.6003400000000001</v>
      </c>
      <c r="AD748" s="6"/>
      <c r="AE748" s="27">
        <v>16</v>
      </c>
      <c r="AF748" s="104">
        <v>14</v>
      </c>
      <c r="AG748" s="6"/>
      <c r="AH748" s="98" t="s">
        <v>263</v>
      </c>
      <c r="AI748" s="12" t="s">
        <v>254</v>
      </c>
      <c r="AJ748" s="12" t="s">
        <v>196</v>
      </c>
      <c r="AK748" s="12" t="s">
        <v>280</v>
      </c>
      <c r="AL748" s="12" t="s">
        <v>206</v>
      </c>
      <c r="AM748" s="12" t="s">
        <v>233</v>
      </c>
      <c r="AN748" s="12" t="s">
        <v>191</v>
      </c>
      <c r="AO748" s="12" t="s">
        <v>244</v>
      </c>
      <c r="AP748" s="12" t="s">
        <v>224</v>
      </c>
      <c r="AQ748" s="12" t="s">
        <v>272</v>
      </c>
      <c r="AR748" s="11"/>
      <c r="AS748" s="11"/>
      <c r="AT748" s="11"/>
      <c r="AU748" s="95"/>
      <c r="AV748" s="11">
        <f t="shared" si="339"/>
        <v>1.3895200000000001</v>
      </c>
      <c r="AW748" s="11">
        <f t="shared" si="340"/>
        <v>-1.00013</v>
      </c>
      <c r="AX748" s="11">
        <f t="shared" si="341"/>
        <v>3.9011900000000002</v>
      </c>
      <c r="AY748" s="11">
        <f t="shared" si="342"/>
        <v>-0.81864599999999998</v>
      </c>
      <c r="AZ748" s="11">
        <f t="shared" si="343"/>
        <v>0.59274400000000005</v>
      </c>
      <c r="BA748" s="11">
        <f t="shared" si="344"/>
        <v>-1.2453399999999999</v>
      </c>
      <c r="BB748" s="11">
        <f t="shared" si="345"/>
        <v>0.86152499999999999</v>
      </c>
      <c r="BC748" s="11">
        <f t="shared" si="346"/>
        <v>4.4472999999999999E-2</v>
      </c>
      <c r="BD748" s="11">
        <f t="shared" si="347"/>
        <v>1.97</v>
      </c>
      <c r="BE748" s="11" t="str">
        <f t="shared" si="348"/>
        <v/>
      </c>
      <c r="BF748" s="11" t="str">
        <f t="shared" si="349"/>
        <v/>
      </c>
      <c r="BG748" s="11" t="str">
        <f t="shared" si="350"/>
        <v/>
      </c>
      <c r="BH748" s="11" t="str">
        <f t="shared" si="351"/>
        <v/>
      </c>
      <c r="BI748" s="26">
        <f t="shared" si="352"/>
        <v>3.0949960000000001</v>
      </c>
      <c r="BJ748" s="7"/>
    </row>
    <row r="749" spans="1:62" ht="15.75" thickBo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03">
        <v>14</v>
      </c>
      <c r="AB749" s="11">
        <v>13</v>
      </c>
      <c r="AC749" s="28">
        <v>3.5234700000000001</v>
      </c>
      <c r="AD749" s="6"/>
      <c r="AE749" s="27">
        <v>16</v>
      </c>
      <c r="AF749" s="104">
        <v>18</v>
      </c>
      <c r="AG749" s="6"/>
      <c r="AH749" s="98" t="s">
        <v>264</v>
      </c>
      <c r="AI749" s="12" t="s">
        <v>225</v>
      </c>
      <c r="AJ749" s="12" t="s">
        <v>281</v>
      </c>
      <c r="AK749" s="12" t="s">
        <v>197</v>
      </c>
      <c r="AL749" s="12" t="s">
        <v>253</v>
      </c>
      <c r="AM749" s="12" t="s">
        <v>234</v>
      </c>
      <c r="AN749" s="12" t="s">
        <v>207</v>
      </c>
      <c r="AO749" s="12" t="s">
        <v>255</v>
      </c>
      <c r="AP749" s="12" t="s">
        <v>214</v>
      </c>
      <c r="AQ749" s="12" t="s">
        <v>273</v>
      </c>
      <c r="AR749" s="12" t="s">
        <v>245</v>
      </c>
      <c r="AS749" s="11"/>
      <c r="AT749" s="11"/>
      <c r="AU749" s="95"/>
      <c r="AV749" s="11">
        <f t="shared" si="339"/>
        <v>0.54642100000000005</v>
      </c>
      <c r="AW749" s="11">
        <f t="shared" si="340"/>
        <v>3.6123699999999999</v>
      </c>
      <c r="AX749" s="11">
        <f t="shared" si="341"/>
        <v>-0.73416700000000001</v>
      </c>
      <c r="AY749" s="11">
        <f t="shared" si="342"/>
        <v>0.59136200000000005</v>
      </c>
      <c r="AZ749" s="11">
        <f t="shared" si="343"/>
        <v>0.61077599999999999</v>
      </c>
      <c r="BA749" s="11">
        <f t="shared" si="344"/>
        <v>-0.448876</v>
      </c>
      <c r="BB749" s="11">
        <f t="shared" si="345"/>
        <v>0.93871000000000004</v>
      </c>
      <c r="BC749" s="11">
        <f t="shared" si="346"/>
        <v>0.56474199999999997</v>
      </c>
      <c r="BD749" s="11">
        <f t="shared" si="347"/>
        <v>2.8323700000000001</v>
      </c>
      <c r="BE749" s="11">
        <f t="shared" si="348"/>
        <v>1.55921</v>
      </c>
      <c r="BF749" s="11" t="str">
        <f t="shared" si="349"/>
        <v/>
      </c>
      <c r="BG749" s="11" t="str">
        <f t="shared" si="350"/>
        <v/>
      </c>
      <c r="BH749" s="11" t="str">
        <f t="shared" si="351"/>
        <v/>
      </c>
      <c r="BI749" s="26">
        <f t="shared" si="352"/>
        <v>6.5494479999999999</v>
      </c>
      <c r="BJ749" s="7"/>
    </row>
    <row r="750" spans="1:62" ht="15.75" thickBo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03">
        <v>14</v>
      </c>
      <c r="AB750" s="11">
        <v>15</v>
      </c>
      <c r="AC750" s="28">
        <v>2.6648999999999998</v>
      </c>
      <c r="AD750" s="6"/>
      <c r="AE750" s="27">
        <v>17</v>
      </c>
      <c r="AF750" s="104">
        <v>2</v>
      </c>
      <c r="AG750" s="6"/>
      <c r="AH750" s="98" t="s">
        <v>265</v>
      </c>
      <c r="AI750" s="12" t="s">
        <v>199</v>
      </c>
      <c r="AJ750" s="12" t="s">
        <v>227</v>
      </c>
      <c r="AK750" s="12" t="s">
        <v>283</v>
      </c>
      <c r="AL750" s="12" t="s">
        <v>256</v>
      </c>
      <c r="AM750" s="12" t="s">
        <v>236</v>
      </c>
      <c r="AN750" s="12" t="s">
        <v>209</v>
      </c>
      <c r="AO750" s="12" t="s">
        <v>275</v>
      </c>
      <c r="AP750" s="12" t="s">
        <v>192</v>
      </c>
      <c r="AQ750" s="12" t="s">
        <v>247</v>
      </c>
      <c r="AR750" s="11"/>
      <c r="AS750" s="11"/>
      <c r="AT750" s="11"/>
      <c r="AU750" s="95"/>
      <c r="AV750" s="11">
        <f t="shared" si="339"/>
        <v>0.44936300000000001</v>
      </c>
      <c r="AW750" s="11">
        <f t="shared" si="340"/>
        <v>1.1118600000000001</v>
      </c>
      <c r="AX750" s="11">
        <f t="shared" si="341"/>
        <v>2.1963400000000002</v>
      </c>
      <c r="AY750" s="11">
        <f t="shared" si="342"/>
        <v>0.67516200000000004</v>
      </c>
      <c r="AZ750" s="11">
        <f t="shared" si="343"/>
        <v>0.940554</v>
      </c>
      <c r="BA750" s="11">
        <f t="shared" si="344"/>
        <v>7.7136499999999997E-2</v>
      </c>
      <c r="BB750" s="11">
        <f t="shared" si="345"/>
        <v>3.5456799999999999</v>
      </c>
      <c r="BC750" s="11">
        <f t="shared" si="346"/>
        <v>0.49694300000000002</v>
      </c>
      <c r="BD750" s="11">
        <f t="shared" si="347"/>
        <v>0.58516400000000002</v>
      </c>
      <c r="BE750" s="11" t="str">
        <f t="shared" si="348"/>
        <v/>
      </c>
      <c r="BF750" s="11" t="str">
        <f t="shared" si="349"/>
        <v/>
      </c>
      <c r="BG750" s="11" t="str">
        <f t="shared" si="350"/>
        <v/>
      </c>
      <c r="BH750" s="11" t="str">
        <f t="shared" si="351"/>
        <v/>
      </c>
      <c r="BI750" s="26">
        <f t="shared" si="352"/>
        <v>7.4133025000000004</v>
      </c>
      <c r="BJ750" s="7"/>
    </row>
    <row r="751" spans="1:62" ht="15.75" thickBo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03">
        <v>14</v>
      </c>
      <c r="AB751" s="11">
        <v>16</v>
      </c>
      <c r="AC751" s="28">
        <v>2.3382999999999998</v>
      </c>
      <c r="AD751" s="6"/>
      <c r="AE751" s="27">
        <v>17</v>
      </c>
      <c r="AF751" s="104">
        <v>3</v>
      </c>
      <c r="AG751" s="6"/>
      <c r="AH751" s="98" t="s">
        <v>266</v>
      </c>
      <c r="AI751" s="12" t="s">
        <v>248</v>
      </c>
      <c r="AJ751" s="12" t="s">
        <v>193</v>
      </c>
      <c r="AK751" s="12" t="s">
        <v>210</v>
      </c>
      <c r="AL751" s="12" t="s">
        <v>237</v>
      </c>
      <c r="AM751" s="12" t="s">
        <v>257</v>
      </c>
      <c r="AN751" s="12" t="s">
        <v>284</v>
      </c>
      <c r="AO751" s="12" t="s">
        <v>228</v>
      </c>
      <c r="AP751" s="12" t="s">
        <v>200</v>
      </c>
      <c r="AQ751" s="12" t="s">
        <v>274</v>
      </c>
      <c r="AR751" s="12" t="s">
        <v>216</v>
      </c>
      <c r="AS751" s="11"/>
      <c r="AT751" s="11"/>
      <c r="AU751" s="95"/>
      <c r="AV751" s="11">
        <f t="shared" si="339"/>
        <v>0.30126999999999998</v>
      </c>
      <c r="AW751" s="11">
        <f t="shared" si="340"/>
        <v>-2.1428400000000001</v>
      </c>
      <c r="AX751" s="11">
        <f t="shared" si="341"/>
        <v>-1.23725</v>
      </c>
      <c r="AY751" s="11">
        <f t="shared" si="342"/>
        <v>-0.16194</v>
      </c>
      <c r="AZ751" s="11">
        <f t="shared" si="343"/>
        <v>0.30335200000000001</v>
      </c>
      <c r="BA751" s="11">
        <f t="shared" si="344"/>
        <v>3.8793000000000002</v>
      </c>
      <c r="BB751" s="11">
        <f t="shared" si="345"/>
        <v>-0.47292000000000001</v>
      </c>
      <c r="BC751" s="11">
        <f t="shared" si="346"/>
        <v>-0.627058</v>
      </c>
      <c r="BD751" s="11">
        <f t="shared" si="347"/>
        <v>3.2713299999999998</v>
      </c>
      <c r="BE751" s="11">
        <f t="shared" si="348"/>
        <v>-0.73754299999999995</v>
      </c>
      <c r="BF751" s="11" t="str">
        <f t="shared" si="349"/>
        <v/>
      </c>
      <c r="BG751" s="11" t="str">
        <f t="shared" si="350"/>
        <v/>
      </c>
      <c r="BH751" s="11" t="str">
        <f t="shared" si="351"/>
        <v/>
      </c>
      <c r="BI751" s="26">
        <f t="shared" si="352"/>
        <v>3.7400999999999573E-2</v>
      </c>
      <c r="BJ751" s="7"/>
    </row>
    <row r="752" spans="1:62" ht="15.75" thickBo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03">
        <v>14</v>
      </c>
      <c r="AB752" s="11">
        <v>17</v>
      </c>
      <c r="AC752" s="28">
        <v>2.0995300000000001</v>
      </c>
      <c r="AD752" s="6"/>
      <c r="AE752" s="27">
        <v>17</v>
      </c>
      <c r="AF752" s="104">
        <v>5</v>
      </c>
      <c r="AG752" s="6"/>
      <c r="AH752" s="98" t="s">
        <v>267</v>
      </c>
      <c r="AI752" s="12" t="s">
        <v>276</v>
      </c>
      <c r="AJ752" s="12" t="s">
        <v>249</v>
      </c>
      <c r="AK752" s="12" t="s">
        <v>238</v>
      </c>
      <c r="AL752" s="12" t="s">
        <v>211</v>
      </c>
      <c r="AM752" s="12" t="s">
        <v>285</v>
      </c>
      <c r="AN752" s="12" t="s">
        <v>258</v>
      </c>
      <c r="AO752" s="12" t="s">
        <v>229</v>
      </c>
      <c r="AP752" s="12" t="s">
        <v>201</v>
      </c>
      <c r="AQ752" s="12" t="s">
        <v>194</v>
      </c>
      <c r="AR752" s="11"/>
      <c r="AS752" s="11"/>
      <c r="AT752" s="11"/>
      <c r="AU752" s="95"/>
      <c r="AV752" s="11">
        <f t="shared" si="339"/>
        <v>3.7672699999999999</v>
      </c>
      <c r="AW752" s="11">
        <f t="shared" si="340"/>
        <v>0.860267</v>
      </c>
      <c r="AX752" s="11">
        <f t="shared" si="341"/>
        <v>1.05555</v>
      </c>
      <c r="AY752" s="11">
        <f t="shared" si="342"/>
        <v>8.4113299999999998E-3</v>
      </c>
      <c r="AZ752" s="11">
        <f t="shared" si="343"/>
        <v>2.41398</v>
      </c>
      <c r="BA752" s="11">
        <f t="shared" si="344"/>
        <v>1.09816</v>
      </c>
      <c r="BB752" s="11">
        <f t="shared" si="345"/>
        <v>0.31037799999999999</v>
      </c>
      <c r="BC752" s="11">
        <f t="shared" si="346"/>
        <v>-0.13716400000000001</v>
      </c>
      <c r="BD752" s="11">
        <f t="shared" si="347"/>
        <v>-2.3009100000000001E-2</v>
      </c>
      <c r="BE752" s="11" t="str">
        <f t="shared" si="348"/>
        <v/>
      </c>
      <c r="BF752" s="11" t="str">
        <f t="shared" si="349"/>
        <v/>
      </c>
      <c r="BG752" s="11" t="str">
        <f t="shared" si="350"/>
        <v/>
      </c>
      <c r="BH752" s="11" t="str">
        <f t="shared" si="351"/>
        <v/>
      </c>
      <c r="BI752" s="26">
        <f t="shared" si="352"/>
        <v>7.2543132300000011</v>
      </c>
      <c r="BJ752" s="7"/>
    </row>
    <row r="753" spans="1:62" ht="15.75" thickBo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03">
        <v>14</v>
      </c>
      <c r="AB753" s="11">
        <v>19</v>
      </c>
      <c r="AC753" s="28">
        <v>0.602904</v>
      </c>
      <c r="AD753" s="6"/>
      <c r="AE753" s="27">
        <v>17</v>
      </c>
      <c r="AF753" s="104">
        <v>9</v>
      </c>
      <c r="AG753" s="6"/>
      <c r="AH753" s="98" t="s">
        <v>269</v>
      </c>
      <c r="AI753" s="12" t="s">
        <v>218</v>
      </c>
      <c r="AJ753" s="12" t="s">
        <v>195</v>
      </c>
      <c r="AK753" s="12" t="s">
        <v>240</v>
      </c>
      <c r="AL753" s="12" t="s">
        <v>213</v>
      </c>
      <c r="AM753" s="12" t="s">
        <v>286</v>
      </c>
      <c r="AN753" s="12" t="s">
        <v>203</v>
      </c>
      <c r="AO753" s="12" t="s">
        <v>278</v>
      </c>
      <c r="AP753" s="12" t="s">
        <v>231</v>
      </c>
      <c r="AQ753" s="12" t="s">
        <v>251</v>
      </c>
      <c r="AR753" s="11"/>
      <c r="AS753" s="11"/>
      <c r="AT753" s="11"/>
      <c r="AU753" s="95"/>
      <c r="AV753" s="11">
        <f t="shared" si="339"/>
        <v>0.64754400000000001</v>
      </c>
      <c r="AW753" s="11">
        <f t="shared" si="340"/>
        <v>4.4443400000000004</v>
      </c>
      <c r="AX753" s="11">
        <f t="shared" si="341"/>
        <v>0.19534599999999999</v>
      </c>
      <c r="AY753" s="11">
        <f t="shared" si="342"/>
        <v>0.86385500000000004</v>
      </c>
      <c r="AZ753" s="11">
        <f t="shared" si="343"/>
        <v>0.54670300000000005</v>
      </c>
      <c r="BA753" s="11">
        <f t="shared" si="344"/>
        <v>1.47289</v>
      </c>
      <c r="BB753" s="11">
        <f t="shared" si="345"/>
        <v>0.47160299999999999</v>
      </c>
      <c r="BC753" s="11">
        <f t="shared" si="346"/>
        <v>3.6880000000000002</v>
      </c>
      <c r="BD753" s="11">
        <f t="shared" si="347"/>
        <v>-1.15065</v>
      </c>
      <c r="BE753" s="11" t="str">
        <f t="shared" si="348"/>
        <v/>
      </c>
      <c r="BF753" s="11" t="str">
        <f t="shared" si="349"/>
        <v/>
      </c>
      <c r="BG753" s="11" t="str">
        <f t="shared" si="350"/>
        <v/>
      </c>
      <c r="BH753" s="11" t="str">
        <f t="shared" si="351"/>
        <v/>
      </c>
      <c r="BI753" s="26">
        <f t="shared" si="352"/>
        <v>10.576727</v>
      </c>
      <c r="BJ753" s="7"/>
    </row>
    <row r="754" spans="1:62" ht="15.75" thickBo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03">
        <v>16</v>
      </c>
      <c r="AB754" s="11">
        <v>6</v>
      </c>
      <c r="AC754" s="28">
        <v>-0.38457999999999998</v>
      </c>
      <c r="AD754" s="6"/>
      <c r="AE754" s="27">
        <v>17</v>
      </c>
      <c r="AF754" s="104">
        <v>10</v>
      </c>
      <c r="AG754" s="6"/>
      <c r="AH754" s="98" t="s">
        <v>270</v>
      </c>
      <c r="AI754" s="12" t="s">
        <v>50</v>
      </c>
      <c r="AJ754" s="12" t="s">
        <v>62</v>
      </c>
      <c r="AK754" s="12" t="s">
        <v>66</v>
      </c>
      <c r="AL754" s="12" t="s">
        <v>182</v>
      </c>
      <c r="AM754" s="12" t="s">
        <v>232</v>
      </c>
      <c r="AN754" s="12" t="s">
        <v>56</v>
      </c>
      <c r="AO754" s="12" t="s">
        <v>185</v>
      </c>
      <c r="AP754" s="12" t="s">
        <v>222</v>
      </c>
      <c r="AQ754" s="12" t="s">
        <v>216</v>
      </c>
      <c r="AR754" s="12" t="s">
        <v>241</v>
      </c>
      <c r="AS754" s="11"/>
      <c r="AT754" s="11"/>
      <c r="AU754" s="95"/>
      <c r="AV754" s="11">
        <f t="shared" si="339"/>
        <v>-0.79741899999999999</v>
      </c>
      <c r="AW754" s="11">
        <f t="shared" si="340"/>
        <v>0.28972700000000001</v>
      </c>
      <c r="AX754" s="11">
        <f t="shared" si="341"/>
        <v>0.960955</v>
      </c>
      <c r="AY754" s="11">
        <f t="shared" si="342"/>
        <v>1.7779799999999999</v>
      </c>
      <c r="AZ754" s="11">
        <f t="shared" si="343"/>
        <v>2.74532</v>
      </c>
      <c r="BA754" s="11">
        <f t="shared" si="344"/>
        <v>1.7745500000000001E-2</v>
      </c>
      <c r="BB754" s="11">
        <f t="shared" si="345"/>
        <v>2.7177799999999999</v>
      </c>
      <c r="BC754" s="11">
        <f t="shared" si="346"/>
        <v>2.5428999999999999</v>
      </c>
      <c r="BD754" s="11">
        <f t="shared" si="347"/>
        <v>-0.73754299999999995</v>
      </c>
      <c r="BE754" s="11">
        <f t="shared" si="348"/>
        <v>0.68957100000000005</v>
      </c>
      <c r="BF754" s="11" t="str">
        <f t="shared" si="349"/>
        <v/>
      </c>
      <c r="BG754" s="11" t="str">
        <f t="shared" si="350"/>
        <v/>
      </c>
      <c r="BH754" s="11" t="str">
        <f t="shared" si="351"/>
        <v/>
      </c>
      <c r="BI754" s="26">
        <f t="shared" si="352"/>
        <v>10.5915965</v>
      </c>
      <c r="BJ754" s="7"/>
    </row>
    <row r="755" spans="1:62" ht="15.75" thickBo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03">
        <v>16</v>
      </c>
      <c r="AB755" s="11">
        <v>7</v>
      </c>
      <c r="AC755" s="28">
        <v>-1.2261100000000001E-3</v>
      </c>
      <c r="AD755" s="6"/>
      <c r="AE755" s="27">
        <v>17</v>
      </c>
      <c r="AF755" s="104">
        <v>11</v>
      </c>
      <c r="AG755" s="6"/>
      <c r="AH755" s="98" t="s">
        <v>271</v>
      </c>
      <c r="AI755" s="12" t="s">
        <v>177</v>
      </c>
      <c r="AJ755" s="12" t="s">
        <v>179</v>
      </c>
      <c r="AK755" s="12" t="s">
        <v>73</v>
      </c>
      <c r="AL755" s="12" t="s">
        <v>94</v>
      </c>
      <c r="AM755" s="12" t="s">
        <v>67</v>
      </c>
      <c r="AN755" s="12" t="s">
        <v>260</v>
      </c>
      <c r="AO755" s="12" t="s">
        <v>80</v>
      </c>
      <c r="AP755" s="12" t="s">
        <v>57</v>
      </c>
      <c r="AQ755" s="12" t="s">
        <v>223</v>
      </c>
      <c r="AR755" s="11"/>
      <c r="AS755" s="11"/>
      <c r="AT755" s="11"/>
      <c r="AU755" s="95"/>
      <c r="AV755" s="11">
        <f t="shared" si="339"/>
        <v>-1.0685</v>
      </c>
      <c r="AW755" s="11">
        <f t="shared" si="340"/>
        <v>0.480626</v>
      </c>
      <c r="AX755" s="11">
        <f t="shared" si="341"/>
        <v>4.4628399999999999</v>
      </c>
      <c r="AY755" s="11">
        <f t="shared" si="342"/>
        <v>0.54459299999999999</v>
      </c>
      <c r="AZ755" s="11">
        <f t="shared" si="343"/>
        <v>0.99822599999999995</v>
      </c>
      <c r="BA755" s="11">
        <f t="shared" si="344"/>
        <v>-0.14127899999999999</v>
      </c>
      <c r="BB755" s="11">
        <f t="shared" si="345"/>
        <v>3.70479</v>
      </c>
      <c r="BC755" s="11">
        <f t="shared" si="346"/>
        <v>0.119438</v>
      </c>
      <c r="BD755" s="11">
        <f t="shared" si="347"/>
        <v>2.5545599999999999</v>
      </c>
      <c r="BE755" s="11" t="str">
        <f t="shared" si="348"/>
        <v/>
      </c>
      <c r="BF755" s="11" t="str">
        <f t="shared" si="349"/>
        <v/>
      </c>
      <c r="BG755" s="11" t="str">
        <f t="shared" si="350"/>
        <v/>
      </c>
      <c r="BH755" s="11" t="str">
        <f t="shared" si="351"/>
        <v/>
      </c>
      <c r="BI755" s="26">
        <f t="shared" si="352"/>
        <v>11.656520110000001</v>
      </c>
      <c r="BJ755" s="7"/>
    </row>
    <row r="756" spans="1:62" ht="15.75" thickBo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03">
        <v>16</v>
      </c>
      <c r="AB756" s="11">
        <v>12</v>
      </c>
      <c r="AC756" s="28">
        <v>1.97</v>
      </c>
      <c r="AD756" s="6"/>
      <c r="AE756" s="27">
        <v>17</v>
      </c>
      <c r="AF756" s="104">
        <v>13</v>
      </c>
      <c r="AG756" s="6"/>
      <c r="AH756" s="98" t="s">
        <v>272</v>
      </c>
      <c r="AI756" s="12" t="s">
        <v>254</v>
      </c>
      <c r="AJ756" s="12" t="s">
        <v>196</v>
      </c>
      <c r="AK756" s="12" t="s">
        <v>280</v>
      </c>
      <c r="AL756" s="12" t="s">
        <v>206</v>
      </c>
      <c r="AM756" s="12" t="s">
        <v>233</v>
      </c>
      <c r="AN756" s="12" t="s">
        <v>263</v>
      </c>
      <c r="AO756" s="12" t="s">
        <v>191</v>
      </c>
      <c r="AP756" s="12" t="s">
        <v>244</v>
      </c>
      <c r="AQ756" s="12" t="s">
        <v>224</v>
      </c>
      <c r="AR756" s="11"/>
      <c r="AS756" s="11"/>
      <c r="AT756" s="11"/>
      <c r="AU756" s="95"/>
      <c r="AV756" s="11">
        <f t="shared" ref="AV756:AV769" si="353">IF(ISERROR(VLOOKUP(AI756,W,2,FALSE)),"",VLOOKUP(AI756,W,2,FALSE))</f>
        <v>1.3895200000000001</v>
      </c>
      <c r="AW756" s="11">
        <f t="shared" ref="AW756:AW769" si="354">IF(ISERROR(VLOOKUP(AJ756,W,2,FALSE)),"",VLOOKUP(AJ756,W,2,FALSE))</f>
        <v>-1.00013</v>
      </c>
      <c r="AX756" s="11">
        <f t="shared" ref="AX756:AX769" si="355">IF(ISERROR(VLOOKUP(AK756,W,2,FALSE)),"",VLOOKUP(AK756,W,2,FALSE))</f>
        <v>3.9011900000000002</v>
      </c>
      <c r="AY756" s="11">
        <f t="shared" ref="AY756:AY769" si="356">IF(ISERROR(VLOOKUP(AL756,W,2,FALSE)),"",VLOOKUP(AL756,W,2,FALSE))</f>
        <v>-0.81864599999999998</v>
      </c>
      <c r="AZ756" s="11">
        <f t="shared" ref="AZ756:AZ769" si="357">IF(ISERROR(VLOOKUP(AM756,W,2,FALSE)),"",VLOOKUP(AM756,W,2,FALSE))</f>
        <v>0.59274400000000005</v>
      </c>
      <c r="BA756" s="11">
        <f t="shared" ref="BA756:BA769" si="358">IF(ISERROR(VLOOKUP(AN756,W,2,FALSE)),"",VLOOKUP(AN756,W,2,FALSE))</f>
        <v>2.6003400000000001</v>
      </c>
      <c r="BB756" s="11">
        <f t="shared" ref="BB756:BB769" si="359">IF(ISERROR(VLOOKUP(AO756,W,2,FALSE)),"",VLOOKUP(AO756,W,2,FALSE))</f>
        <v>-1.2453399999999999</v>
      </c>
      <c r="BC756" s="11">
        <f t="shared" ref="BC756:BC769" si="360">IF(ISERROR(VLOOKUP(AP756,W,2,FALSE)),"",VLOOKUP(AP756,W,2,FALSE))</f>
        <v>0.86152499999999999</v>
      </c>
      <c r="BD756" s="11">
        <f t="shared" ref="BD756:BD769" si="361">IF(ISERROR(VLOOKUP(AQ756,W,2,FALSE)),"",VLOOKUP(AQ756,W,2,FALSE))</f>
        <v>4.4472999999999999E-2</v>
      </c>
      <c r="BE756" s="11" t="str">
        <f t="shared" ref="BE756:BE769" si="362">IF(ISERROR(VLOOKUP(AR756,W,2,FALSE)),"",VLOOKUP(AR756,W,2,FALSE))</f>
        <v/>
      </c>
      <c r="BF756" s="11" t="str">
        <f t="shared" ref="BF756:BF769" si="363">IF(ISERROR(VLOOKUP(AS756,W,2,FALSE)),"",VLOOKUP(AS756,W,2,FALSE))</f>
        <v/>
      </c>
      <c r="BG756" s="11" t="str">
        <f t="shared" ref="BG756:BG769" si="364">IF(ISERROR(VLOOKUP(AT756,W,2,FALSE)),"",VLOOKUP(AT756,W,2,FALSE))</f>
        <v/>
      </c>
      <c r="BH756" s="11" t="str">
        <f t="shared" ref="BH756:BH769" si="365">IF(ISERROR(VLOOKUP(AU756,W,2,FALSE)),"",VLOOKUP(AU756,W,2,FALSE))</f>
        <v/>
      </c>
      <c r="BI756" s="26">
        <f t="shared" ref="BI756:BI769" si="366">SUM(AV756:BH756)-VLOOKUP(AH756,W,2, FALSE)</f>
        <v>4.3556760000000008</v>
      </c>
      <c r="BJ756" s="7"/>
    </row>
    <row r="757" spans="1:62" ht="15.75" thickBo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03">
        <v>16</v>
      </c>
      <c r="AB757" s="11">
        <v>13</v>
      </c>
      <c r="AC757" s="28">
        <v>2.8323700000000001</v>
      </c>
      <c r="AD757" s="6"/>
      <c r="AE757" s="27">
        <v>17</v>
      </c>
      <c r="AF757" s="104">
        <v>14</v>
      </c>
      <c r="AG757" s="6"/>
      <c r="AH757" s="98" t="s">
        <v>273</v>
      </c>
      <c r="AI757" s="12" t="s">
        <v>225</v>
      </c>
      <c r="AJ757" s="12" t="s">
        <v>281</v>
      </c>
      <c r="AK757" s="12" t="s">
        <v>197</v>
      </c>
      <c r="AL757" s="12" t="s">
        <v>253</v>
      </c>
      <c r="AM757" s="12" t="s">
        <v>234</v>
      </c>
      <c r="AN757" s="12" t="s">
        <v>207</v>
      </c>
      <c r="AO757" s="12" t="s">
        <v>264</v>
      </c>
      <c r="AP757" s="12" t="s">
        <v>257</v>
      </c>
      <c r="AQ757" s="12" t="s">
        <v>214</v>
      </c>
      <c r="AR757" s="12" t="s">
        <v>245</v>
      </c>
      <c r="AS757" s="11"/>
      <c r="AT757" s="11"/>
      <c r="AU757" s="95"/>
      <c r="AV757" s="11">
        <f t="shared" si="353"/>
        <v>0.54642100000000005</v>
      </c>
      <c r="AW757" s="11">
        <f t="shared" si="354"/>
        <v>3.6123699999999999</v>
      </c>
      <c r="AX757" s="11">
        <f t="shared" si="355"/>
        <v>-0.73416700000000001</v>
      </c>
      <c r="AY757" s="11">
        <f t="shared" si="356"/>
        <v>0.59136200000000005</v>
      </c>
      <c r="AZ757" s="11">
        <f t="shared" si="357"/>
        <v>0.61077599999999999</v>
      </c>
      <c r="BA757" s="11">
        <f t="shared" si="358"/>
        <v>-0.448876</v>
      </c>
      <c r="BB757" s="11">
        <f t="shared" si="359"/>
        <v>3.5234700000000001</v>
      </c>
      <c r="BC757" s="11">
        <f t="shared" si="360"/>
        <v>0.30335200000000001</v>
      </c>
      <c r="BD757" s="11">
        <f t="shared" si="361"/>
        <v>0.56474199999999997</v>
      </c>
      <c r="BE757" s="11">
        <f t="shared" si="362"/>
        <v>1.55921</v>
      </c>
      <c r="BF757" s="11" t="str">
        <f t="shared" si="363"/>
        <v/>
      </c>
      <c r="BG757" s="11" t="str">
        <f t="shared" si="364"/>
        <v/>
      </c>
      <c r="BH757" s="11" t="str">
        <f t="shared" si="365"/>
        <v/>
      </c>
      <c r="BI757" s="26">
        <f t="shared" si="366"/>
        <v>7.2962899999999999</v>
      </c>
      <c r="BJ757" s="7"/>
    </row>
    <row r="758" spans="1:62" ht="15.75" thickBo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03">
        <v>16</v>
      </c>
      <c r="AB758" s="11">
        <v>14</v>
      </c>
      <c r="AC758" s="28">
        <v>3.2713299999999998</v>
      </c>
      <c r="AD758" s="6"/>
      <c r="AE758" s="27">
        <v>17</v>
      </c>
      <c r="AF758" s="104">
        <v>16</v>
      </c>
      <c r="AG758" s="6"/>
      <c r="AH758" s="98" t="s">
        <v>274</v>
      </c>
      <c r="AI758" s="12" t="s">
        <v>226</v>
      </c>
      <c r="AJ758" s="12" t="s">
        <v>266</v>
      </c>
      <c r="AK758" s="12" t="s">
        <v>255</v>
      </c>
      <c r="AL758" s="12" t="s">
        <v>282</v>
      </c>
      <c r="AM758" s="12" t="s">
        <v>205</v>
      </c>
      <c r="AN758" s="12" t="s">
        <v>208</v>
      </c>
      <c r="AO758" s="12" t="s">
        <v>235</v>
      </c>
      <c r="AP758" s="12" t="s">
        <v>246</v>
      </c>
      <c r="AQ758" s="12" t="s">
        <v>198</v>
      </c>
      <c r="AR758" s="12" t="s">
        <v>215</v>
      </c>
      <c r="AS758" s="11"/>
      <c r="AT758" s="11"/>
      <c r="AU758" s="95"/>
      <c r="AV758" s="11">
        <f t="shared" si="353"/>
        <v>0.351628</v>
      </c>
      <c r="AW758" s="11">
        <f t="shared" si="354"/>
        <v>2.3382999999999998</v>
      </c>
      <c r="AX758" s="11">
        <f t="shared" si="355"/>
        <v>0.93871000000000004</v>
      </c>
      <c r="AY758" s="11">
        <f t="shared" si="356"/>
        <v>2.3990999999999998</v>
      </c>
      <c r="AZ758" s="11">
        <f t="shared" si="357"/>
        <v>-1.5270699999999999</v>
      </c>
      <c r="BA758" s="11">
        <f t="shared" si="358"/>
        <v>-0.50671299999999997</v>
      </c>
      <c r="BB758" s="11">
        <f t="shared" si="359"/>
        <v>1.0853900000000001</v>
      </c>
      <c r="BC758" s="11">
        <f t="shared" si="360"/>
        <v>1.8525400000000001</v>
      </c>
      <c r="BD758" s="11">
        <f t="shared" si="361"/>
        <v>-2.7680900000000001E-2</v>
      </c>
      <c r="BE758" s="11">
        <f t="shared" si="362"/>
        <v>-0.57286199999999998</v>
      </c>
      <c r="BF758" s="11" t="str">
        <f t="shared" si="363"/>
        <v/>
      </c>
      <c r="BG758" s="11" t="str">
        <f t="shared" si="364"/>
        <v/>
      </c>
      <c r="BH758" s="11" t="str">
        <f t="shared" si="365"/>
        <v/>
      </c>
      <c r="BI758" s="26">
        <f t="shared" si="366"/>
        <v>3.0600120999999998</v>
      </c>
      <c r="BJ758" s="7"/>
    </row>
    <row r="759" spans="1:62" ht="15.75" thickBo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03">
        <v>16</v>
      </c>
      <c r="AB759" s="11">
        <v>15</v>
      </c>
      <c r="AC759" s="28">
        <v>3.5456799999999999</v>
      </c>
      <c r="AD759" s="6"/>
      <c r="AE759" s="27">
        <v>17</v>
      </c>
      <c r="AF759" s="104">
        <v>18</v>
      </c>
      <c r="AG759" s="6"/>
      <c r="AH759" s="98" t="s">
        <v>275</v>
      </c>
      <c r="AI759" s="12" t="s">
        <v>199</v>
      </c>
      <c r="AJ759" s="12" t="s">
        <v>227</v>
      </c>
      <c r="AK759" s="12" t="s">
        <v>283</v>
      </c>
      <c r="AL759" s="12" t="s">
        <v>256</v>
      </c>
      <c r="AM759" s="12" t="s">
        <v>236</v>
      </c>
      <c r="AN759" s="12" t="s">
        <v>209</v>
      </c>
      <c r="AO759" s="12" t="s">
        <v>265</v>
      </c>
      <c r="AP759" s="12" t="s">
        <v>192</v>
      </c>
      <c r="AQ759" s="12" t="s">
        <v>247</v>
      </c>
      <c r="AR759" s="11"/>
      <c r="AS759" s="11"/>
      <c r="AT759" s="11"/>
      <c r="AU759" s="95"/>
      <c r="AV759" s="11">
        <f t="shared" si="353"/>
        <v>0.44936300000000001</v>
      </c>
      <c r="AW759" s="11">
        <f t="shared" si="354"/>
        <v>1.1118600000000001</v>
      </c>
      <c r="AX759" s="11">
        <f t="shared" si="355"/>
        <v>2.1963400000000002</v>
      </c>
      <c r="AY759" s="11">
        <f t="shared" si="356"/>
        <v>0.67516200000000004</v>
      </c>
      <c r="AZ759" s="11">
        <f t="shared" si="357"/>
        <v>0.940554</v>
      </c>
      <c r="BA759" s="11">
        <f t="shared" si="358"/>
        <v>7.7136499999999997E-2</v>
      </c>
      <c r="BB759" s="11">
        <f t="shared" si="359"/>
        <v>2.6648999999999998</v>
      </c>
      <c r="BC759" s="11">
        <f t="shared" si="360"/>
        <v>0.49694300000000002</v>
      </c>
      <c r="BD759" s="11">
        <f t="shared" si="361"/>
        <v>0.58516400000000002</v>
      </c>
      <c r="BE759" s="11" t="str">
        <f t="shared" si="362"/>
        <v/>
      </c>
      <c r="BF759" s="11" t="str">
        <f t="shared" si="363"/>
        <v/>
      </c>
      <c r="BG759" s="11" t="str">
        <f t="shared" si="364"/>
        <v/>
      </c>
      <c r="BH759" s="11" t="str">
        <f t="shared" si="365"/>
        <v/>
      </c>
      <c r="BI759" s="26">
        <f t="shared" si="366"/>
        <v>5.6517425000000001</v>
      </c>
      <c r="BJ759" s="7"/>
    </row>
    <row r="760" spans="1:62" ht="15.75" thickBo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03">
        <v>16</v>
      </c>
      <c r="AB760" s="11">
        <v>17</v>
      </c>
      <c r="AC760" s="28">
        <v>3.7672699999999999</v>
      </c>
      <c r="AD760" s="6"/>
      <c r="AE760" s="27">
        <v>19</v>
      </c>
      <c r="AF760" s="104">
        <v>2</v>
      </c>
      <c r="AG760" s="6"/>
      <c r="AH760" s="98" t="s">
        <v>276</v>
      </c>
      <c r="AI760" s="12" t="s">
        <v>267</v>
      </c>
      <c r="AJ760" s="12" t="s">
        <v>249</v>
      </c>
      <c r="AK760" s="12" t="s">
        <v>238</v>
      </c>
      <c r="AL760" s="12" t="s">
        <v>211</v>
      </c>
      <c r="AM760" s="12" t="s">
        <v>285</v>
      </c>
      <c r="AN760" s="12" t="s">
        <v>258</v>
      </c>
      <c r="AO760" s="12" t="s">
        <v>229</v>
      </c>
      <c r="AP760" s="12" t="s">
        <v>201</v>
      </c>
      <c r="AQ760" s="12" t="s">
        <v>194</v>
      </c>
      <c r="AR760" s="11"/>
      <c r="AS760" s="11"/>
      <c r="AT760" s="11"/>
      <c r="AU760" s="95"/>
      <c r="AV760" s="11">
        <f t="shared" si="353"/>
        <v>2.0995300000000001</v>
      </c>
      <c r="AW760" s="11">
        <f t="shared" si="354"/>
        <v>0.860267</v>
      </c>
      <c r="AX760" s="11">
        <f t="shared" si="355"/>
        <v>1.05555</v>
      </c>
      <c r="AY760" s="11">
        <f t="shared" si="356"/>
        <v>8.4113299999999998E-3</v>
      </c>
      <c r="AZ760" s="11">
        <f t="shared" si="357"/>
        <v>2.41398</v>
      </c>
      <c r="BA760" s="11">
        <f t="shared" si="358"/>
        <v>1.09816</v>
      </c>
      <c r="BB760" s="11">
        <f t="shared" si="359"/>
        <v>0.31037799999999999</v>
      </c>
      <c r="BC760" s="11">
        <f t="shared" si="360"/>
        <v>-0.13716400000000001</v>
      </c>
      <c r="BD760" s="11">
        <f t="shared" si="361"/>
        <v>-2.3009100000000001E-2</v>
      </c>
      <c r="BE760" s="11" t="str">
        <f t="shared" si="362"/>
        <v/>
      </c>
      <c r="BF760" s="11" t="str">
        <f t="shared" si="363"/>
        <v/>
      </c>
      <c r="BG760" s="11" t="str">
        <f t="shared" si="364"/>
        <v/>
      </c>
      <c r="BH760" s="11" t="str">
        <f t="shared" si="365"/>
        <v/>
      </c>
      <c r="BI760" s="26">
        <f t="shared" si="366"/>
        <v>3.9188332299999997</v>
      </c>
      <c r="BJ760" s="7"/>
    </row>
    <row r="761" spans="1:62" ht="15.75" thickBo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03">
        <v>16</v>
      </c>
      <c r="AB761" s="11">
        <v>19</v>
      </c>
      <c r="AC761" s="28">
        <v>0.47160299999999999</v>
      </c>
      <c r="AD761" s="6"/>
      <c r="AE761" s="27">
        <v>19</v>
      </c>
      <c r="AF761" s="104">
        <v>3</v>
      </c>
      <c r="AG761" s="6"/>
      <c r="AH761" s="98" t="s">
        <v>278</v>
      </c>
      <c r="AI761" s="12" t="s">
        <v>218</v>
      </c>
      <c r="AJ761" s="12" t="s">
        <v>195</v>
      </c>
      <c r="AK761" s="12" t="s">
        <v>269</v>
      </c>
      <c r="AL761" s="12" t="s">
        <v>240</v>
      </c>
      <c r="AM761" s="12" t="s">
        <v>213</v>
      </c>
      <c r="AN761" s="12" t="s">
        <v>286</v>
      </c>
      <c r="AO761" s="12" t="s">
        <v>203</v>
      </c>
      <c r="AP761" s="12" t="s">
        <v>231</v>
      </c>
      <c r="AQ761" s="12" t="s">
        <v>251</v>
      </c>
      <c r="AR761" s="11"/>
      <c r="AS761" s="11"/>
      <c r="AT761" s="11"/>
      <c r="AU761" s="95"/>
      <c r="AV761" s="11">
        <f t="shared" si="353"/>
        <v>0.64754400000000001</v>
      </c>
      <c r="AW761" s="11">
        <f t="shared" si="354"/>
        <v>4.4443400000000004</v>
      </c>
      <c r="AX761" s="11">
        <f t="shared" si="355"/>
        <v>0.602904</v>
      </c>
      <c r="AY761" s="11">
        <f t="shared" si="356"/>
        <v>0.19534599999999999</v>
      </c>
      <c r="AZ761" s="11">
        <f t="shared" si="357"/>
        <v>0.86385500000000004</v>
      </c>
      <c r="BA761" s="11">
        <f t="shared" si="358"/>
        <v>0.54670300000000005</v>
      </c>
      <c r="BB761" s="11">
        <f t="shared" si="359"/>
        <v>1.47289</v>
      </c>
      <c r="BC761" s="11">
        <f t="shared" si="360"/>
        <v>3.6880000000000002</v>
      </c>
      <c r="BD761" s="11">
        <f t="shared" si="361"/>
        <v>-1.15065</v>
      </c>
      <c r="BE761" s="11" t="str">
        <f t="shared" si="362"/>
        <v/>
      </c>
      <c r="BF761" s="11" t="str">
        <f t="shared" si="363"/>
        <v/>
      </c>
      <c r="BG761" s="11" t="str">
        <f t="shared" si="364"/>
        <v/>
      </c>
      <c r="BH761" s="11" t="str">
        <f t="shared" si="365"/>
        <v/>
      </c>
      <c r="BI761" s="26">
        <f t="shared" si="366"/>
        <v>10.839328999999999</v>
      </c>
      <c r="BJ761" s="7"/>
    </row>
    <row r="762" spans="1:62" ht="15.75" thickBo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03">
        <v>18</v>
      </c>
      <c r="AB762" s="11">
        <v>8</v>
      </c>
      <c r="AC762" s="28">
        <v>-1.916E-2</v>
      </c>
      <c r="AD762" s="6"/>
      <c r="AE762" s="27">
        <v>19</v>
      </c>
      <c r="AF762" s="104">
        <v>5</v>
      </c>
      <c r="AG762" s="6"/>
      <c r="AH762" s="98" t="s">
        <v>279</v>
      </c>
      <c r="AI762" s="12" t="s">
        <v>95</v>
      </c>
      <c r="AJ762" s="12" t="s">
        <v>74</v>
      </c>
      <c r="AK762" s="12" t="s">
        <v>180</v>
      </c>
      <c r="AL762" s="12" t="s">
        <v>242</v>
      </c>
      <c r="AM762" s="12" t="s">
        <v>178</v>
      </c>
      <c r="AN762" s="12" t="s">
        <v>167</v>
      </c>
      <c r="AO762" s="12" t="s">
        <v>58</v>
      </c>
      <c r="AP762" s="12" t="s">
        <v>183</v>
      </c>
      <c r="AQ762" s="12" t="s">
        <v>68</v>
      </c>
      <c r="AR762" s="83" t="s">
        <v>89</v>
      </c>
      <c r="AS762" s="11"/>
      <c r="AT762" s="11"/>
      <c r="AU762" s="95"/>
      <c r="AV762" s="11">
        <f t="shared" si="353"/>
        <v>0.79237999999999997</v>
      </c>
      <c r="AW762" s="11">
        <f t="shared" si="354"/>
        <v>1.00441</v>
      </c>
      <c r="AX762" s="11">
        <f t="shared" si="355"/>
        <v>1.1307199999999999</v>
      </c>
      <c r="AY762" s="11">
        <f t="shared" si="356"/>
        <v>-0.268704</v>
      </c>
      <c r="AZ762" s="11">
        <f t="shared" si="357"/>
        <v>-0.32316600000000001</v>
      </c>
      <c r="BA762" s="11">
        <f t="shared" si="358"/>
        <v>3.21957</v>
      </c>
      <c r="BB762" s="11">
        <f t="shared" si="359"/>
        <v>1.0077199999999999</v>
      </c>
      <c r="BC762" s="11">
        <f t="shared" si="360"/>
        <v>0.92911600000000005</v>
      </c>
      <c r="BD762" s="11">
        <f t="shared" si="361"/>
        <v>1.0318099999999999</v>
      </c>
      <c r="BE762" s="11">
        <f t="shared" si="362"/>
        <v>0.100065</v>
      </c>
      <c r="BF762" s="11" t="str">
        <f t="shared" si="363"/>
        <v/>
      </c>
      <c r="BG762" s="11" t="str">
        <f t="shared" si="364"/>
        <v/>
      </c>
      <c r="BH762" s="11" t="str">
        <f t="shared" si="365"/>
        <v/>
      </c>
      <c r="BI762" s="26">
        <f t="shared" si="366"/>
        <v>8.6430810000000005</v>
      </c>
      <c r="BJ762" s="7"/>
    </row>
    <row r="763" spans="1:62" ht="15.75" thickBo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03">
        <v>18</v>
      </c>
      <c r="AB763" s="11">
        <v>12</v>
      </c>
      <c r="AC763" s="28">
        <v>3.9011900000000002</v>
      </c>
      <c r="AD763" s="6"/>
      <c r="AE763" s="27">
        <v>19</v>
      </c>
      <c r="AF763" s="104">
        <v>6</v>
      </c>
      <c r="AG763" s="6"/>
      <c r="AH763" s="98" t="s">
        <v>280</v>
      </c>
      <c r="AI763" s="12" t="s">
        <v>254</v>
      </c>
      <c r="AJ763" s="12" t="s">
        <v>196</v>
      </c>
      <c r="AK763" s="12" t="s">
        <v>206</v>
      </c>
      <c r="AL763" s="12" t="s">
        <v>233</v>
      </c>
      <c r="AM763" s="12" t="s">
        <v>263</v>
      </c>
      <c r="AN763" s="12" t="s">
        <v>191</v>
      </c>
      <c r="AO763" s="12" t="s">
        <v>244</v>
      </c>
      <c r="AP763" s="12" t="s">
        <v>224</v>
      </c>
      <c r="AQ763" s="12" t="s">
        <v>272</v>
      </c>
      <c r="AR763" s="83" t="s">
        <v>252</v>
      </c>
      <c r="AS763" s="11"/>
      <c r="AT763" s="11"/>
      <c r="AU763" s="95"/>
      <c r="AV763" s="11">
        <f t="shared" si="353"/>
        <v>1.3895200000000001</v>
      </c>
      <c r="AW763" s="11">
        <f t="shared" si="354"/>
        <v>-1.00013</v>
      </c>
      <c r="AX763" s="11">
        <f t="shared" si="355"/>
        <v>-0.81864599999999998</v>
      </c>
      <c r="AY763" s="11">
        <f t="shared" si="356"/>
        <v>0.59274400000000005</v>
      </c>
      <c r="AZ763" s="11">
        <f t="shared" si="357"/>
        <v>2.6003400000000001</v>
      </c>
      <c r="BA763" s="11">
        <f t="shared" si="358"/>
        <v>-1.2453399999999999</v>
      </c>
      <c r="BB763" s="11">
        <f t="shared" si="359"/>
        <v>0.86152499999999999</v>
      </c>
      <c r="BC763" s="11">
        <f t="shared" si="360"/>
        <v>4.4472999999999999E-2</v>
      </c>
      <c r="BD763" s="11">
        <f t="shared" si="361"/>
        <v>1.97</v>
      </c>
      <c r="BE763" s="11">
        <f t="shared" si="362"/>
        <v>-0.60988799999999999</v>
      </c>
      <c r="BF763" s="11" t="str">
        <f t="shared" si="363"/>
        <v/>
      </c>
      <c r="BG763" s="11" t="str">
        <f t="shared" si="364"/>
        <v/>
      </c>
      <c r="BH763" s="11" t="str">
        <f t="shared" si="365"/>
        <v/>
      </c>
      <c r="BI763" s="26">
        <f t="shared" si="366"/>
        <v>-0.11659199999999936</v>
      </c>
      <c r="BJ763" s="7"/>
    </row>
    <row r="764" spans="1:62" ht="15.75" thickBo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03">
        <v>18</v>
      </c>
      <c r="AB764" s="11">
        <v>13</v>
      </c>
      <c r="AC764" s="28">
        <v>3.6123699999999999</v>
      </c>
      <c r="AD764" s="6"/>
      <c r="AE764" s="27">
        <v>19</v>
      </c>
      <c r="AF764" s="104">
        <v>9</v>
      </c>
      <c r="AG764" s="6"/>
      <c r="AH764" s="98" t="s">
        <v>281</v>
      </c>
      <c r="AI764" s="12" t="s">
        <v>225</v>
      </c>
      <c r="AJ764" s="12" t="s">
        <v>197</v>
      </c>
      <c r="AK764" s="12" t="s">
        <v>253</v>
      </c>
      <c r="AL764" s="12" t="s">
        <v>234</v>
      </c>
      <c r="AM764" s="12" t="s">
        <v>207</v>
      </c>
      <c r="AN764" s="12" t="s">
        <v>264</v>
      </c>
      <c r="AO764" s="12" t="s">
        <v>214</v>
      </c>
      <c r="AP764" s="12" t="s">
        <v>273</v>
      </c>
      <c r="AQ764" s="12" t="s">
        <v>245</v>
      </c>
      <c r="AR764" s="6"/>
      <c r="AS764" s="6"/>
      <c r="AT764" s="11"/>
      <c r="AU764" s="95"/>
      <c r="AV764" s="11">
        <f t="shared" si="353"/>
        <v>0.54642100000000005</v>
      </c>
      <c r="AW764" s="11">
        <f t="shared" si="354"/>
        <v>-0.73416700000000001</v>
      </c>
      <c r="AX764" s="11">
        <f t="shared" si="355"/>
        <v>0.59136200000000005</v>
      </c>
      <c r="AY764" s="11">
        <f t="shared" si="356"/>
        <v>0.61077599999999999</v>
      </c>
      <c r="AZ764" s="11">
        <f t="shared" si="357"/>
        <v>-0.448876</v>
      </c>
      <c r="BA764" s="11">
        <f t="shared" si="358"/>
        <v>3.5234700000000001</v>
      </c>
      <c r="BB764" s="11">
        <f t="shared" si="359"/>
        <v>0.56474199999999997</v>
      </c>
      <c r="BC764" s="11">
        <f t="shared" si="360"/>
        <v>2.8323700000000001</v>
      </c>
      <c r="BD764" s="11">
        <f t="shared" si="361"/>
        <v>1.55921</v>
      </c>
      <c r="BE764" s="11" t="str">
        <f t="shared" si="362"/>
        <v/>
      </c>
      <c r="BF764" s="11" t="str">
        <f t="shared" si="363"/>
        <v/>
      </c>
      <c r="BG764" s="11" t="str">
        <f t="shared" si="364"/>
        <v/>
      </c>
      <c r="BH764" s="11" t="str">
        <f t="shared" si="365"/>
        <v/>
      </c>
      <c r="BI764" s="26">
        <f t="shared" si="366"/>
        <v>5.432938</v>
      </c>
      <c r="BJ764" s="7"/>
    </row>
    <row r="765" spans="1:62" ht="15.75" thickBo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03">
        <v>18</v>
      </c>
      <c r="AB765" s="11">
        <v>14</v>
      </c>
      <c r="AC765" s="28">
        <v>2.3990999999999998</v>
      </c>
      <c r="AD765" s="6"/>
      <c r="AE765" s="27">
        <v>19</v>
      </c>
      <c r="AF765" s="104">
        <v>10</v>
      </c>
      <c r="AG765" s="6"/>
      <c r="AH765" s="98" t="s">
        <v>282</v>
      </c>
      <c r="AI765" s="12" t="s">
        <v>226</v>
      </c>
      <c r="AJ765" s="12" t="s">
        <v>255</v>
      </c>
      <c r="AK765" s="12" t="s">
        <v>205</v>
      </c>
      <c r="AL765" s="12" t="s">
        <v>208</v>
      </c>
      <c r="AM765" s="12" t="s">
        <v>235</v>
      </c>
      <c r="AN765" s="12" t="s">
        <v>246</v>
      </c>
      <c r="AO765" s="12" t="s">
        <v>274</v>
      </c>
      <c r="AP765" s="12" t="s">
        <v>198</v>
      </c>
      <c r="AQ765" s="12" t="s">
        <v>215</v>
      </c>
      <c r="AR765" s="83" t="s">
        <v>262</v>
      </c>
      <c r="AS765" s="6"/>
      <c r="AT765" s="11"/>
      <c r="AU765" s="95"/>
      <c r="AV765" s="11">
        <f t="shared" si="353"/>
        <v>0.351628</v>
      </c>
      <c r="AW765" s="11">
        <f t="shared" si="354"/>
        <v>0.93871000000000004</v>
      </c>
      <c r="AX765" s="11">
        <f t="shared" si="355"/>
        <v>-1.5270699999999999</v>
      </c>
      <c r="AY765" s="11">
        <f t="shared" si="356"/>
        <v>-0.50671299999999997</v>
      </c>
      <c r="AZ765" s="11">
        <f t="shared" si="357"/>
        <v>1.0853900000000001</v>
      </c>
      <c r="BA765" s="11">
        <f t="shared" si="358"/>
        <v>1.8525400000000001</v>
      </c>
      <c r="BB765" s="11">
        <f t="shared" si="359"/>
        <v>3.2713299999999998</v>
      </c>
      <c r="BC765" s="11">
        <f t="shared" si="360"/>
        <v>-2.7680900000000001E-2</v>
      </c>
      <c r="BD765" s="11">
        <f t="shared" si="361"/>
        <v>-0.57286199999999998</v>
      </c>
      <c r="BE765" s="11">
        <f t="shared" si="362"/>
        <v>3.4545300000000001E-2</v>
      </c>
      <c r="BF765" s="11" t="str">
        <f t="shared" si="363"/>
        <v/>
      </c>
      <c r="BG765" s="11" t="str">
        <f t="shared" si="364"/>
        <v/>
      </c>
      <c r="BH765" s="11" t="str">
        <f t="shared" si="365"/>
        <v/>
      </c>
      <c r="BI765" s="26">
        <f t="shared" si="366"/>
        <v>2.5007174000000001</v>
      </c>
      <c r="BJ765" s="7"/>
    </row>
    <row r="766" spans="1:62" ht="15.75" thickBo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03">
        <v>18</v>
      </c>
      <c r="AB766" s="11">
        <v>15</v>
      </c>
      <c r="AC766" s="28">
        <v>2.1963400000000002</v>
      </c>
      <c r="AD766" s="6"/>
      <c r="AE766" s="27">
        <v>19</v>
      </c>
      <c r="AF766" s="104">
        <v>11</v>
      </c>
      <c r="AG766" s="6"/>
      <c r="AH766" s="98" t="s">
        <v>283</v>
      </c>
      <c r="AI766" s="12" t="s">
        <v>199</v>
      </c>
      <c r="AJ766" s="12" t="s">
        <v>227</v>
      </c>
      <c r="AK766" s="12" t="s">
        <v>256</v>
      </c>
      <c r="AL766" s="12" t="s">
        <v>236</v>
      </c>
      <c r="AM766" s="12" t="s">
        <v>209</v>
      </c>
      <c r="AN766" s="12" t="s">
        <v>265</v>
      </c>
      <c r="AO766" s="12" t="s">
        <v>275</v>
      </c>
      <c r="AP766" s="12" t="s">
        <v>192</v>
      </c>
      <c r="AQ766" s="12" t="s">
        <v>247</v>
      </c>
      <c r="AR766" s="11"/>
      <c r="AS766" s="11"/>
      <c r="AT766" s="11"/>
      <c r="AU766" s="95"/>
      <c r="AV766" s="11">
        <f t="shared" si="353"/>
        <v>0.44936300000000001</v>
      </c>
      <c r="AW766" s="11">
        <f t="shared" si="354"/>
        <v>1.1118600000000001</v>
      </c>
      <c r="AX766" s="11">
        <f t="shared" si="355"/>
        <v>0.67516200000000004</v>
      </c>
      <c r="AY766" s="11">
        <f t="shared" si="356"/>
        <v>0.940554</v>
      </c>
      <c r="AZ766" s="11">
        <f t="shared" si="357"/>
        <v>7.7136499999999997E-2</v>
      </c>
      <c r="BA766" s="11">
        <f t="shared" si="358"/>
        <v>2.6648999999999998</v>
      </c>
      <c r="BB766" s="11">
        <f t="shared" si="359"/>
        <v>3.5456799999999999</v>
      </c>
      <c r="BC766" s="11">
        <f t="shared" si="360"/>
        <v>0.49694300000000002</v>
      </c>
      <c r="BD766" s="11">
        <f t="shared" si="361"/>
        <v>0.58516400000000002</v>
      </c>
      <c r="BE766" s="11" t="str">
        <f t="shared" si="362"/>
        <v/>
      </c>
      <c r="BF766" s="11" t="str">
        <f t="shared" si="363"/>
        <v/>
      </c>
      <c r="BG766" s="11" t="str">
        <f t="shared" si="364"/>
        <v/>
      </c>
      <c r="BH766" s="11" t="str">
        <f t="shared" si="365"/>
        <v/>
      </c>
      <c r="BI766" s="26">
        <f t="shared" si="366"/>
        <v>8.3504225000000005</v>
      </c>
      <c r="BJ766" s="7"/>
    </row>
    <row r="767" spans="1:62" ht="15.75" thickBo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03">
        <v>18</v>
      </c>
      <c r="AB767" s="11">
        <v>16</v>
      </c>
      <c r="AC767" s="28">
        <v>3.8793000000000002</v>
      </c>
      <c r="AD767" s="6"/>
      <c r="AE767" s="27">
        <v>19</v>
      </c>
      <c r="AF767" s="104">
        <v>14</v>
      </c>
      <c r="AG767" s="6"/>
      <c r="AH767" s="111" t="s">
        <v>284</v>
      </c>
      <c r="AI767" s="12" t="s">
        <v>248</v>
      </c>
      <c r="AJ767" s="12" t="s">
        <v>193</v>
      </c>
      <c r="AK767" s="12" t="s">
        <v>266</v>
      </c>
      <c r="AL767" s="12" t="s">
        <v>210</v>
      </c>
      <c r="AM767" s="12" t="s">
        <v>237</v>
      </c>
      <c r="AN767" s="12" t="s">
        <v>257</v>
      </c>
      <c r="AO767" s="12" t="s">
        <v>228</v>
      </c>
      <c r="AP767" s="12" t="s">
        <v>200</v>
      </c>
      <c r="AQ767" s="12" t="s">
        <v>216</v>
      </c>
      <c r="AR767" s="6"/>
      <c r="AS767" s="11"/>
      <c r="AT767" s="11"/>
      <c r="AU767" s="95"/>
      <c r="AV767" s="11">
        <f t="shared" si="353"/>
        <v>0.30126999999999998</v>
      </c>
      <c r="AW767" s="11">
        <f t="shared" si="354"/>
        <v>-2.1428400000000001</v>
      </c>
      <c r="AX767" s="11">
        <f t="shared" si="355"/>
        <v>2.3382999999999998</v>
      </c>
      <c r="AY767" s="11">
        <f t="shared" si="356"/>
        <v>-1.23725</v>
      </c>
      <c r="AZ767" s="11">
        <f t="shared" si="357"/>
        <v>-0.16194</v>
      </c>
      <c r="BA767" s="11">
        <f t="shared" si="358"/>
        <v>0.30335200000000001</v>
      </c>
      <c r="BB767" s="11">
        <f t="shared" si="359"/>
        <v>-0.47292000000000001</v>
      </c>
      <c r="BC767" s="11">
        <f t="shared" si="360"/>
        <v>-0.627058</v>
      </c>
      <c r="BD767" s="11">
        <f t="shared" si="361"/>
        <v>-0.73754299999999995</v>
      </c>
      <c r="BE767" s="11" t="str">
        <f t="shared" si="362"/>
        <v/>
      </c>
      <c r="BF767" s="11" t="str">
        <f t="shared" si="363"/>
        <v/>
      </c>
      <c r="BG767" s="11" t="str">
        <f t="shared" si="364"/>
        <v/>
      </c>
      <c r="BH767" s="11" t="str">
        <f t="shared" si="365"/>
        <v/>
      </c>
      <c r="BI767" s="26">
        <f t="shared" si="366"/>
        <v>-6.3159290000000006</v>
      </c>
      <c r="BJ767" s="7"/>
    </row>
    <row r="768" spans="1:62" ht="15.75" thickBo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03">
        <v>18</v>
      </c>
      <c r="AB768" s="11">
        <v>17</v>
      </c>
      <c r="AC768" s="28">
        <v>2.41398</v>
      </c>
      <c r="AD768" s="6"/>
      <c r="AE768" s="27">
        <v>19</v>
      </c>
      <c r="AF768" s="104">
        <v>16</v>
      </c>
      <c r="AG768" s="6"/>
      <c r="AH768" s="98" t="s">
        <v>285</v>
      </c>
      <c r="AI768" s="12" t="s">
        <v>276</v>
      </c>
      <c r="AJ768" s="12" t="s">
        <v>267</v>
      </c>
      <c r="AK768" s="12" t="s">
        <v>249</v>
      </c>
      <c r="AL768" s="12" t="s">
        <v>238</v>
      </c>
      <c r="AM768" s="12" t="s">
        <v>211</v>
      </c>
      <c r="AN768" s="12" t="s">
        <v>258</v>
      </c>
      <c r="AO768" s="12" t="s">
        <v>229</v>
      </c>
      <c r="AP768" s="12" t="s">
        <v>201</v>
      </c>
      <c r="AQ768" s="12" t="s">
        <v>194</v>
      </c>
      <c r="AR768" s="11"/>
      <c r="AS768" s="11"/>
      <c r="AT768" s="11"/>
      <c r="AU768" s="95"/>
      <c r="AV768" s="11">
        <f t="shared" si="353"/>
        <v>3.7672699999999999</v>
      </c>
      <c r="AW768" s="11">
        <f t="shared" si="354"/>
        <v>2.0995300000000001</v>
      </c>
      <c r="AX768" s="11">
        <f t="shared" si="355"/>
        <v>0.860267</v>
      </c>
      <c r="AY768" s="11">
        <f t="shared" si="356"/>
        <v>1.05555</v>
      </c>
      <c r="AZ768" s="11">
        <f t="shared" si="357"/>
        <v>8.4113299999999998E-3</v>
      </c>
      <c r="BA768" s="11">
        <f t="shared" si="358"/>
        <v>1.09816</v>
      </c>
      <c r="BB768" s="11">
        <f t="shared" si="359"/>
        <v>0.31037799999999999</v>
      </c>
      <c r="BC768" s="11">
        <f t="shared" si="360"/>
        <v>-0.13716400000000001</v>
      </c>
      <c r="BD768" s="11">
        <f t="shared" si="361"/>
        <v>-2.3009100000000001E-2</v>
      </c>
      <c r="BE768" s="11" t="str">
        <f t="shared" si="362"/>
        <v/>
      </c>
      <c r="BF768" s="11" t="str">
        <f t="shared" si="363"/>
        <v/>
      </c>
      <c r="BG768" s="11" t="str">
        <f t="shared" si="364"/>
        <v/>
      </c>
      <c r="BH768" s="11" t="str">
        <f t="shared" si="365"/>
        <v/>
      </c>
      <c r="BI768" s="26">
        <f t="shared" si="366"/>
        <v>6.6254132299999995</v>
      </c>
      <c r="BJ768" s="7"/>
    </row>
    <row r="769" spans="1:62" ht="15.75" thickBo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03">
        <v>18</v>
      </c>
      <c r="AB769" s="11">
        <v>19</v>
      </c>
      <c r="AC769" s="28">
        <v>0.54670300000000005</v>
      </c>
      <c r="AD769" s="6"/>
      <c r="AE769" s="29">
        <v>19</v>
      </c>
      <c r="AF769" s="105">
        <v>18</v>
      </c>
      <c r="AG769" s="6"/>
      <c r="AH769" s="98" t="s">
        <v>286</v>
      </c>
      <c r="AI769" s="12" t="s">
        <v>218</v>
      </c>
      <c r="AJ769" s="12" t="s">
        <v>195</v>
      </c>
      <c r="AK769" s="12" t="s">
        <v>269</v>
      </c>
      <c r="AL769" s="12" t="s">
        <v>240</v>
      </c>
      <c r="AM769" s="12" t="s">
        <v>213</v>
      </c>
      <c r="AN769" s="12" t="s">
        <v>203</v>
      </c>
      <c r="AO769" s="12" t="s">
        <v>278</v>
      </c>
      <c r="AP769" s="12" t="s">
        <v>231</v>
      </c>
      <c r="AQ769" s="12" t="s">
        <v>251</v>
      </c>
      <c r="AR769" s="6"/>
      <c r="AS769" s="11"/>
      <c r="AT769" s="11"/>
      <c r="AU769" s="95"/>
      <c r="AV769" s="11">
        <f t="shared" si="353"/>
        <v>0.64754400000000001</v>
      </c>
      <c r="AW769" s="11">
        <f t="shared" si="354"/>
        <v>4.4443400000000004</v>
      </c>
      <c r="AX769" s="11">
        <f t="shared" si="355"/>
        <v>0.602904</v>
      </c>
      <c r="AY769" s="11">
        <f t="shared" si="356"/>
        <v>0.19534599999999999</v>
      </c>
      <c r="AZ769" s="11">
        <f t="shared" si="357"/>
        <v>0.86385500000000004</v>
      </c>
      <c r="BA769" s="11">
        <f t="shared" si="358"/>
        <v>1.47289</v>
      </c>
      <c r="BB769" s="11">
        <f t="shared" si="359"/>
        <v>0.47160299999999999</v>
      </c>
      <c r="BC769" s="11">
        <f t="shared" si="360"/>
        <v>3.6880000000000002</v>
      </c>
      <c r="BD769" s="11">
        <f t="shared" si="361"/>
        <v>-1.15065</v>
      </c>
      <c r="BE769" s="11" t="str">
        <f t="shared" si="362"/>
        <v/>
      </c>
      <c r="BF769" s="11" t="str">
        <f t="shared" si="363"/>
        <v/>
      </c>
      <c r="BG769" s="11" t="str">
        <f t="shared" si="364"/>
        <v/>
      </c>
      <c r="BH769" s="11" t="str">
        <f t="shared" si="365"/>
        <v/>
      </c>
      <c r="BI769" s="26">
        <f t="shared" si="366"/>
        <v>10.689128999999999</v>
      </c>
      <c r="BJ769" s="7"/>
    </row>
    <row r="770" spans="1:62" ht="15.75" thickBot="1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10"/>
    </row>
  </sheetData>
  <sortState ref="AE2:AF168">
    <sortCondition ref="AE2:AE168"/>
  </sortState>
  <mergeCells count="20">
    <mergeCell ref="B627:U627"/>
    <mergeCell ref="X627:Y627"/>
    <mergeCell ref="AA627:AC627"/>
    <mergeCell ref="AE627:AF627"/>
    <mergeCell ref="B331:U331"/>
    <mergeCell ref="X331:Y331"/>
    <mergeCell ref="AA331:AC331"/>
    <mergeCell ref="AE331:AF331"/>
    <mergeCell ref="B482:U482"/>
    <mergeCell ref="X482:Y482"/>
    <mergeCell ref="AA482:AC482"/>
    <mergeCell ref="AE482:AF482"/>
    <mergeCell ref="B1:U1"/>
    <mergeCell ref="X1:Y1"/>
    <mergeCell ref="AA1:AC1"/>
    <mergeCell ref="AE1:AF1"/>
    <mergeCell ref="B171:U171"/>
    <mergeCell ref="X171:Y171"/>
    <mergeCell ref="AA171:AC171"/>
    <mergeCell ref="AE171:AF171"/>
  </mergeCells>
  <conditionalFormatting sqref="BI2:BI168">
    <cfRule type="top10" dxfId="19" priority="6" bottom="1" rank="1"/>
  </conditionalFormatting>
  <conditionalFormatting sqref="BI172:BI328">
    <cfRule type="top10" dxfId="18" priority="98" bottom="1" rank="1"/>
  </conditionalFormatting>
  <conditionalFormatting sqref="BI332:BI479">
    <cfRule type="top10" dxfId="17" priority="107" bottom="1" rank="1"/>
  </conditionalFormatting>
  <conditionalFormatting sqref="BI483:BI624">
    <cfRule type="top10" dxfId="16" priority="113" bottom="1" rank="1"/>
  </conditionalFormatting>
  <conditionalFormatting sqref="BI628:BI769">
    <cfRule type="top10" dxfId="15" priority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6"/>
  <sheetViews>
    <sheetView workbookViewId="0">
      <pane ySplit="1" topLeftCell="A2" activePane="bottomLeft" state="frozen"/>
      <selection pane="bottomLeft" activeCell="BD3" sqref="BD3"/>
    </sheetView>
  </sheetViews>
  <sheetFormatPr defaultRowHeight="15"/>
  <cols>
    <col min="2" max="2" width="3" bestFit="1" customWidth="1"/>
    <col min="3" max="3" width="2" bestFit="1" customWidth="1"/>
    <col min="4" max="4" width="3" bestFit="1" customWidth="1"/>
    <col min="5" max="11" width="2" bestFit="1" customWidth="1"/>
    <col min="12" max="14" width="3" bestFit="1" customWidth="1"/>
    <col min="15" max="15" width="3" customWidth="1"/>
    <col min="16" max="16" width="7.42578125" bestFit="1" customWidth="1"/>
    <col min="17" max="17" width="11.7109375" bestFit="1" customWidth="1"/>
    <col min="18" max="18" width="0.7109375" customWidth="1"/>
    <col min="19" max="20" width="3" bestFit="1" customWidth="1"/>
    <col min="21" max="21" width="11.7109375" bestFit="1" customWidth="1"/>
    <col min="22" max="22" width="1.5703125" customWidth="1"/>
    <col min="23" max="24" width="3" bestFit="1" customWidth="1"/>
    <col min="25" max="25" width="2" customWidth="1"/>
    <col min="26" max="27" width="3" bestFit="1" customWidth="1"/>
    <col min="28" max="28" width="1.42578125" customWidth="1"/>
    <col min="29" max="30" width="4.5703125" customWidth="1"/>
    <col min="32" max="32" width="15.42578125" bestFit="1" customWidth="1"/>
    <col min="33" max="33" width="52.7109375" hidden="1" customWidth="1"/>
    <col min="34" max="37" width="6.42578125" bestFit="1" customWidth="1"/>
    <col min="38" max="38" width="7.42578125" bestFit="1" customWidth="1"/>
    <col min="39" max="40" width="6.42578125" bestFit="1" customWidth="1"/>
    <col min="41" max="41" width="5.42578125" bestFit="1" customWidth="1"/>
    <col min="42" max="43" width="6.42578125" bestFit="1" customWidth="1"/>
    <col min="44" max="44" width="5.42578125" bestFit="1" customWidth="1"/>
    <col min="45" max="46" width="8" bestFit="1" customWidth="1"/>
    <col min="47" max="47" width="9.7109375" bestFit="1" customWidth="1"/>
    <col min="48" max="48" width="9" bestFit="1" customWidth="1"/>
    <col min="49" max="49" width="9.7109375" bestFit="1" customWidth="1"/>
    <col min="50" max="50" width="8.7109375" bestFit="1" customWidth="1"/>
    <col min="51" max="51" width="10.7109375" bestFit="1" customWidth="1"/>
    <col min="52" max="52" width="6.5703125" customWidth="1"/>
    <col min="53" max="55" width="5.5703125" bestFit="1" customWidth="1"/>
  </cols>
  <sheetData>
    <row r="1" spans="1:56" ht="15.75" thickBot="1">
      <c r="A1" s="2"/>
      <c r="B1" s="124" t="s">
        <v>101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3"/>
      <c r="P1" s="132" t="s">
        <v>100</v>
      </c>
      <c r="Q1" s="132"/>
      <c r="R1" s="3"/>
      <c r="S1" s="132" t="s">
        <v>98</v>
      </c>
      <c r="T1" s="132"/>
      <c r="U1" s="132"/>
      <c r="V1" s="3"/>
      <c r="W1" s="123" t="s">
        <v>99</v>
      </c>
      <c r="X1" s="123"/>
      <c r="Y1" s="50"/>
      <c r="Z1" s="132" t="s">
        <v>102</v>
      </c>
      <c r="AA1" s="132"/>
      <c r="AB1" s="3"/>
      <c r="AC1" s="123" t="s">
        <v>103</v>
      </c>
      <c r="AD1" s="123"/>
      <c r="AE1" s="3"/>
      <c r="AF1" s="3" t="s">
        <v>104</v>
      </c>
      <c r="AG1" s="3"/>
      <c r="AH1" s="51" t="s">
        <v>161</v>
      </c>
      <c r="AI1" s="56" t="s">
        <v>171</v>
      </c>
      <c r="AJ1" s="60" t="s">
        <v>172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spans="1:56" ht="15.75" thickBot="1">
      <c r="A2" s="5"/>
      <c r="B2" s="2"/>
      <c r="C2" s="40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2">
        <v>11</v>
      </c>
      <c r="O2" s="6"/>
      <c r="P2" s="6" t="s">
        <v>42</v>
      </c>
      <c r="Q2" s="6">
        <v>-6.0780399999999997</v>
      </c>
      <c r="R2" s="6"/>
      <c r="S2" s="120">
        <v>0</v>
      </c>
      <c r="T2" s="25">
        <v>1</v>
      </c>
      <c r="U2" s="26">
        <v>-6.0780399999999997</v>
      </c>
      <c r="V2" s="6"/>
      <c r="W2" s="40">
        <v>0</v>
      </c>
      <c r="X2" s="42"/>
      <c r="Y2" s="6"/>
      <c r="Z2" s="120">
        <v>0</v>
      </c>
      <c r="AA2" s="25">
        <v>1</v>
      </c>
      <c r="AB2" s="6"/>
      <c r="AC2" s="40">
        <v>0</v>
      </c>
      <c r="AD2" s="42"/>
      <c r="AE2" s="6"/>
      <c r="AF2" s="6" t="s">
        <v>42</v>
      </c>
      <c r="AG2" s="6" t="s">
        <v>105</v>
      </c>
      <c r="AH2" s="49" t="s">
        <v>47</v>
      </c>
      <c r="AI2" s="49" t="s">
        <v>52</v>
      </c>
      <c r="AJ2" s="49" t="s">
        <v>60</v>
      </c>
      <c r="AK2" s="49" t="s">
        <v>63</v>
      </c>
      <c r="AL2" s="49" t="s">
        <v>70</v>
      </c>
      <c r="AM2" s="49" t="s">
        <v>77</v>
      </c>
      <c r="AN2" s="49" t="s">
        <v>92</v>
      </c>
      <c r="AO2" s="21"/>
      <c r="AP2" s="21"/>
      <c r="AQ2" s="21"/>
      <c r="AR2" s="21"/>
      <c r="AS2" s="6">
        <f>IF(ISERROR(VLOOKUP(AH2,$P$2:$Q$57,2,FALSE)),"",VLOOKUP(AH2,$P$2:$Q$57,2,FALSE))</f>
        <v>3.1312099999999998</v>
      </c>
      <c r="AT2" s="6">
        <f t="shared" ref="AT2:BC2" si="0">IF(ISERROR(VLOOKUP(AI2,$P$2:$Q$57,2,FALSE)),"",VLOOKUP(AI2,$P$2:$Q$57,2,FALSE))</f>
        <v>1.47085</v>
      </c>
      <c r="AU2" s="6">
        <f t="shared" si="0"/>
        <v>-0.158943</v>
      </c>
      <c r="AV2" s="6">
        <f t="shared" si="0"/>
        <v>0.79394799999999999</v>
      </c>
      <c r="AW2" s="6">
        <f t="shared" si="0"/>
        <v>-0.89139599999999997</v>
      </c>
      <c r="AX2" s="6">
        <f t="shared" si="0"/>
        <v>-2.3429199999999999</v>
      </c>
      <c r="AY2" s="6">
        <f t="shared" si="0"/>
        <v>-3.2297199999999999</v>
      </c>
      <c r="AZ2" s="6" t="str">
        <f t="shared" si="0"/>
        <v/>
      </c>
      <c r="BA2" s="6" t="str">
        <f t="shared" si="0"/>
        <v/>
      </c>
      <c r="BB2" s="6" t="str">
        <f t="shared" si="0"/>
        <v/>
      </c>
      <c r="BC2" s="6" t="str">
        <f t="shared" si="0"/>
        <v/>
      </c>
      <c r="BD2" s="7">
        <f>SUM(AS2:BC2)-VLOOKUP(AF2,$P$2:$Q$57,2)</f>
        <v>4.8510689999999999</v>
      </c>
    </row>
    <row r="3" spans="1:56">
      <c r="A3" s="5"/>
      <c r="B3" s="37">
        <v>0</v>
      </c>
      <c r="C3" s="34"/>
      <c r="D3" s="35">
        <v>1</v>
      </c>
      <c r="E3" s="35">
        <v>1</v>
      </c>
      <c r="F3" s="35">
        <v>1</v>
      </c>
      <c r="G3" s="35"/>
      <c r="H3" s="35"/>
      <c r="I3" s="35"/>
      <c r="J3" s="35"/>
      <c r="K3" s="35"/>
      <c r="L3" s="35"/>
      <c r="M3" s="35"/>
      <c r="N3" s="36"/>
      <c r="O3" s="6"/>
      <c r="P3" s="6" t="s">
        <v>43</v>
      </c>
      <c r="Q3" s="6">
        <v>-6.4018800000000002</v>
      </c>
      <c r="R3" s="6"/>
      <c r="S3" s="134"/>
      <c r="T3" s="11">
        <v>2</v>
      </c>
      <c r="U3" s="28">
        <v>-6.4018800000000002</v>
      </c>
      <c r="V3" s="6"/>
      <c r="W3" s="120">
        <v>1</v>
      </c>
      <c r="X3" s="26">
        <v>0</v>
      </c>
      <c r="Y3" s="6"/>
      <c r="Z3" s="134"/>
      <c r="AA3" s="11">
        <v>2</v>
      </c>
      <c r="AB3" s="6"/>
      <c r="AC3" s="120">
        <v>1</v>
      </c>
      <c r="AD3" s="26">
        <v>0</v>
      </c>
      <c r="AE3" s="6"/>
      <c r="AF3" s="6" t="s">
        <v>43</v>
      </c>
      <c r="AG3" s="6" t="s">
        <v>106</v>
      </c>
      <c r="AH3" s="49" t="s">
        <v>45</v>
      </c>
      <c r="AI3" s="49" t="s">
        <v>53</v>
      </c>
      <c r="AJ3" s="49" t="s">
        <v>61</v>
      </c>
      <c r="AK3" s="49" t="s">
        <v>64</v>
      </c>
      <c r="AL3" s="49" t="s">
        <v>71</v>
      </c>
      <c r="AM3" s="49" t="s">
        <v>78</v>
      </c>
      <c r="AN3" s="49" t="s">
        <v>93</v>
      </c>
      <c r="AO3" s="21"/>
      <c r="AP3" s="21"/>
      <c r="AQ3" s="21"/>
      <c r="AR3" s="21"/>
      <c r="AS3" s="6">
        <f t="shared" ref="AS3:AS57" si="1">IF(ISERROR(VLOOKUP(AH3,$P$2:$Q$57,2,FALSE)),"",VLOOKUP(AH3,$P$2:$Q$57,2,FALSE))</f>
        <v>-1.75692E-2</v>
      </c>
      <c r="AT3" s="6">
        <f t="shared" ref="AT3:AT57" si="2">IF(ISERROR(VLOOKUP(AI3,$P$2:$Q$57,2,FALSE)),"",VLOOKUP(AI3,$P$2:$Q$57,2,FALSE))</f>
        <v>1.9068799999999999</v>
      </c>
      <c r="AU3" s="6">
        <f t="shared" ref="AU3:AU57" si="3">IF(ISERROR(VLOOKUP(AJ3,$P$2:$Q$57,2,FALSE)),"",VLOOKUP(AJ3,$P$2:$Q$57,2,FALSE))</f>
        <v>-0.91067299999999995</v>
      </c>
      <c r="AV3" s="6">
        <f t="shared" ref="AV3:AV57" si="4">IF(ISERROR(VLOOKUP(AK3,$P$2:$Q$57,2,FALSE)),"",VLOOKUP(AK3,$P$2:$Q$57,2,FALSE))</f>
        <v>0.47417599999999999</v>
      </c>
      <c r="AW3" s="6">
        <f t="shared" ref="AW3:AW57" si="5">IF(ISERROR(VLOOKUP(AL3,$P$2:$Q$57,2,FALSE)),"",VLOOKUP(AL3,$P$2:$Q$57,2,FALSE))</f>
        <v>-0.994425</v>
      </c>
      <c r="AX3" s="6">
        <f t="shared" ref="AX3:AX57" si="6">IF(ISERROR(VLOOKUP(AM3,$P$2:$Q$57,2,FALSE)),"",VLOOKUP(AM3,$P$2:$Q$57,2,FALSE))</f>
        <v>-2.1985199999999998</v>
      </c>
      <c r="AY3" s="6">
        <f t="shared" ref="AY3:AY57" si="7">IF(ISERROR(VLOOKUP(AN3,$P$2:$Q$57,2,FALSE)),"",VLOOKUP(AN3,$P$2:$Q$57,2,FALSE))</f>
        <v>-2.40394</v>
      </c>
      <c r="AZ3" s="6" t="str">
        <f t="shared" ref="AZ3:AZ57" si="8">IF(ISERROR(VLOOKUP(AO3,$P$2:$Q$57,2,FALSE)),"",VLOOKUP(AO3,$P$2:$Q$57,2,FALSE))</f>
        <v/>
      </c>
      <c r="BA3" s="6" t="str">
        <f t="shared" ref="BA3:BA57" si="9">IF(ISERROR(VLOOKUP(AP3,$P$2:$Q$57,2,FALSE)),"",VLOOKUP(AP3,$P$2:$Q$57,2,FALSE))</f>
        <v/>
      </c>
      <c r="BB3" s="6" t="str">
        <f t="shared" ref="BB3:BB57" si="10">IF(ISERROR(VLOOKUP(AQ3,$P$2:$Q$57,2,FALSE)),"",VLOOKUP(AQ3,$P$2:$Q$57,2,FALSE))</f>
        <v/>
      </c>
      <c r="BC3" s="6" t="str">
        <f t="shared" ref="BC3:BC57" si="11">IF(ISERROR(VLOOKUP(AR3,$P$2:$Q$57,2,FALSE)),"",VLOOKUP(AR3,$P$2:$Q$57,2,FALSE))</f>
        <v/>
      </c>
      <c r="BD3" s="7">
        <f t="shared" ref="BD3:BD57" si="12">SUM(AS3:BC3)-VLOOKUP(AF3,$P$2:$Q$57,2)</f>
        <v>2.2578088000000003</v>
      </c>
    </row>
    <row r="4" spans="1:56" ht="15.75" thickBot="1">
      <c r="A4" s="5"/>
      <c r="B4" s="38">
        <v>1</v>
      </c>
      <c r="C4" s="32"/>
      <c r="D4" s="11"/>
      <c r="E4" s="11">
        <v>1</v>
      </c>
      <c r="F4" s="11">
        <v>1</v>
      </c>
      <c r="G4" s="11"/>
      <c r="H4" s="11"/>
      <c r="I4" s="11"/>
      <c r="J4" s="11"/>
      <c r="K4" s="11"/>
      <c r="L4" s="11"/>
      <c r="M4" s="11"/>
      <c r="N4" s="28"/>
      <c r="O4" s="6"/>
      <c r="P4" s="6" t="s">
        <v>44</v>
      </c>
      <c r="Q4" s="6">
        <v>-2.6289899999999999</v>
      </c>
      <c r="R4" s="6"/>
      <c r="S4" s="135"/>
      <c r="T4" s="30">
        <v>3</v>
      </c>
      <c r="U4" s="31">
        <v>-2.6289899999999999</v>
      </c>
      <c r="V4" s="6"/>
      <c r="W4" s="134"/>
      <c r="X4" s="28">
        <v>2</v>
      </c>
      <c r="Y4" s="6"/>
      <c r="Z4" s="135"/>
      <c r="AA4" s="30">
        <v>3</v>
      </c>
      <c r="AB4" s="6"/>
      <c r="AC4" s="134"/>
      <c r="AD4" s="28">
        <v>2</v>
      </c>
      <c r="AE4" s="6"/>
      <c r="AF4" s="6" t="s">
        <v>44</v>
      </c>
      <c r="AG4" s="6" t="s">
        <v>107</v>
      </c>
      <c r="AH4" s="49" t="s">
        <v>46</v>
      </c>
      <c r="AI4" s="49" t="s">
        <v>48</v>
      </c>
      <c r="AJ4" s="21"/>
      <c r="AK4" s="21"/>
      <c r="AL4" s="21"/>
      <c r="AM4" s="21"/>
      <c r="AN4" s="21"/>
      <c r="AO4" s="21"/>
      <c r="AP4" s="21"/>
      <c r="AQ4" s="21"/>
      <c r="AR4" s="21"/>
      <c r="AS4" s="6">
        <f t="shared" si="1"/>
        <v>-3.39777E-2</v>
      </c>
      <c r="AT4" s="6">
        <f t="shared" si="2"/>
        <v>1.3881600000000001</v>
      </c>
      <c r="AU4" s="6" t="str">
        <f t="shared" si="3"/>
        <v/>
      </c>
      <c r="AV4" s="6" t="str">
        <f t="shared" si="4"/>
        <v/>
      </c>
      <c r="AW4" s="6" t="str">
        <f t="shared" si="5"/>
        <v/>
      </c>
      <c r="AX4" s="6" t="str">
        <f t="shared" si="6"/>
        <v/>
      </c>
      <c r="AY4" s="6" t="str">
        <f t="shared" si="7"/>
        <v/>
      </c>
      <c r="AZ4" s="6" t="str">
        <f t="shared" si="8"/>
        <v/>
      </c>
      <c r="BA4" s="6" t="str">
        <f t="shared" si="9"/>
        <v/>
      </c>
      <c r="BB4" s="6" t="str">
        <f t="shared" si="10"/>
        <v/>
      </c>
      <c r="BC4" s="6" t="str">
        <f t="shared" si="11"/>
        <v/>
      </c>
      <c r="BD4" s="7">
        <f t="shared" si="12"/>
        <v>3.9831723000000001</v>
      </c>
    </row>
    <row r="5" spans="1:56">
      <c r="A5" s="5"/>
      <c r="B5" s="38">
        <v>2</v>
      </c>
      <c r="C5" s="32"/>
      <c r="D5" s="11">
        <v>1</v>
      </c>
      <c r="E5" s="11"/>
      <c r="F5" s="11">
        <v>1</v>
      </c>
      <c r="G5" s="11"/>
      <c r="H5" s="11">
        <v>1</v>
      </c>
      <c r="I5" s="11">
        <v>1</v>
      </c>
      <c r="J5" s="11"/>
      <c r="K5" s="11"/>
      <c r="L5" s="11">
        <v>1</v>
      </c>
      <c r="M5" s="11"/>
      <c r="N5" s="28"/>
      <c r="O5" s="6"/>
      <c r="P5" s="6" t="s">
        <v>45</v>
      </c>
      <c r="Q5" s="6">
        <v>-1.75692E-2</v>
      </c>
      <c r="R5" s="6"/>
      <c r="S5" s="120">
        <v>1</v>
      </c>
      <c r="T5" s="25">
        <v>2</v>
      </c>
      <c r="U5" s="26">
        <v>-1.75692E-2</v>
      </c>
      <c r="V5" s="6"/>
      <c r="W5" s="134"/>
      <c r="X5" s="28">
        <v>3</v>
      </c>
      <c r="Y5" s="6"/>
      <c r="Z5" s="120">
        <v>1</v>
      </c>
      <c r="AA5" s="25">
        <v>2</v>
      </c>
      <c r="AB5" s="6"/>
      <c r="AC5" s="134"/>
      <c r="AD5" s="28">
        <v>3</v>
      </c>
      <c r="AE5" s="6"/>
      <c r="AF5" s="6" t="s">
        <v>45</v>
      </c>
      <c r="AG5" s="6" t="s">
        <v>108</v>
      </c>
      <c r="AH5" s="49" t="s">
        <v>43</v>
      </c>
      <c r="AI5" s="49" t="s">
        <v>53</v>
      </c>
      <c r="AJ5" s="49" t="s">
        <v>61</v>
      </c>
      <c r="AK5" s="49" t="s">
        <v>64</v>
      </c>
      <c r="AL5" s="49" t="s">
        <v>71</v>
      </c>
      <c r="AM5" s="49" t="s">
        <v>78</v>
      </c>
      <c r="AN5" s="49" t="s">
        <v>93</v>
      </c>
      <c r="AO5" s="49" t="s">
        <v>47</v>
      </c>
      <c r="AP5" s="21"/>
      <c r="AQ5" s="21"/>
      <c r="AR5" s="21"/>
      <c r="AS5" s="6">
        <f t="shared" si="1"/>
        <v>-6.4018800000000002</v>
      </c>
      <c r="AT5" s="6">
        <f t="shared" si="2"/>
        <v>1.9068799999999999</v>
      </c>
      <c r="AU5" s="6">
        <f t="shared" si="3"/>
        <v>-0.91067299999999995</v>
      </c>
      <c r="AV5" s="6">
        <f t="shared" si="4"/>
        <v>0.47417599999999999</v>
      </c>
      <c r="AW5" s="6">
        <f t="shared" si="5"/>
        <v>-0.994425</v>
      </c>
      <c r="AX5" s="6">
        <f t="shared" si="6"/>
        <v>-2.1985199999999998</v>
      </c>
      <c r="AY5" s="6">
        <f t="shared" si="7"/>
        <v>-2.40394</v>
      </c>
      <c r="AZ5" s="6">
        <f t="shared" si="8"/>
        <v>3.1312099999999998</v>
      </c>
      <c r="BA5" s="6" t="str">
        <f t="shared" si="9"/>
        <v/>
      </c>
      <c r="BB5" s="6" t="str">
        <f t="shared" si="10"/>
        <v/>
      </c>
      <c r="BC5" s="6" t="str">
        <f t="shared" si="11"/>
        <v/>
      </c>
      <c r="BD5" s="7">
        <f t="shared" si="12"/>
        <v>-7.3796028000000016</v>
      </c>
    </row>
    <row r="6" spans="1:56" ht="15.75" thickBot="1">
      <c r="A6" s="5"/>
      <c r="B6" s="38">
        <v>3</v>
      </c>
      <c r="C6" s="32"/>
      <c r="D6" s="11">
        <v>1</v>
      </c>
      <c r="E6" s="11">
        <v>1</v>
      </c>
      <c r="F6" s="11"/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28">
        <v>1</v>
      </c>
      <c r="O6" s="6"/>
      <c r="P6" s="6" t="s">
        <v>46</v>
      </c>
      <c r="Q6" s="6">
        <v>-3.39777E-2</v>
      </c>
      <c r="R6" s="6"/>
      <c r="S6" s="135"/>
      <c r="T6" s="30">
        <v>3</v>
      </c>
      <c r="U6" s="31">
        <v>-3.39777E-2</v>
      </c>
      <c r="V6" s="6"/>
      <c r="W6" s="134"/>
      <c r="X6" s="28">
        <v>4</v>
      </c>
      <c r="Y6" s="6"/>
      <c r="Z6" s="135"/>
      <c r="AA6" s="30">
        <v>3</v>
      </c>
      <c r="AB6" s="6"/>
      <c r="AC6" s="134"/>
      <c r="AD6" s="28">
        <v>4</v>
      </c>
      <c r="AE6" s="6"/>
      <c r="AF6" s="6" t="s">
        <v>46</v>
      </c>
      <c r="AG6" s="6" t="s">
        <v>109</v>
      </c>
      <c r="AH6" s="49" t="s">
        <v>44</v>
      </c>
      <c r="AI6" s="49" t="s">
        <v>8</v>
      </c>
      <c r="AJ6" s="49" t="s">
        <v>52</v>
      </c>
      <c r="AS6" s="6">
        <f t="shared" si="1"/>
        <v>-2.6289899999999999</v>
      </c>
      <c r="AT6" s="6" t="str">
        <f t="shared" si="2"/>
        <v/>
      </c>
      <c r="AU6" s="6">
        <f t="shared" si="3"/>
        <v>1.47085</v>
      </c>
      <c r="AV6" s="6" t="str">
        <f t="shared" si="4"/>
        <v/>
      </c>
      <c r="AW6" s="6" t="str">
        <f t="shared" si="5"/>
        <v/>
      </c>
      <c r="AX6" s="6" t="str">
        <f t="shared" si="6"/>
        <v/>
      </c>
      <c r="AY6" s="6" t="str">
        <f t="shared" si="7"/>
        <v/>
      </c>
      <c r="AZ6" s="6" t="str">
        <f t="shared" si="8"/>
        <v/>
      </c>
      <c r="BA6" s="6" t="str">
        <f t="shared" si="9"/>
        <v/>
      </c>
      <c r="BB6" s="6" t="str">
        <f t="shared" si="10"/>
        <v/>
      </c>
      <c r="BC6" s="6" t="str">
        <f t="shared" si="11"/>
        <v/>
      </c>
      <c r="BD6" s="7">
        <f t="shared" si="12"/>
        <v>-1.1241623000000001</v>
      </c>
    </row>
    <row r="7" spans="1:56">
      <c r="A7" s="5"/>
      <c r="B7" s="38">
        <v>4</v>
      </c>
      <c r="C7" s="32"/>
      <c r="D7" s="11">
        <v>1</v>
      </c>
      <c r="E7" s="11">
        <v>1</v>
      </c>
      <c r="F7" s="11"/>
      <c r="G7" s="11"/>
      <c r="H7" s="11"/>
      <c r="I7" s="11">
        <v>1</v>
      </c>
      <c r="J7" s="11"/>
      <c r="K7" s="11"/>
      <c r="L7" s="11"/>
      <c r="M7" s="11"/>
      <c r="N7" s="28"/>
      <c r="O7" s="6"/>
      <c r="P7" s="6" t="s">
        <v>47</v>
      </c>
      <c r="Q7" s="6">
        <v>3.1312099999999998</v>
      </c>
      <c r="R7" s="6"/>
      <c r="S7" s="120">
        <v>2</v>
      </c>
      <c r="T7" s="25">
        <v>1</v>
      </c>
      <c r="U7" s="26">
        <v>3.1312099999999998</v>
      </c>
      <c r="V7" s="6"/>
      <c r="W7" s="134"/>
      <c r="X7" s="28">
        <v>5</v>
      </c>
      <c r="Y7" s="6"/>
      <c r="Z7" s="120">
        <v>2</v>
      </c>
      <c r="AA7" s="25">
        <v>1</v>
      </c>
      <c r="AB7" s="6"/>
      <c r="AC7" s="134"/>
      <c r="AD7" s="28">
        <v>5</v>
      </c>
      <c r="AE7" s="6"/>
      <c r="AF7" s="54" t="s">
        <v>47</v>
      </c>
      <c r="AG7" s="6" t="s">
        <v>110</v>
      </c>
      <c r="AH7" s="49" t="s">
        <v>42</v>
      </c>
      <c r="AI7" s="49" t="s">
        <v>52</v>
      </c>
      <c r="AJ7" s="49" t="s">
        <v>60</v>
      </c>
      <c r="AK7" s="49" t="s">
        <v>63</v>
      </c>
      <c r="AL7" s="49" t="s">
        <v>70</v>
      </c>
      <c r="AM7" s="49" t="s">
        <v>77</v>
      </c>
      <c r="AN7" s="49" t="s">
        <v>92</v>
      </c>
      <c r="AO7" s="49" t="s">
        <v>45</v>
      </c>
      <c r="AP7" s="21"/>
      <c r="AQ7" s="21"/>
      <c r="AR7" s="21"/>
      <c r="AS7" s="6">
        <f t="shared" si="1"/>
        <v>-6.0780399999999997</v>
      </c>
      <c r="AT7" s="6">
        <f t="shared" si="2"/>
        <v>1.47085</v>
      </c>
      <c r="AU7" s="6">
        <f t="shared" si="3"/>
        <v>-0.158943</v>
      </c>
      <c r="AV7" s="6">
        <f t="shared" si="4"/>
        <v>0.79394799999999999</v>
      </c>
      <c r="AW7" s="6">
        <f t="shared" si="5"/>
        <v>-0.89139599999999997</v>
      </c>
      <c r="AX7" s="6">
        <f t="shared" si="6"/>
        <v>-2.3429199999999999</v>
      </c>
      <c r="AY7" s="6">
        <f t="shared" si="7"/>
        <v>-3.2297199999999999</v>
      </c>
      <c r="AZ7" s="6">
        <f t="shared" si="8"/>
        <v>-1.75692E-2</v>
      </c>
      <c r="BA7" s="6" t="str">
        <f t="shared" si="9"/>
        <v/>
      </c>
      <c r="BB7" s="6" t="str">
        <f t="shared" si="10"/>
        <v/>
      </c>
      <c r="BC7" s="6" t="str">
        <f t="shared" si="11"/>
        <v/>
      </c>
      <c r="BD7" s="7">
        <f t="shared" si="12"/>
        <v>-13.5850002</v>
      </c>
    </row>
    <row r="8" spans="1:56">
      <c r="A8" s="5"/>
      <c r="B8" s="38">
        <v>5</v>
      </c>
      <c r="C8" s="32"/>
      <c r="D8" s="11">
        <v>1</v>
      </c>
      <c r="E8" s="11">
        <v>1</v>
      </c>
      <c r="F8" s="11"/>
      <c r="G8" s="11">
        <v>1</v>
      </c>
      <c r="H8" s="11"/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28">
        <v>1</v>
      </c>
      <c r="O8" s="6"/>
      <c r="P8" s="6" t="s">
        <v>48</v>
      </c>
      <c r="Q8" s="6">
        <v>1.3881600000000001</v>
      </c>
      <c r="R8" s="6"/>
      <c r="S8" s="134"/>
      <c r="T8" s="11">
        <v>3</v>
      </c>
      <c r="U8" s="28">
        <v>1.3881600000000001</v>
      </c>
      <c r="V8" s="6"/>
      <c r="W8" s="134"/>
      <c r="X8" s="28">
        <v>6</v>
      </c>
      <c r="Y8" s="6"/>
      <c r="Z8" s="134"/>
      <c r="AA8" s="11">
        <v>3</v>
      </c>
      <c r="AB8" s="6"/>
      <c r="AC8" s="134"/>
      <c r="AD8" s="28">
        <v>6</v>
      </c>
      <c r="AE8" s="6"/>
      <c r="AF8" s="6" t="s">
        <v>48</v>
      </c>
      <c r="AG8" s="6" t="s">
        <v>111</v>
      </c>
      <c r="AH8" s="49" t="s">
        <v>44</v>
      </c>
      <c r="AI8" s="49" t="s">
        <v>46</v>
      </c>
      <c r="AJ8" s="49" t="s">
        <v>53</v>
      </c>
      <c r="AS8" s="6">
        <f t="shared" si="1"/>
        <v>-2.6289899999999999</v>
      </c>
      <c r="AT8" s="6">
        <f t="shared" si="2"/>
        <v>-3.39777E-2</v>
      </c>
      <c r="AU8" s="6">
        <f t="shared" si="3"/>
        <v>1.9068799999999999</v>
      </c>
      <c r="AV8" s="6" t="str">
        <f t="shared" si="4"/>
        <v/>
      </c>
      <c r="AW8" s="6" t="str">
        <f t="shared" si="5"/>
        <v/>
      </c>
      <c r="AX8" s="6" t="str">
        <f t="shared" si="6"/>
        <v/>
      </c>
      <c r="AY8" s="6" t="str">
        <f t="shared" si="7"/>
        <v/>
      </c>
      <c r="AZ8" s="6" t="str">
        <f t="shared" si="8"/>
        <v/>
      </c>
      <c r="BA8" s="6" t="str">
        <f t="shared" si="9"/>
        <v/>
      </c>
      <c r="BB8" s="6" t="str">
        <f t="shared" si="10"/>
        <v/>
      </c>
      <c r="BC8" s="6" t="str">
        <f t="shared" si="11"/>
        <v/>
      </c>
      <c r="BD8" s="7">
        <f t="shared" si="12"/>
        <v>-2.1442477000000002</v>
      </c>
    </row>
    <row r="9" spans="1:56">
      <c r="A9" s="5"/>
      <c r="B9" s="38">
        <v>6</v>
      </c>
      <c r="C9" s="32"/>
      <c r="D9" s="11">
        <v>1</v>
      </c>
      <c r="E9" s="11">
        <v>1</v>
      </c>
      <c r="F9" s="11"/>
      <c r="G9" s="11"/>
      <c r="H9" s="11">
        <v>1</v>
      </c>
      <c r="I9" s="11"/>
      <c r="J9" s="11">
        <v>1</v>
      </c>
      <c r="K9" s="11">
        <v>1</v>
      </c>
      <c r="L9" s="11">
        <v>1</v>
      </c>
      <c r="M9" s="11">
        <v>1</v>
      </c>
      <c r="N9" s="28">
        <v>1</v>
      </c>
      <c r="O9" s="6"/>
      <c r="P9" s="6" t="s">
        <v>49</v>
      </c>
      <c r="Q9" s="6">
        <v>0.50998600000000005</v>
      </c>
      <c r="R9" s="6"/>
      <c r="S9" s="134"/>
      <c r="T9" s="11">
        <v>5</v>
      </c>
      <c r="U9" s="28">
        <v>0.50998600000000005</v>
      </c>
      <c r="V9" s="6"/>
      <c r="W9" s="134"/>
      <c r="X9" s="28">
        <v>8</v>
      </c>
      <c r="Y9" s="6"/>
      <c r="Z9" s="134"/>
      <c r="AA9" s="11">
        <v>5</v>
      </c>
      <c r="AB9" s="6"/>
      <c r="AC9" s="134"/>
      <c r="AD9" s="28">
        <v>8</v>
      </c>
      <c r="AE9" s="6"/>
      <c r="AF9" s="6" t="s">
        <v>49</v>
      </c>
      <c r="AG9" s="6" t="s">
        <v>112</v>
      </c>
      <c r="AH9" s="49" t="s">
        <v>55</v>
      </c>
      <c r="AI9" s="49" t="s">
        <v>72</v>
      </c>
      <c r="AJ9" s="49" t="s">
        <v>64</v>
      </c>
      <c r="AS9" s="6">
        <f t="shared" si="1"/>
        <v>2.8766600000000002</v>
      </c>
      <c r="AT9" s="6">
        <f t="shared" si="2"/>
        <v>0.59129799999999999</v>
      </c>
      <c r="AU9" s="6">
        <f t="shared" si="3"/>
        <v>0.47417599999999999</v>
      </c>
      <c r="AV9" s="6" t="str">
        <f t="shared" si="4"/>
        <v/>
      </c>
      <c r="AW9" s="6" t="str">
        <f t="shared" si="5"/>
        <v/>
      </c>
      <c r="AX9" s="6" t="str">
        <f t="shared" si="6"/>
        <v/>
      </c>
      <c r="AY9" s="6" t="str">
        <f t="shared" si="7"/>
        <v/>
      </c>
      <c r="AZ9" s="6" t="str">
        <f t="shared" si="8"/>
        <v/>
      </c>
      <c r="BA9" s="6" t="str">
        <f t="shared" si="9"/>
        <v/>
      </c>
      <c r="BB9" s="6" t="str">
        <f t="shared" si="10"/>
        <v/>
      </c>
      <c r="BC9" s="6" t="str">
        <f t="shared" si="11"/>
        <v/>
      </c>
      <c r="BD9" s="7">
        <f t="shared" si="12"/>
        <v>3.4321480000000002</v>
      </c>
    </row>
    <row r="10" spans="1:56" ht="15.75" thickBot="1">
      <c r="A10" s="5"/>
      <c r="B10" s="38">
        <v>7</v>
      </c>
      <c r="C10" s="32"/>
      <c r="D10" s="11"/>
      <c r="E10" s="11"/>
      <c r="F10" s="11"/>
      <c r="G10" s="11"/>
      <c r="H10" s="11"/>
      <c r="I10" s="11"/>
      <c r="J10" s="11"/>
      <c r="K10" s="11"/>
      <c r="L10" s="11">
        <v>1</v>
      </c>
      <c r="M10" s="11"/>
      <c r="N10" s="28"/>
      <c r="O10" s="6"/>
      <c r="P10" s="6" t="s">
        <v>50</v>
      </c>
      <c r="Q10" s="6">
        <v>0.57540400000000003</v>
      </c>
      <c r="R10" s="6"/>
      <c r="S10" s="134"/>
      <c r="T10" s="11">
        <v>6</v>
      </c>
      <c r="U10" s="28">
        <v>0.57540400000000003</v>
      </c>
      <c r="V10" s="6"/>
      <c r="W10" s="135"/>
      <c r="X10" s="31">
        <v>10</v>
      </c>
      <c r="Y10" s="6"/>
      <c r="Z10" s="134"/>
      <c r="AA10" s="11">
        <v>6</v>
      </c>
      <c r="AB10" s="6"/>
      <c r="AC10" s="135"/>
      <c r="AD10" s="31">
        <v>10</v>
      </c>
      <c r="AE10" s="6"/>
      <c r="AF10" s="6" t="s">
        <v>50</v>
      </c>
      <c r="AG10" s="6" t="s">
        <v>113</v>
      </c>
      <c r="AH10" s="49" t="s">
        <v>56</v>
      </c>
      <c r="AI10" s="49" t="s">
        <v>62</v>
      </c>
      <c r="AJ10" s="49" t="s">
        <v>66</v>
      </c>
      <c r="AK10" s="49" t="s">
        <v>71</v>
      </c>
      <c r="AL10" s="21"/>
      <c r="AM10" s="21"/>
      <c r="AN10" s="21"/>
      <c r="AO10" s="21"/>
      <c r="AP10" s="21"/>
      <c r="AQ10" s="21"/>
      <c r="AR10" s="21"/>
      <c r="AS10" s="6">
        <f t="shared" si="1"/>
        <v>0.84436699999999998</v>
      </c>
      <c r="AT10" s="6">
        <f t="shared" si="2"/>
        <v>0.127474</v>
      </c>
      <c r="AU10" s="6">
        <f t="shared" si="3"/>
        <v>3.9298199999999999</v>
      </c>
      <c r="AV10" s="6">
        <f t="shared" si="4"/>
        <v>-0.994425</v>
      </c>
      <c r="AW10" s="6" t="str">
        <f t="shared" si="5"/>
        <v/>
      </c>
      <c r="AX10" s="6" t="str">
        <f t="shared" si="6"/>
        <v/>
      </c>
      <c r="AY10" s="6" t="str">
        <f t="shared" si="7"/>
        <v/>
      </c>
      <c r="AZ10" s="6" t="str">
        <f t="shared" si="8"/>
        <v/>
      </c>
      <c r="BA10" s="6" t="str">
        <f t="shared" si="9"/>
        <v/>
      </c>
      <c r="BB10" s="6" t="str">
        <f t="shared" si="10"/>
        <v/>
      </c>
      <c r="BC10" s="6" t="str">
        <f t="shared" si="11"/>
        <v/>
      </c>
      <c r="BD10" s="7">
        <f t="shared" si="12"/>
        <v>3.3318319999999995</v>
      </c>
    </row>
    <row r="11" spans="1:56" ht="15.75" thickBot="1">
      <c r="A11" s="5"/>
      <c r="B11" s="38">
        <v>8</v>
      </c>
      <c r="C11" s="32"/>
      <c r="D11" s="11">
        <v>1</v>
      </c>
      <c r="E11" s="11">
        <v>1</v>
      </c>
      <c r="F11" s="11"/>
      <c r="G11" s="11">
        <v>1</v>
      </c>
      <c r="H11" s="11"/>
      <c r="I11" s="11"/>
      <c r="J11" s="11">
        <v>1</v>
      </c>
      <c r="K11" s="11"/>
      <c r="L11" s="11">
        <v>1</v>
      </c>
      <c r="M11" s="11">
        <v>1</v>
      </c>
      <c r="N11" s="28">
        <v>1</v>
      </c>
      <c r="O11" s="6"/>
      <c r="P11" s="6" t="s">
        <v>51</v>
      </c>
      <c r="Q11" s="6">
        <v>0.40811399999999998</v>
      </c>
      <c r="R11" s="6"/>
      <c r="S11" s="135"/>
      <c r="T11" s="30">
        <v>9</v>
      </c>
      <c r="U11" s="31">
        <v>0.40811399999999998</v>
      </c>
      <c r="V11" s="6"/>
      <c r="W11" s="120">
        <v>2</v>
      </c>
      <c r="X11" s="26">
        <v>0</v>
      </c>
      <c r="Y11" s="6"/>
      <c r="Z11" s="135"/>
      <c r="AA11" s="30">
        <v>9</v>
      </c>
      <c r="AB11" s="6"/>
      <c r="AC11" s="120">
        <v>2</v>
      </c>
      <c r="AD11" s="26">
        <v>0</v>
      </c>
      <c r="AE11" s="6"/>
      <c r="AF11" s="6" t="s">
        <v>51</v>
      </c>
      <c r="AG11" s="6" t="s">
        <v>114</v>
      </c>
      <c r="AH11" s="49" t="s">
        <v>59</v>
      </c>
      <c r="AI11" s="49" t="s">
        <v>69</v>
      </c>
      <c r="AJ11" s="49" t="s">
        <v>75</v>
      </c>
      <c r="AK11" s="49" t="s">
        <v>76</v>
      </c>
      <c r="AL11" s="49" t="s">
        <v>81</v>
      </c>
      <c r="AM11" s="49" t="s">
        <v>96</v>
      </c>
      <c r="AN11" s="21"/>
      <c r="AO11" s="21"/>
      <c r="AP11" s="21"/>
      <c r="AQ11" s="21"/>
      <c r="AR11" s="21"/>
      <c r="AS11" s="6">
        <f t="shared" si="1"/>
        <v>0.28422599999999998</v>
      </c>
      <c r="AT11" s="6">
        <f t="shared" si="2"/>
        <v>2.14493</v>
      </c>
      <c r="AU11" s="6">
        <f t="shared" si="3"/>
        <v>0.36749900000000002</v>
      </c>
      <c r="AV11" s="6">
        <f t="shared" si="4"/>
        <v>0.55112300000000003</v>
      </c>
      <c r="AW11" s="6">
        <f t="shared" si="5"/>
        <v>3.8845399999999999</v>
      </c>
      <c r="AX11" s="6">
        <f t="shared" si="6"/>
        <v>1.72323</v>
      </c>
      <c r="AY11" s="6" t="str">
        <f t="shared" si="7"/>
        <v/>
      </c>
      <c r="AZ11" s="6" t="str">
        <f t="shared" si="8"/>
        <v/>
      </c>
      <c r="BA11" s="6" t="str">
        <f t="shared" si="9"/>
        <v/>
      </c>
      <c r="BB11" s="6" t="str">
        <f t="shared" si="10"/>
        <v/>
      </c>
      <c r="BC11" s="6" t="str">
        <f t="shared" si="11"/>
        <v/>
      </c>
      <c r="BD11" s="7">
        <f t="shared" si="12"/>
        <v>8.5474340000000009</v>
      </c>
    </row>
    <row r="12" spans="1:56">
      <c r="A12" s="5"/>
      <c r="B12" s="38">
        <v>9</v>
      </c>
      <c r="C12" s="32"/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28">
        <v>1</v>
      </c>
      <c r="O12" s="6"/>
      <c r="P12" s="6" t="s">
        <v>52</v>
      </c>
      <c r="Q12" s="6">
        <v>1.47085</v>
      </c>
      <c r="R12" s="6"/>
      <c r="S12" s="120">
        <v>3</v>
      </c>
      <c r="T12" s="25">
        <v>1</v>
      </c>
      <c r="U12" s="26">
        <v>1.47085</v>
      </c>
      <c r="V12" s="6"/>
      <c r="W12" s="134"/>
      <c r="X12" s="28">
        <v>1</v>
      </c>
      <c r="Y12" s="6"/>
      <c r="Z12" s="120">
        <v>3</v>
      </c>
      <c r="AA12" s="25">
        <v>1</v>
      </c>
      <c r="AB12" s="6"/>
      <c r="AC12" s="134"/>
      <c r="AD12" s="28">
        <v>1</v>
      </c>
      <c r="AE12" s="6"/>
      <c r="AF12" s="6" t="s">
        <v>52</v>
      </c>
      <c r="AG12" s="6" t="s">
        <v>115</v>
      </c>
      <c r="AH12" s="49" t="s">
        <v>42</v>
      </c>
      <c r="AI12" s="49" t="s">
        <v>47</v>
      </c>
      <c r="AJ12" s="49" t="s">
        <v>60</v>
      </c>
      <c r="AK12" s="49" t="s">
        <v>63</v>
      </c>
      <c r="AL12" s="49" t="s">
        <v>70</v>
      </c>
      <c r="AM12" s="49" t="s">
        <v>77</v>
      </c>
      <c r="AN12" s="49" t="s">
        <v>92</v>
      </c>
      <c r="AO12" s="49" t="s">
        <v>46</v>
      </c>
      <c r="AP12" s="21"/>
      <c r="AQ12" s="21"/>
      <c r="AR12" s="21"/>
      <c r="AS12" s="6">
        <f t="shared" si="1"/>
        <v>-6.0780399999999997</v>
      </c>
      <c r="AT12" s="6">
        <f t="shared" si="2"/>
        <v>3.1312099999999998</v>
      </c>
      <c r="AU12" s="6">
        <f t="shared" si="3"/>
        <v>-0.158943</v>
      </c>
      <c r="AV12" s="6">
        <f t="shared" si="4"/>
        <v>0.79394799999999999</v>
      </c>
      <c r="AW12" s="6">
        <f t="shared" si="5"/>
        <v>-0.89139599999999997</v>
      </c>
      <c r="AX12" s="6">
        <f t="shared" si="6"/>
        <v>-2.3429199999999999</v>
      </c>
      <c r="AY12" s="6">
        <f t="shared" si="7"/>
        <v>-3.2297199999999999</v>
      </c>
      <c r="AZ12" s="6">
        <f t="shared" si="8"/>
        <v>-3.39777E-2</v>
      </c>
      <c r="BA12" s="6" t="str">
        <f t="shared" si="9"/>
        <v/>
      </c>
      <c r="BB12" s="6" t="str">
        <f t="shared" si="10"/>
        <v/>
      </c>
      <c r="BC12" s="6" t="str">
        <f t="shared" si="11"/>
        <v/>
      </c>
      <c r="BD12" s="7">
        <f t="shared" si="12"/>
        <v>-10.280688699999999</v>
      </c>
    </row>
    <row r="13" spans="1:56">
      <c r="A13" s="5"/>
      <c r="B13" s="38">
        <v>10</v>
      </c>
      <c r="C13" s="32"/>
      <c r="D13" s="11">
        <v>1</v>
      </c>
      <c r="E13" s="11">
        <v>1</v>
      </c>
      <c r="F13" s="11"/>
      <c r="G13" s="11"/>
      <c r="H13" s="11"/>
      <c r="I13" s="11"/>
      <c r="J13" s="11">
        <v>1</v>
      </c>
      <c r="K13" s="11">
        <v>1</v>
      </c>
      <c r="L13" s="11">
        <v>1</v>
      </c>
      <c r="M13" s="11"/>
      <c r="N13" s="28">
        <v>1</v>
      </c>
      <c r="O13" s="6"/>
      <c r="P13" s="6" t="s">
        <v>53</v>
      </c>
      <c r="Q13" s="6">
        <v>1.9068799999999999</v>
      </c>
      <c r="R13" s="6"/>
      <c r="S13" s="134"/>
      <c r="T13" s="11">
        <v>2</v>
      </c>
      <c r="U13" s="28">
        <v>1.9068799999999999</v>
      </c>
      <c r="V13" s="6"/>
      <c r="W13" s="134"/>
      <c r="X13" s="28">
        <v>3</v>
      </c>
      <c r="Y13" s="6"/>
      <c r="Z13" s="134"/>
      <c r="AA13" s="11">
        <v>2</v>
      </c>
      <c r="AB13" s="6"/>
      <c r="AC13" s="134"/>
      <c r="AD13" s="28">
        <v>3</v>
      </c>
      <c r="AE13" s="6"/>
      <c r="AF13" s="6" t="s">
        <v>53</v>
      </c>
      <c r="AG13" s="6" t="s">
        <v>116</v>
      </c>
      <c r="AH13" s="49" t="s">
        <v>43</v>
      </c>
      <c r="AI13" s="49" t="s">
        <v>45</v>
      </c>
      <c r="AJ13" s="49" t="s">
        <v>61</v>
      </c>
      <c r="AK13" s="49" t="s">
        <v>64</v>
      </c>
      <c r="AL13" s="49" t="s">
        <v>71</v>
      </c>
      <c r="AM13" s="49" t="s">
        <v>78</v>
      </c>
      <c r="AN13" s="49" t="s">
        <v>93</v>
      </c>
      <c r="AO13" s="49" t="s">
        <v>48</v>
      </c>
      <c r="AP13" s="21"/>
      <c r="AQ13" s="21"/>
      <c r="AR13" s="21"/>
      <c r="AS13" s="6">
        <f t="shared" si="1"/>
        <v>-6.4018800000000002</v>
      </c>
      <c r="AT13" s="6">
        <f t="shared" si="2"/>
        <v>-1.75692E-2</v>
      </c>
      <c r="AU13" s="6">
        <f t="shared" si="3"/>
        <v>-0.91067299999999995</v>
      </c>
      <c r="AV13" s="6">
        <f t="shared" si="4"/>
        <v>0.47417599999999999</v>
      </c>
      <c r="AW13" s="6">
        <f t="shared" si="5"/>
        <v>-0.994425</v>
      </c>
      <c r="AX13" s="6">
        <f t="shared" si="6"/>
        <v>-2.1985199999999998</v>
      </c>
      <c r="AY13" s="6">
        <f t="shared" si="7"/>
        <v>-2.40394</v>
      </c>
      <c r="AZ13" s="6">
        <f t="shared" si="8"/>
        <v>1.3881600000000001</v>
      </c>
      <c r="BA13" s="6" t="str">
        <f t="shared" si="9"/>
        <v/>
      </c>
      <c r="BB13" s="6" t="str">
        <f t="shared" si="10"/>
        <v/>
      </c>
      <c r="BC13" s="6" t="str">
        <f t="shared" si="11"/>
        <v/>
      </c>
      <c r="BD13" s="7">
        <f t="shared" si="12"/>
        <v>-12.971551199999999</v>
      </c>
    </row>
    <row r="14" spans="1:56" ht="15.75" thickBot="1">
      <c r="A14" s="5"/>
      <c r="B14" s="39">
        <v>11</v>
      </c>
      <c r="C14" s="3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6"/>
      <c r="P14" s="6" t="s">
        <v>54</v>
      </c>
      <c r="Q14" s="6">
        <v>1.3413999999999999</v>
      </c>
      <c r="R14" s="6"/>
      <c r="S14" s="134"/>
      <c r="T14" s="11">
        <v>4</v>
      </c>
      <c r="U14" s="28">
        <v>1.3413999999999999</v>
      </c>
      <c r="V14" s="6"/>
      <c r="W14" s="134"/>
      <c r="X14" s="28">
        <v>4</v>
      </c>
      <c r="Y14" s="6"/>
      <c r="Z14" s="134"/>
      <c r="AA14" s="11">
        <v>4</v>
      </c>
      <c r="AB14" s="6"/>
      <c r="AC14" s="134"/>
      <c r="AD14" s="28">
        <v>4</v>
      </c>
      <c r="AE14" s="6"/>
      <c r="AF14" s="6" t="s">
        <v>54</v>
      </c>
      <c r="AG14" s="6" t="s">
        <v>117</v>
      </c>
      <c r="AH14" s="49" t="s">
        <v>65</v>
      </c>
      <c r="AI14" s="49" t="s">
        <v>79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6">
        <f t="shared" si="1"/>
        <v>4.3373100000000004</v>
      </c>
      <c r="AT14" s="6">
        <f t="shared" si="2"/>
        <v>1.04711</v>
      </c>
      <c r="AU14" s="6" t="str">
        <f t="shared" si="3"/>
        <v/>
      </c>
      <c r="AV14" s="6" t="str">
        <f t="shared" si="4"/>
        <v/>
      </c>
      <c r="AW14" s="6" t="str">
        <f t="shared" si="5"/>
        <v/>
      </c>
      <c r="AX14" s="6" t="str">
        <f t="shared" si="6"/>
        <v/>
      </c>
      <c r="AY14" s="6" t="str">
        <f t="shared" si="7"/>
        <v/>
      </c>
      <c r="AZ14" s="6" t="str">
        <f t="shared" si="8"/>
        <v/>
      </c>
      <c r="BA14" s="6" t="str">
        <f t="shared" si="9"/>
        <v/>
      </c>
      <c r="BB14" s="6" t="str">
        <f t="shared" si="10"/>
        <v/>
      </c>
      <c r="BC14" s="6" t="str">
        <f t="shared" si="11"/>
        <v/>
      </c>
      <c r="BD14" s="7">
        <f t="shared" si="12"/>
        <v>4.0430200000000003</v>
      </c>
    </row>
    <row r="15" spans="1:5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 t="s">
        <v>55</v>
      </c>
      <c r="Q15" s="6">
        <v>2.8766600000000002</v>
      </c>
      <c r="R15" s="6"/>
      <c r="S15" s="134"/>
      <c r="T15" s="11">
        <v>5</v>
      </c>
      <c r="U15" s="28">
        <v>2.8766600000000002</v>
      </c>
      <c r="V15" s="6"/>
      <c r="W15" s="134"/>
      <c r="X15" s="28">
        <v>5</v>
      </c>
      <c r="Y15" s="6"/>
      <c r="Z15" s="134"/>
      <c r="AA15" s="11">
        <v>5</v>
      </c>
      <c r="AB15" s="6"/>
      <c r="AC15" s="134"/>
      <c r="AD15" s="28">
        <v>5</v>
      </c>
      <c r="AE15" s="6"/>
      <c r="AF15" s="6" t="s">
        <v>55</v>
      </c>
      <c r="AG15" s="6" t="s">
        <v>118</v>
      </c>
      <c r="AH15" s="49" t="s">
        <v>49</v>
      </c>
      <c r="AI15" s="49" t="s">
        <v>72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6">
        <f t="shared" si="1"/>
        <v>0.50998600000000005</v>
      </c>
      <c r="AT15" s="6">
        <f t="shared" si="2"/>
        <v>0.59129799999999999</v>
      </c>
      <c r="AU15" s="6" t="str">
        <f t="shared" si="3"/>
        <v/>
      </c>
      <c r="AV15" s="6" t="str">
        <f t="shared" si="4"/>
        <v/>
      </c>
      <c r="AW15" s="6" t="str">
        <f t="shared" si="5"/>
        <v/>
      </c>
      <c r="AX15" s="6" t="str">
        <f t="shared" si="6"/>
        <v/>
      </c>
      <c r="AY15" s="6" t="str">
        <f t="shared" si="7"/>
        <v/>
      </c>
      <c r="AZ15" s="6" t="str">
        <f t="shared" si="8"/>
        <v/>
      </c>
      <c r="BA15" s="6" t="str">
        <f t="shared" si="9"/>
        <v/>
      </c>
      <c r="BB15" s="6" t="str">
        <f t="shared" si="10"/>
        <v/>
      </c>
      <c r="BC15" s="6" t="str">
        <f t="shared" si="11"/>
        <v/>
      </c>
      <c r="BD15" s="7">
        <f t="shared" si="12"/>
        <v>-1.7753760000000001</v>
      </c>
    </row>
    <row r="16" spans="1:5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 t="s">
        <v>56</v>
      </c>
      <c r="Q16" s="6">
        <v>0.84436699999999998</v>
      </c>
      <c r="R16" s="6"/>
      <c r="S16" s="134"/>
      <c r="T16" s="11">
        <v>6</v>
      </c>
      <c r="U16" s="28">
        <v>0.84436699999999998</v>
      </c>
      <c r="V16" s="6"/>
      <c r="W16" s="134"/>
      <c r="X16" s="28">
        <v>6</v>
      </c>
      <c r="Y16" s="6"/>
      <c r="Z16" s="134"/>
      <c r="AA16" s="11">
        <v>6</v>
      </c>
      <c r="AB16" s="6"/>
      <c r="AC16" s="134"/>
      <c r="AD16" s="28">
        <v>6</v>
      </c>
      <c r="AE16" s="6"/>
      <c r="AF16" s="6" t="s">
        <v>56</v>
      </c>
      <c r="AG16" s="6" t="s">
        <v>119</v>
      </c>
      <c r="AH16" s="49" t="s">
        <v>50</v>
      </c>
      <c r="AI16" s="49" t="s">
        <v>62</v>
      </c>
      <c r="AJ16" s="49" t="s">
        <v>66</v>
      </c>
      <c r="AK16" s="21"/>
      <c r="AL16" s="21"/>
      <c r="AM16" s="21"/>
      <c r="AN16" s="21"/>
      <c r="AO16" s="21"/>
      <c r="AP16" s="21"/>
      <c r="AQ16" s="21"/>
      <c r="AR16" s="21"/>
      <c r="AS16" s="6">
        <f t="shared" si="1"/>
        <v>0.57540400000000003</v>
      </c>
      <c r="AT16" s="6">
        <f t="shared" si="2"/>
        <v>0.127474</v>
      </c>
      <c r="AU16" s="6">
        <f t="shared" si="3"/>
        <v>3.9298199999999999</v>
      </c>
      <c r="AV16" s="6" t="str">
        <f t="shared" si="4"/>
        <v/>
      </c>
      <c r="AW16" s="6" t="str">
        <f t="shared" si="5"/>
        <v/>
      </c>
      <c r="AX16" s="6" t="str">
        <f t="shared" si="6"/>
        <v/>
      </c>
      <c r="AY16" s="6" t="str">
        <f t="shared" si="7"/>
        <v/>
      </c>
      <c r="AZ16" s="6" t="str">
        <f t="shared" si="8"/>
        <v/>
      </c>
      <c r="BA16" s="6" t="str">
        <f t="shared" si="9"/>
        <v/>
      </c>
      <c r="BB16" s="6" t="str">
        <f t="shared" si="10"/>
        <v/>
      </c>
      <c r="BC16" s="6" t="str">
        <f t="shared" si="11"/>
        <v/>
      </c>
      <c r="BD16" s="7">
        <f t="shared" si="12"/>
        <v>3.7883309999999994</v>
      </c>
    </row>
    <row r="17" spans="1:5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 t="s">
        <v>57</v>
      </c>
      <c r="Q17" s="6">
        <v>5.45999E-2</v>
      </c>
      <c r="R17" s="6"/>
      <c r="S17" s="134"/>
      <c r="T17" s="11">
        <v>7</v>
      </c>
      <c r="U17" s="28">
        <v>5.45999E-2</v>
      </c>
      <c r="V17" s="6"/>
      <c r="W17" s="134"/>
      <c r="X17" s="28">
        <v>8</v>
      </c>
      <c r="Y17" s="6"/>
      <c r="Z17" s="134"/>
      <c r="AA17" s="11">
        <v>7</v>
      </c>
      <c r="AB17" s="6"/>
      <c r="AC17" s="134"/>
      <c r="AD17" s="28">
        <v>8</v>
      </c>
      <c r="AE17" s="6"/>
      <c r="AF17" s="6" t="s">
        <v>57</v>
      </c>
      <c r="AG17" s="6" t="s">
        <v>120</v>
      </c>
      <c r="AH17" s="49" t="s">
        <v>67</v>
      </c>
      <c r="AI17" s="49" t="s">
        <v>73</v>
      </c>
      <c r="AJ17" s="49" t="s">
        <v>80</v>
      </c>
      <c r="AK17" s="49" t="s">
        <v>94</v>
      </c>
      <c r="AL17" s="21"/>
      <c r="AM17" s="21"/>
      <c r="AN17" s="21"/>
      <c r="AO17" s="21"/>
      <c r="AP17" s="21"/>
      <c r="AQ17" s="21"/>
      <c r="AR17" s="21"/>
      <c r="AS17" s="6">
        <f t="shared" si="1"/>
        <v>1.05765</v>
      </c>
      <c r="AT17" s="6">
        <f t="shared" si="2"/>
        <v>1.21346</v>
      </c>
      <c r="AU17" s="6">
        <f t="shared" si="3"/>
        <v>4.1177000000000001</v>
      </c>
      <c r="AV17" s="6">
        <f t="shared" si="4"/>
        <v>1.84076</v>
      </c>
      <c r="AW17" s="6" t="str">
        <f t="shared" si="5"/>
        <v/>
      </c>
      <c r="AX17" s="6" t="str">
        <f t="shared" si="6"/>
        <v/>
      </c>
      <c r="AY17" s="6" t="str">
        <f t="shared" si="7"/>
        <v/>
      </c>
      <c r="AZ17" s="6" t="str">
        <f t="shared" si="8"/>
        <v/>
      </c>
      <c r="BA17" s="6" t="str">
        <f t="shared" si="9"/>
        <v/>
      </c>
      <c r="BB17" s="6" t="str">
        <f t="shared" si="10"/>
        <v/>
      </c>
      <c r="BC17" s="6" t="str">
        <f t="shared" si="11"/>
        <v/>
      </c>
      <c r="BD17" s="7">
        <f t="shared" si="12"/>
        <v>8.1749701000000012</v>
      </c>
    </row>
    <row r="18" spans="1:56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 t="s">
        <v>58</v>
      </c>
      <c r="Q18" s="6">
        <v>1.0315300000000001</v>
      </c>
      <c r="R18" s="6"/>
      <c r="S18" s="134"/>
      <c r="T18" s="11">
        <v>8</v>
      </c>
      <c r="U18" s="28">
        <v>1.0315300000000001</v>
      </c>
      <c r="V18" s="6"/>
      <c r="W18" s="135"/>
      <c r="X18" s="31">
        <v>10</v>
      </c>
      <c r="Y18" s="6"/>
      <c r="Z18" s="134"/>
      <c r="AA18" s="11">
        <v>8</v>
      </c>
      <c r="AB18" s="6"/>
      <c r="AC18" s="135"/>
      <c r="AD18" s="31">
        <v>10</v>
      </c>
      <c r="AE18" s="6"/>
      <c r="AF18" s="6" t="s">
        <v>58</v>
      </c>
      <c r="AG18" s="6" t="s">
        <v>121</v>
      </c>
      <c r="AH18" s="49" t="s">
        <v>68</v>
      </c>
      <c r="AI18" s="49" t="s">
        <v>74</v>
      </c>
      <c r="AJ18" s="49" t="s">
        <v>95</v>
      </c>
      <c r="AK18" s="21"/>
      <c r="AL18" s="21"/>
      <c r="AM18" s="21"/>
      <c r="AN18" s="21"/>
      <c r="AO18" s="21"/>
      <c r="AP18" s="21"/>
      <c r="AQ18" s="21"/>
      <c r="AR18" s="21"/>
      <c r="AS18" s="6">
        <f t="shared" si="1"/>
        <v>1.51657</v>
      </c>
      <c r="AT18" s="6">
        <f t="shared" si="2"/>
        <v>3.3645299999999998</v>
      </c>
      <c r="AU18" s="6">
        <f t="shared" si="3"/>
        <v>1.09405</v>
      </c>
      <c r="AV18" s="6" t="str">
        <f t="shared" si="4"/>
        <v/>
      </c>
      <c r="AW18" s="6" t="str">
        <f t="shared" si="5"/>
        <v/>
      </c>
      <c r="AX18" s="6" t="str">
        <f t="shared" si="6"/>
        <v/>
      </c>
      <c r="AY18" s="6" t="str">
        <f t="shared" si="7"/>
        <v/>
      </c>
      <c r="AZ18" s="6" t="str">
        <f t="shared" si="8"/>
        <v/>
      </c>
      <c r="BA18" s="6" t="str">
        <f t="shared" si="9"/>
        <v/>
      </c>
      <c r="BB18" s="6" t="str">
        <f t="shared" si="10"/>
        <v/>
      </c>
      <c r="BC18" s="6" t="str">
        <f t="shared" si="11"/>
        <v/>
      </c>
      <c r="BD18" s="7">
        <f t="shared" si="12"/>
        <v>4.9436200000000001</v>
      </c>
    </row>
    <row r="19" spans="1:5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 t="s">
        <v>59</v>
      </c>
      <c r="Q19" s="6">
        <v>0.28422599999999998</v>
      </c>
      <c r="R19" s="6"/>
      <c r="S19" s="134"/>
      <c r="T19" s="11">
        <v>9</v>
      </c>
      <c r="U19" s="28">
        <v>0.28422599999999998</v>
      </c>
      <c r="V19" s="6"/>
      <c r="W19" s="120">
        <v>3</v>
      </c>
      <c r="X19" s="26">
        <v>0</v>
      </c>
      <c r="Y19" s="6"/>
      <c r="Z19" s="134"/>
      <c r="AA19" s="11">
        <v>9</v>
      </c>
      <c r="AB19" s="6"/>
      <c r="AC19" s="120">
        <v>3</v>
      </c>
      <c r="AD19" s="26">
        <v>0</v>
      </c>
      <c r="AE19" s="6"/>
      <c r="AF19" s="6" t="s">
        <v>59</v>
      </c>
      <c r="AG19" s="6" t="s">
        <v>122</v>
      </c>
      <c r="AH19" s="49" t="s">
        <v>51</v>
      </c>
      <c r="AI19" s="49" t="s">
        <v>69</v>
      </c>
      <c r="AJ19" s="49" t="s">
        <v>75</v>
      </c>
      <c r="AK19" s="49" t="s">
        <v>76</v>
      </c>
      <c r="AL19" s="49" t="s">
        <v>81</v>
      </c>
      <c r="AM19" s="49" t="s">
        <v>96</v>
      </c>
      <c r="AN19" s="21"/>
      <c r="AO19" s="21"/>
      <c r="AP19" s="21"/>
      <c r="AQ19" s="21"/>
      <c r="AR19" s="21"/>
      <c r="AS19" s="6">
        <f t="shared" si="1"/>
        <v>0.40811399999999998</v>
      </c>
      <c r="AT19" s="6">
        <f t="shared" si="2"/>
        <v>2.14493</v>
      </c>
      <c r="AU19" s="6">
        <f t="shared" si="3"/>
        <v>0.36749900000000002</v>
      </c>
      <c r="AV19" s="6">
        <f t="shared" si="4"/>
        <v>0.55112300000000003</v>
      </c>
      <c r="AW19" s="6">
        <f t="shared" si="5"/>
        <v>3.8845399999999999</v>
      </c>
      <c r="AX19" s="6">
        <f t="shared" si="6"/>
        <v>1.72323</v>
      </c>
      <c r="AY19" s="6" t="str">
        <f t="shared" si="7"/>
        <v/>
      </c>
      <c r="AZ19" s="6" t="str">
        <f t="shared" si="8"/>
        <v/>
      </c>
      <c r="BA19" s="6" t="str">
        <f t="shared" si="9"/>
        <v/>
      </c>
      <c r="BB19" s="6" t="str">
        <f t="shared" si="10"/>
        <v/>
      </c>
      <c r="BC19" s="6" t="str">
        <f t="shared" si="11"/>
        <v/>
      </c>
      <c r="BD19" s="7">
        <f t="shared" si="12"/>
        <v>4.2656760000000009</v>
      </c>
    </row>
    <row r="20" spans="1:5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82</v>
      </c>
      <c r="Q20" s="6">
        <v>0.44853199999999999</v>
      </c>
      <c r="R20" s="6"/>
      <c r="S20" s="134"/>
      <c r="T20" s="11">
        <v>10</v>
      </c>
      <c r="U20" s="28">
        <v>0.44853199999999999</v>
      </c>
      <c r="V20" s="6"/>
      <c r="W20" s="134"/>
      <c r="X20" s="28">
        <v>1</v>
      </c>
      <c r="Y20" s="6"/>
      <c r="Z20" s="134"/>
      <c r="AA20" s="11">
        <v>10</v>
      </c>
      <c r="AB20" s="6"/>
      <c r="AC20" s="134"/>
      <c r="AD20" s="28">
        <v>1</v>
      </c>
      <c r="AE20" s="6"/>
      <c r="AF20" s="6" t="s">
        <v>82</v>
      </c>
      <c r="AG20" s="6" t="s">
        <v>123</v>
      </c>
      <c r="AH20" s="49" t="s">
        <v>85</v>
      </c>
      <c r="AI20" s="49" t="s">
        <v>86</v>
      </c>
      <c r="AJ20" s="49" t="s">
        <v>88</v>
      </c>
      <c r="AK20" s="49" t="s">
        <v>90</v>
      </c>
      <c r="AL20" s="21"/>
      <c r="AM20" s="21"/>
      <c r="AN20" s="21"/>
      <c r="AO20" s="21"/>
      <c r="AP20" s="21"/>
      <c r="AQ20" s="21"/>
      <c r="AR20" s="21"/>
      <c r="AS20" s="6">
        <f t="shared" si="1"/>
        <v>0.61077099999999995</v>
      </c>
      <c r="AT20" s="6">
        <f t="shared" si="2"/>
        <v>1.5829599999999999</v>
      </c>
      <c r="AU20" s="6">
        <f t="shared" si="3"/>
        <v>1.1756899999999999</v>
      </c>
      <c r="AV20" s="6">
        <f t="shared" si="4"/>
        <v>3.90341</v>
      </c>
      <c r="AW20" s="6" t="str">
        <f t="shared" si="5"/>
        <v/>
      </c>
      <c r="AX20" s="6" t="str">
        <f t="shared" si="6"/>
        <v/>
      </c>
      <c r="AY20" s="6" t="str">
        <f t="shared" si="7"/>
        <v/>
      </c>
      <c r="AZ20" s="6" t="str">
        <f t="shared" si="8"/>
        <v/>
      </c>
      <c r="BA20" s="6" t="str">
        <f t="shared" si="9"/>
        <v/>
      </c>
      <c r="BB20" s="6" t="str">
        <f t="shared" si="10"/>
        <v/>
      </c>
      <c r="BC20" s="6" t="str">
        <f t="shared" si="11"/>
        <v/>
      </c>
      <c r="BD20" s="7">
        <f t="shared" si="12"/>
        <v>5.8019809999999996</v>
      </c>
    </row>
    <row r="21" spans="1:56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 t="s">
        <v>83</v>
      </c>
      <c r="Q21" s="6">
        <v>4.8137600000000003</v>
      </c>
      <c r="R21" s="6"/>
      <c r="S21" s="135"/>
      <c r="T21" s="30">
        <v>11</v>
      </c>
      <c r="U21" s="31">
        <v>4.8137600000000003</v>
      </c>
      <c r="V21" s="6"/>
      <c r="W21" s="135"/>
      <c r="X21" s="31">
        <v>2</v>
      </c>
      <c r="Y21" s="6"/>
      <c r="Z21" s="135"/>
      <c r="AA21" s="30">
        <v>11</v>
      </c>
      <c r="AB21" s="6"/>
      <c r="AC21" s="135"/>
      <c r="AD21" s="31">
        <v>2</v>
      </c>
      <c r="AE21" s="6"/>
      <c r="AF21" s="6" t="s">
        <v>83</v>
      </c>
      <c r="AG21" s="6" t="s">
        <v>124</v>
      </c>
      <c r="AH21" s="49" t="s">
        <v>84</v>
      </c>
      <c r="AI21" s="49" t="s">
        <v>87</v>
      </c>
      <c r="AJ21" s="49" t="s">
        <v>89</v>
      </c>
      <c r="AK21" s="49" t="s">
        <v>91</v>
      </c>
      <c r="AL21" s="49" t="s">
        <v>97</v>
      </c>
      <c r="AM21" s="21"/>
      <c r="AN21" s="21"/>
      <c r="AO21" s="21"/>
      <c r="AP21" s="21"/>
      <c r="AQ21" s="21"/>
      <c r="AR21" s="21"/>
      <c r="AS21" s="6">
        <f t="shared" si="1"/>
        <v>1.4557</v>
      </c>
      <c r="AT21" s="6">
        <f t="shared" si="2"/>
        <v>-5.8302800000000002E-3</v>
      </c>
      <c r="AU21" s="6">
        <f t="shared" si="3"/>
        <v>1.1483399999999999</v>
      </c>
      <c r="AV21" s="6">
        <f t="shared" si="4"/>
        <v>0.67942800000000003</v>
      </c>
      <c r="AW21" s="6">
        <f t="shared" si="5"/>
        <v>-0.21271699999999999</v>
      </c>
      <c r="AX21" s="6" t="str">
        <f t="shared" si="6"/>
        <v/>
      </c>
      <c r="AY21" s="6" t="str">
        <f t="shared" si="7"/>
        <v/>
      </c>
      <c r="AZ21" s="6" t="str">
        <f t="shared" si="8"/>
        <v/>
      </c>
      <c r="BA21" s="6" t="str">
        <f t="shared" si="9"/>
        <v/>
      </c>
      <c r="BB21" s="6" t="str">
        <f t="shared" si="10"/>
        <v/>
      </c>
      <c r="BC21" s="6" t="str">
        <f t="shared" si="11"/>
        <v/>
      </c>
      <c r="BD21" s="7">
        <f t="shared" si="12"/>
        <v>1.5940707199999999</v>
      </c>
    </row>
    <row r="22" spans="1:5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 t="s">
        <v>60</v>
      </c>
      <c r="Q22" s="6">
        <v>-0.158943</v>
      </c>
      <c r="R22" s="6"/>
      <c r="S22" s="120">
        <v>4</v>
      </c>
      <c r="T22" s="25">
        <v>1</v>
      </c>
      <c r="U22" s="26">
        <v>-0.158943</v>
      </c>
      <c r="V22" s="6"/>
      <c r="W22" s="120">
        <v>4</v>
      </c>
      <c r="X22" s="26">
        <v>3</v>
      </c>
      <c r="Y22" s="6"/>
      <c r="Z22" s="120">
        <v>4</v>
      </c>
      <c r="AA22" s="25">
        <v>1</v>
      </c>
      <c r="AB22" s="6"/>
      <c r="AC22" s="120">
        <v>4</v>
      </c>
      <c r="AD22" s="26">
        <v>3</v>
      </c>
      <c r="AE22" s="6"/>
      <c r="AF22" s="6" t="s">
        <v>60</v>
      </c>
      <c r="AG22" s="6" t="s">
        <v>125</v>
      </c>
      <c r="AH22" s="49" t="s">
        <v>42</v>
      </c>
      <c r="AI22" s="49" t="s">
        <v>47</v>
      </c>
      <c r="AJ22" s="49" t="s">
        <v>52</v>
      </c>
      <c r="AK22" s="49" t="s">
        <v>63</v>
      </c>
      <c r="AL22" s="49" t="s">
        <v>70</v>
      </c>
      <c r="AM22" s="49" t="s">
        <v>77</v>
      </c>
      <c r="AN22" s="49" t="s">
        <v>92</v>
      </c>
      <c r="AO22" s="49" t="s">
        <v>166</v>
      </c>
      <c r="AP22" s="21"/>
      <c r="AQ22" s="21"/>
      <c r="AR22" s="21"/>
      <c r="AS22" s="6">
        <f t="shared" si="1"/>
        <v>-6.0780399999999997</v>
      </c>
      <c r="AT22" s="6">
        <f t="shared" si="2"/>
        <v>3.1312099999999998</v>
      </c>
      <c r="AU22" s="6">
        <f t="shared" si="3"/>
        <v>1.47085</v>
      </c>
      <c r="AV22" s="6">
        <f t="shared" si="4"/>
        <v>0.79394799999999999</v>
      </c>
      <c r="AW22" s="6">
        <f t="shared" si="5"/>
        <v>-0.89139599999999997</v>
      </c>
      <c r="AX22" s="6">
        <f t="shared" si="6"/>
        <v>-2.3429199999999999</v>
      </c>
      <c r="AY22" s="6">
        <f t="shared" si="7"/>
        <v>-3.2297199999999999</v>
      </c>
      <c r="AZ22" s="6" t="str">
        <f t="shared" si="8"/>
        <v/>
      </c>
      <c r="BA22" s="6" t="str">
        <f t="shared" si="9"/>
        <v/>
      </c>
      <c r="BB22" s="6" t="str">
        <f t="shared" si="10"/>
        <v/>
      </c>
      <c r="BC22" s="6" t="str">
        <f t="shared" si="11"/>
        <v/>
      </c>
      <c r="BD22" s="7">
        <f t="shared" si="12"/>
        <v>-6.9871249999999998</v>
      </c>
    </row>
    <row r="23" spans="1:5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s">
        <v>61</v>
      </c>
      <c r="Q23" s="6">
        <v>-0.91067299999999995</v>
      </c>
      <c r="R23" s="6"/>
      <c r="S23" s="134"/>
      <c r="T23" s="11">
        <v>2</v>
      </c>
      <c r="U23" s="28">
        <v>-0.91067299999999995</v>
      </c>
      <c r="V23" s="6"/>
      <c r="W23" s="134"/>
      <c r="X23" s="28">
        <v>5</v>
      </c>
      <c r="Y23" s="6"/>
      <c r="Z23" s="134"/>
      <c r="AA23" s="11">
        <v>2</v>
      </c>
      <c r="AB23" s="6"/>
      <c r="AC23" s="134"/>
      <c r="AD23" s="28">
        <v>5</v>
      </c>
      <c r="AE23" s="6"/>
      <c r="AF23" s="6" t="s">
        <v>61</v>
      </c>
      <c r="AG23" s="6" t="s">
        <v>126</v>
      </c>
      <c r="AH23" s="49" t="s">
        <v>43</v>
      </c>
      <c r="AI23" s="49" t="s">
        <v>45</v>
      </c>
      <c r="AJ23" s="49" t="s">
        <v>53</v>
      </c>
      <c r="AK23" s="49" t="s">
        <v>64</v>
      </c>
      <c r="AL23" s="49" t="s">
        <v>71</v>
      </c>
      <c r="AM23" s="49" t="s">
        <v>78</v>
      </c>
      <c r="AN23" s="49" t="s">
        <v>93</v>
      </c>
      <c r="AO23" s="21"/>
      <c r="AP23" s="21"/>
      <c r="AQ23" s="21"/>
      <c r="AR23" s="21"/>
      <c r="AS23" s="6">
        <f t="shared" si="1"/>
        <v>-6.4018800000000002</v>
      </c>
      <c r="AT23" s="6">
        <f t="shared" si="2"/>
        <v>-1.75692E-2</v>
      </c>
      <c r="AU23" s="6">
        <f t="shared" si="3"/>
        <v>1.9068799999999999</v>
      </c>
      <c r="AV23" s="6">
        <f t="shared" si="4"/>
        <v>0.47417599999999999</v>
      </c>
      <c r="AW23" s="6">
        <f t="shared" si="5"/>
        <v>-0.994425</v>
      </c>
      <c r="AX23" s="6">
        <f t="shared" si="6"/>
        <v>-2.1985199999999998</v>
      </c>
      <c r="AY23" s="6">
        <f t="shared" si="7"/>
        <v>-2.40394</v>
      </c>
      <c r="AZ23" s="6" t="str">
        <f t="shared" si="8"/>
        <v/>
      </c>
      <c r="BA23" s="6" t="str">
        <f t="shared" si="9"/>
        <v/>
      </c>
      <c r="BB23" s="6" t="str">
        <f t="shared" si="10"/>
        <v/>
      </c>
      <c r="BC23" s="6" t="str">
        <f t="shared" si="11"/>
        <v/>
      </c>
      <c r="BD23" s="7">
        <f t="shared" si="12"/>
        <v>-8.7246052000000009</v>
      </c>
    </row>
    <row r="24" spans="1:56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s">
        <v>62</v>
      </c>
      <c r="Q24" s="6">
        <v>0.127474</v>
      </c>
      <c r="R24" s="6"/>
      <c r="S24" s="135"/>
      <c r="T24" s="30">
        <v>6</v>
      </c>
      <c r="U24" s="31">
        <v>0.127474</v>
      </c>
      <c r="V24" s="6"/>
      <c r="W24" s="135"/>
      <c r="X24" s="31">
        <v>8</v>
      </c>
      <c r="Y24" s="6"/>
      <c r="Z24" s="135"/>
      <c r="AA24" s="30">
        <v>6</v>
      </c>
      <c r="AB24" s="6"/>
      <c r="AC24" s="135"/>
      <c r="AD24" s="31">
        <v>8</v>
      </c>
      <c r="AE24" s="6"/>
      <c r="AF24" s="6" t="s">
        <v>62</v>
      </c>
      <c r="AG24" s="6" t="s">
        <v>127</v>
      </c>
      <c r="AH24" s="49" t="s">
        <v>50</v>
      </c>
      <c r="AI24" s="49" t="s">
        <v>56</v>
      </c>
      <c r="AJ24" s="49" t="s">
        <v>66</v>
      </c>
      <c r="AK24" s="21"/>
      <c r="AL24" s="21"/>
      <c r="AM24" s="21"/>
      <c r="AN24" s="21"/>
      <c r="AO24" s="21"/>
      <c r="AP24" s="21"/>
      <c r="AQ24" s="21"/>
      <c r="AR24" s="21"/>
      <c r="AS24" s="6">
        <f t="shared" si="1"/>
        <v>0.57540400000000003</v>
      </c>
      <c r="AT24" s="6">
        <f t="shared" si="2"/>
        <v>0.84436699999999998</v>
      </c>
      <c r="AU24" s="6">
        <f t="shared" si="3"/>
        <v>3.9298199999999999</v>
      </c>
      <c r="AV24" s="6" t="str">
        <f t="shared" si="4"/>
        <v/>
      </c>
      <c r="AW24" s="6" t="str">
        <f t="shared" si="5"/>
        <v/>
      </c>
      <c r="AX24" s="6" t="str">
        <f t="shared" si="6"/>
        <v/>
      </c>
      <c r="AY24" s="6" t="str">
        <f t="shared" si="7"/>
        <v/>
      </c>
      <c r="AZ24" s="6" t="str">
        <f t="shared" si="8"/>
        <v/>
      </c>
      <c r="BA24" s="6" t="str">
        <f t="shared" si="9"/>
        <v/>
      </c>
      <c r="BB24" s="6" t="str">
        <f t="shared" si="10"/>
        <v/>
      </c>
      <c r="BC24" s="6" t="str">
        <f t="shared" si="11"/>
        <v/>
      </c>
      <c r="BD24" s="7">
        <f t="shared" si="12"/>
        <v>5.2221169999999999</v>
      </c>
    </row>
    <row r="25" spans="1:5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 t="s">
        <v>63</v>
      </c>
      <c r="Q25" s="6">
        <v>0.79394799999999999</v>
      </c>
      <c r="R25" s="6"/>
      <c r="S25" s="120">
        <v>5</v>
      </c>
      <c r="T25" s="25">
        <v>1</v>
      </c>
      <c r="U25" s="26">
        <v>0.79394799999999999</v>
      </c>
      <c r="V25" s="6"/>
      <c r="W25" s="120">
        <v>5</v>
      </c>
      <c r="X25" s="26">
        <v>2</v>
      </c>
      <c r="Y25" s="6"/>
      <c r="Z25" s="120">
        <v>5</v>
      </c>
      <c r="AA25" s="25">
        <v>1</v>
      </c>
      <c r="AB25" s="6"/>
      <c r="AC25" s="120">
        <v>5</v>
      </c>
      <c r="AD25" s="26">
        <v>2</v>
      </c>
      <c r="AE25" s="6"/>
      <c r="AF25" s="6" t="s">
        <v>63</v>
      </c>
      <c r="AG25" s="6" t="s">
        <v>128</v>
      </c>
      <c r="AH25" s="49" t="s">
        <v>42</v>
      </c>
      <c r="AI25" s="49" t="s">
        <v>47</v>
      </c>
      <c r="AJ25" s="49" t="s">
        <v>52</v>
      </c>
      <c r="AK25" s="49" t="s">
        <v>60</v>
      </c>
      <c r="AL25" s="49" t="s">
        <v>70</v>
      </c>
      <c r="AM25" s="49" t="s">
        <v>77</v>
      </c>
      <c r="AN25" s="49" t="s">
        <v>92</v>
      </c>
      <c r="AO25" s="21"/>
      <c r="AP25" s="21"/>
      <c r="AQ25" s="21"/>
      <c r="AR25" s="21"/>
      <c r="AS25" s="6">
        <f t="shared" si="1"/>
        <v>-6.0780399999999997</v>
      </c>
      <c r="AT25" s="6">
        <f t="shared" si="2"/>
        <v>3.1312099999999998</v>
      </c>
      <c r="AU25" s="6">
        <f t="shared" si="3"/>
        <v>1.47085</v>
      </c>
      <c r="AV25" s="6">
        <f t="shared" si="4"/>
        <v>-0.158943</v>
      </c>
      <c r="AW25" s="6">
        <f t="shared" si="5"/>
        <v>-0.89139599999999997</v>
      </c>
      <c r="AX25" s="6">
        <f t="shared" si="6"/>
        <v>-2.3429199999999999</v>
      </c>
      <c r="AY25" s="6">
        <f t="shared" si="7"/>
        <v>-3.2297199999999999</v>
      </c>
      <c r="AZ25" s="6" t="str">
        <f t="shared" si="8"/>
        <v/>
      </c>
      <c r="BA25" s="6" t="str">
        <f t="shared" si="9"/>
        <v/>
      </c>
      <c r="BB25" s="6" t="str">
        <f t="shared" si="10"/>
        <v/>
      </c>
      <c r="BC25" s="6" t="str">
        <f t="shared" si="11"/>
        <v/>
      </c>
      <c r="BD25" s="7">
        <f t="shared" si="12"/>
        <v>-8.892907000000001</v>
      </c>
    </row>
    <row r="26" spans="1:5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 t="s">
        <v>64</v>
      </c>
      <c r="Q26" s="6">
        <v>0.47417599999999999</v>
      </c>
      <c r="R26" s="6"/>
      <c r="S26" s="134"/>
      <c r="T26" s="11">
        <v>2</v>
      </c>
      <c r="U26" s="28">
        <v>0.47417599999999999</v>
      </c>
      <c r="V26" s="6"/>
      <c r="W26" s="134"/>
      <c r="X26" s="28">
        <v>3</v>
      </c>
      <c r="Y26" s="6"/>
      <c r="Z26" s="134"/>
      <c r="AA26" s="11">
        <v>2</v>
      </c>
      <c r="AB26" s="6"/>
      <c r="AC26" s="134"/>
      <c r="AD26" s="28">
        <v>3</v>
      </c>
      <c r="AE26" s="6"/>
      <c r="AF26" s="6" t="s">
        <v>64</v>
      </c>
      <c r="AG26" s="6" t="s">
        <v>129</v>
      </c>
      <c r="AH26" s="49" t="s">
        <v>43</v>
      </c>
      <c r="AI26" s="49" t="s">
        <v>45</v>
      </c>
      <c r="AJ26" s="49" t="s">
        <v>53</v>
      </c>
      <c r="AK26" s="49" t="s">
        <v>61</v>
      </c>
      <c r="AL26" s="49" t="s">
        <v>71</v>
      </c>
      <c r="AM26" s="49" t="s">
        <v>78</v>
      </c>
      <c r="AN26" s="49" t="s">
        <v>93</v>
      </c>
      <c r="AO26" s="49" t="s">
        <v>49</v>
      </c>
      <c r="AP26" s="21"/>
      <c r="AQ26" s="21"/>
      <c r="AR26" s="21"/>
      <c r="AS26" s="6">
        <f t="shared" si="1"/>
        <v>-6.4018800000000002</v>
      </c>
      <c r="AT26" s="6">
        <f t="shared" si="2"/>
        <v>-1.75692E-2</v>
      </c>
      <c r="AU26" s="6">
        <f t="shared" si="3"/>
        <v>1.9068799999999999</v>
      </c>
      <c r="AV26" s="6">
        <f t="shared" si="4"/>
        <v>-0.91067299999999995</v>
      </c>
      <c r="AW26" s="6">
        <f t="shared" si="5"/>
        <v>-0.994425</v>
      </c>
      <c r="AX26" s="6">
        <f t="shared" si="6"/>
        <v>-2.1985199999999998</v>
      </c>
      <c r="AY26" s="6">
        <f t="shared" si="7"/>
        <v>-2.40394</v>
      </c>
      <c r="AZ26" s="6">
        <f t="shared" si="8"/>
        <v>0.50998600000000005</v>
      </c>
      <c r="BA26" s="6" t="str">
        <f t="shared" si="9"/>
        <v/>
      </c>
      <c r="BB26" s="6" t="str">
        <f t="shared" si="10"/>
        <v/>
      </c>
      <c r="BC26" s="6" t="str">
        <f t="shared" si="11"/>
        <v/>
      </c>
      <c r="BD26" s="7">
        <f t="shared" si="12"/>
        <v>-10.9843172</v>
      </c>
    </row>
    <row r="27" spans="1:56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 t="s">
        <v>65</v>
      </c>
      <c r="Q27" s="6">
        <v>4.3373100000000004</v>
      </c>
      <c r="R27" s="6"/>
      <c r="S27" s="134"/>
      <c r="T27" s="11">
        <v>4</v>
      </c>
      <c r="U27" s="28">
        <v>4.3373100000000004</v>
      </c>
      <c r="V27" s="6"/>
      <c r="W27" s="135"/>
      <c r="X27" s="31">
        <v>6</v>
      </c>
      <c r="Y27" s="6"/>
      <c r="Z27" s="134"/>
      <c r="AA27" s="11">
        <v>4</v>
      </c>
      <c r="AB27" s="6"/>
      <c r="AC27" s="135"/>
      <c r="AD27" s="31">
        <v>6</v>
      </c>
      <c r="AE27" s="6"/>
      <c r="AF27" s="6" t="s">
        <v>65</v>
      </c>
      <c r="AG27" s="6" t="s">
        <v>130</v>
      </c>
      <c r="AH27" s="49" t="s">
        <v>54</v>
      </c>
      <c r="AI27" s="49" t="s">
        <v>79</v>
      </c>
      <c r="AJ27" s="21"/>
      <c r="AK27" s="21"/>
      <c r="AL27" s="21"/>
      <c r="AM27" s="21"/>
      <c r="AN27" s="21"/>
      <c r="AO27" s="21"/>
      <c r="AP27" s="21"/>
      <c r="AQ27" s="21"/>
      <c r="AR27" s="21"/>
      <c r="AS27" s="6">
        <f t="shared" si="1"/>
        <v>1.3413999999999999</v>
      </c>
      <c r="AT27" s="6">
        <f t="shared" si="2"/>
        <v>1.04711</v>
      </c>
      <c r="AU27" s="6" t="str">
        <f t="shared" si="3"/>
        <v/>
      </c>
      <c r="AV27" s="6" t="str">
        <f t="shared" si="4"/>
        <v/>
      </c>
      <c r="AW27" s="6" t="str">
        <f t="shared" si="5"/>
        <v/>
      </c>
      <c r="AX27" s="6" t="str">
        <f t="shared" si="6"/>
        <v/>
      </c>
      <c r="AY27" s="6" t="str">
        <f t="shared" si="7"/>
        <v/>
      </c>
      <c r="AZ27" s="6" t="str">
        <f t="shared" si="8"/>
        <v/>
      </c>
      <c r="BA27" s="6" t="str">
        <f t="shared" si="9"/>
        <v/>
      </c>
      <c r="BB27" s="6" t="str">
        <f t="shared" si="10"/>
        <v/>
      </c>
      <c r="BC27" s="6" t="str">
        <f t="shared" si="11"/>
        <v/>
      </c>
      <c r="BD27" s="7">
        <f t="shared" si="12"/>
        <v>-1.9488000000000003</v>
      </c>
    </row>
    <row r="28" spans="1:5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 t="s">
        <v>66</v>
      </c>
      <c r="Q28" s="6">
        <v>3.9298199999999999</v>
      </c>
      <c r="R28" s="6"/>
      <c r="S28" s="134"/>
      <c r="T28" s="11">
        <v>6</v>
      </c>
      <c r="U28" s="28">
        <v>3.9298199999999999</v>
      </c>
      <c r="V28" s="6"/>
      <c r="W28" s="120">
        <v>6</v>
      </c>
      <c r="X28" s="26">
        <v>2</v>
      </c>
      <c r="Y28" s="6"/>
      <c r="Z28" s="134"/>
      <c r="AA28" s="11">
        <v>6</v>
      </c>
      <c r="AB28" s="6"/>
      <c r="AC28" s="120">
        <v>6</v>
      </c>
      <c r="AD28" s="26">
        <v>2</v>
      </c>
      <c r="AE28" s="6"/>
      <c r="AF28" s="6" t="s">
        <v>66</v>
      </c>
      <c r="AG28" s="6" t="s">
        <v>131</v>
      </c>
      <c r="AH28" s="49" t="s">
        <v>50</v>
      </c>
      <c r="AI28" s="49" t="s">
        <v>56</v>
      </c>
      <c r="AJ28" s="49" t="s">
        <v>62</v>
      </c>
      <c r="AK28" s="49" t="s">
        <v>72</v>
      </c>
      <c r="AL28" s="21"/>
      <c r="AM28" s="21"/>
      <c r="AN28" s="21"/>
      <c r="AO28" s="21"/>
      <c r="AP28" s="21"/>
      <c r="AQ28" s="21"/>
      <c r="AR28" s="21"/>
      <c r="AS28" s="6">
        <f t="shared" si="1"/>
        <v>0.57540400000000003</v>
      </c>
      <c r="AT28" s="6">
        <f t="shared" si="2"/>
        <v>0.84436699999999998</v>
      </c>
      <c r="AU28" s="6">
        <f t="shared" si="3"/>
        <v>0.127474</v>
      </c>
      <c r="AV28" s="6">
        <f t="shared" si="4"/>
        <v>0.59129799999999999</v>
      </c>
      <c r="AW28" s="6" t="str">
        <f t="shared" si="5"/>
        <v/>
      </c>
      <c r="AX28" s="6" t="str">
        <f t="shared" si="6"/>
        <v/>
      </c>
      <c r="AY28" s="6" t="str">
        <f t="shared" si="7"/>
        <v/>
      </c>
      <c r="AZ28" s="6" t="str">
        <f t="shared" si="8"/>
        <v/>
      </c>
      <c r="BA28" s="6" t="str">
        <f t="shared" si="9"/>
        <v/>
      </c>
      <c r="BB28" s="6" t="str">
        <f t="shared" si="10"/>
        <v/>
      </c>
      <c r="BC28" s="6" t="str">
        <f t="shared" si="11"/>
        <v/>
      </c>
      <c r="BD28" s="7">
        <f t="shared" si="12"/>
        <v>-1.791277</v>
      </c>
    </row>
    <row r="29" spans="1:5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 t="s">
        <v>67</v>
      </c>
      <c r="Q29" s="6">
        <v>1.05765</v>
      </c>
      <c r="R29" s="6"/>
      <c r="S29" s="134"/>
      <c r="T29" s="11">
        <v>7</v>
      </c>
      <c r="U29" s="28">
        <v>1.05765</v>
      </c>
      <c r="V29" s="6"/>
      <c r="W29" s="134"/>
      <c r="X29" s="28">
        <v>3</v>
      </c>
      <c r="Y29" s="6"/>
      <c r="Z29" s="134"/>
      <c r="AA29" s="11">
        <v>7</v>
      </c>
      <c r="AB29" s="6"/>
      <c r="AC29" s="134"/>
      <c r="AD29" s="28">
        <v>3</v>
      </c>
      <c r="AE29" s="6"/>
      <c r="AF29" s="6" t="s">
        <v>67</v>
      </c>
      <c r="AG29" s="6" t="s">
        <v>132</v>
      </c>
      <c r="AH29" s="49" t="s">
        <v>57</v>
      </c>
      <c r="AI29" s="49" t="s">
        <v>73</v>
      </c>
      <c r="AJ29" s="49" t="s">
        <v>80</v>
      </c>
      <c r="AK29" s="49" t="s">
        <v>94</v>
      </c>
      <c r="AL29" s="21"/>
      <c r="AM29" s="21"/>
      <c r="AN29" s="21"/>
      <c r="AO29" s="21"/>
      <c r="AP29" s="21"/>
      <c r="AQ29" s="21"/>
      <c r="AR29" s="21"/>
      <c r="AS29" s="6">
        <f t="shared" si="1"/>
        <v>5.45999E-2</v>
      </c>
      <c r="AT29" s="6">
        <f t="shared" si="2"/>
        <v>1.21346</v>
      </c>
      <c r="AU29" s="6">
        <f t="shared" si="3"/>
        <v>4.1177000000000001</v>
      </c>
      <c r="AV29" s="6">
        <f t="shared" si="4"/>
        <v>1.84076</v>
      </c>
      <c r="AW29" s="6" t="str">
        <f t="shared" si="5"/>
        <v/>
      </c>
      <c r="AX29" s="6" t="str">
        <f t="shared" si="6"/>
        <v/>
      </c>
      <c r="AY29" s="6" t="str">
        <f t="shared" si="7"/>
        <v/>
      </c>
      <c r="AZ29" s="6" t="str">
        <f t="shared" si="8"/>
        <v/>
      </c>
      <c r="BA29" s="6" t="str">
        <f t="shared" si="9"/>
        <v/>
      </c>
      <c r="BB29" s="6" t="str">
        <f t="shared" si="10"/>
        <v/>
      </c>
      <c r="BC29" s="6" t="str">
        <f t="shared" si="11"/>
        <v/>
      </c>
      <c r="BD29" s="7">
        <f t="shared" si="12"/>
        <v>6.1688698999999998</v>
      </c>
    </row>
    <row r="30" spans="1:5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 t="s">
        <v>68</v>
      </c>
      <c r="Q30" s="6">
        <v>1.51657</v>
      </c>
      <c r="R30" s="6"/>
      <c r="S30" s="134"/>
      <c r="T30" s="11">
        <v>8</v>
      </c>
      <c r="U30" s="28">
        <v>1.51657</v>
      </c>
      <c r="V30" s="6"/>
      <c r="W30" s="134"/>
      <c r="X30" s="28">
        <v>4</v>
      </c>
      <c r="Y30" s="6"/>
      <c r="Z30" s="134"/>
      <c r="AA30" s="11">
        <v>8</v>
      </c>
      <c r="AB30" s="6"/>
      <c r="AC30" s="134"/>
      <c r="AD30" s="28">
        <v>4</v>
      </c>
      <c r="AE30" s="6"/>
      <c r="AF30" s="6" t="s">
        <v>68</v>
      </c>
      <c r="AG30" s="6" t="s">
        <v>133</v>
      </c>
      <c r="AH30" s="49" t="s">
        <v>58</v>
      </c>
      <c r="AI30" s="49" t="s">
        <v>74</v>
      </c>
      <c r="AJ30" s="49" t="s">
        <v>95</v>
      </c>
      <c r="AK30" s="21"/>
      <c r="AL30" s="21"/>
      <c r="AM30" s="21"/>
      <c r="AN30" s="21"/>
      <c r="AO30" s="21"/>
      <c r="AP30" s="21"/>
      <c r="AQ30" s="21"/>
      <c r="AR30" s="21"/>
      <c r="AS30" s="6">
        <f t="shared" si="1"/>
        <v>1.0315300000000001</v>
      </c>
      <c r="AT30" s="6">
        <f t="shared" si="2"/>
        <v>3.3645299999999998</v>
      </c>
      <c r="AU30" s="6">
        <f t="shared" si="3"/>
        <v>1.09405</v>
      </c>
      <c r="AV30" s="6" t="str">
        <f t="shared" si="4"/>
        <v/>
      </c>
      <c r="AW30" s="6" t="str">
        <f t="shared" si="5"/>
        <v/>
      </c>
      <c r="AX30" s="6" t="str">
        <f t="shared" si="6"/>
        <v/>
      </c>
      <c r="AY30" s="6" t="str">
        <f t="shared" si="7"/>
        <v/>
      </c>
      <c r="AZ30" s="6" t="str">
        <f t="shared" si="8"/>
        <v/>
      </c>
      <c r="BA30" s="6" t="str">
        <f t="shared" si="9"/>
        <v/>
      </c>
      <c r="BB30" s="6" t="str">
        <f t="shared" si="10"/>
        <v/>
      </c>
      <c r="BC30" s="6" t="str">
        <f t="shared" si="11"/>
        <v/>
      </c>
      <c r="BD30" s="7">
        <f t="shared" si="12"/>
        <v>4.0344100000000003</v>
      </c>
    </row>
    <row r="31" spans="1:56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 t="s">
        <v>69</v>
      </c>
      <c r="Q31" s="6">
        <v>2.14493</v>
      </c>
      <c r="R31" s="6"/>
      <c r="S31" s="134"/>
      <c r="T31" s="11">
        <v>9</v>
      </c>
      <c r="U31" s="28">
        <v>2.14493</v>
      </c>
      <c r="V31" s="6"/>
      <c r="W31" s="135"/>
      <c r="X31" s="31">
        <v>5</v>
      </c>
      <c r="Y31" s="6"/>
      <c r="Z31" s="134"/>
      <c r="AA31" s="11">
        <v>9</v>
      </c>
      <c r="AB31" s="6"/>
      <c r="AC31" s="135"/>
      <c r="AD31" s="31">
        <v>5</v>
      </c>
      <c r="AE31" s="6"/>
      <c r="AF31" s="6" t="s">
        <v>69</v>
      </c>
      <c r="AG31" s="6" t="s">
        <v>134</v>
      </c>
      <c r="AH31" s="49" t="s">
        <v>51</v>
      </c>
      <c r="AI31" s="49" t="s">
        <v>59</v>
      </c>
      <c r="AJ31" s="49" t="s">
        <v>75</v>
      </c>
      <c r="AK31" s="49" t="s">
        <v>76</v>
      </c>
      <c r="AL31" s="49" t="s">
        <v>81</v>
      </c>
      <c r="AM31" s="49" t="s">
        <v>96</v>
      </c>
      <c r="AN31" s="21"/>
      <c r="AO31" s="21"/>
      <c r="AP31" s="21"/>
      <c r="AQ31" s="21"/>
      <c r="AR31" s="21"/>
      <c r="AS31" s="6">
        <f t="shared" si="1"/>
        <v>0.40811399999999998</v>
      </c>
      <c r="AT31" s="6">
        <f t="shared" si="2"/>
        <v>0.28422599999999998</v>
      </c>
      <c r="AU31" s="6">
        <f t="shared" si="3"/>
        <v>0.36749900000000002</v>
      </c>
      <c r="AV31" s="6">
        <f t="shared" si="4"/>
        <v>0.55112300000000003</v>
      </c>
      <c r="AW31" s="6">
        <f t="shared" si="5"/>
        <v>3.8845399999999999</v>
      </c>
      <c r="AX31" s="6">
        <f t="shared" si="6"/>
        <v>1.72323</v>
      </c>
      <c r="AY31" s="6" t="str">
        <f t="shared" si="7"/>
        <v/>
      </c>
      <c r="AZ31" s="6" t="str">
        <f t="shared" si="8"/>
        <v/>
      </c>
      <c r="BA31" s="6" t="str">
        <f t="shared" si="9"/>
        <v/>
      </c>
      <c r="BB31" s="6" t="str">
        <f t="shared" si="10"/>
        <v/>
      </c>
      <c r="BC31" s="6" t="str">
        <f t="shared" si="11"/>
        <v/>
      </c>
      <c r="BD31" s="7">
        <f t="shared" si="12"/>
        <v>5.7630319999999999</v>
      </c>
    </row>
    <row r="32" spans="1:5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 t="s">
        <v>85</v>
      </c>
      <c r="Q32" s="6">
        <v>0.61077099999999995</v>
      </c>
      <c r="R32" s="6"/>
      <c r="S32" s="134"/>
      <c r="T32" s="11">
        <v>10</v>
      </c>
      <c r="U32" s="28">
        <v>0.61077099999999995</v>
      </c>
      <c r="V32" s="6"/>
      <c r="W32" s="120">
        <v>7</v>
      </c>
      <c r="X32" s="26">
        <v>3</v>
      </c>
      <c r="Y32" s="6"/>
      <c r="Z32" s="134"/>
      <c r="AA32" s="11">
        <v>10</v>
      </c>
      <c r="AB32" s="6"/>
      <c r="AC32" s="120">
        <v>7</v>
      </c>
      <c r="AD32" s="26">
        <v>3</v>
      </c>
      <c r="AE32" s="6"/>
      <c r="AF32" s="6" t="s">
        <v>85</v>
      </c>
      <c r="AG32" s="6" t="s">
        <v>135</v>
      </c>
      <c r="AH32" s="49" t="s">
        <v>82</v>
      </c>
      <c r="AI32" s="49" t="s">
        <v>86</v>
      </c>
      <c r="AJ32" s="49" t="s">
        <v>88</v>
      </c>
      <c r="AK32" s="49" t="s">
        <v>90</v>
      </c>
      <c r="AL32" s="21"/>
      <c r="AM32" s="21"/>
      <c r="AN32" s="21"/>
      <c r="AO32" s="21"/>
      <c r="AP32" s="21"/>
      <c r="AQ32" s="21"/>
      <c r="AR32" s="21"/>
      <c r="AS32" s="6">
        <f t="shared" si="1"/>
        <v>0.44853199999999999</v>
      </c>
      <c r="AT32" s="6">
        <f t="shared" si="2"/>
        <v>1.5829599999999999</v>
      </c>
      <c r="AU32" s="6">
        <f t="shared" si="3"/>
        <v>1.1756899999999999</v>
      </c>
      <c r="AV32" s="6">
        <f t="shared" si="4"/>
        <v>3.90341</v>
      </c>
      <c r="AW32" s="6" t="str">
        <f t="shared" si="5"/>
        <v/>
      </c>
      <c r="AX32" s="6" t="str">
        <f t="shared" si="6"/>
        <v/>
      </c>
      <c r="AY32" s="6" t="str">
        <f t="shared" si="7"/>
        <v/>
      </c>
      <c r="AZ32" s="6" t="str">
        <f t="shared" si="8"/>
        <v/>
      </c>
      <c r="BA32" s="6" t="str">
        <f t="shared" si="9"/>
        <v/>
      </c>
      <c r="BB32" s="6" t="str">
        <f t="shared" si="10"/>
        <v/>
      </c>
      <c r="BC32" s="6" t="str">
        <f t="shared" si="11"/>
        <v/>
      </c>
      <c r="BD32" s="7">
        <f t="shared" si="12"/>
        <v>6.3166440000000001</v>
      </c>
    </row>
    <row r="33" spans="1:56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84</v>
      </c>
      <c r="Q33" s="6">
        <v>1.4557</v>
      </c>
      <c r="R33" s="6"/>
      <c r="S33" s="135"/>
      <c r="T33" s="30">
        <v>11</v>
      </c>
      <c r="U33" s="31">
        <v>1.4557</v>
      </c>
      <c r="V33" s="6"/>
      <c r="W33" s="134"/>
      <c r="X33" s="28">
        <v>5</v>
      </c>
      <c r="Y33" s="6"/>
      <c r="Z33" s="135"/>
      <c r="AA33" s="30">
        <v>11</v>
      </c>
      <c r="AB33" s="6"/>
      <c r="AC33" s="134"/>
      <c r="AD33" s="28">
        <v>5</v>
      </c>
      <c r="AE33" s="6"/>
      <c r="AF33" s="6" t="s">
        <v>84</v>
      </c>
      <c r="AG33" s="6" t="s">
        <v>136</v>
      </c>
      <c r="AH33" s="49" t="s">
        <v>83</v>
      </c>
      <c r="AI33" s="49" t="s">
        <v>87</v>
      </c>
      <c r="AJ33" s="49" t="s">
        <v>89</v>
      </c>
      <c r="AK33" s="49" t="s">
        <v>91</v>
      </c>
      <c r="AL33" s="49" t="s">
        <v>97</v>
      </c>
      <c r="AM33" s="21"/>
      <c r="AN33" s="21"/>
      <c r="AO33" s="21"/>
      <c r="AP33" s="21"/>
      <c r="AQ33" s="21"/>
      <c r="AR33" s="21"/>
      <c r="AS33" s="6">
        <f t="shared" si="1"/>
        <v>4.8137600000000003</v>
      </c>
      <c r="AT33" s="6">
        <f t="shared" si="2"/>
        <v>-5.8302800000000002E-3</v>
      </c>
      <c r="AU33" s="6">
        <f t="shared" si="3"/>
        <v>1.1483399999999999</v>
      </c>
      <c r="AV33" s="6">
        <f t="shared" si="4"/>
        <v>0.67942800000000003</v>
      </c>
      <c r="AW33" s="6">
        <f t="shared" si="5"/>
        <v>-0.21271699999999999</v>
      </c>
      <c r="AX33" s="6" t="str">
        <f t="shared" si="6"/>
        <v/>
      </c>
      <c r="AY33" s="6" t="str">
        <f t="shared" si="7"/>
        <v/>
      </c>
      <c r="AZ33" s="6" t="str">
        <f t="shared" si="8"/>
        <v/>
      </c>
      <c r="BA33" s="6" t="str">
        <f t="shared" si="9"/>
        <v/>
      </c>
      <c r="BB33" s="6" t="str">
        <f t="shared" si="10"/>
        <v/>
      </c>
      <c r="BC33" s="6" t="str">
        <f t="shared" si="11"/>
        <v/>
      </c>
      <c r="BD33" s="7">
        <f t="shared" si="12"/>
        <v>5.6290327200000005</v>
      </c>
    </row>
    <row r="34" spans="1:5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s">
        <v>70</v>
      </c>
      <c r="Q34" s="6">
        <v>-0.89139599999999997</v>
      </c>
      <c r="R34" s="6"/>
      <c r="S34" s="120">
        <v>6</v>
      </c>
      <c r="T34" s="25">
        <v>1</v>
      </c>
      <c r="U34" s="26">
        <v>-0.89139599999999997</v>
      </c>
      <c r="V34" s="6"/>
      <c r="W34" s="134"/>
      <c r="X34" s="28">
        <v>6</v>
      </c>
      <c r="Y34" s="6"/>
      <c r="Z34" s="120">
        <v>6</v>
      </c>
      <c r="AA34" s="25">
        <v>1</v>
      </c>
      <c r="AB34" s="6"/>
      <c r="AC34" s="134"/>
      <c r="AD34" s="28">
        <v>6</v>
      </c>
      <c r="AE34" s="6"/>
      <c r="AF34" s="6" t="s">
        <v>70</v>
      </c>
      <c r="AG34" s="6" t="s">
        <v>137</v>
      </c>
      <c r="AH34" s="49" t="s">
        <v>42</v>
      </c>
      <c r="AI34" s="49" t="s">
        <v>47</v>
      </c>
      <c r="AJ34" s="49" t="s">
        <v>52</v>
      </c>
      <c r="AK34" s="49" t="s">
        <v>60</v>
      </c>
      <c r="AL34" s="49" t="s">
        <v>63</v>
      </c>
      <c r="AM34" s="49" t="s">
        <v>77</v>
      </c>
      <c r="AN34" s="49" t="s">
        <v>92</v>
      </c>
      <c r="AO34" s="21"/>
      <c r="AP34" s="21"/>
      <c r="AQ34" s="21"/>
      <c r="AR34" s="21"/>
      <c r="AS34" s="6">
        <f t="shared" si="1"/>
        <v>-6.0780399999999997</v>
      </c>
      <c r="AT34" s="6">
        <f t="shared" si="2"/>
        <v>3.1312099999999998</v>
      </c>
      <c r="AU34" s="6">
        <f t="shared" si="3"/>
        <v>1.47085</v>
      </c>
      <c r="AV34" s="6">
        <f t="shared" si="4"/>
        <v>-0.158943</v>
      </c>
      <c r="AW34" s="6">
        <f t="shared" si="5"/>
        <v>0.79394799999999999</v>
      </c>
      <c r="AX34" s="6">
        <f t="shared" si="6"/>
        <v>-2.3429199999999999</v>
      </c>
      <c r="AY34" s="6">
        <f t="shared" si="7"/>
        <v>-3.2297199999999999</v>
      </c>
      <c r="AZ34" s="6" t="str">
        <f t="shared" si="8"/>
        <v/>
      </c>
      <c r="BA34" s="6" t="str">
        <f t="shared" si="9"/>
        <v/>
      </c>
      <c r="BB34" s="6" t="str">
        <f t="shared" si="10"/>
        <v/>
      </c>
      <c r="BC34" s="6" t="str">
        <f t="shared" si="11"/>
        <v/>
      </c>
      <c r="BD34" s="7">
        <f t="shared" si="12"/>
        <v>-5.5222189999999998</v>
      </c>
    </row>
    <row r="35" spans="1:5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71</v>
      </c>
      <c r="Q35" s="6">
        <v>-0.994425</v>
      </c>
      <c r="R35" s="6"/>
      <c r="S35" s="134"/>
      <c r="T35" s="11">
        <v>2</v>
      </c>
      <c r="U35" s="28">
        <v>-0.994425</v>
      </c>
      <c r="V35" s="6"/>
      <c r="W35" s="134"/>
      <c r="X35" s="28">
        <v>8</v>
      </c>
      <c r="Y35" s="6"/>
      <c r="Z35" s="134"/>
      <c r="AA35" s="11">
        <v>2</v>
      </c>
      <c r="AB35" s="6"/>
      <c r="AC35" s="134"/>
      <c r="AD35" s="28">
        <v>8</v>
      </c>
      <c r="AE35" s="6"/>
      <c r="AF35" s="6" t="s">
        <v>71</v>
      </c>
      <c r="AG35" s="6" t="s">
        <v>138</v>
      </c>
      <c r="AH35" s="49" t="s">
        <v>43</v>
      </c>
      <c r="AI35" s="49" t="s">
        <v>45</v>
      </c>
      <c r="AJ35" s="49" t="s">
        <v>53</v>
      </c>
      <c r="AK35" s="49" t="s">
        <v>61</v>
      </c>
      <c r="AL35" s="49" t="s">
        <v>64</v>
      </c>
      <c r="AM35" s="49" t="s">
        <v>78</v>
      </c>
      <c r="AN35" s="49" t="s">
        <v>93</v>
      </c>
      <c r="AO35" s="49" t="s">
        <v>50</v>
      </c>
      <c r="AP35" s="21"/>
      <c r="AQ35" s="21"/>
      <c r="AR35" s="21"/>
      <c r="AS35" s="6">
        <f t="shared" si="1"/>
        <v>-6.4018800000000002</v>
      </c>
      <c r="AT35" s="6">
        <f t="shared" si="2"/>
        <v>-1.75692E-2</v>
      </c>
      <c r="AU35" s="6">
        <f t="shared" si="3"/>
        <v>1.9068799999999999</v>
      </c>
      <c r="AV35" s="6">
        <f t="shared" si="4"/>
        <v>-0.91067299999999995</v>
      </c>
      <c r="AW35" s="6">
        <f t="shared" si="5"/>
        <v>0.47417599999999999</v>
      </c>
      <c r="AX35" s="6">
        <f t="shared" si="6"/>
        <v>-2.1985199999999998</v>
      </c>
      <c r="AY35" s="6">
        <f t="shared" si="7"/>
        <v>-2.40394</v>
      </c>
      <c r="AZ35" s="6">
        <f t="shared" si="8"/>
        <v>0.57540400000000003</v>
      </c>
      <c r="BA35" s="6" t="str">
        <f t="shared" si="9"/>
        <v/>
      </c>
      <c r="BB35" s="6" t="str">
        <f t="shared" si="10"/>
        <v/>
      </c>
      <c r="BC35" s="6" t="str">
        <f t="shared" si="11"/>
        <v/>
      </c>
      <c r="BD35" s="7">
        <f t="shared" si="12"/>
        <v>-7.9816971999999993</v>
      </c>
    </row>
    <row r="36" spans="1:56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 t="s">
        <v>72</v>
      </c>
      <c r="Q36" s="6">
        <v>0.59129799999999999</v>
      </c>
      <c r="R36" s="6"/>
      <c r="S36" s="134"/>
      <c r="T36" s="11">
        <v>5</v>
      </c>
      <c r="U36" s="28">
        <v>0.59129799999999999</v>
      </c>
      <c r="V36" s="6"/>
      <c r="W36" s="135"/>
      <c r="X36" s="31">
        <v>10</v>
      </c>
      <c r="Y36" s="6"/>
      <c r="Z36" s="134"/>
      <c r="AA36" s="11">
        <v>5</v>
      </c>
      <c r="AB36" s="6"/>
      <c r="AC36" s="135"/>
      <c r="AD36" s="31">
        <v>10</v>
      </c>
      <c r="AE36" s="6"/>
      <c r="AF36" s="6" t="s">
        <v>72</v>
      </c>
      <c r="AG36" s="6" t="s">
        <v>139</v>
      </c>
      <c r="AH36" s="49" t="s">
        <v>49</v>
      </c>
      <c r="AI36" s="49" t="s">
        <v>55</v>
      </c>
      <c r="AJ36" s="49" t="s">
        <v>66</v>
      </c>
      <c r="AK36" s="21"/>
      <c r="AL36" s="21"/>
      <c r="AM36" s="21"/>
      <c r="AN36" s="21"/>
      <c r="AO36" s="21"/>
      <c r="AP36" s="21"/>
      <c r="AQ36" s="21"/>
      <c r="AR36" s="21"/>
      <c r="AS36" s="6">
        <f t="shared" si="1"/>
        <v>0.50998600000000005</v>
      </c>
      <c r="AT36" s="6">
        <f t="shared" si="2"/>
        <v>2.8766600000000002</v>
      </c>
      <c r="AU36" s="6">
        <f t="shared" si="3"/>
        <v>3.9298199999999999</v>
      </c>
      <c r="AV36" s="6" t="str">
        <f t="shared" si="4"/>
        <v/>
      </c>
      <c r="AW36" s="6" t="str">
        <f t="shared" si="5"/>
        <v/>
      </c>
      <c r="AX36" s="6" t="str">
        <f t="shared" si="6"/>
        <v/>
      </c>
      <c r="AY36" s="6" t="str">
        <f t="shared" si="7"/>
        <v/>
      </c>
      <c r="AZ36" s="6" t="str">
        <f t="shared" si="8"/>
        <v/>
      </c>
      <c r="BA36" s="6" t="str">
        <f t="shared" si="9"/>
        <v/>
      </c>
      <c r="BB36" s="6" t="str">
        <f t="shared" si="10"/>
        <v/>
      </c>
      <c r="BC36" s="6" t="str">
        <f t="shared" si="11"/>
        <v/>
      </c>
      <c r="BD36" s="7">
        <f t="shared" si="12"/>
        <v>6.725168</v>
      </c>
    </row>
    <row r="37" spans="1:5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 t="s">
        <v>73</v>
      </c>
      <c r="Q37" s="6">
        <v>1.21346</v>
      </c>
      <c r="R37" s="6"/>
      <c r="S37" s="134"/>
      <c r="T37" s="11">
        <v>7</v>
      </c>
      <c r="U37" s="28">
        <v>1.21346</v>
      </c>
      <c r="V37" s="6"/>
      <c r="W37" s="120">
        <v>8</v>
      </c>
      <c r="X37" s="26">
        <v>3</v>
      </c>
      <c r="Y37" s="6"/>
      <c r="Z37" s="134"/>
      <c r="AA37" s="11">
        <v>7</v>
      </c>
      <c r="AB37" s="6"/>
      <c r="AC37" s="120">
        <v>8</v>
      </c>
      <c r="AD37" s="26">
        <v>3</v>
      </c>
      <c r="AE37" s="6"/>
      <c r="AF37" s="6" t="s">
        <v>73</v>
      </c>
      <c r="AG37" s="6" t="s">
        <v>140</v>
      </c>
      <c r="AH37" s="49" t="s">
        <v>57</v>
      </c>
      <c r="AI37" s="49" t="s">
        <v>67</v>
      </c>
      <c r="AJ37" s="49" t="s">
        <v>80</v>
      </c>
      <c r="AK37" s="49" t="s">
        <v>94</v>
      </c>
      <c r="AL37" s="21"/>
      <c r="AM37" s="21"/>
      <c r="AN37" s="21"/>
      <c r="AO37" s="21"/>
      <c r="AP37" s="21"/>
      <c r="AQ37" s="21"/>
      <c r="AR37" s="21"/>
      <c r="AS37" s="6">
        <f t="shared" si="1"/>
        <v>5.45999E-2</v>
      </c>
      <c r="AT37" s="6">
        <f t="shared" si="2"/>
        <v>1.05765</v>
      </c>
      <c r="AU37" s="6">
        <f t="shared" si="3"/>
        <v>4.1177000000000001</v>
      </c>
      <c r="AV37" s="6">
        <f t="shared" si="4"/>
        <v>1.84076</v>
      </c>
      <c r="AW37" s="6" t="str">
        <f t="shared" si="5"/>
        <v/>
      </c>
      <c r="AX37" s="6" t="str">
        <f t="shared" si="6"/>
        <v/>
      </c>
      <c r="AY37" s="6" t="str">
        <f t="shared" si="7"/>
        <v/>
      </c>
      <c r="AZ37" s="6" t="str">
        <f t="shared" si="8"/>
        <v/>
      </c>
      <c r="BA37" s="6" t="str">
        <f t="shared" si="9"/>
        <v/>
      </c>
      <c r="BB37" s="6" t="str">
        <f t="shared" si="10"/>
        <v/>
      </c>
      <c r="BC37" s="6" t="str">
        <f t="shared" si="11"/>
        <v/>
      </c>
      <c r="BD37" s="7">
        <f t="shared" si="12"/>
        <v>5.8572499000000011</v>
      </c>
    </row>
    <row r="38" spans="1:5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 t="s">
        <v>74</v>
      </c>
      <c r="Q38" s="6">
        <v>3.3645299999999998</v>
      </c>
      <c r="R38" s="6"/>
      <c r="S38" s="134"/>
      <c r="T38" s="11">
        <v>8</v>
      </c>
      <c r="U38" s="28">
        <v>3.3645299999999998</v>
      </c>
      <c r="V38" s="6"/>
      <c r="W38" s="134"/>
      <c r="X38" s="28">
        <v>5</v>
      </c>
      <c r="Y38" s="6"/>
      <c r="Z38" s="134"/>
      <c r="AA38" s="11">
        <v>8</v>
      </c>
      <c r="AB38" s="6"/>
      <c r="AC38" s="134"/>
      <c r="AD38" s="28">
        <v>5</v>
      </c>
      <c r="AE38" s="6"/>
      <c r="AF38" s="6" t="s">
        <v>74</v>
      </c>
      <c r="AG38" s="6" t="s">
        <v>141</v>
      </c>
      <c r="AH38" s="49" t="s">
        <v>58</v>
      </c>
      <c r="AI38" s="49" t="s">
        <v>68</v>
      </c>
      <c r="AJ38" s="49" t="s">
        <v>95</v>
      </c>
      <c r="AK38" s="21"/>
      <c r="AL38" s="21"/>
      <c r="AM38" s="21"/>
      <c r="AN38" s="21"/>
      <c r="AO38" s="21"/>
      <c r="AP38" s="21"/>
      <c r="AQ38" s="21"/>
      <c r="AR38" s="21"/>
      <c r="AS38" s="6">
        <f t="shared" si="1"/>
        <v>1.0315300000000001</v>
      </c>
      <c r="AT38" s="6">
        <f t="shared" si="2"/>
        <v>1.51657</v>
      </c>
      <c r="AU38" s="6">
        <f t="shared" si="3"/>
        <v>1.09405</v>
      </c>
      <c r="AV38" s="6" t="str">
        <f t="shared" si="4"/>
        <v/>
      </c>
      <c r="AW38" s="6" t="str">
        <f t="shared" si="5"/>
        <v/>
      </c>
      <c r="AX38" s="6" t="str">
        <f t="shared" si="6"/>
        <v/>
      </c>
      <c r="AY38" s="6" t="str">
        <f t="shared" si="7"/>
        <v/>
      </c>
      <c r="AZ38" s="6" t="str">
        <f t="shared" si="8"/>
        <v/>
      </c>
      <c r="BA38" s="6" t="str">
        <f t="shared" si="9"/>
        <v/>
      </c>
      <c r="BB38" s="6" t="str">
        <f t="shared" si="10"/>
        <v/>
      </c>
      <c r="BC38" s="6" t="str">
        <f t="shared" si="11"/>
        <v/>
      </c>
      <c r="BD38" s="7">
        <f t="shared" si="12"/>
        <v>0.2776200000000002</v>
      </c>
    </row>
    <row r="39" spans="1:5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75</v>
      </c>
      <c r="Q39" s="6">
        <v>0.36749900000000002</v>
      </c>
      <c r="R39" s="6"/>
      <c r="S39" s="134"/>
      <c r="T39" s="11">
        <v>9</v>
      </c>
      <c r="U39" s="28">
        <v>0.36749900000000002</v>
      </c>
      <c r="V39" s="6"/>
      <c r="W39" s="134"/>
      <c r="X39" s="28">
        <v>6</v>
      </c>
      <c r="Y39" s="6"/>
      <c r="Z39" s="134"/>
      <c r="AA39" s="11">
        <v>9</v>
      </c>
      <c r="AB39" s="6"/>
      <c r="AC39" s="134"/>
      <c r="AD39" s="28">
        <v>6</v>
      </c>
      <c r="AE39" s="6"/>
      <c r="AF39" s="6" t="s">
        <v>75</v>
      </c>
      <c r="AG39" s="6" t="s">
        <v>145</v>
      </c>
      <c r="AH39" s="49" t="s">
        <v>51</v>
      </c>
      <c r="AI39" s="49" t="s">
        <v>59</v>
      </c>
      <c r="AJ39" s="49" t="s">
        <v>69</v>
      </c>
      <c r="AK39" s="49" t="s">
        <v>76</v>
      </c>
      <c r="AL39" s="49" t="s">
        <v>81</v>
      </c>
      <c r="AM39" s="49" t="s">
        <v>96</v>
      </c>
      <c r="AN39" s="21"/>
      <c r="AO39" s="21"/>
      <c r="AP39" s="21"/>
      <c r="AQ39" s="21"/>
      <c r="AR39" s="21"/>
      <c r="AS39" s="6">
        <f t="shared" si="1"/>
        <v>0.40811399999999998</v>
      </c>
      <c r="AT39" s="6">
        <f t="shared" si="2"/>
        <v>0.28422599999999998</v>
      </c>
      <c r="AU39" s="6">
        <f t="shared" si="3"/>
        <v>2.14493</v>
      </c>
      <c r="AV39" s="6">
        <f t="shared" si="4"/>
        <v>0.55112300000000003</v>
      </c>
      <c r="AW39" s="6">
        <f t="shared" si="5"/>
        <v>3.8845399999999999</v>
      </c>
      <c r="AX39" s="6">
        <f t="shared" si="6"/>
        <v>1.72323</v>
      </c>
      <c r="AY39" s="6" t="str">
        <f t="shared" si="7"/>
        <v/>
      </c>
      <c r="AZ39" s="6" t="str">
        <f t="shared" si="8"/>
        <v/>
      </c>
      <c r="BA39" s="6" t="str">
        <f t="shared" si="9"/>
        <v/>
      </c>
      <c r="BB39" s="6" t="str">
        <f t="shared" si="10"/>
        <v/>
      </c>
      <c r="BC39" s="6" t="str">
        <f t="shared" si="11"/>
        <v/>
      </c>
      <c r="BD39" s="7">
        <f t="shared" si="12"/>
        <v>8.6286639999999988</v>
      </c>
    </row>
    <row r="40" spans="1:56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 t="s">
        <v>86</v>
      </c>
      <c r="Q40" s="6">
        <v>1.5829599999999999</v>
      </c>
      <c r="R40" s="6"/>
      <c r="S40" s="134"/>
      <c r="T40" s="11">
        <v>10</v>
      </c>
      <c r="U40" s="28">
        <v>1.5829599999999999</v>
      </c>
      <c r="V40" s="6"/>
      <c r="W40" s="135"/>
      <c r="X40" s="31">
        <v>10</v>
      </c>
      <c r="Y40" s="6"/>
      <c r="Z40" s="134"/>
      <c r="AA40" s="11">
        <v>10</v>
      </c>
      <c r="AB40" s="6"/>
      <c r="AC40" s="135"/>
      <c r="AD40" s="31">
        <v>8</v>
      </c>
      <c r="AE40" s="6"/>
      <c r="AF40" s="6" t="s">
        <v>86</v>
      </c>
      <c r="AG40" s="6" t="s">
        <v>142</v>
      </c>
      <c r="AH40" s="49" t="s">
        <v>82</v>
      </c>
      <c r="AI40" s="49" t="s">
        <v>85</v>
      </c>
      <c r="AJ40" s="49" t="s">
        <v>88</v>
      </c>
      <c r="AK40" s="49" t="s">
        <v>90</v>
      </c>
      <c r="AL40" s="21"/>
      <c r="AM40" s="21"/>
      <c r="AN40" s="21"/>
      <c r="AO40" s="21"/>
      <c r="AP40" s="21"/>
      <c r="AQ40" s="21"/>
      <c r="AR40" s="21"/>
      <c r="AS40" s="6">
        <f t="shared" si="1"/>
        <v>0.44853199999999999</v>
      </c>
      <c r="AT40" s="6">
        <f t="shared" si="2"/>
        <v>0.61077099999999995</v>
      </c>
      <c r="AU40" s="6">
        <f t="shared" si="3"/>
        <v>1.1756899999999999</v>
      </c>
      <c r="AV40" s="6">
        <f t="shared" si="4"/>
        <v>3.90341</v>
      </c>
      <c r="AW40" s="6" t="str">
        <f t="shared" si="5"/>
        <v/>
      </c>
      <c r="AX40" s="6" t="str">
        <f t="shared" si="6"/>
        <v/>
      </c>
      <c r="AY40" s="6" t="str">
        <f t="shared" si="7"/>
        <v/>
      </c>
      <c r="AZ40" s="6" t="str">
        <f t="shared" si="8"/>
        <v/>
      </c>
      <c r="BA40" s="6" t="str">
        <f t="shared" si="9"/>
        <v/>
      </c>
      <c r="BB40" s="6" t="str">
        <f t="shared" si="10"/>
        <v/>
      </c>
      <c r="BC40" s="6" t="str">
        <f t="shared" si="11"/>
        <v/>
      </c>
      <c r="BD40" s="7">
        <f t="shared" si="12"/>
        <v>7.0297990000000006</v>
      </c>
    </row>
    <row r="41" spans="1:56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 t="s">
        <v>87</v>
      </c>
      <c r="Q41" s="6">
        <v>-5.8302800000000002E-3</v>
      </c>
      <c r="R41" s="6"/>
      <c r="S41" s="135"/>
      <c r="T41" s="30">
        <v>11</v>
      </c>
      <c r="U41" s="31">
        <v>-5.8302800000000002E-3</v>
      </c>
      <c r="V41" s="6"/>
      <c r="W41" s="120">
        <v>9</v>
      </c>
      <c r="X41" s="26">
        <v>2</v>
      </c>
      <c r="Y41" s="6"/>
      <c r="Z41" s="135"/>
      <c r="AA41" s="30">
        <v>11</v>
      </c>
      <c r="AB41" s="6"/>
      <c r="AC41" s="120">
        <v>9</v>
      </c>
      <c r="AD41" s="26">
        <v>2</v>
      </c>
      <c r="AE41" s="6"/>
      <c r="AF41" s="6" t="s">
        <v>87</v>
      </c>
      <c r="AG41" s="6" t="s">
        <v>143</v>
      </c>
      <c r="AH41" s="49" t="s">
        <v>83</v>
      </c>
      <c r="AI41" s="49" t="s">
        <v>84</v>
      </c>
      <c r="AJ41" s="49" t="s">
        <v>89</v>
      </c>
      <c r="AK41" s="49" t="s">
        <v>91</v>
      </c>
      <c r="AL41" s="49" t="s">
        <v>97</v>
      </c>
      <c r="AM41" s="21"/>
      <c r="AN41" s="21"/>
      <c r="AO41" s="21"/>
      <c r="AP41" s="21"/>
      <c r="AQ41" s="21"/>
      <c r="AR41" s="21"/>
      <c r="AS41" s="6">
        <f t="shared" si="1"/>
        <v>4.8137600000000003</v>
      </c>
      <c r="AT41" s="6">
        <f t="shared" si="2"/>
        <v>1.4557</v>
      </c>
      <c r="AU41" s="6">
        <f t="shared" si="3"/>
        <v>1.1483399999999999</v>
      </c>
      <c r="AV41" s="6">
        <f t="shared" si="4"/>
        <v>0.67942800000000003</v>
      </c>
      <c r="AW41" s="6">
        <f t="shared" si="5"/>
        <v>-0.21271699999999999</v>
      </c>
      <c r="AX41" s="6" t="str">
        <f t="shared" si="6"/>
        <v/>
      </c>
      <c r="AY41" s="6" t="str">
        <f t="shared" si="7"/>
        <v/>
      </c>
      <c r="AZ41" s="6" t="str">
        <f t="shared" si="8"/>
        <v/>
      </c>
      <c r="BA41" s="6" t="str">
        <f t="shared" si="9"/>
        <v/>
      </c>
      <c r="BB41" s="6" t="str">
        <f t="shared" si="10"/>
        <v/>
      </c>
      <c r="BC41" s="6" t="str">
        <f t="shared" si="11"/>
        <v/>
      </c>
      <c r="BD41" s="7">
        <f t="shared" si="12"/>
        <v>8.7759070000000019</v>
      </c>
    </row>
    <row r="42" spans="1:56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s">
        <v>76</v>
      </c>
      <c r="Q42" s="6">
        <v>0.55112300000000003</v>
      </c>
      <c r="R42" s="6"/>
      <c r="S42" s="44">
        <v>7</v>
      </c>
      <c r="T42" s="41">
        <v>9</v>
      </c>
      <c r="U42" s="42">
        <v>0.55112300000000003</v>
      </c>
      <c r="V42" s="6"/>
      <c r="W42" s="134"/>
      <c r="X42" s="28">
        <v>3</v>
      </c>
      <c r="Y42" s="6"/>
      <c r="Z42" s="44">
        <v>7</v>
      </c>
      <c r="AA42" s="41">
        <v>9</v>
      </c>
      <c r="AB42" s="6"/>
      <c r="AC42" s="134"/>
      <c r="AD42" s="28">
        <v>3</v>
      </c>
      <c r="AE42" s="6"/>
      <c r="AF42" s="6" t="s">
        <v>76</v>
      </c>
      <c r="AG42" s="6" t="s">
        <v>144</v>
      </c>
      <c r="AH42" s="49" t="s">
        <v>51</v>
      </c>
      <c r="AI42" s="49" t="s">
        <v>59</v>
      </c>
      <c r="AJ42" s="49" t="s">
        <v>69</v>
      </c>
      <c r="AK42" s="49" t="s">
        <v>75</v>
      </c>
      <c r="AL42" s="49" t="s">
        <v>81</v>
      </c>
      <c r="AM42" s="49" t="s">
        <v>96</v>
      </c>
      <c r="AN42" s="21"/>
      <c r="AO42" s="21"/>
      <c r="AP42" s="21"/>
      <c r="AQ42" s="21"/>
      <c r="AR42" s="21"/>
      <c r="AS42" s="6">
        <f t="shared" si="1"/>
        <v>0.40811399999999998</v>
      </c>
      <c r="AT42" s="6">
        <f t="shared" si="2"/>
        <v>0.28422599999999998</v>
      </c>
      <c r="AU42" s="6">
        <f t="shared" si="3"/>
        <v>2.14493</v>
      </c>
      <c r="AV42" s="6">
        <f t="shared" si="4"/>
        <v>0.36749900000000002</v>
      </c>
      <c r="AW42" s="6">
        <f t="shared" si="5"/>
        <v>3.8845399999999999</v>
      </c>
      <c r="AX42" s="6">
        <f t="shared" si="6"/>
        <v>1.72323</v>
      </c>
      <c r="AY42" s="6" t="str">
        <f t="shared" si="7"/>
        <v/>
      </c>
      <c r="AZ42" s="6" t="str">
        <f t="shared" si="8"/>
        <v/>
      </c>
      <c r="BA42" s="6" t="str">
        <f t="shared" si="9"/>
        <v/>
      </c>
      <c r="BB42" s="6" t="str">
        <f t="shared" si="10"/>
        <v/>
      </c>
      <c r="BC42" s="6" t="str">
        <f t="shared" si="11"/>
        <v/>
      </c>
      <c r="BD42" s="7">
        <f t="shared" si="12"/>
        <v>8.2614160000000005</v>
      </c>
    </row>
    <row r="43" spans="1:5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 t="s">
        <v>77</v>
      </c>
      <c r="Q43" s="6">
        <v>-2.3429199999999999</v>
      </c>
      <c r="R43" s="6"/>
      <c r="S43" s="120">
        <v>8</v>
      </c>
      <c r="T43" s="25">
        <v>1</v>
      </c>
      <c r="U43" s="26">
        <v>-2.3429199999999999</v>
      </c>
      <c r="V43" s="6"/>
      <c r="W43" s="134"/>
      <c r="X43" s="28">
        <v>5</v>
      </c>
      <c r="Y43" s="6"/>
      <c r="Z43" s="120">
        <v>8</v>
      </c>
      <c r="AA43" s="25">
        <v>1</v>
      </c>
      <c r="AB43" s="6"/>
      <c r="AC43" s="134"/>
      <c r="AD43" s="28">
        <v>5</v>
      </c>
      <c r="AE43" s="6"/>
      <c r="AF43" s="6" t="s">
        <v>77</v>
      </c>
      <c r="AG43" s="6" t="s">
        <v>146</v>
      </c>
      <c r="AH43" s="49" t="s">
        <v>42</v>
      </c>
      <c r="AI43" s="49" t="s">
        <v>47</v>
      </c>
      <c r="AJ43" s="49" t="s">
        <v>52</v>
      </c>
      <c r="AK43" s="49" t="s">
        <v>60</v>
      </c>
      <c r="AL43" s="49" t="s">
        <v>63</v>
      </c>
      <c r="AM43" s="49" t="s">
        <v>70</v>
      </c>
      <c r="AN43" s="49" t="s">
        <v>92</v>
      </c>
      <c r="AO43" s="21"/>
      <c r="AP43" s="21"/>
      <c r="AQ43" s="21"/>
      <c r="AR43" s="21"/>
      <c r="AS43" s="6">
        <f t="shared" si="1"/>
        <v>-6.0780399999999997</v>
      </c>
      <c r="AT43" s="6">
        <f t="shared" si="2"/>
        <v>3.1312099999999998</v>
      </c>
      <c r="AU43" s="6">
        <f t="shared" si="3"/>
        <v>1.47085</v>
      </c>
      <c r="AV43" s="6">
        <f t="shared" si="4"/>
        <v>-0.158943</v>
      </c>
      <c r="AW43" s="6">
        <f t="shared" si="5"/>
        <v>0.79394799999999999</v>
      </c>
      <c r="AX43" s="6">
        <f t="shared" si="6"/>
        <v>-0.89139599999999997</v>
      </c>
      <c r="AY43" s="6">
        <f t="shared" si="7"/>
        <v>-3.2297199999999999</v>
      </c>
      <c r="AZ43" s="6" t="str">
        <f t="shared" si="8"/>
        <v/>
      </c>
      <c r="BA43" s="6" t="str">
        <f t="shared" si="9"/>
        <v/>
      </c>
      <c r="BB43" s="6" t="str">
        <f t="shared" si="10"/>
        <v/>
      </c>
      <c r="BC43" s="6" t="str">
        <f t="shared" si="11"/>
        <v/>
      </c>
      <c r="BD43" s="7">
        <f t="shared" si="12"/>
        <v>-2.6191710000000001</v>
      </c>
    </row>
    <row r="44" spans="1:5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 t="s">
        <v>78</v>
      </c>
      <c r="Q44" s="6">
        <v>-2.1985199999999998</v>
      </c>
      <c r="R44" s="6"/>
      <c r="S44" s="134"/>
      <c r="T44" s="11">
        <v>2</v>
      </c>
      <c r="U44" s="28">
        <v>-2.1985199999999998</v>
      </c>
      <c r="V44" s="6"/>
      <c r="W44" s="134"/>
      <c r="X44" s="28">
        <v>6</v>
      </c>
      <c r="Y44" s="6"/>
      <c r="Z44" s="134"/>
      <c r="AA44" s="11">
        <v>2</v>
      </c>
      <c r="AB44" s="6"/>
      <c r="AC44" s="134"/>
      <c r="AD44" s="28">
        <v>6</v>
      </c>
      <c r="AE44" s="6"/>
      <c r="AF44" s="6" t="s">
        <v>78</v>
      </c>
      <c r="AG44" s="6" t="s">
        <v>147</v>
      </c>
      <c r="AH44" s="49" t="s">
        <v>43</v>
      </c>
      <c r="AI44" s="49" t="s">
        <v>45</v>
      </c>
      <c r="AJ44" s="49" t="s">
        <v>53</v>
      </c>
      <c r="AK44" s="49" t="s">
        <v>61</v>
      </c>
      <c r="AL44" s="49" t="s">
        <v>64</v>
      </c>
      <c r="AM44" s="49" t="s">
        <v>71</v>
      </c>
      <c r="AN44" s="49" t="s">
        <v>93</v>
      </c>
      <c r="AO44" s="21"/>
      <c r="AP44" s="21"/>
      <c r="AQ44" s="21"/>
      <c r="AR44" s="21"/>
      <c r="AS44" s="6">
        <f t="shared" si="1"/>
        <v>-6.4018800000000002</v>
      </c>
      <c r="AT44" s="6">
        <f t="shared" si="2"/>
        <v>-1.75692E-2</v>
      </c>
      <c r="AU44" s="6">
        <f t="shared" si="3"/>
        <v>1.9068799999999999</v>
      </c>
      <c r="AV44" s="6">
        <f t="shared" si="4"/>
        <v>-0.91067299999999995</v>
      </c>
      <c r="AW44" s="6">
        <f t="shared" si="5"/>
        <v>0.47417599999999999</v>
      </c>
      <c r="AX44" s="6">
        <f t="shared" si="6"/>
        <v>-0.994425</v>
      </c>
      <c r="AY44" s="6">
        <f t="shared" si="7"/>
        <v>-2.40394</v>
      </c>
      <c r="AZ44" s="6" t="str">
        <f t="shared" si="8"/>
        <v/>
      </c>
      <c r="BA44" s="6" t="str">
        <f t="shared" si="9"/>
        <v/>
      </c>
      <c r="BB44" s="6" t="str">
        <f t="shared" si="10"/>
        <v/>
      </c>
      <c r="BC44" s="6" t="str">
        <f t="shared" si="11"/>
        <v/>
      </c>
      <c r="BD44" s="7">
        <f t="shared" si="12"/>
        <v>-6.1489111999999988</v>
      </c>
    </row>
    <row r="45" spans="1:5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 t="s">
        <v>79</v>
      </c>
      <c r="Q45" s="6">
        <v>1.04711</v>
      </c>
      <c r="R45" s="6"/>
      <c r="S45" s="134"/>
      <c r="T45" s="11">
        <v>4</v>
      </c>
      <c r="U45" s="28">
        <v>1.04711</v>
      </c>
      <c r="V45" s="6"/>
      <c r="W45" s="134"/>
      <c r="X45" s="28">
        <v>7</v>
      </c>
      <c r="Y45" s="6"/>
      <c r="Z45" s="134"/>
      <c r="AA45" s="11">
        <v>4</v>
      </c>
      <c r="AB45" s="6"/>
      <c r="AC45" s="134"/>
      <c r="AD45" s="28">
        <v>7</v>
      </c>
      <c r="AE45" s="6"/>
      <c r="AF45" s="6" t="s">
        <v>79</v>
      </c>
      <c r="AG45" s="6" t="s">
        <v>148</v>
      </c>
      <c r="AH45" s="49" t="s">
        <v>54</v>
      </c>
      <c r="AI45" s="49" t="s">
        <v>65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6">
        <f t="shared" si="1"/>
        <v>1.3413999999999999</v>
      </c>
      <c r="AT45" s="6">
        <f t="shared" si="2"/>
        <v>4.3373100000000004</v>
      </c>
      <c r="AU45" s="6" t="str">
        <f t="shared" si="3"/>
        <v/>
      </c>
      <c r="AV45" s="6" t="str">
        <f t="shared" si="4"/>
        <v/>
      </c>
      <c r="AW45" s="6" t="str">
        <f t="shared" si="5"/>
        <v/>
      </c>
      <c r="AX45" s="6" t="str">
        <f t="shared" si="6"/>
        <v/>
      </c>
      <c r="AY45" s="6" t="str">
        <f t="shared" si="7"/>
        <v/>
      </c>
      <c r="AZ45" s="6" t="str">
        <f t="shared" si="8"/>
        <v/>
      </c>
      <c r="BA45" s="6" t="str">
        <f t="shared" si="9"/>
        <v/>
      </c>
      <c r="BB45" s="6" t="str">
        <f t="shared" si="10"/>
        <v/>
      </c>
      <c r="BC45" s="6" t="str">
        <f t="shared" si="11"/>
        <v/>
      </c>
      <c r="BD45" s="7">
        <f t="shared" si="12"/>
        <v>4.6316000000000006</v>
      </c>
    </row>
    <row r="46" spans="1:5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 t="s">
        <v>80</v>
      </c>
      <c r="Q46" s="6">
        <v>4.1177000000000001</v>
      </c>
      <c r="R46" s="6"/>
      <c r="S46" s="134"/>
      <c r="T46" s="11">
        <v>7</v>
      </c>
      <c r="U46" s="28">
        <v>4.1177000000000001</v>
      </c>
      <c r="V46" s="6"/>
      <c r="W46" s="134"/>
      <c r="X46" s="28">
        <v>8</v>
      </c>
      <c r="Y46" s="6"/>
      <c r="Z46" s="134"/>
      <c r="AA46" s="11">
        <v>7</v>
      </c>
      <c r="AB46" s="6"/>
      <c r="AC46" s="134"/>
      <c r="AD46" s="28">
        <v>8</v>
      </c>
      <c r="AE46" s="6"/>
      <c r="AF46" s="6" t="s">
        <v>80</v>
      </c>
      <c r="AG46" s="6" t="s">
        <v>149</v>
      </c>
      <c r="AH46" s="49" t="s">
        <v>57</v>
      </c>
      <c r="AI46" s="49" t="s">
        <v>67</v>
      </c>
      <c r="AJ46" s="49" t="s">
        <v>73</v>
      </c>
      <c r="AK46" s="49" t="s">
        <v>94</v>
      </c>
      <c r="AL46" s="21"/>
      <c r="AM46" s="21"/>
      <c r="AN46" s="21"/>
      <c r="AO46" s="21"/>
      <c r="AP46" s="21"/>
      <c r="AQ46" s="21"/>
      <c r="AR46" s="21"/>
      <c r="AS46" s="6">
        <f t="shared" si="1"/>
        <v>5.45999E-2</v>
      </c>
      <c r="AT46" s="6">
        <f t="shared" si="2"/>
        <v>1.05765</v>
      </c>
      <c r="AU46" s="6">
        <f t="shared" si="3"/>
        <v>1.21346</v>
      </c>
      <c r="AV46" s="6">
        <f t="shared" si="4"/>
        <v>1.84076</v>
      </c>
      <c r="AW46" s="6" t="str">
        <f t="shared" si="5"/>
        <v/>
      </c>
      <c r="AX46" s="6" t="str">
        <f t="shared" si="6"/>
        <v/>
      </c>
      <c r="AY46" s="6" t="str">
        <f t="shared" si="7"/>
        <v/>
      </c>
      <c r="AZ46" s="6" t="str">
        <f t="shared" si="8"/>
        <v/>
      </c>
      <c r="BA46" s="6" t="str">
        <f t="shared" si="9"/>
        <v/>
      </c>
      <c r="BB46" s="6" t="str">
        <f t="shared" si="10"/>
        <v/>
      </c>
      <c r="BC46" s="6" t="str">
        <f t="shared" si="11"/>
        <v/>
      </c>
      <c r="BD46" s="7">
        <f t="shared" si="12"/>
        <v>4.8769899999999033E-2</v>
      </c>
    </row>
    <row r="47" spans="1:56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 t="s">
        <v>81</v>
      </c>
      <c r="Q47" s="6">
        <v>3.8845399999999999</v>
      </c>
      <c r="R47" s="6"/>
      <c r="S47" s="134"/>
      <c r="T47" s="11">
        <v>9</v>
      </c>
      <c r="U47" s="28">
        <v>3.8845399999999999</v>
      </c>
      <c r="V47" s="6"/>
      <c r="W47" s="135"/>
      <c r="X47" s="31">
        <v>10</v>
      </c>
      <c r="Y47" s="6"/>
      <c r="Z47" s="134"/>
      <c r="AA47" s="11">
        <v>9</v>
      </c>
      <c r="AB47" s="6"/>
      <c r="AC47" s="135"/>
      <c r="AD47" s="31">
        <v>10</v>
      </c>
      <c r="AE47" s="6"/>
      <c r="AF47" s="6" t="s">
        <v>81</v>
      </c>
      <c r="AG47" s="6" t="s">
        <v>150</v>
      </c>
      <c r="AH47" s="49" t="s">
        <v>51</v>
      </c>
      <c r="AI47" s="49" t="s">
        <v>59</v>
      </c>
      <c r="AJ47" s="49" t="s">
        <v>69</v>
      </c>
      <c r="AK47" s="49" t="s">
        <v>75</v>
      </c>
      <c r="AL47" s="49" t="s">
        <v>76</v>
      </c>
      <c r="AM47" s="49" t="s">
        <v>96</v>
      </c>
      <c r="AN47" s="49"/>
      <c r="AO47" s="21"/>
      <c r="AP47" s="21"/>
      <c r="AQ47" s="21"/>
      <c r="AR47" s="21"/>
      <c r="AS47" s="6">
        <f t="shared" si="1"/>
        <v>0.40811399999999998</v>
      </c>
      <c r="AT47" s="6">
        <f t="shared" si="2"/>
        <v>0.28422599999999998</v>
      </c>
      <c r="AU47" s="6">
        <f t="shared" si="3"/>
        <v>2.14493</v>
      </c>
      <c r="AV47" s="6">
        <f t="shared" si="4"/>
        <v>0.36749900000000002</v>
      </c>
      <c r="AW47" s="6">
        <f t="shared" si="5"/>
        <v>0.55112300000000003</v>
      </c>
      <c r="AX47" s="6">
        <f t="shared" si="6"/>
        <v>1.72323</v>
      </c>
      <c r="AY47" s="6" t="str">
        <f t="shared" si="7"/>
        <v/>
      </c>
      <c r="AZ47" s="6" t="str">
        <f t="shared" si="8"/>
        <v/>
      </c>
      <c r="BA47" s="6" t="str">
        <f t="shared" si="9"/>
        <v/>
      </c>
      <c r="BB47" s="6" t="str">
        <f t="shared" si="10"/>
        <v/>
      </c>
      <c r="BC47" s="6" t="str">
        <f t="shared" si="11"/>
        <v/>
      </c>
      <c r="BD47" s="7">
        <f t="shared" si="12"/>
        <v>4.3307820000000001</v>
      </c>
    </row>
    <row r="48" spans="1:5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 t="s">
        <v>88</v>
      </c>
      <c r="Q48" s="6">
        <v>1.1756899999999999</v>
      </c>
      <c r="R48" s="6"/>
      <c r="S48" s="134"/>
      <c r="T48" s="11">
        <v>10</v>
      </c>
      <c r="U48" s="28">
        <v>1.1756899999999999</v>
      </c>
      <c r="V48" s="6"/>
      <c r="W48" s="120">
        <v>10</v>
      </c>
      <c r="X48" s="26">
        <v>3</v>
      </c>
      <c r="Y48" s="6"/>
      <c r="Z48" s="134"/>
      <c r="AA48" s="11">
        <v>10</v>
      </c>
      <c r="AB48" s="6"/>
      <c r="AC48" s="120">
        <v>10</v>
      </c>
      <c r="AD48" s="26">
        <v>3</v>
      </c>
      <c r="AE48" s="6"/>
      <c r="AF48" s="6" t="s">
        <v>88</v>
      </c>
      <c r="AG48" s="6" t="s">
        <v>151</v>
      </c>
      <c r="AH48" s="49" t="s">
        <v>82</v>
      </c>
      <c r="AI48" s="49" t="s">
        <v>85</v>
      </c>
      <c r="AJ48" s="49" t="s">
        <v>86</v>
      </c>
      <c r="AK48" s="49" t="s">
        <v>90</v>
      </c>
      <c r="AL48" s="49" t="s">
        <v>95</v>
      </c>
      <c r="AM48" s="21"/>
      <c r="AN48" s="21"/>
      <c r="AO48" s="21"/>
      <c r="AP48" s="21"/>
      <c r="AQ48" s="21"/>
      <c r="AR48" s="21"/>
      <c r="AS48" s="6">
        <f t="shared" si="1"/>
        <v>0.44853199999999999</v>
      </c>
      <c r="AT48" s="6">
        <f t="shared" si="2"/>
        <v>0.61077099999999995</v>
      </c>
      <c r="AU48" s="6">
        <f t="shared" si="3"/>
        <v>1.5829599999999999</v>
      </c>
      <c r="AV48" s="6">
        <f t="shared" si="4"/>
        <v>3.90341</v>
      </c>
      <c r="AW48" s="6">
        <f t="shared" si="5"/>
        <v>1.09405</v>
      </c>
      <c r="AX48" s="6" t="str">
        <f t="shared" si="6"/>
        <v/>
      </c>
      <c r="AY48" s="6" t="str">
        <f t="shared" si="7"/>
        <v/>
      </c>
      <c r="AZ48" s="6" t="str">
        <f t="shared" si="8"/>
        <v/>
      </c>
      <c r="BA48" s="6" t="str">
        <f t="shared" si="9"/>
        <v/>
      </c>
      <c r="BB48" s="6" t="str">
        <f t="shared" si="10"/>
        <v/>
      </c>
      <c r="BC48" s="6" t="str">
        <f t="shared" si="11"/>
        <v/>
      </c>
      <c r="BD48" s="7">
        <f t="shared" si="12"/>
        <v>9.9826429999999995</v>
      </c>
    </row>
    <row r="49" spans="1:56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89</v>
      </c>
      <c r="Q49" s="6">
        <v>1.1483399999999999</v>
      </c>
      <c r="R49" s="6"/>
      <c r="S49" s="135"/>
      <c r="T49" s="30">
        <v>11</v>
      </c>
      <c r="U49" s="31">
        <v>1.1483399999999999</v>
      </c>
      <c r="V49" s="6"/>
      <c r="W49" s="134"/>
      <c r="X49" s="28">
        <v>5</v>
      </c>
      <c r="Y49" s="6"/>
      <c r="Z49" s="135"/>
      <c r="AA49" s="30">
        <v>11</v>
      </c>
      <c r="AB49" s="6"/>
      <c r="AC49" s="134"/>
      <c r="AD49" s="28">
        <v>5</v>
      </c>
      <c r="AE49" s="6"/>
      <c r="AF49" s="6" t="s">
        <v>89</v>
      </c>
      <c r="AG49" s="6" t="s">
        <v>152</v>
      </c>
      <c r="AH49" s="49" t="s">
        <v>83</v>
      </c>
      <c r="AI49" s="49" t="s">
        <v>84</v>
      </c>
      <c r="AJ49" s="49" t="s">
        <v>87</v>
      </c>
      <c r="AK49" s="49" t="s">
        <v>91</v>
      </c>
      <c r="AL49" s="49" t="s">
        <v>97</v>
      </c>
      <c r="AM49" s="21"/>
      <c r="AN49" s="21"/>
      <c r="AO49" s="21"/>
      <c r="AP49" s="21"/>
      <c r="AQ49" s="21"/>
      <c r="AR49" s="21"/>
      <c r="AS49" s="6">
        <f t="shared" si="1"/>
        <v>4.8137600000000003</v>
      </c>
      <c r="AT49" s="6">
        <f t="shared" si="2"/>
        <v>1.4557</v>
      </c>
      <c r="AU49" s="6">
        <f t="shared" si="3"/>
        <v>-5.8302800000000002E-3</v>
      </c>
      <c r="AV49" s="6">
        <f t="shared" si="4"/>
        <v>0.67942800000000003</v>
      </c>
      <c r="AW49" s="6">
        <f t="shared" si="5"/>
        <v>-0.21271699999999999</v>
      </c>
      <c r="AX49" s="6" t="str">
        <f t="shared" si="6"/>
        <v/>
      </c>
      <c r="AY49" s="6" t="str">
        <f t="shared" si="7"/>
        <v/>
      </c>
      <c r="AZ49" s="6" t="str">
        <f t="shared" si="8"/>
        <v/>
      </c>
      <c r="BA49" s="6" t="str">
        <f t="shared" si="9"/>
        <v/>
      </c>
      <c r="BB49" s="6" t="str">
        <f t="shared" si="10"/>
        <v/>
      </c>
      <c r="BC49" s="6" t="str">
        <f t="shared" si="11"/>
        <v/>
      </c>
      <c r="BD49" s="7">
        <f t="shared" si="12"/>
        <v>9.0732607200000004</v>
      </c>
    </row>
    <row r="50" spans="1:5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 t="s">
        <v>90</v>
      </c>
      <c r="Q50" s="6">
        <v>3.90341</v>
      </c>
      <c r="R50" s="6"/>
      <c r="S50" s="120">
        <v>9</v>
      </c>
      <c r="T50" s="25">
        <v>10</v>
      </c>
      <c r="U50" s="26">
        <v>3.90341</v>
      </c>
      <c r="V50" s="6"/>
      <c r="W50" s="134"/>
      <c r="X50" s="28">
        <v>6</v>
      </c>
      <c r="Y50" s="6"/>
      <c r="Z50" s="120">
        <v>9</v>
      </c>
      <c r="AA50" s="25">
        <v>10</v>
      </c>
      <c r="AB50" s="6"/>
      <c r="AC50" s="134"/>
      <c r="AD50" s="28">
        <v>6</v>
      </c>
      <c r="AE50" s="6"/>
      <c r="AF50" s="6" t="s">
        <v>90</v>
      </c>
      <c r="AG50" s="6" t="s">
        <v>153</v>
      </c>
      <c r="AH50" s="49" t="s">
        <v>82</v>
      </c>
      <c r="AI50" s="49" t="s">
        <v>85</v>
      </c>
      <c r="AJ50" s="49" t="s">
        <v>86</v>
      </c>
      <c r="AK50" s="49" t="s">
        <v>88</v>
      </c>
      <c r="AL50" s="49" t="s">
        <v>96</v>
      </c>
      <c r="AM50" s="21"/>
      <c r="AN50" s="21"/>
      <c r="AO50" s="21"/>
      <c r="AP50" s="21"/>
      <c r="AQ50" s="21"/>
      <c r="AR50" s="21"/>
      <c r="AS50" s="6">
        <f t="shared" si="1"/>
        <v>0.44853199999999999</v>
      </c>
      <c r="AT50" s="6">
        <f t="shared" si="2"/>
        <v>0.61077099999999995</v>
      </c>
      <c r="AU50" s="6">
        <f t="shared" si="3"/>
        <v>1.5829599999999999</v>
      </c>
      <c r="AV50" s="6">
        <f t="shared" si="4"/>
        <v>1.1756899999999999</v>
      </c>
      <c r="AW50" s="6">
        <f t="shared" si="5"/>
        <v>1.72323</v>
      </c>
      <c r="AX50" s="6" t="str">
        <f t="shared" si="6"/>
        <v/>
      </c>
      <c r="AY50" s="6" t="str">
        <f t="shared" si="7"/>
        <v/>
      </c>
      <c r="AZ50" s="6" t="str">
        <f t="shared" si="8"/>
        <v/>
      </c>
      <c r="BA50" s="6" t="str">
        <f t="shared" si="9"/>
        <v/>
      </c>
      <c r="BB50" s="6" t="str">
        <f t="shared" si="10"/>
        <v/>
      </c>
      <c r="BC50" s="6" t="str">
        <f t="shared" si="11"/>
        <v/>
      </c>
      <c r="BD50" s="7">
        <f t="shared" si="12"/>
        <v>1.6377730000000001</v>
      </c>
    </row>
    <row r="51" spans="1:56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 t="s">
        <v>91</v>
      </c>
      <c r="Q51" s="6">
        <v>0.67942800000000003</v>
      </c>
      <c r="R51" s="6"/>
      <c r="S51" s="135"/>
      <c r="T51" s="30">
        <v>11</v>
      </c>
      <c r="U51" s="31">
        <v>0.67942800000000003</v>
      </c>
      <c r="V51" s="6"/>
      <c r="W51" s="134"/>
      <c r="X51" s="28">
        <v>8</v>
      </c>
      <c r="Y51" s="6"/>
      <c r="Z51" s="135"/>
      <c r="AA51" s="30">
        <v>11</v>
      </c>
      <c r="AB51" s="6"/>
      <c r="AC51" s="134"/>
      <c r="AD51" s="28">
        <v>8</v>
      </c>
      <c r="AE51" s="6"/>
      <c r="AF51" s="6" t="s">
        <v>91</v>
      </c>
      <c r="AG51" s="6" t="s">
        <v>154</v>
      </c>
      <c r="AH51" s="49" t="s">
        <v>83</v>
      </c>
      <c r="AI51" s="49" t="s">
        <v>84</v>
      </c>
      <c r="AJ51" s="49" t="s">
        <v>87</v>
      </c>
      <c r="AK51" s="49" t="s">
        <v>89</v>
      </c>
      <c r="AL51" s="49" t="s">
        <v>97</v>
      </c>
      <c r="AM51" s="49" t="s">
        <v>168</v>
      </c>
      <c r="AN51" s="21"/>
      <c r="AO51" s="21"/>
      <c r="AP51" s="21"/>
      <c r="AQ51" s="21"/>
      <c r="AR51" s="21"/>
      <c r="AS51" s="6">
        <f t="shared" si="1"/>
        <v>4.8137600000000003</v>
      </c>
      <c r="AT51" s="6">
        <f t="shared" si="2"/>
        <v>1.4557</v>
      </c>
      <c r="AU51" s="6">
        <f t="shared" si="3"/>
        <v>-5.8302800000000002E-3</v>
      </c>
      <c r="AV51" s="6">
        <f t="shared" si="4"/>
        <v>1.1483399999999999</v>
      </c>
      <c r="AW51" s="6">
        <f t="shared" si="5"/>
        <v>-0.21271699999999999</v>
      </c>
      <c r="AX51" s="6" t="str">
        <f t="shared" si="6"/>
        <v/>
      </c>
      <c r="AY51" s="6" t="str">
        <f t="shared" si="7"/>
        <v/>
      </c>
      <c r="AZ51" s="6" t="str">
        <f t="shared" si="8"/>
        <v/>
      </c>
      <c r="BA51" s="6" t="str">
        <f t="shared" si="9"/>
        <v/>
      </c>
      <c r="BB51" s="6" t="str">
        <f t="shared" si="10"/>
        <v/>
      </c>
      <c r="BC51" s="6" t="str">
        <f t="shared" si="11"/>
        <v/>
      </c>
      <c r="BD51" s="7">
        <f t="shared" si="12"/>
        <v>7.411969720000001</v>
      </c>
    </row>
    <row r="52" spans="1:56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 t="s">
        <v>92</v>
      </c>
      <c r="Q52" s="6">
        <v>-3.2297199999999999</v>
      </c>
      <c r="R52" s="6"/>
      <c r="S52" s="120">
        <v>10</v>
      </c>
      <c r="T52" s="25">
        <v>1</v>
      </c>
      <c r="U52" s="26">
        <v>-3.2297199999999999</v>
      </c>
      <c r="V52" s="6"/>
      <c r="W52" s="136"/>
      <c r="X52" s="48">
        <v>9</v>
      </c>
      <c r="Y52" s="6"/>
      <c r="Z52" s="120">
        <v>10</v>
      </c>
      <c r="AA52" s="25">
        <v>1</v>
      </c>
      <c r="AB52" s="6"/>
      <c r="AC52" s="136"/>
      <c r="AD52" s="48">
        <v>9</v>
      </c>
      <c r="AE52" s="6"/>
      <c r="AF52" s="6" t="s">
        <v>92</v>
      </c>
      <c r="AG52" s="6" t="s">
        <v>155</v>
      </c>
      <c r="AH52" s="49" t="s">
        <v>42</v>
      </c>
      <c r="AI52" s="49" t="s">
        <v>47</v>
      </c>
      <c r="AJ52" s="49" t="s">
        <v>52</v>
      </c>
      <c r="AK52" s="49" t="s">
        <v>60</v>
      </c>
      <c r="AL52" s="49" t="s">
        <v>63</v>
      </c>
      <c r="AM52" s="49" t="s">
        <v>70</v>
      </c>
      <c r="AN52" s="49" t="s">
        <v>77</v>
      </c>
      <c r="AO52" s="21"/>
      <c r="AP52" s="21"/>
      <c r="AQ52" s="21"/>
      <c r="AR52" s="21"/>
      <c r="AS52" s="6">
        <f t="shared" si="1"/>
        <v>-6.0780399999999997</v>
      </c>
      <c r="AT52" s="6">
        <f t="shared" si="2"/>
        <v>3.1312099999999998</v>
      </c>
      <c r="AU52" s="6">
        <f t="shared" si="3"/>
        <v>1.47085</v>
      </c>
      <c r="AV52" s="6">
        <f t="shared" si="4"/>
        <v>-0.158943</v>
      </c>
      <c r="AW52" s="6">
        <f t="shared" si="5"/>
        <v>0.79394799999999999</v>
      </c>
      <c r="AX52" s="6">
        <f t="shared" si="6"/>
        <v>-0.89139599999999997</v>
      </c>
      <c r="AY52" s="6">
        <f t="shared" si="7"/>
        <v>-2.3429199999999999</v>
      </c>
      <c r="AZ52" s="6" t="str">
        <f t="shared" si="8"/>
        <v/>
      </c>
      <c r="BA52" s="6" t="str">
        <f t="shared" si="9"/>
        <v/>
      </c>
      <c r="BB52" s="6" t="str">
        <f t="shared" si="10"/>
        <v/>
      </c>
      <c r="BC52" s="6" t="str">
        <f t="shared" si="11"/>
        <v/>
      </c>
      <c r="BD52" s="7">
        <f t="shared" si="12"/>
        <v>-4.0413132999999997</v>
      </c>
    </row>
    <row r="53" spans="1:5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93</v>
      </c>
      <c r="Q53" s="6">
        <v>-2.40394</v>
      </c>
      <c r="R53" s="6"/>
      <c r="S53" s="134"/>
      <c r="T53" s="11">
        <v>2</v>
      </c>
      <c r="U53" s="28">
        <v>-2.40394</v>
      </c>
      <c r="V53" s="6"/>
      <c r="W53" s="120">
        <v>11</v>
      </c>
      <c r="X53" s="26">
        <v>3</v>
      </c>
      <c r="Y53" s="6"/>
      <c r="Z53" s="134"/>
      <c r="AA53" s="11">
        <v>2</v>
      </c>
      <c r="AB53" s="6"/>
      <c r="AC53" s="120">
        <v>11</v>
      </c>
      <c r="AD53" s="26">
        <v>3</v>
      </c>
      <c r="AE53" s="6"/>
      <c r="AF53" s="6" t="s">
        <v>93</v>
      </c>
      <c r="AG53" s="6" t="s">
        <v>156</v>
      </c>
      <c r="AH53" s="49" t="s">
        <v>43</v>
      </c>
      <c r="AI53" s="49" t="s">
        <v>45</v>
      </c>
      <c r="AJ53" s="49" t="s">
        <v>53</v>
      </c>
      <c r="AK53" s="49" t="s">
        <v>61</v>
      </c>
      <c r="AL53" s="49" t="s">
        <v>64</v>
      </c>
      <c r="AM53" s="49" t="s">
        <v>71</v>
      </c>
      <c r="AN53" s="49" t="s">
        <v>78</v>
      </c>
      <c r="AO53" s="21"/>
      <c r="AP53" s="21"/>
      <c r="AQ53" s="21"/>
      <c r="AR53" s="21"/>
      <c r="AS53" s="6">
        <f t="shared" si="1"/>
        <v>-6.4018800000000002</v>
      </c>
      <c r="AT53" s="6">
        <f t="shared" si="2"/>
        <v>-1.75692E-2</v>
      </c>
      <c r="AU53" s="6">
        <f t="shared" si="3"/>
        <v>1.9068799999999999</v>
      </c>
      <c r="AV53" s="6">
        <f t="shared" si="4"/>
        <v>-0.91067299999999995</v>
      </c>
      <c r="AW53" s="6">
        <f t="shared" si="5"/>
        <v>0.47417599999999999</v>
      </c>
      <c r="AX53" s="6">
        <f t="shared" si="6"/>
        <v>-0.994425</v>
      </c>
      <c r="AY53" s="6">
        <f t="shared" si="7"/>
        <v>-2.1985199999999998</v>
      </c>
      <c r="AZ53" s="6" t="str">
        <f t="shared" si="8"/>
        <v/>
      </c>
      <c r="BA53" s="6" t="str">
        <f t="shared" si="9"/>
        <v/>
      </c>
      <c r="BB53" s="6" t="str">
        <f t="shared" si="10"/>
        <v/>
      </c>
      <c r="BC53" s="6" t="str">
        <f t="shared" si="11"/>
        <v/>
      </c>
      <c r="BD53" s="7">
        <f t="shared" si="12"/>
        <v>-8.1080334999999994</v>
      </c>
    </row>
    <row r="54" spans="1:5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94</v>
      </c>
      <c r="Q54" s="6">
        <v>1.84076</v>
      </c>
      <c r="R54" s="6"/>
      <c r="S54" s="134"/>
      <c r="T54" s="11">
        <v>7</v>
      </c>
      <c r="U54" s="28">
        <v>1.84076</v>
      </c>
      <c r="V54" s="6"/>
      <c r="W54" s="134"/>
      <c r="X54" s="28">
        <v>5</v>
      </c>
      <c r="Y54" s="6"/>
      <c r="Z54" s="134"/>
      <c r="AA54" s="11">
        <v>7</v>
      </c>
      <c r="AB54" s="6"/>
      <c r="AC54" s="134"/>
      <c r="AD54" s="28">
        <v>5</v>
      </c>
      <c r="AE54" s="6"/>
      <c r="AF54" s="6" t="s">
        <v>94</v>
      </c>
      <c r="AG54" s="6" t="s">
        <v>157</v>
      </c>
      <c r="AH54" s="49" t="s">
        <v>57</v>
      </c>
      <c r="AI54" s="49" t="s">
        <v>67</v>
      </c>
      <c r="AJ54" s="49" t="s">
        <v>73</v>
      </c>
      <c r="AK54" s="49" t="s">
        <v>80</v>
      </c>
      <c r="AL54" s="21"/>
      <c r="AM54" s="21"/>
      <c r="AN54" s="21"/>
      <c r="AO54" s="21"/>
      <c r="AP54" s="21"/>
      <c r="AQ54" s="21"/>
      <c r="AR54" s="21"/>
      <c r="AS54" s="6">
        <f t="shared" si="1"/>
        <v>5.45999E-2</v>
      </c>
      <c r="AT54" s="6">
        <f t="shared" si="2"/>
        <v>1.05765</v>
      </c>
      <c r="AU54" s="6">
        <f t="shared" si="3"/>
        <v>1.21346</v>
      </c>
      <c r="AV54" s="6">
        <f t="shared" si="4"/>
        <v>4.1177000000000001</v>
      </c>
      <c r="AW54" s="6" t="str">
        <f t="shared" si="5"/>
        <v/>
      </c>
      <c r="AX54" s="6" t="str">
        <f t="shared" si="6"/>
        <v/>
      </c>
      <c r="AY54" s="6" t="str">
        <f t="shared" si="7"/>
        <v/>
      </c>
      <c r="AZ54" s="6" t="str">
        <f t="shared" si="8"/>
        <v/>
      </c>
      <c r="BA54" s="6" t="str">
        <f t="shared" si="9"/>
        <v/>
      </c>
      <c r="BB54" s="6" t="str">
        <f t="shared" si="10"/>
        <v/>
      </c>
      <c r="BC54" s="6" t="str">
        <f t="shared" si="11"/>
        <v/>
      </c>
      <c r="BD54" s="7">
        <f t="shared" si="12"/>
        <v>6.4773876000000001</v>
      </c>
    </row>
    <row r="55" spans="1:5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 t="s">
        <v>95</v>
      </c>
      <c r="Q55" s="6">
        <v>1.09405</v>
      </c>
      <c r="R55" s="6"/>
      <c r="S55" s="134"/>
      <c r="T55" s="11">
        <v>8</v>
      </c>
      <c r="U55" s="28">
        <v>1.09405</v>
      </c>
      <c r="V55" s="6"/>
      <c r="W55" s="134"/>
      <c r="X55" s="28">
        <v>6</v>
      </c>
      <c r="Y55" s="6"/>
      <c r="Z55" s="134"/>
      <c r="AA55" s="11">
        <v>8</v>
      </c>
      <c r="AB55" s="6"/>
      <c r="AC55" s="134"/>
      <c r="AD55" s="28">
        <v>6</v>
      </c>
      <c r="AE55" s="6"/>
      <c r="AF55" s="6" t="s">
        <v>95</v>
      </c>
      <c r="AG55" s="6" t="s">
        <v>158</v>
      </c>
      <c r="AH55" s="49" t="s">
        <v>58</v>
      </c>
      <c r="AI55" s="49" t="s">
        <v>68</v>
      </c>
      <c r="AJ55" s="49" t="s">
        <v>74</v>
      </c>
      <c r="AK55" s="49" t="s">
        <v>88</v>
      </c>
      <c r="AL55" s="21"/>
      <c r="AM55" s="21"/>
      <c r="AN55" s="21"/>
      <c r="AO55" s="21"/>
      <c r="AP55" s="21"/>
      <c r="AQ55" s="21"/>
      <c r="AR55" s="21"/>
      <c r="AS55" s="6">
        <f t="shared" si="1"/>
        <v>1.0315300000000001</v>
      </c>
      <c r="AT55" s="6">
        <f t="shared" si="2"/>
        <v>1.51657</v>
      </c>
      <c r="AU55" s="6">
        <f t="shared" si="3"/>
        <v>3.3645299999999998</v>
      </c>
      <c r="AV55" s="6">
        <f t="shared" si="4"/>
        <v>1.1756899999999999</v>
      </c>
      <c r="AW55" s="6" t="str">
        <f t="shared" si="5"/>
        <v/>
      </c>
      <c r="AX55" s="6" t="str">
        <f t="shared" si="6"/>
        <v/>
      </c>
      <c r="AY55" s="6" t="str">
        <f t="shared" si="7"/>
        <v/>
      </c>
      <c r="AZ55" s="6" t="str">
        <f t="shared" si="8"/>
        <v/>
      </c>
      <c r="BA55" s="6" t="str">
        <f t="shared" si="9"/>
        <v/>
      </c>
      <c r="BB55" s="6" t="str">
        <f t="shared" si="10"/>
        <v/>
      </c>
      <c r="BC55" s="6" t="str">
        <f t="shared" si="11"/>
        <v/>
      </c>
      <c r="BD55" s="7">
        <f t="shared" si="12"/>
        <v>7.1222976999999998</v>
      </c>
    </row>
    <row r="56" spans="1:5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 t="s">
        <v>96</v>
      </c>
      <c r="Q56" s="6">
        <v>1.72323</v>
      </c>
      <c r="R56" s="6"/>
      <c r="S56" s="134"/>
      <c r="T56" s="11">
        <v>9</v>
      </c>
      <c r="U56" s="28">
        <v>1.72323</v>
      </c>
      <c r="V56" s="6"/>
      <c r="W56" s="134"/>
      <c r="X56" s="28">
        <v>8</v>
      </c>
      <c r="Y56" s="6"/>
      <c r="Z56" s="134"/>
      <c r="AA56" s="11">
        <v>9</v>
      </c>
      <c r="AB56" s="6"/>
      <c r="AC56" s="134"/>
      <c r="AD56" s="28">
        <v>8</v>
      </c>
      <c r="AE56" s="6"/>
      <c r="AF56" s="6" t="s">
        <v>96</v>
      </c>
      <c r="AG56" s="6" t="s">
        <v>159</v>
      </c>
      <c r="AH56" s="49" t="s">
        <v>51</v>
      </c>
      <c r="AI56" s="49" t="s">
        <v>59</v>
      </c>
      <c r="AJ56" s="49" t="s">
        <v>69</v>
      </c>
      <c r="AK56" s="49" t="s">
        <v>75</v>
      </c>
      <c r="AL56" s="49" t="s">
        <v>76</v>
      </c>
      <c r="AM56" s="49" t="s">
        <v>81</v>
      </c>
      <c r="AN56" s="49" t="s">
        <v>90</v>
      </c>
      <c r="AO56" s="21"/>
      <c r="AP56" s="21"/>
      <c r="AQ56" s="21"/>
      <c r="AR56" s="21"/>
      <c r="AS56" s="6">
        <f t="shared" si="1"/>
        <v>0.40811399999999998</v>
      </c>
      <c r="AT56" s="6">
        <f t="shared" si="2"/>
        <v>0.28422599999999998</v>
      </c>
      <c r="AU56" s="6">
        <f t="shared" si="3"/>
        <v>2.14493</v>
      </c>
      <c r="AV56" s="6">
        <f t="shared" si="4"/>
        <v>0.36749900000000002</v>
      </c>
      <c r="AW56" s="6">
        <f t="shared" si="5"/>
        <v>0.55112300000000003</v>
      </c>
      <c r="AX56" s="6">
        <f t="shared" si="6"/>
        <v>3.8845399999999999</v>
      </c>
      <c r="AY56" s="6">
        <f t="shared" si="7"/>
        <v>3.90341</v>
      </c>
      <c r="AZ56" s="6" t="str">
        <f t="shared" si="8"/>
        <v/>
      </c>
      <c r="BA56" s="6" t="str">
        <f t="shared" si="9"/>
        <v/>
      </c>
      <c r="BB56" s="6" t="str">
        <f t="shared" si="10"/>
        <v/>
      </c>
      <c r="BC56" s="6" t="str">
        <f t="shared" si="11"/>
        <v/>
      </c>
      <c r="BD56" s="7">
        <f t="shared" si="12"/>
        <v>11.577819700000001</v>
      </c>
    </row>
    <row r="57" spans="1:56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 t="s">
        <v>97</v>
      </c>
      <c r="Q57" s="6">
        <v>-0.21271699999999999</v>
      </c>
      <c r="R57" s="6"/>
      <c r="S57" s="135"/>
      <c r="T57" s="30">
        <v>11</v>
      </c>
      <c r="U57" s="31">
        <v>-0.21271699999999999</v>
      </c>
      <c r="V57" s="6"/>
      <c r="W57" s="134"/>
      <c r="X57" s="28">
        <v>9</v>
      </c>
      <c r="Y57" s="6"/>
      <c r="Z57" s="135"/>
      <c r="AA57" s="30">
        <v>11</v>
      </c>
      <c r="AB57" s="6"/>
      <c r="AC57" s="134"/>
      <c r="AD57" s="28">
        <v>9</v>
      </c>
      <c r="AE57" s="6"/>
      <c r="AF57" s="6" t="s">
        <v>97</v>
      </c>
      <c r="AG57" s="6" t="s">
        <v>160</v>
      </c>
      <c r="AH57" s="49" t="s">
        <v>83</v>
      </c>
      <c r="AI57" s="49" t="s">
        <v>84</v>
      </c>
      <c r="AJ57" s="49" t="s">
        <v>87</v>
      </c>
      <c r="AK57" s="49" t="s">
        <v>89</v>
      </c>
      <c r="AL57" s="49" t="s">
        <v>91</v>
      </c>
      <c r="AM57" s="21"/>
      <c r="AN57" s="21"/>
      <c r="AO57" s="21"/>
      <c r="AP57" s="21"/>
      <c r="AQ57" s="21"/>
      <c r="AR57" s="21"/>
      <c r="AS57" s="6">
        <f t="shared" si="1"/>
        <v>4.8137600000000003</v>
      </c>
      <c r="AT57" s="6">
        <f t="shared" si="2"/>
        <v>1.4557</v>
      </c>
      <c r="AU57" s="6">
        <f t="shared" si="3"/>
        <v>-5.8302800000000002E-3</v>
      </c>
      <c r="AV57" s="6">
        <f t="shared" si="4"/>
        <v>1.1483399999999999</v>
      </c>
      <c r="AW57" s="6">
        <f t="shared" si="5"/>
        <v>0.67942800000000003</v>
      </c>
      <c r="AX57" s="6" t="str">
        <f t="shared" si="6"/>
        <v/>
      </c>
      <c r="AY57" s="6" t="str">
        <f t="shared" si="7"/>
        <v/>
      </c>
      <c r="AZ57" s="6" t="str">
        <f t="shared" si="8"/>
        <v/>
      </c>
      <c r="BA57" s="6" t="str">
        <f t="shared" si="9"/>
        <v/>
      </c>
      <c r="BB57" s="6" t="str">
        <f t="shared" si="10"/>
        <v/>
      </c>
      <c r="BC57" s="6" t="str">
        <f t="shared" si="11"/>
        <v/>
      </c>
      <c r="BD57" s="7">
        <f t="shared" si="12"/>
        <v>8.125375420000001</v>
      </c>
    </row>
    <row r="58" spans="1:56" ht="15.75" thickBo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44">
        <v>11</v>
      </c>
      <c r="T58" s="41"/>
      <c r="U58" s="42"/>
      <c r="V58" s="9"/>
      <c r="W58" s="135"/>
      <c r="X58" s="31">
        <v>10</v>
      </c>
      <c r="Y58" s="9"/>
      <c r="Z58" s="44">
        <v>11</v>
      </c>
      <c r="AA58" s="41"/>
      <c r="AB58" s="9"/>
      <c r="AC58" s="135"/>
      <c r="AD58" s="31">
        <v>10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10"/>
    </row>
    <row r="59" spans="1:56" ht="15.75" thickBot="1"/>
    <row r="60" spans="1:56" ht="15.75" thickBot="1">
      <c r="A60" s="2"/>
      <c r="B60" s="124" t="s">
        <v>101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3"/>
      <c r="P60" s="132"/>
      <c r="Q60" s="132"/>
      <c r="R60" s="3"/>
      <c r="S60" s="132" t="s">
        <v>98</v>
      </c>
      <c r="T60" s="132"/>
      <c r="U60" s="132"/>
      <c r="V60" s="3"/>
      <c r="W60" s="123" t="s">
        <v>99</v>
      </c>
      <c r="X60" s="123"/>
      <c r="Y60" s="50"/>
      <c r="Z60" s="132"/>
      <c r="AA60" s="132"/>
      <c r="AB60" s="3"/>
      <c r="AC60" s="123"/>
      <c r="AD60" s="123"/>
      <c r="AE60" s="3"/>
      <c r="AF60" s="3" t="s">
        <v>104</v>
      </c>
      <c r="AG60" s="3"/>
      <c r="AH60" s="51" t="s">
        <v>161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4"/>
    </row>
    <row r="61" spans="1:56" ht="15.75" thickBot="1">
      <c r="A61" s="5"/>
      <c r="B61" s="2"/>
      <c r="C61" s="40">
        <v>0</v>
      </c>
      <c r="D61" s="41">
        <v>1</v>
      </c>
      <c r="E61" s="41">
        <v>2</v>
      </c>
      <c r="F61" s="41">
        <v>3</v>
      </c>
      <c r="G61" s="41">
        <v>4</v>
      </c>
      <c r="H61" s="41">
        <v>5</v>
      </c>
      <c r="I61" s="41">
        <v>6</v>
      </c>
      <c r="J61" s="41">
        <v>7</v>
      </c>
      <c r="K61" s="41">
        <v>8</v>
      </c>
      <c r="L61" s="41">
        <v>9</v>
      </c>
      <c r="M61" s="41">
        <v>10</v>
      </c>
      <c r="N61" s="42">
        <v>11</v>
      </c>
      <c r="O61" s="6"/>
      <c r="P61" s="6"/>
      <c r="Q61" s="6"/>
      <c r="R61" s="6"/>
      <c r="S61" s="46">
        <v>0</v>
      </c>
      <c r="T61" s="11">
        <v>2</v>
      </c>
      <c r="U61" s="28">
        <v>-6.4018800000000002</v>
      </c>
      <c r="V61" s="6"/>
      <c r="W61" s="45">
        <v>2</v>
      </c>
      <c r="X61" s="26">
        <v>0</v>
      </c>
      <c r="Y61" s="6"/>
      <c r="Z61" s="6"/>
      <c r="AA61" s="6"/>
      <c r="AB61" s="6"/>
      <c r="AC61" s="6"/>
      <c r="AD61" s="6"/>
      <c r="AE61" s="6"/>
      <c r="AF61" s="6" t="s">
        <v>43</v>
      </c>
      <c r="AG61" s="6" t="s">
        <v>106</v>
      </c>
      <c r="AH61" s="49" t="s">
        <v>53</v>
      </c>
      <c r="AI61" s="49" t="s">
        <v>61</v>
      </c>
      <c r="AJ61" s="49" t="s">
        <v>64</v>
      </c>
      <c r="AK61" s="49" t="s">
        <v>71</v>
      </c>
      <c r="AL61" s="49" t="s">
        <v>78</v>
      </c>
      <c r="AM61" s="49" t="s">
        <v>93</v>
      </c>
      <c r="AO61" s="21"/>
      <c r="AP61" s="21"/>
      <c r="AQ61" s="21"/>
      <c r="AR61" s="21"/>
      <c r="AS61" s="6">
        <f>IF(ISERROR(VLOOKUP(AH61,$P$2:$Q$57,2,FALSE)),"",VLOOKUP(AH61,$P$2:$Q$57,2,FALSE))</f>
        <v>1.9068799999999999</v>
      </c>
      <c r="AT61" s="6">
        <f t="shared" ref="AT61:BC61" si="13">IF(ISERROR(VLOOKUP(AI61,$P$2:$Q$57,2,FALSE)),"",VLOOKUP(AI61,$P$2:$Q$57,2,FALSE))</f>
        <v>-0.91067299999999995</v>
      </c>
      <c r="AU61" s="6">
        <f t="shared" si="13"/>
        <v>0.47417599999999999</v>
      </c>
      <c r="AV61" s="6">
        <f t="shared" si="13"/>
        <v>-0.994425</v>
      </c>
      <c r="AW61" s="6">
        <f t="shared" si="13"/>
        <v>-2.1985199999999998</v>
      </c>
      <c r="AX61" s="6">
        <f t="shared" si="13"/>
        <v>-2.40394</v>
      </c>
      <c r="AY61" s="6" t="str">
        <f t="shared" si="13"/>
        <v/>
      </c>
      <c r="AZ61" s="6" t="str">
        <f t="shared" si="13"/>
        <v/>
      </c>
      <c r="BA61" s="6" t="str">
        <f t="shared" si="13"/>
        <v/>
      </c>
      <c r="BB61" s="6" t="str">
        <f t="shared" si="13"/>
        <v/>
      </c>
      <c r="BC61" s="6" t="str">
        <f t="shared" si="13"/>
        <v/>
      </c>
      <c r="BD61" s="7">
        <f>SUM(AS61:BC61)-VLOOKUP(AF61,$P$2:$Q$57,2,FALSE)</f>
        <v>2.2753779999999999</v>
      </c>
    </row>
    <row r="62" spans="1:56" ht="15.75" thickBot="1">
      <c r="A62" s="5"/>
      <c r="B62" s="37">
        <v>0</v>
      </c>
      <c r="C62" s="34"/>
      <c r="D62" s="35"/>
      <c r="E62" s="35">
        <v>1</v>
      </c>
      <c r="F62" s="35">
        <v>1</v>
      </c>
      <c r="G62" s="35"/>
      <c r="H62" s="35"/>
      <c r="I62" s="35"/>
      <c r="J62" s="35"/>
      <c r="K62" s="35"/>
      <c r="L62" s="35"/>
      <c r="M62" s="35"/>
      <c r="N62" s="36"/>
      <c r="O62" s="6"/>
      <c r="P62" s="6"/>
      <c r="Q62" s="6"/>
      <c r="R62" s="6"/>
      <c r="S62" s="47"/>
      <c r="T62" s="30">
        <v>3</v>
      </c>
      <c r="U62" s="31">
        <v>-2.6289899999999999</v>
      </c>
      <c r="V62" s="6"/>
      <c r="W62" s="46"/>
      <c r="X62" s="28">
        <v>3</v>
      </c>
      <c r="Y62" s="6"/>
      <c r="Z62" s="6"/>
      <c r="AA62" s="6"/>
      <c r="AB62" s="6"/>
      <c r="AC62" s="6"/>
      <c r="AD62" s="6"/>
      <c r="AE62" s="6"/>
      <c r="AF62" s="6" t="s">
        <v>44</v>
      </c>
      <c r="AG62" s="6" t="s">
        <v>107</v>
      </c>
      <c r="AH62" s="49" t="s">
        <v>46</v>
      </c>
      <c r="AI62" s="49" t="s">
        <v>48</v>
      </c>
      <c r="AJ62" s="21"/>
      <c r="AK62" s="21"/>
      <c r="AL62" s="21"/>
      <c r="AM62" s="21"/>
      <c r="AN62" s="21"/>
      <c r="AP62" s="21"/>
      <c r="AQ62" s="21"/>
      <c r="AR62" s="21"/>
      <c r="AS62" s="6">
        <f t="shared" ref="AS62:AS107" si="14">IF(ISERROR(VLOOKUP(AH62,$P$2:$Q$57,2,FALSE)),"",VLOOKUP(AH62,$P$2:$Q$57,2,FALSE))</f>
        <v>-3.39777E-2</v>
      </c>
      <c r="AT62" s="6">
        <f t="shared" ref="AT62:AT107" si="15">IF(ISERROR(VLOOKUP(AI62,$P$2:$Q$57,2,FALSE)),"",VLOOKUP(AI62,$P$2:$Q$57,2,FALSE))</f>
        <v>1.3881600000000001</v>
      </c>
      <c r="AU62" s="6" t="str">
        <f t="shared" ref="AU62:AU107" si="16">IF(ISERROR(VLOOKUP(AJ62,$P$2:$Q$57,2,FALSE)),"",VLOOKUP(AJ62,$P$2:$Q$57,2,FALSE))</f>
        <v/>
      </c>
      <c r="AV62" s="6" t="str">
        <f t="shared" ref="AV62:AV107" si="17">IF(ISERROR(VLOOKUP(AK62,$P$2:$Q$57,2,FALSE)),"",VLOOKUP(AK62,$P$2:$Q$57,2,FALSE))</f>
        <v/>
      </c>
      <c r="AW62" s="6" t="str">
        <f t="shared" ref="AW62:AW107" si="18">IF(ISERROR(VLOOKUP(AL62,$P$2:$Q$57,2,FALSE)),"",VLOOKUP(AL62,$P$2:$Q$57,2,FALSE))</f>
        <v/>
      </c>
      <c r="AX62" s="6" t="str">
        <f t="shared" ref="AX62:AX107" si="19">IF(ISERROR(VLOOKUP(AM62,$P$2:$Q$57,2,FALSE)),"",VLOOKUP(AM62,$P$2:$Q$57,2,FALSE))</f>
        <v/>
      </c>
      <c r="AY62" s="6" t="str">
        <f t="shared" ref="AY62:AY107" si="20">IF(ISERROR(VLOOKUP(AN62,$P$2:$Q$57,2,FALSE)),"",VLOOKUP(AN62,$P$2:$Q$57,2,FALSE))</f>
        <v/>
      </c>
      <c r="AZ62" s="6" t="str">
        <f t="shared" ref="AZ62:AZ107" si="21">IF(ISERROR(VLOOKUP(AO62,$P$2:$Q$57,2,FALSE)),"",VLOOKUP(AO62,$P$2:$Q$57,2,FALSE))</f>
        <v/>
      </c>
      <c r="BA62" s="6" t="str">
        <f t="shared" ref="BA62:BA107" si="22">IF(ISERROR(VLOOKUP(AP62,$P$2:$Q$57,2,FALSE)),"",VLOOKUP(AP62,$P$2:$Q$57,2,FALSE))</f>
        <v/>
      </c>
      <c r="BB62" s="6" t="str">
        <f t="shared" ref="BB62:BB107" si="23">IF(ISERROR(VLOOKUP(AQ62,$P$2:$Q$57,2,FALSE)),"",VLOOKUP(AQ62,$P$2:$Q$57,2,FALSE))</f>
        <v/>
      </c>
      <c r="BC62" s="6" t="str">
        <f t="shared" ref="BC62:BC107" si="24">IF(ISERROR(VLOOKUP(AR62,$P$2:$Q$57,2,FALSE)),"",VLOOKUP(AR62,$P$2:$Q$57,2,FALSE))</f>
        <v/>
      </c>
      <c r="BD62" s="7">
        <f>SUM(AS62:BC62)-VLOOKUP(AF62,$P$2:$Q$57,2,FALSE)</f>
        <v>3.9831723000000001</v>
      </c>
    </row>
    <row r="63" spans="1:56" ht="15.75" thickBot="1">
      <c r="A63" s="5"/>
      <c r="B63" s="38">
        <v>1</v>
      </c>
      <c r="C63" s="32"/>
      <c r="D63" s="11"/>
      <c r="E63" s="11"/>
      <c r="F63" s="11">
        <v>1</v>
      </c>
      <c r="G63" s="11"/>
      <c r="H63" s="11"/>
      <c r="I63" s="11"/>
      <c r="J63" s="11"/>
      <c r="K63" s="11"/>
      <c r="L63" s="11"/>
      <c r="M63" s="11"/>
      <c r="N63" s="28"/>
      <c r="O63" s="6"/>
      <c r="P63" s="6"/>
      <c r="Q63" s="6"/>
      <c r="R63" s="6"/>
      <c r="S63" s="47">
        <v>1</v>
      </c>
      <c r="T63" s="30">
        <v>3</v>
      </c>
      <c r="U63" s="31">
        <v>-3.39777E-2</v>
      </c>
      <c r="V63" s="6"/>
      <c r="W63" s="46"/>
      <c r="X63" s="28">
        <v>4</v>
      </c>
      <c r="Y63" s="6"/>
      <c r="Z63" s="6"/>
      <c r="AA63" s="6"/>
      <c r="AB63" s="6"/>
      <c r="AC63" s="6"/>
      <c r="AD63" s="6"/>
      <c r="AE63" s="6"/>
      <c r="AF63" s="6" t="s">
        <v>46</v>
      </c>
      <c r="AG63" s="6" t="s">
        <v>109</v>
      </c>
      <c r="AH63" s="49" t="s">
        <v>44</v>
      </c>
      <c r="AI63" s="49" t="s">
        <v>48</v>
      </c>
      <c r="AJ63" s="55" t="s">
        <v>53</v>
      </c>
      <c r="AP63" s="21"/>
      <c r="AQ63" s="21"/>
      <c r="AR63" s="21"/>
      <c r="AS63" s="6">
        <f t="shared" si="14"/>
        <v>-2.6289899999999999</v>
      </c>
      <c r="AT63" s="6">
        <f t="shared" si="15"/>
        <v>1.3881600000000001</v>
      </c>
      <c r="AU63" s="6">
        <f t="shared" si="16"/>
        <v>1.9068799999999999</v>
      </c>
      <c r="AV63" s="6" t="str">
        <f t="shared" si="17"/>
        <v/>
      </c>
      <c r="AW63" s="6" t="str">
        <f t="shared" si="18"/>
        <v/>
      </c>
      <c r="AX63" s="6" t="str">
        <f t="shared" si="19"/>
        <v/>
      </c>
      <c r="AY63" s="6" t="str">
        <f t="shared" si="20"/>
        <v/>
      </c>
      <c r="AZ63" s="6" t="str">
        <f t="shared" si="21"/>
        <v/>
      </c>
      <c r="BA63" s="6" t="str">
        <f t="shared" si="22"/>
        <v/>
      </c>
      <c r="BB63" s="6" t="str">
        <f t="shared" si="23"/>
        <v/>
      </c>
      <c r="BC63" s="6" t="str">
        <f t="shared" si="24"/>
        <v/>
      </c>
      <c r="BD63" s="7">
        <f t="shared" ref="BD63:BD107" si="25">SUM(AS63:BC63)-VLOOKUP(AF63,$P$2:$Q$57,2,FALSE)</f>
        <v>0.70002770000000003</v>
      </c>
    </row>
    <row r="64" spans="1:56">
      <c r="A64" s="5"/>
      <c r="B64" s="38">
        <v>2</v>
      </c>
      <c r="C64" s="32"/>
      <c r="D64" s="52">
        <v>1</v>
      </c>
      <c r="E64" s="11"/>
      <c r="F64" s="11">
        <v>1</v>
      </c>
      <c r="G64" s="11"/>
      <c r="H64" s="11">
        <v>1</v>
      </c>
      <c r="I64" s="11">
        <v>1</v>
      </c>
      <c r="J64" s="11"/>
      <c r="K64" s="11"/>
      <c r="L64" s="11">
        <v>1</v>
      </c>
      <c r="M64" s="11"/>
      <c r="N64" s="28"/>
      <c r="O64" s="6"/>
      <c r="P64" s="6"/>
      <c r="Q64" s="6"/>
      <c r="R64" s="6"/>
      <c r="S64" s="46"/>
      <c r="T64" s="11">
        <v>3</v>
      </c>
      <c r="U64" s="28">
        <v>1.3881600000000001</v>
      </c>
      <c r="V64" s="6"/>
      <c r="W64" s="46"/>
      <c r="X64" s="28">
        <v>5</v>
      </c>
      <c r="Y64" s="6"/>
      <c r="Z64" s="6"/>
      <c r="AA64" s="6"/>
      <c r="AB64" s="6"/>
      <c r="AC64" s="6"/>
      <c r="AD64" s="6"/>
      <c r="AE64" s="6"/>
      <c r="AF64" s="6" t="s">
        <v>48</v>
      </c>
      <c r="AG64" s="6" t="s">
        <v>111</v>
      </c>
      <c r="AH64" s="49" t="s">
        <v>44</v>
      </c>
      <c r="AI64" s="49" t="s">
        <v>46</v>
      </c>
      <c r="AJ64" s="49" t="s">
        <v>53</v>
      </c>
      <c r="AP64" s="21"/>
      <c r="AQ64" s="21"/>
      <c r="AR64" s="21"/>
      <c r="AS64" s="6">
        <f t="shared" si="14"/>
        <v>-2.6289899999999999</v>
      </c>
      <c r="AT64" s="6">
        <f t="shared" si="15"/>
        <v>-3.39777E-2</v>
      </c>
      <c r="AU64" s="6">
        <f t="shared" si="16"/>
        <v>1.9068799999999999</v>
      </c>
      <c r="AV64" s="6" t="str">
        <f t="shared" si="17"/>
        <v/>
      </c>
      <c r="AW64" s="6" t="str">
        <f t="shared" si="18"/>
        <v/>
      </c>
      <c r="AX64" s="6" t="str">
        <f t="shared" si="19"/>
        <v/>
      </c>
      <c r="AY64" s="6" t="str">
        <f t="shared" si="20"/>
        <v/>
      </c>
      <c r="AZ64" s="6" t="str">
        <f t="shared" si="21"/>
        <v/>
      </c>
      <c r="BA64" s="6" t="str">
        <f t="shared" si="22"/>
        <v/>
      </c>
      <c r="BB64" s="6" t="str">
        <f t="shared" si="23"/>
        <v/>
      </c>
      <c r="BC64" s="6" t="str">
        <f t="shared" si="24"/>
        <v/>
      </c>
      <c r="BD64" s="7">
        <f t="shared" si="25"/>
        <v>-2.1442477000000002</v>
      </c>
    </row>
    <row r="65" spans="1:56">
      <c r="A65" s="5"/>
      <c r="B65" s="38">
        <v>3</v>
      </c>
      <c r="C65" s="32"/>
      <c r="D65" s="11"/>
      <c r="E65" s="11">
        <v>1</v>
      </c>
      <c r="F65" s="11"/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28">
        <v>1</v>
      </c>
      <c r="O65" s="6"/>
      <c r="P65" s="6"/>
      <c r="Q65" s="6"/>
      <c r="R65" s="6"/>
      <c r="S65" s="46">
        <v>2</v>
      </c>
      <c r="T65" s="11">
        <v>5</v>
      </c>
      <c r="U65" s="28">
        <v>0.50998600000000005</v>
      </c>
      <c r="V65" s="6"/>
      <c r="W65" s="46"/>
      <c r="X65" s="28">
        <v>6</v>
      </c>
      <c r="Y65" s="6"/>
      <c r="Z65" s="6"/>
      <c r="AA65" s="6"/>
      <c r="AB65" s="6"/>
      <c r="AC65" s="6"/>
      <c r="AD65" s="6"/>
      <c r="AE65" s="6"/>
      <c r="AF65" s="6" t="s">
        <v>49</v>
      </c>
      <c r="AG65" s="6" t="s">
        <v>112</v>
      </c>
      <c r="AH65" s="49" t="s">
        <v>55</v>
      </c>
      <c r="AI65" s="49" t="s">
        <v>72</v>
      </c>
      <c r="AJ65" s="49" t="s">
        <v>64</v>
      </c>
      <c r="AS65" s="6">
        <f t="shared" si="14"/>
        <v>2.8766600000000002</v>
      </c>
      <c r="AT65" s="6">
        <f t="shared" si="15"/>
        <v>0.59129799999999999</v>
      </c>
      <c r="AU65" s="6">
        <f t="shared" si="16"/>
        <v>0.47417599999999999</v>
      </c>
      <c r="AV65" s="6" t="str">
        <f t="shared" si="17"/>
        <v/>
      </c>
      <c r="AW65" s="6" t="str">
        <f t="shared" si="18"/>
        <v/>
      </c>
      <c r="AX65" s="6" t="str">
        <f t="shared" si="19"/>
        <v/>
      </c>
      <c r="AY65" s="6" t="str">
        <f t="shared" si="20"/>
        <v/>
      </c>
      <c r="AZ65" s="6" t="str">
        <f t="shared" si="21"/>
        <v/>
      </c>
      <c r="BA65" s="6" t="str">
        <f t="shared" si="22"/>
        <v/>
      </c>
      <c r="BB65" s="6" t="str">
        <f t="shared" si="23"/>
        <v/>
      </c>
      <c r="BC65" s="6" t="str">
        <f t="shared" si="24"/>
        <v/>
      </c>
      <c r="BD65" s="7">
        <f t="shared" si="25"/>
        <v>3.4321480000000002</v>
      </c>
    </row>
    <row r="66" spans="1:56">
      <c r="A66" s="5"/>
      <c r="B66" s="38">
        <v>4</v>
      </c>
      <c r="C66" s="32"/>
      <c r="D66" s="11"/>
      <c r="E66" s="11">
        <v>1</v>
      </c>
      <c r="F66" s="11"/>
      <c r="G66" s="11"/>
      <c r="H66" s="11"/>
      <c r="I66" s="11">
        <v>1</v>
      </c>
      <c r="J66" s="11"/>
      <c r="K66" s="11"/>
      <c r="L66" s="11"/>
      <c r="M66" s="11"/>
      <c r="N66" s="28"/>
      <c r="O66" s="6"/>
      <c r="P66" s="6"/>
      <c r="Q66" s="6"/>
      <c r="R66" s="6"/>
      <c r="S66" s="46"/>
      <c r="T66" s="11">
        <v>6</v>
      </c>
      <c r="U66" s="28">
        <v>0.57540400000000003</v>
      </c>
      <c r="V66" s="6"/>
      <c r="W66" s="46"/>
      <c r="X66" s="28">
        <v>8</v>
      </c>
      <c r="Y66" s="6"/>
      <c r="Z66" s="6"/>
      <c r="AA66" s="6"/>
      <c r="AB66" s="6"/>
      <c r="AC66" s="6"/>
      <c r="AD66" s="6"/>
      <c r="AE66" s="6"/>
      <c r="AF66" s="6" t="s">
        <v>50</v>
      </c>
      <c r="AG66" s="6" t="s">
        <v>113</v>
      </c>
      <c r="AH66" s="49" t="s">
        <v>56</v>
      </c>
      <c r="AI66" s="49" t="s">
        <v>62</v>
      </c>
      <c r="AJ66" s="49" t="s">
        <v>66</v>
      </c>
      <c r="AK66" s="49" t="s">
        <v>71</v>
      </c>
      <c r="AL66" s="21"/>
      <c r="AM66" s="21"/>
      <c r="AN66" s="21"/>
      <c r="AO66" s="21"/>
      <c r="AP66" s="21"/>
      <c r="AQ66" s="21"/>
      <c r="AR66" s="21"/>
      <c r="AS66" s="6">
        <f t="shared" si="14"/>
        <v>0.84436699999999998</v>
      </c>
      <c r="AT66" s="6">
        <f t="shared" si="15"/>
        <v>0.127474</v>
      </c>
      <c r="AU66" s="6">
        <f t="shared" si="16"/>
        <v>3.9298199999999999</v>
      </c>
      <c r="AV66" s="6">
        <f t="shared" si="17"/>
        <v>-0.994425</v>
      </c>
      <c r="AW66" s="6" t="str">
        <f t="shared" si="18"/>
        <v/>
      </c>
      <c r="AX66" s="6" t="str">
        <f t="shared" si="19"/>
        <v/>
      </c>
      <c r="AY66" s="6" t="str">
        <f t="shared" si="20"/>
        <v/>
      </c>
      <c r="AZ66" s="6" t="str">
        <f t="shared" si="21"/>
        <v/>
      </c>
      <c r="BA66" s="6" t="str">
        <f t="shared" si="22"/>
        <v/>
      </c>
      <c r="BB66" s="6" t="str">
        <f t="shared" si="23"/>
        <v/>
      </c>
      <c r="BC66" s="6" t="str">
        <f t="shared" si="24"/>
        <v/>
      </c>
      <c r="BD66" s="7">
        <f t="shared" si="25"/>
        <v>3.3318319999999995</v>
      </c>
    </row>
    <row r="67" spans="1:56" ht="15.75" thickBot="1">
      <c r="A67" s="5"/>
      <c r="B67" s="38">
        <v>5</v>
      </c>
      <c r="C67" s="32"/>
      <c r="D67" s="11"/>
      <c r="E67" s="11">
        <v>1</v>
      </c>
      <c r="F67" s="11"/>
      <c r="G67" s="11">
        <v>1</v>
      </c>
      <c r="H67" s="11"/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28">
        <v>1</v>
      </c>
      <c r="O67" s="6"/>
      <c r="P67" s="6"/>
      <c r="Q67" s="6"/>
      <c r="R67" s="6"/>
      <c r="S67" s="47"/>
      <c r="T67" s="30">
        <v>9</v>
      </c>
      <c r="U67" s="31">
        <v>0.40811399999999998</v>
      </c>
      <c r="V67" s="6"/>
      <c r="W67" s="47"/>
      <c r="X67" s="31">
        <v>10</v>
      </c>
      <c r="Y67" s="6"/>
      <c r="Z67" s="6"/>
      <c r="AA67" s="6"/>
      <c r="AB67" s="6"/>
      <c r="AC67" s="6"/>
      <c r="AD67" s="6"/>
      <c r="AE67" s="6"/>
      <c r="AF67" s="6" t="s">
        <v>51</v>
      </c>
      <c r="AG67" s="6" t="s">
        <v>114</v>
      </c>
      <c r="AH67" s="49" t="s">
        <v>59</v>
      </c>
      <c r="AI67" s="49" t="s">
        <v>69</v>
      </c>
      <c r="AJ67" s="49" t="s">
        <v>75</v>
      </c>
      <c r="AK67" s="49" t="s">
        <v>76</v>
      </c>
      <c r="AL67" s="49" t="s">
        <v>81</v>
      </c>
      <c r="AM67" s="49" t="s">
        <v>96</v>
      </c>
      <c r="AN67" s="21"/>
      <c r="AO67" s="21"/>
      <c r="AS67" s="6">
        <f t="shared" si="14"/>
        <v>0.28422599999999998</v>
      </c>
      <c r="AT67" s="6">
        <f t="shared" si="15"/>
        <v>2.14493</v>
      </c>
      <c r="AU67" s="6">
        <f t="shared" si="16"/>
        <v>0.36749900000000002</v>
      </c>
      <c r="AV67" s="6">
        <f t="shared" si="17"/>
        <v>0.55112300000000003</v>
      </c>
      <c r="AW67" s="6">
        <f t="shared" si="18"/>
        <v>3.8845399999999999</v>
      </c>
      <c r="AX67" s="6">
        <f t="shared" si="19"/>
        <v>1.72323</v>
      </c>
      <c r="AY67" s="6" t="str">
        <f t="shared" si="20"/>
        <v/>
      </c>
      <c r="AZ67" s="6" t="str">
        <f t="shared" si="21"/>
        <v/>
      </c>
      <c r="BA67" s="6" t="str">
        <f t="shared" si="22"/>
        <v/>
      </c>
      <c r="BB67" s="6" t="str">
        <f t="shared" si="23"/>
        <v/>
      </c>
      <c r="BC67" s="6" t="str">
        <f t="shared" si="24"/>
        <v/>
      </c>
      <c r="BD67" s="7">
        <f t="shared" si="25"/>
        <v>8.5474340000000009</v>
      </c>
    </row>
    <row r="68" spans="1:56" ht="15.75" thickBot="1">
      <c r="A68" s="5"/>
      <c r="B68" s="38">
        <v>6</v>
      </c>
      <c r="C68" s="32"/>
      <c r="D68" s="11"/>
      <c r="E68" s="11">
        <v>1</v>
      </c>
      <c r="F68" s="11"/>
      <c r="G68" s="11"/>
      <c r="H68" s="11">
        <v>1</v>
      </c>
      <c r="I68" s="11"/>
      <c r="J68" s="11">
        <v>1</v>
      </c>
      <c r="K68" s="11">
        <v>1</v>
      </c>
      <c r="L68" s="11">
        <v>1</v>
      </c>
      <c r="M68" s="11">
        <v>1</v>
      </c>
      <c r="N68" s="28">
        <v>1</v>
      </c>
      <c r="O68" s="6"/>
      <c r="P68" s="6"/>
      <c r="Q68" s="6"/>
      <c r="R68" s="6"/>
      <c r="S68" s="46"/>
      <c r="T68" s="11">
        <v>2</v>
      </c>
      <c r="U68" s="28">
        <v>1.9068799999999999</v>
      </c>
      <c r="V68" s="6"/>
      <c r="W68" s="45">
        <v>3</v>
      </c>
      <c r="X68" s="26">
        <v>0</v>
      </c>
      <c r="Y68" s="6"/>
      <c r="Z68" s="6"/>
      <c r="AA68" s="6"/>
      <c r="AB68" s="6"/>
      <c r="AC68" s="6"/>
      <c r="AD68" s="6"/>
      <c r="AE68" s="6"/>
      <c r="AF68" s="54" t="s">
        <v>53</v>
      </c>
      <c r="AG68" s="6" t="s">
        <v>116</v>
      </c>
      <c r="AH68" s="49" t="s">
        <v>43</v>
      </c>
      <c r="AI68" s="49" t="s">
        <v>61</v>
      </c>
      <c r="AJ68" s="49" t="s">
        <v>64</v>
      </c>
      <c r="AK68" s="49" t="s">
        <v>71</v>
      </c>
      <c r="AL68" s="49" t="s">
        <v>78</v>
      </c>
      <c r="AM68" s="49" t="s">
        <v>93</v>
      </c>
      <c r="AN68" s="57" t="s">
        <v>48</v>
      </c>
      <c r="AO68" s="58" t="s">
        <v>46</v>
      </c>
      <c r="AS68" s="6">
        <f t="shared" si="14"/>
        <v>-6.4018800000000002</v>
      </c>
      <c r="AT68" s="6">
        <f t="shared" si="15"/>
        <v>-0.91067299999999995</v>
      </c>
      <c r="AU68" s="6">
        <f t="shared" si="16"/>
        <v>0.47417599999999999</v>
      </c>
      <c r="AV68" s="6">
        <f t="shared" si="17"/>
        <v>-0.994425</v>
      </c>
      <c r="AW68" s="6">
        <f t="shared" si="18"/>
        <v>-2.1985199999999998</v>
      </c>
      <c r="AX68" s="6">
        <f t="shared" si="19"/>
        <v>-2.40394</v>
      </c>
      <c r="AY68" s="6">
        <f t="shared" si="20"/>
        <v>1.3881600000000001</v>
      </c>
      <c r="AZ68" s="6">
        <f t="shared" si="21"/>
        <v>-3.39777E-2</v>
      </c>
      <c r="BA68" s="6" t="str">
        <f t="shared" si="22"/>
        <v/>
      </c>
      <c r="BB68" s="6" t="str">
        <f t="shared" si="23"/>
        <v/>
      </c>
      <c r="BC68" s="6" t="str">
        <f t="shared" si="24"/>
        <v/>
      </c>
      <c r="BD68" s="7">
        <f>SUM(AS68:BC68)-VLOOKUP(AF68,$P$2:$Q$57,2,FALSE)</f>
        <v>-12.987959699999998</v>
      </c>
    </row>
    <row r="69" spans="1:56">
      <c r="A69" s="5"/>
      <c r="B69" s="38">
        <v>7</v>
      </c>
      <c r="C69" s="32"/>
      <c r="D69" s="11"/>
      <c r="E69" s="11"/>
      <c r="F69" s="11"/>
      <c r="G69" s="11"/>
      <c r="H69" s="11"/>
      <c r="I69" s="11"/>
      <c r="J69" s="11"/>
      <c r="K69" s="11"/>
      <c r="L69" s="11">
        <v>1</v>
      </c>
      <c r="M69" s="11"/>
      <c r="N69" s="28"/>
      <c r="O69" s="6"/>
      <c r="P69" s="6"/>
      <c r="Q69" s="6"/>
      <c r="R69" s="6"/>
      <c r="S69" s="46"/>
      <c r="T69" s="11">
        <v>4</v>
      </c>
      <c r="U69" s="28">
        <v>1.3413999999999999</v>
      </c>
      <c r="V69" s="6"/>
      <c r="W69" s="46"/>
      <c r="X69" s="28">
        <v>1</v>
      </c>
      <c r="Y69" s="6"/>
      <c r="Z69" s="6"/>
      <c r="AA69" s="6"/>
      <c r="AB69" s="6"/>
      <c r="AC69" s="6"/>
      <c r="AD69" s="6"/>
      <c r="AE69" s="6"/>
      <c r="AF69" s="6" t="s">
        <v>54</v>
      </c>
      <c r="AG69" s="6" t="s">
        <v>117</v>
      </c>
      <c r="AH69" s="49" t="s">
        <v>65</v>
      </c>
      <c r="AI69" s="49" t="s">
        <v>79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6">
        <f t="shared" si="14"/>
        <v>4.3373100000000004</v>
      </c>
      <c r="AT69" s="6">
        <f t="shared" si="15"/>
        <v>1.04711</v>
      </c>
      <c r="AU69" s="6" t="str">
        <f t="shared" si="16"/>
        <v/>
      </c>
      <c r="AV69" s="6" t="str">
        <f t="shared" si="17"/>
        <v/>
      </c>
      <c r="AW69" s="6" t="str">
        <f t="shared" si="18"/>
        <v/>
      </c>
      <c r="AX69" s="6" t="str">
        <f t="shared" si="19"/>
        <v/>
      </c>
      <c r="AY69" s="6" t="str">
        <f t="shared" si="20"/>
        <v/>
      </c>
      <c r="AZ69" s="6" t="str">
        <f t="shared" si="21"/>
        <v/>
      </c>
      <c r="BA69" s="6" t="str">
        <f t="shared" si="22"/>
        <v/>
      </c>
      <c r="BB69" s="6" t="str">
        <f t="shared" si="23"/>
        <v/>
      </c>
      <c r="BC69" s="6" t="str">
        <f t="shared" si="24"/>
        <v/>
      </c>
      <c r="BD69" s="7">
        <f t="shared" si="25"/>
        <v>4.0430200000000003</v>
      </c>
    </row>
    <row r="70" spans="1:56" ht="15.75" thickBot="1">
      <c r="A70" s="5"/>
      <c r="B70" s="38">
        <v>8</v>
      </c>
      <c r="C70" s="32"/>
      <c r="D70" s="11"/>
      <c r="E70" s="11">
        <v>1</v>
      </c>
      <c r="F70" s="11"/>
      <c r="G70" s="11">
        <v>1</v>
      </c>
      <c r="H70" s="11"/>
      <c r="I70" s="11"/>
      <c r="J70" s="11">
        <v>1</v>
      </c>
      <c r="K70" s="11"/>
      <c r="L70" s="11">
        <v>1</v>
      </c>
      <c r="M70" s="11">
        <v>1</v>
      </c>
      <c r="N70" s="28">
        <v>1</v>
      </c>
      <c r="O70" s="6"/>
      <c r="P70" s="6"/>
      <c r="Q70" s="6"/>
      <c r="R70" s="6"/>
      <c r="S70" s="46"/>
      <c r="T70" s="11">
        <v>5</v>
      </c>
      <c r="U70" s="28">
        <v>2.8766600000000002</v>
      </c>
      <c r="V70" s="6"/>
      <c r="W70" s="47"/>
      <c r="X70" s="31">
        <v>2</v>
      </c>
      <c r="Y70" s="6"/>
      <c r="Z70" s="6"/>
      <c r="AA70" s="6"/>
      <c r="AB70" s="6"/>
      <c r="AC70" s="6"/>
      <c r="AD70" s="6"/>
      <c r="AE70" s="6"/>
      <c r="AF70" s="6" t="s">
        <v>55</v>
      </c>
      <c r="AG70" s="6" t="s">
        <v>118</v>
      </c>
      <c r="AH70" s="49" t="s">
        <v>49</v>
      </c>
      <c r="AI70" s="49" t="s">
        <v>72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6">
        <f t="shared" si="14"/>
        <v>0.50998600000000005</v>
      </c>
      <c r="AT70" s="6">
        <f t="shared" si="15"/>
        <v>0.59129799999999999</v>
      </c>
      <c r="AU70" s="6" t="str">
        <f t="shared" si="16"/>
        <v/>
      </c>
      <c r="AV70" s="6" t="str">
        <f t="shared" si="17"/>
        <v/>
      </c>
      <c r="AW70" s="6" t="str">
        <f t="shared" si="18"/>
        <v/>
      </c>
      <c r="AX70" s="6" t="str">
        <f t="shared" si="19"/>
        <v/>
      </c>
      <c r="AY70" s="6" t="str">
        <f t="shared" si="20"/>
        <v/>
      </c>
      <c r="AZ70" s="6" t="str">
        <f t="shared" si="21"/>
        <v/>
      </c>
      <c r="BA70" s="6" t="str">
        <f t="shared" si="22"/>
        <v/>
      </c>
      <c r="BB70" s="6" t="str">
        <f t="shared" si="23"/>
        <v/>
      </c>
      <c r="BC70" s="6" t="str">
        <f t="shared" si="24"/>
        <v/>
      </c>
      <c r="BD70" s="7">
        <f t="shared" si="25"/>
        <v>-1.7753760000000001</v>
      </c>
    </row>
    <row r="71" spans="1:56">
      <c r="A71" s="5"/>
      <c r="B71" s="38">
        <v>9</v>
      </c>
      <c r="C71" s="32"/>
      <c r="D71" s="11"/>
      <c r="E71" s="11"/>
      <c r="F71" s="11"/>
      <c r="G71" s="11"/>
      <c r="H71" s="11"/>
      <c r="I71" s="11"/>
      <c r="J71" s="11"/>
      <c r="K71" s="11"/>
      <c r="L71" s="11"/>
      <c r="M71" s="11">
        <v>1</v>
      </c>
      <c r="N71" s="28">
        <v>1</v>
      </c>
      <c r="O71" s="6"/>
      <c r="P71" s="6"/>
      <c r="Q71" s="6"/>
      <c r="R71" s="6"/>
      <c r="S71" s="46">
        <v>3</v>
      </c>
      <c r="T71" s="11">
        <v>6</v>
      </c>
      <c r="U71" s="28">
        <v>0.84436699999999998</v>
      </c>
      <c r="V71" s="6"/>
      <c r="W71" s="45">
        <v>4</v>
      </c>
      <c r="X71" s="26">
        <v>3</v>
      </c>
      <c r="Y71" s="6"/>
      <c r="Z71" s="6"/>
      <c r="AA71" s="6"/>
      <c r="AB71" s="6"/>
      <c r="AC71" s="6"/>
      <c r="AD71" s="6"/>
      <c r="AE71" s="6"/>
      <c r="AF71" s="6" t="s">
        <v>56</v>
      </c>
      <c r="AG71" s="6" t="s">
        <v>119</v>
      </c>
      <c r="AH71" s="49" t="s">
        <v>50</v>
      </c>
      <c r="AI71" s="49" t="s">
        <v>62</v>
      </c>
      <c r="AJ71" s="49" t="s">
        <v>66</v>
      </c>
      <c r="AK71" s="21"/>
      <c r="AL71" s="21"/>
      <c r="AM71" s="21"/>
      <c r="AN71" s="21"/>
      <c r="AO71" s="21"/>
      <c r="AP71" s="21"/>
      <c r="AQ71" s="21"/>
      <c r="AR71" s="21"/>
      <c r="AS71" s="6">
        <f t="shared" si="14"/>
        <v>0.57540400000000003</v>
      </c>
      <c r="AT71" s="6">
        <f t="shared" si="15"/>
        <v>0.127474</v>
      </c>
      <c r="AU71" s="6">
        <f t="shared" si="16"/>
        <v>3.9298199999999999</v>
      </c>
      <c r="AV71" s="6" t="str">
        <f t="shared" si="17"/>
        <v/>
      </c>
      <c r="AW71" s="6" t="str">
        <f t="shared" si="18"/>
        <v/>
      </c>
      <c r="AX71" s="6" t="str">
        <f t="shared" si="19"/>
        <v/>
      </c>
      <c r="AY71" s="6" t="str">
        <f t="shared" si="20"/>
        <v/>
      </c>
      <c r="AZ71" s="6" t="str">
        <f t="shared" si="21"/>
        <v/>
      </c>
      <c r="BA71" s="6" t="str">
        <f t="shared" si="22"/>
        <v/>
      </c>
      <c r="BB71" s="6" t="str">
        <f t="shared" si="23"/>
        <v/>
      </c>
      <c r="BC71" s="6" t="str">
        <f t="shared" si="24"/>
        <v/>
      </c>
      <c r="BD71" s="7">
        <f t="shared" si="25"/>
        <v>3.7883309999999994</v>
      </c>
    </row>
    <row r="72" spans="1:56">
      <c r="A72" s="5"/>
      <c r="B72" s="38">
        <v>10</v>
      </c>
      <c r="C72" s="32"/>
      <c r="D72" s="11"/>
      <c r="E72" s="11">
        <v>1</v>
      </c>
      <c r="F72" s="11"/>
      <c r="G72" s="11"/>
      <c r="H72" s="11"/>
      <c r="I72" s="11"/>
      <c r="J72" s="11">
        <v>1</v>
      </c>
      <c r="K72" s="11">
        <v>1</v>
      </c>
      <c r="L72" s="11">
        <v>1</v>
      </c>
      <c r="M72" s="11"/>
      <c r="N72" s="28">
        <v>1</v>
      </c>
      <c r="O72" s="6"/>
      <c r="P72" s="6"/>
      <c r="Q72" s="6"/>
      <c r="R72" s="6"/>
      <c r="S72" s="46"/>
      <c r="T72" s="11">
        <v>7</v>
      </c>
      <c r="U72" s="28">
        <v>5.45999E-2</v>
      </c>
      <c r="V72" s="6"/>
      <c r="W72" s="46"/>
      <c r="X72" s="28">
        <v>5</v>
      </c>
      <c r="Y72" s="6"/>
      <c r="Z72" s="6"/>
      <c r="AA72" s="6"/>
      <c r="AB72" s="6"/>
      <c r="AC72" s="6"/>
      <c r="AD72" s="6"/>
      <c r="AE72" s="6"/>
      <c r="AF72" s="6" t="s">
        <v>57</v>
      </c>
      <c r="AG72" s="6" t="s">
        <v>120</v>
      </c>
      <c r="AH72" s="49" t="s">
        <v>67</v>
      </c>
      <c r="AI72" s="49" t="s">
        <v>73</v>
      </c>
      <c r="AJ72" s="49" t="s">
        <v>80</v>
      </c>
      <c r="AK72" s="49" t="s">
        <v>94</v>
      </c>
      <c r="AL72" s="21"/>
      <c r="AM72" s="21"/>
      <c r="AN72" s="21"/>
      <c r="AO72" s="21"/>
      <c r="AP72" s="21"/>
      <c r="AQ72" s="21"/>
      <c r="AR72" s="21"/>
      <c r="AS72" s="6">
        <f t="shared" si="14"/>
        <v>1.05765</v>
      </c>
      <c r="AT72" s="6">
        <f t="shared" si="15"/>
        <v>1.21346</v>
      </c>
      <c r="AU72" s="6">
        <f t="shared" si="16"/>
        <v>4.1177000000000001</v>
      </c>
      <c r="AV72" s="6">
        <f t="shared" si="17"/>
        <v>1.84076</v>
      </c>
      <c r="AW72" s="6" t="str">
        <f t="shared" si="18"/>
        <v/>
      </c>
      <c r="AX72" s="6" t="str">
        <f t="shared" si="19"/>
        <v/>
      </c>
      <c r="AY72" s="6" t="str">
        <f t="shared" si="20"/>
        <v/>
      </c>
      <c r="AZ72" s="6" t="str">
        <f t="shared" si="21"/>
        <v/>
      </c>
      <c r="BA72" s="6" t="str">
        <f t="shared" si="22"/>
        <v/>
      </c>
      <c r="BB72" s="6" t="str">
        <f t="shared" si="23"/>
        <v/>
      </c>
      <c r="BC72" s="6" t="str">
        <f t="shared" si="24"/>
        <v/>
      </c>
      <c r="BD72" s="7">
        <f t="shared" si="25"/>
        <v>8.1749701000000012</v>
      </c>
    </row>
    <row r="73" spans="1:56" ht="15.75" thickBot="1">
      <c r="A73" s="5"/>
      <c r="B73" s="39">
        <v>11</v>
      </c>
      <c r="C73" s="33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6"/>
      <c r="P73" s="6"/>
      <c r="Q73" s="6"/>
      <c r="R73" s="6"/>
      <c r="S73" s="46"/>
      <c r="T73" s="11">
        <v>8</v>
      </c>
      <c r="U73" s="28">
        <v>1.0315300000000001</v>
      </c>
      <c r="V73" s="6"/>
      <c r="W73" s="47"/>
      <c r="X73" s="31">
        <v>8</v>
      </c>
      <c r="Y73" s="6"/>
      <c r="Z73" s="6"/>
      <c r="AA73" s="6"/>
      <c r="AB73" s="6"/>
      <c r="AC73" s="6"/>
      <c r="AD73" s="6"/>
      <c r="AE73" s="6"/>
      <c r="AF73" s="6" t="s">
        <v>58</v>
      </c>
      <c r="AG73" s="6" t="s">
        <v>121</v>
      </c>
      <c r="AH73" s="49" t="s">
        <v>68</v>
      </c>
      <c r="AI73" s="49" t="s">
        <v>74</v>
      </c>
      <c r="AJ73" s="49" t="s">
        <v>95</v>
      </c>
      <c r="AK73" s="21"/>
      <c r="AL73" s="21"/>
      <c r="AM73" s="21"/>
      <c r="AN73" s="21"/>
      <c r="AO73" s="21"/>
      <c r="AP73" s="21"/>
      <c r="AQ73" s="21"/>
      <c r="AR73" s="21"/>
      <c r="AS73" s="6">
        <f t="shared" si="14"/>
        <v>1.51657</v>
      </c>
      <c r="AT73" s="6">
        <f t="shared" si="15"/>
        <v>3.3645299999999998</v>
      </c>
      <c r="AU73" s="6">
        <f t="shared" si="16"/>
        <v>1.09405</v>
      </c>
      <c r="AV73" s="6" t="str">
        <f t="shared" si="17"/>
        <v/>
      </c>
      <c r="AW73" s="6" t="str">
        <f t="shared" si="18"/>
        <v/>
      </c>
      <c r="AX73" s="6" t="str">
        <f t="shared" si="19"/>
        <v/>
      </c>
      <c r="AY73" s="6" t="str">
        <f t="shared" si="20"/>
        <v/>
      </c>
      <c r="AZ73" s="6" t="str">
        <f t="shared" si="21"/>
        <v/>
      </c>
      <c r="BA73" s="6" t="str">
        <f t="shared" si="22"/>
        <v/>
      </c>
      <c r="BB73" s="6" t="str">
        <f t="shared" si="23"/>
        <v/>
      </c>
      <c r="BC73" s="6" t="str">
        <f t="shared" si="24"/>
        <v/>
      </c>
      <c r="BD73" s="7">
        <f t="shared" si="25"/>
        <v>4.9436200000000001</v>
      </c>
    </row>
    <row r="74" spans="1:5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46"/>
      <c r="T74" s="11">
        <v>9</v>
      </c>
      <c r="U74" s="28">
        <v>0.28422599999999998</v>
      </c>
      <c r="V74" s="6"/>
      <c r="W74" s="45">
        <v>5</v>
      </c>
      <c r="X74" s="26">
        <v>2</v>
      </c>
      <c r="Y74" s="6"/>
      <c r="Z74" s="6"/>
      <c r="AA74" s="6"/>
      <c r="AB74" s="6"/>
      <c r="AC74" s="6"/>
      <c r="AD74" s="6"/>
      <c r="AE74" s="6"/>
      <c r="AF74" s="6" t="s">
        <v>59</v>
      </c>
      <c r="AG74" s="6" t="s">
        <v>122</v>
      </c>
      <c r="AH74" s="49" t="s">
        <v>51</v>
      </c>
      <c r="AI74" s="49" t="s">
        <v>69</v>
      </c>
      <c r="AJ74" s="49" t="s">
        <v>75</v>
      </c>
      <c r="AK74" s="49" t="s">
        <v>76</v>
      </c>
      <c r="AL74" s="49" t="s">
        <v>81</v>
      </c>
      <c r="AM74" s="49" t="s">
        <v>96</v>
      </c>
      <c r="AN74" s="21"/>
      <c r="AO74" s="21"/>
      <c r="AP74" s="21"/>
      <c r="AQ74" s="21"/>
      <c r="AR74" s="21"/>
      <c r="AS74" s="6">
        <f t="shared" si="14"/>
        <v>0.40811399999999998</v>
      </c>
      <c r="AT74" s="6">
        <f t="shared" si="15"/>
        <v>2.14493</v>
      </c>
      <c r="AU74" s="6">
        <f t="shared" si="16"/>
        <v>0.36749900000000002</v>
      </c>
      <c r="AV74" s="6">
        <f t="shared" si="17"/>
        <v>0.55112300000000003</v>
      </c>
      <c r="AW74" s="6">
        <f t="shared" si="18"/>
        <v>3.8845399999999999</v>
      </c>
      <c r="AX74" s="6">
        <f t="shared" si="19"/>
        <v>1.72323</v>
      </c>
      <c r="AY74" s="6" t="str">
        <f t="shared" si="20"/>
        <v/>
      </c>
      <c r="AZ74" s="6" t="str">
        <f t="shared" si="21"/>
        <v/>
      </c>
      <c r="BA74" s="6" t="str">
        <f t="shared" si="22"/>
        <v/>
      </c>
      <c r="BB74" s="6" t="str">
        <f t="shared" si="23"/>
        <v/>
      </c>
      <c r="BC74" s="6" t="str">
        <f t="shared" si="24"/>
        <v/>
      </c>
      <c r="BD74" s="7">
        <f t="shared" si="25"/>
        <v>8.7952100000000009</v>
      </c>
    </row>
    <row r="75" spans="1:56">
      <c r="A75" s="5" t="s">
        <v>170</v>
      </c>
      <c r="C75" s="13">
        <v>0</v>
      </c>
      <c r="D75" s="6"/>
      <c r="E75" s="6">
        <v>2</v>
      </c>
      <c r="F75" s="13">
        <v>3</v>
      </c>
      <c r="G75" s="13">
        <v>4</v>
      </c>
      <c r="H75" s="13">
        <v>5</v>
      </c>
      <c r="I75" s="13">
        <v>6</v>
      </c>
      <c r="J75" s="13">
        <v>7</v>
      </c>
      <c r="K75" s="13">
        <v>8</v>
      </c>
      <c r="L75" s="13">
        <v>9</v>
      </c>
      <c r="M75" s="13">
        <v>10</v>
      </c>
      <c r="N75" s="13">
        <v>11</v>
      </c>
      <c r="O75" s="6"/>
      <c r="P75" s="6"/>
      <c r="Q75" s="6"/>
      <c r="R75" s="6"/>
      <c r="S75" s="46"/>
      <c r="T75" s="11">
        <v>10</v>
      </c>
      <c r="U75" s="28">
        <v>0.44853199999999999</v>
      </c>
      <c r="V75" s="6"/>
      <c r="W75" s="46"/>
      <c r="X75" s="28">
        <v>3</v>
      </c>
      <c r="Y75" s="6"/>
      <c r="Z75" s="6"/>
      <c r="AA75" s="6"/>
      <c r="AB75" s="6"/>
      <c r="AC75" s="6"/>
      <c r="AD75" s="6"/>
      <c r="AE75" s="6"/>
      <c r="AF75" s="6" t="s">
        <v>82</v>
      </c>
      <c r="AG75" s="6" t="s">
        <v>123</v>
      </c>
      <c r="AH75" s="49" t="s">
        <v>85</v>
      </c>
      <c r="AI75" s="49" t="s">
        <v>86</v>
      </c>
      <c r="AJ75" s="49" t="s">
        <v>88</v>
      </c>
      <c r="AK75" s="49" t="s">
        <v>90</v>
      </c>
      <c r="AL75" s="21"/>
      <c r="AM75" s="21"/>
      <c r="AN75" s="21"/>
      <c r="AO75" s="21"/>
      <c r="AP75" s="21"/>
      <c r="AQ75" s="21"/>
      <c r="AR75" s="21"/>
      <c r="AS75" s="6">
        <f t="shared" si="14"/>
        <v>0.61077099999999995</v>
      </c>
      <c r="AT75" s="6">
        <f t="shared" si="15"/>
        <v>1.5829599999999999</v>
      </c>
      <c r="AU75" s="6">
        <f t="shared" si="16"/>
        <v>1.1756899999999999</v>
      </c>
      <c r="AV75" s="6">
        <f t="shared" si="17"/>
        <v>3.90341</v>
      </c>
      <c r="AW75" s="6" t="str">
        <f t="shared" si="18"/>
        <v/>
      </c>
      <c r="AX75" s="6" t="str">
        <f t="shared" si="19"/>
        <v/>
      </c>
      <c r="AY75" s="6" t="str">
        <f t="shared" si="20"/>
        <v/>
      </c>
      <c r="AZ75" s="6" t="str">
        <f t="shared" si="21"/>
        <v/>
      </c>
      <c r="BA75" s="6" t="str">
        <f t="shared" si="22"/>
        <v/>
      </c>
      <c r="BB75" s="6" t="str">
        <f t="shared" si="23"/>
        <v/>
      </c>
      <c r="BC75" s="6" t="str">
        <f t="shared" si="24"/>
        <v/>
      </c>
      <c r="BD75" s="7">
        <f t="shared" si="25"/>
        <v>6.8242989999999999</v>
      </c>
    </row>
    <row r="76" spans="1:56" ht="15.75" thickBot="1">
      <c r="A76" s="5"/>
      <c r="B76" s="6"/>
      <c r="C76" s="6">
        <v>0</v>
      </c>
      <c r="D76" s="6"/>
      <c r="E76" s="6">
        <v>2</v>
      </c>
      <c r="F76" s="6">
        <v>3</v>
      </c>
      <c r="G76" s="13">
        <v>4</v>
      </c>
      <c r="H76" s="13">
        <v>5</v>
      </c>
      <c r="I76" s="13">
        <v>6</v>
      </c>
      <c r="J76" s="13">
        <v>7</v>
      </c>
      <c r="K76" s="13">
        <v>8</v>
      </c>
      <c r="L76" s="13">
        <v>9</v>
      </c>
      <c r="M76" s="13">
        <v>10</v>
      </c>
      <c r="N76" s="13">
        <v>11</v>
      </c>
      <c r="O76" s="6"/>
      <c r="P76" s="6"/>
      <c r="Q76" s="6"/>
      <c r="R76" s="6"/>
      <c r="S76" s="47"/>
      <c r="T76" s="30">
        <v>11</v>
      </c>
      <c r="U76" s="31">
        <v>4.8137600000000003</v>
      </c>
      <c r="V76" s="6"/>
      <c r="W76" s="47"/>
      <c r="X76" s="31">
        <v>6</v>
      </c>
      <c r="Y76" s="6"/>
      <c r="Z76" s="6"/>
      <c r="AA76" s="6"/>
      <c r="AB76" s="6"/>
      <c r="AC76" s="6"/>
      <c r="AD76" s="6"/>
      <c r="AE76" s="6"/>
      <c r="AF76" s="6" t="s">
        <v>83</v>
      </c>
      <c r="AG76" s="6" t="s">
        <v>124</v>
      </c>
      <c r="AH76" s="49" t="s">
        <v>84</v>
      </c>
      <c r="AI76" s="49" t="s">
        <v>87</v>
      </c>
      <c r="AJ76" s="49" t="s">
        <v>89</v>
      </c>
      <c r="AK76" s="49" t="s">
        <v>91</v>
      </c>
      <c r="AL76" s="49" t="s">
        <v>97</v>
      </c>
      <c r="AM76" s="21"/>
      <c r="AN76" s="21"/>
      <c r="AO76" s="21"/>
      <c r="AP76" s="21"/>
      <c r="AQ76" s="21"/>
      <c r="AR76" s="21"/>
      <c r="AS76" s="6">
        <f t="shared" si="14"/>
        <v>1.4557</v>
      </c>
      <c r="AT76" s="6">
        <f t="shared" si="15"/>
        <v>-5.8302800000000002E-3</v>
      </c>
      <c r="AU76" s="6">
        <f t="shared" si="16"/>
        <v>1.1483399999999999</v>
      </c>
      <c r="AV76" s="6">
        <f t="shared" si="17"/>
        <v>0.67942800000000003</v>
      </c>
      <c r="AW76" s="6">
        <f t="shared" si="18"/>
        <v>-0.21271699999999999</v>
      </c>
      <c r="AX76" s="6" t="str">
        <f t="shared" si="19"/>
        <v/>
      </c>
      <c r="AY76" s="6" t="str">
        <f t="shared" si="20"/>
        <v/>
      </c>
      <c r="AZ76" s="6" t="str">
        <f t="shared" si="21"/>
        <v/>
      </c>
      <c r="BA76" s="6" t="str">
        <f t="shared" si="22"/>
        <v/>
      </c>
      <c r="BB76" s="6" t="str">
        <f t="shared" si="23"/>
        <v/>
      </c>
      <c r="BC76" s="6" t="str">
        <f t="shared" si="24"/>
        <v/>
      </c>
      <c r="BD76" s="7">
        <f t="shared" si="25"/>
        <v>-1.7488392800000003</v>
      </c>
    </row>
    <row r="77" spans="1:56">
      <c r="A77" s="5"/>
      <c r="B77" s="6"/>
      <c r="C77" s="6"/>
      <c r="D77" s="6"/>
      <c r="E77" s="13">
        <v>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46">
        <v>4</v>
      </c>
      <c r="T77" s="11">
        <v>2</v>
      </c>
      <c r="U77" s="28">
        <v>-0.91067299999999995</v>
      </c>
      <c r="V77" s="6"/>
      <c r="W77" s="45">
        <v>6</v>
      </c>
      <c r="X77" s="26">
        <v>2</v>
      </c>
      <c r="Y77" s="6"/>
      <c r="Z77" s="6"/>
      <c r="AA77" s="6"/>
      <c r="AB77" s="6"/>
      <c r="AC77" s="6"/>
      <c r="AD77" s="6"/>
      <c r="AE77" s="6"/>
      <c r="AF77" s="6" t="s">
        <v>61</v>
      </c>
      <c r="AG77" s="6" t="s">
        <v>126</v>
      </c>
      <c r="AH77" s="49" t="s">
        <v>43</v>
      </c>
      <c r="AI77" s="49" t="s">
        <v>53</v>
      </c>
      <c r="AJ77" s="49" t="s">
        <v>64</v>
      </c>
      <c r="AK77" s="49" t="s">
        <v>71</v>
      </c>
      <c r="AL77" s="49" t="s">
        <v>78</v>
      </c>
      <c r="AM77" s="49" t="s">
        <v>93</v>
      </c>
      <c r="AO77" s="21"/>
      <c r="AP77" s="21"/>
      <c r="AQ77" s="21"/>
      <c r="AR77" s="21"/>
      <c r="AS77" s="6">
        <f t="shared" si="14"/>
        <v>-6.4018800000000002</v>
      </c>
      <c r="AT77" s="6">
        <f t="shared" si="15"/>
        <v>1.9068799999999999</v>
      </c>
      <c r="AU77" s="6">
        <f t="shared" si="16"/>
        <v>0.47417599999999999</v>
      </c>
      <c r="AV77" s="6">
        <f t="shared" si="17"/>
        <v>-0.994425</v>
      </c>
      <c r="AW77" s="6">
        <f t="shared" si="18"/>
        <v>-2.1985199999999998</v>
      </c>
      <c r="AX77" s="6">
        <f t="shared" si="19"/>
        <v>-2.40394</v>
      </c>
      <c r="AY77" s="6" t="str">
        <f t="shared" si="20"/>
        <v/>
      </c>
      <c r="AZ77" s="6" t="str">
        <f t="shared" si="21"/>
        <v/>
      </c>
      <c r="BA77" s="6" t="str">
        <f t="shared" si="22"/>
        <v/>
      </c>
      <c r="BB77" s="6" t="str">
        <f t="shared" si="23"/>
        <v/>
      </c>
      <c r="BC77" s="6" t="str">
        <f t="shared" si="24"/>
        <v/>
      </c>
      <c r="BD77" s="7">
        <f t="shared" si="25"/>
        <v>-8.7070360000000004</v>
      </c>
    </row>
    <row r="78" spans="1:56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47"/>
      <c r="T78" s="30">
        <v>6</v>
      </c>
      <c r="U78" s="31">
        <v>0.127474</v>
      </c>
      <c r="V78" s="6"/>
      <c r="W78" s="46"/>
      <c r="X78" s="28">
        <v>3</v>
      </c>
      <c r="Y78" s="6"/>
      <c r="Z78" s="6"/>
      <c r="AA78" s="6"/>
      <c r="AB78" s="6"/>
      <c r="AC78" s="6"/>
      <c r="AD78" s="6"/>
      <c r="AE78" s="6"/>
      <c r="AF78" s="6" t="s">
        <v>62</v>
      </c>
      <c r="AG78" s="6" t="s">
        <v>127</v>
      </c>
      <c r="AH78" s="49" t="s">
        <v>50</v>
      </c>
      <c r="AI78" s="49" t="s">
        <v>56</v>
      </c>
      <c r="AJ78" s="49" t="s">
        <v>66</v>
      </c>
      <c r="AK78" s="21"/>
      <c r="AL78" s="21"/>
      <c r="AM78" s="21"/>
      <c r="AN78" s="21"/>
      <c r="AO78" s="21"/>
      <c r="AP78" s="21"/>
      <c r="AQ78" s="21"/>
      <c r="AR78" s="21"/>
      <c r="AS78" s="6">
        <f t="shared" si="14"/>
        <v>0.57540400000000003</v>
      </c>
      <c r="AT78" s="6">
        <f t="shared" si="15"/>
        <v>0.84436699999999998</v>
      </c>
      <c r="AU78" s="6">
        <f t="shared" si="16"/>
        <v>3.9298199999999999</v>
      </c>
      <c r="AV78" s="6" t="str">
        <f t="shared" si="17"/>
        <v/>
      </c>
      <c r="AW78" s="6" t="str">
        <f t="shared" si="18"/>
        <v/>
      </c>
      <c r="AX78" s="6" t="str">
        <f t="shared" si="19"/>
        <v/>
      </c>
      <c r="AY78" s="6" t="str">
        <f t="shared" si="20"/>
        <v/>
      </c>
      <c r="AZ78" s="6" t="str">
        <f t="shared" si="21"/>
        <v/>
      </c>
      <c r="BA78" s="6" t="str">
        <f t="shared" si="22"/>
        <v/>
      </c>
      <c r="BB78" s="6" t="str">
        <f t="shared" si="23"/>
        <v/>
      </c>
      <c r="BC78" s="6" t="str">
        <f t="shared" si="24"/>
        <v/>
      </c>
      <c r="BD78" s="7">
        <f t="shared" si="25"/>
        <v>5.2221169999999999</v>
      </c>
    </row>
    <row r="79" spans="1:5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46"/>
      <c r="T79" s="11">
        <v>2</v>
      </c>
      <c r="U79" s="28">
        <v>0.47417599999999999</v>
      </c>
      <c r="V79" s="6"/>
      <c r="W79" s="46"/>
      <c r="X79" s="28">
        <v>4</v>
      </c>
      <c r="Y79" s="6"/>
      <c r="Z79" s="6"/>
      <c r="AA79" s="6"/>
      <c r="AB79" s="6"/>
      <c r="AC79" s="6"/>
      <c r="AD79" s="6"/>
      <c r="AE79" s="6"/>
      <c r="AF79" s="6" t="s">
        <v>64</v>
      </c>
      <c r="AG79" s="6" t="s">
        <v>129</v>
      </c>
      <c r="AH79" s="49" t="s">
        <v>43</v>
      </c>
      <c r="AI79" s="49" t="s">
        <v>53</v>
      </c>
      <c r="AJ79" s="49" t="s">
        <v>61</v>
      </c>
      <c r="AK79" s="49" t="s">
        <v>71</v>
      </c>
      <c r="AL79" s="49" t="s">
        <v>78</v>
      </c>
      <c r="AM79" s="49" t="s">
        <v>93</v>
      </c>
      <c r="AN79" s="49" t="s">
        <v>49</v>
      </c>
      <c r="AP79" s="21"/>
      <c r="AQ79" s="21"/>
      <c r="AR79" s="21"/>
      <c r="AS79" s="6">
        <f t="shared" si="14"/>
        <v>-6.4018800000000002</v>
      </c>
      <c r="AT79" s="6">
        <f t="shared" si="15"/>
        <v>1.9068799999999999</v>
      </c>
      <c r="AU79" s="6">
        <f t="shared" si="16"/>
        <v>-0.91067299999999995</v>
      </c>
      <c r="AV79" s="6">
        <f t="shared" si="17"/>
        <v>-0.994425</v>
      </c>
      <c r="AW79" s="6">
        <f t="shared" si="18"/>
        <v>-2.1985199999999998</v>
      </c>
      <c r="AX79" s="6">
        <f t="shared" si="19"/>
        <v>-2.40394</v>
      </c>
      <c r="AY79" s="6">
        <f t="shared" si="20"/>
        <v>0.50998600000000005</v>
      </c>
      <c r="AZ79" s="6" t="str">
        <f t="shared" si="21"/>
        <v/>
      </c>
      <c r="BA79" s="6" t="str">
        <f t="shared" si="22"/>
        <v/>
      </c>
      <c r="BB79" s="6" t="str">
        <f t="shared" si="23"/>
        <v/>
      </c>
      <c r="BC79" s="6" t="str">
        <f t="shared" si="24"/>
        <v/>
      </c>
      <c r="BD79" s="7">
        <f t="shared" si="25"/>
        <v>-10.966748000000001</v>
      </c>
    </row>
    <row r="80" spans="1:56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46"/>
      <c r="T80" s="11">
        <v>4</v>
      </c>
      <c r="U80" s="28">
        <v>4.3373100000000004</v>
      </c>
      <c r="V80" s="6"/>
      <c r="W80" s="47"/>
      <c r="X80" s="31">
        <v>5</v>
      </c>
      <c r="Y80" s="6"/>
      <c r="Z80" s="6"/>
      <c r="AA80" s="6"/>
      <c r="AB80" s="6"/>
      <c r="AC80" s="6"/>
      <c r="AD80" s="6"/>
      <c r="AE80" s="6"/>
      <c r="AF80" s="6" t="s">
        <v>65</v>
      </c>
      <c r="AG80" s="6" t="s">
        <v>130</v>
      </c>
      <c r="AH80" s="49" t="s">
        <v>54</v>
      </c>
      <c r="AI80" s="49" t="s">
        <v>79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6">
        <f t="shared" si="14"/>
        <v>1.3413999999999999</v>
      </c>
      <c r="AT80" s="6">
        <f t="shared" si="15"/>
        <v>1.04711</v>
      </c>
      <c r="AU80" s="6" t="str">
        <f t="shared" si="16"/>
        <v/>
      </c>
      <c r="AV80" s="6" t="str">
        <f t="shared" si="17"/>
        <v/>
      </c>
      <c r="AW80" s="6" t="str">
        <f t="shared" si="18"/>
        <v/>
      </c>
      <c r="AX80" s="6" t="str">
        <f t="shared" si="19"/>
        <v/>
      </c>
      <c r="AY80" s="6" t="str">
        <f t="shared" si="20"/>
        <v/>
      </c>
      <c r="AZ80" s="6" t="str">
        <f t="shared" si="21"/>
        <v/>
      </c>
      <c r="BA80" s="6" t="str">
        <f t="shared" si="22"/>
        <v/>
      </c>
      <c r="BB80" s="6" t="str">
        <f t="shared" si="23"/>
        <v/>
      </c>
      <c r="BC80" s="6" t="str">
        <f t="shared" si="24"/>
        <v/>
      </c>
      <c r="BD80" s="7">
        <f t="shared" si="25"/>
        <v>-1.9488000000000003</v>
      </c>
    </row>
    <row r="81" spans="1:5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46"/>
      <c r="T81" s="11">
        <v>6</v>
      </c>
      <c r="U81" s="28">
        <v>3.9298199999999999</v>
      </c>
      <c r="V81" s="6"/>
      <c r="W81" s="45">
        <v>7</v>
      </c>
      <c r="X81" s="26">
        <v>3</v>
      </c>
      <c r="Y81" s="6"/>
      <c r="Z81" s="6"/>
      <c r="AA81" s="6"/>
      <c r="AB81" s="6"/>
      <c r="AC81" s="6"/>
      <c r="AD81" s="6"/>
      <c r="AE81" s="6"/>
      <c r="AF81" s="6" t="s">
        <v>66</v>
      </c>
      <c r="AG81" s="6" t="s">
        <v>131</v>
      </c>
      <c r="AH81" s="49" t="s">
        <v>50</v>
      </c>
      <c r="AI81" s="49" t="s">
        <v>56</v>
      </c>
      <c r="AJ81" s="49" t="s">
        <v>62</v>
      </c>
      <c r="AK81" s="49" t="s">
        <v>72</v>
      </c>
      <c r="AL81" s="21"/>
      <c r="AM81" s="21"/>
      <c r="AN81" s="21"/>
      <c r="AO81" s="21"/>
      <c r="AP81" s="21"/>
      <c r="AQ81" s="21"/>
      <c r="AR81" s="21"/>
      <c r="AS81" s="6">
        <f t="shared" si="14"/>
        <v>0.57540400000000003</v>
      </c>
      <c r="AT81" s="6">
        <f t="shared" si="15"/>
        <v>0.84436699999999998</v>
      </c>
      <c r="AU81" s="6">
        <f t="shared" si="16"/>
        <v>0.127474</v>
      </c>
      <c r="AV81" s="6">
        <f t="shared" si="17"/>
        <v>0.59129799999999999</v>
      </c>
      <c r="AW81" s="6" t="str">
        <f t="shared" si="18"/>
        <v/>
      </c>
      <c r="AX81" s="6" t="str">
        <f t="shared" si="19"/>
        <v/>
      </c>
      <c r="AY81" s="6" t="str">
        <f t="shared" si="20"/>
        <v/>
      </c>
      <c r="AZ81" s="6" t="str">
        <f t="shared" si="21"/>
        <v/>
      </c>
      <c r="BA81" s="6" t="str">
        <f t="shared" si="22"/>
        <v/>
      </c>
      <c r="BB81" s="6" t="str">
        <f t="shared" si="23"/>
        <v/>
      </c>
      <c r="BC81" s="6" t="str">
        <f t="shared" si="24"/>
        <v/>
      </c>
      <c r="BD81" s="7">
        <f t="shared" si="25"/>
        <v>-1.791277</v>
      </c>
    </row>
    <row r="82" spans="1:5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46">
        <v>5</v>
      </c>
      <c r="T82" s="11">
        <v>7</v>
      </c>
      <c r="U82" s="28">
        <v>1.05765</v>
      </c>
      <c r="V82" s="6"/>
      <c r="W82" s="46"/>
      <c r="X82" s="28">
        <v>5</v>
      </c>
      <c r="Y82" s="6"/>
      <c r="Z82" s="6"/>
      <c r="AA82" s="6"/>
      <c r="AB82" s="6"/>
      <c r="AC82" s="6"/>
      <c r="AD82" s="6"/>
      <c r="AE82" s="6"/>
      <c r="AF82" s="6" t="s">
        <v>67</v>
      </c>
      <c r="AG82" s="6" t="s">
        <v>132</v>
      </c>
      <c r="AH82" s="49" t="s">
        <v>57</v>
      </c>
      <c r="AI82" s="49" t="s">
        <v>73</v>
      </c>
      <c r="AJ82" s="49" t="s">
        <v>80</v>
      </c>
      <c r="AK82" s="49" t="s">
        <v>94</v>
      </c>
      <c r="AL82" s="21"/>
      <c r="AM82" s="21"/>
      <c r="AN82" s="21"/>
      <c r="AO82" s="21"/>
      <c r="AP82" s="21"/>
      <c r="AQ82" s="21"/>
      <c r="AR82" s="21"/>
      <c r="AS82" s="6">
        <f t="shared" si="14"/>
        <v>5.45999E-2</v>
      </c>
      <c r="AT82" s="6">
        <f t="shared" si="15"/>
        <v>1.21346</v>
      </c>
      <c r="AU82" s="6">
        <f t="shared" si="16"/>
        <v>4.1177000000000001</v>
      </c>
      <c r="AV82" s="6">
        <f t="shared" si="17"/>
        <v>1.84076</v>
      </c>
      <c r="AW82" s="6" t="str">
        <f t="shared" si="18"/>
        <v/>
      </c>
      <c r="AX82" s="6" t="str">
        <f t="shared" si="19"/>
        <v/>
      </c>
      <c r="AY82" s="6" t="str">
        <f t="shared" si="20"/>
        <v/>
      </c>
      <c r="AZ82" s="6" t="str">
        <f t="shared" si="21"/>
        <v/>
      </c>
      <c r="BA82" s="6" t="str">
        <f t="shared" si="22"/>
        <v/>
      </c>
      <c r="BB82" s="6" t="str">
        <f t="shared" si="23"/>
        <v/>
      </c>
      <c r="BC82" s="6" t="str">
        <f t="shared" si="24"/>
        <v/>
      </c>
      <c r="BD82" s="7">
        <f t="shared" si="25"/>
        <v>6.1688698999999998</v>
      </c>
    </row>
    <row r="83" spans="1:5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46"/>
      <c r="T83" s="11">
        <v>8</v>
      </c>
      <c r="U83" s="28">
        <v>1.51657</v>
      </c>
      <c r="V83" s="6"/>
      <c r="W83" s="46"/>
      <c r="X83" s="28">
        <v>6</v>
      </c>
      <c r="Y83" s="6"/>
      <c r="Z83" s="6"/>
      <c r="AA83" s="6"/>
      <c r="AB83" s="6"/>
      <c r="AC83" s="6"/>
      <c r="AD83" s="6"/>
      <c r="AE83" s="6"/>
      <c r="AF83" s="6" t="s">
        <v>68</v>
      </c>
      <c r="AG83" s="6" t="s">
        <v>133</v>
      </c>
      <c r="AH83" s="49" t="s">
        <v>58</v>
      </c>
      <c r="AI83" s="49" t="s">
        <v>74</v>
      </c>
      <c r="AJ83" s="49" t="s">
        <v>95</v>
      </c>
      <c r="AK83" s="21"/>
      <c r="AL83" s="21"/>
      <c r="AM83" s="21"/>
      <c r="AN83" s="21"/>
      <c r="AO83" s="21"/>
      <c r="AP83" s="21"/>
      <c r="AQ83" s="21"/>
      <c r="AR83" s="21"/>
      <c r="AS83" s="6">
        <f t="shared" si="14"/>
        <v>1.0315300000000001</v>
      </c>
      <c r="AT83" s="6">
        <f t="shared" si="15"/>
        <v>3.3645299999999998</v>
      </c>
      <c r="AU83" s="6">
        <f t="shared" si="16"/>
        <v>1.09405</v>
      </c>
      <c r="AV83" s="6" t="str">
        <f t="shared" si="17"/>
        <v/>
      </c>
      <c r="AW83" s="6" t="str">
        <f t="shared" si="18"/>
        <v/>
      </c>
      <c r="AX83" s="6" t="str">
        <f t="shared" si="19"/>
        <v/>
      </c>
      <c r="AY83" s="6" t="str">
        <f t="shared" si="20"/>
        <v/>
      </c>
      <c r="AZ83" s="6" t="str">
        <f t="shared" si="21"/>
        <v/>
      </c>
      <c r="BA83" s="6" t="str">
        <f t="shared" si="22"/>
        <v/>
      </c>
      <c r="BB83" s="6" t="str">
        <f t="shared" si="23"/>
        <v/>
      </c>
      <c r="BC83" s="6" t="str">
        <f t="shared" si="24"/>
        <v/>
      </c>
      <c r="BD83" s="7">
        <f t="shared" si="25"/>
        <v>3.9735400000000007</v>
      </c>
    </row>
    <row r="84" spans="1:5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46"/>
      <c r="T84" s="11">
        <v>9</v>
      </c>
      <c r="U84" s="28">
        <v>2.14493</v>
      </c>
      <c r="V84" s="6"/>
      <c r="W84" s="46"/>
      <c r="X84" s="28">
        <v>8</v>
      </c>
      <c r="Y84" s="6"/>
      <c r="Z84" s="6"/>
      <c r="AA84" s="6"/>
      <c r="AB84" s="6"/>
      <c r="AC84" s="6"/>
      <c r="AD84" s="6"/>
      <c r="AE84" s="6"/>
      <c r="AF84" s="6" t="s">
        <v>69</v>
      </c>
      <c r="AG84" s="6" t="s">
        <v>134</v>
      </c>
      <c r="AH84" s="49" t="s">
        <v>51</v>
      </c>
      <c r="AI84" s="49" t="s">
        <v>59</v>
      </c>
      <c r="AJ84" s="49" t="s">
        <v>75</v>
      </c>
      <c r="AK84" s="49" t="s">
        <v>76</v>
      </c>
      <c r="AL84" s="49" t="s">
        <v>81</v>
      </c>
      <c r="AM84" s="49" t="s">
        <v>96</v>
      </c>
      <c r="AN84" s="21"/>
      <c r="AO84" s="21"/>
      <c r="AP84" s="21"/>
      <c r="AQ84" s="21"/>
      <c r="AR84" s="21"/>
      <c r="AS84" s="6">
        <f t="shared" si="14"/>
        <v>0.40811399999999998</v>
      </c>
      <c r="AT84" s="6">
        <f t="shared" si="15"/>
        <v>0.28422599999999998</v>
      </c>
      <c r="AU84" s="6">
        <f t="shared" si="16"/>
        <v>0.36749900000000002</v>
      </c>
      <c r="AV84" s="6">
        <f t="shared" si="17"/>
        <v>0.55112300000000003</v>
      </c>
      <c r="AW84" s="6">
        <f t="shared" si="18"/>
        <v>3.8845399999999999</v>
      </c>
      <c r="AX84" s="6">
        <f t="shared" si="19"/>
        <v>1.72323</v>
      </c>
      <c r="AY84" s="6" t="str">
        <f t="shared" si="20"/>
        <v/>
      </c>
      <c r="AZ84" s="6" t="str">
        <f t="shared" si="21"/>
        <v/>
      </c>
      <c r="BA84" s="6" t="str">
        <f t="shared" si="22"/>
        <v/>
      </c>
      <c r="BB84" s="6" t="str">
        <f t="shared" si="23"/>
        <v/>
      </c>
      <c r="BC84" s="6" t="str">
        <f t="shared" si="24"/>
        <v/>
      </c>
      <c r="BD84" s="7">
        <f t="shared" si="25"/>
        <v>5.0738020000000006</v>
      </c>
    </row>
    <row r="85" spans="1:56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46"/>
      <c r="T85" s="11">
        <v>10</v>
      </c>
      <c r="U85" s="28">
        <v>0.61077099999999995</v>
      </c>
      <c r="V85" s="6"/>
      <c r="W85" s="47"/>
      <c r="X85" s="31">
        <v>10</v>
      </c>
      <c r="Y85" s="6"/>
      <c r="Z85" s="6"/>
      <c r="AA85" s="6"/>
      <c r="AB85" s="6"/>
      <c r="AC85" s="6"/>
      <c r="AD85" s="6"/>
      <c r="AE85" s="6"/>
      <c r="AF85" s="6" t="s">
        <v>85</v>
      </c>
      <c r="AG85" s="6" t="s">
        <v>135</v>
      </c>
      <c r="AH85" s="49" t="s">
        <v>82</v>
      </c>
      <c r="AI85" s="49" t="s">
        <v>86</v>
      </c>
      <c r="AJ85" s="49" t="s">
        <v>88</v>
      </c>
      <c r="AK85" s="49" t="s">
        <v>90</v>
      </c>
      <c r="AL85" s="21"/>
      <c r="AM85" s="21"/>
      <c r="AN85" s="21"/>
      <c r="AO85" s="21"/>
      <c r="AP85" s="21"/>
      <c r="AQ85" s="21"/>
      <c r="AR85" s="21"/>
      <c r="AS85" s="6">
        <f t="shared" si="14"/>
        <v>0.44853199999999999</v>
      </c>
      <c r="AT85" s="6">
        <f t="shared" si="15"/>
        <v>1.5829599999999999</v>
      </c>
      <c r="AU85" s="6">
        <f t="shared" si="16"/>
        <v>1.1756899999999999</v>
      </c>
      <c r="AV85" s="6">
        <f t="shared" si="17"/>
        <v>3.90341</v>
      </c>
      <c r="AW85" s="6" t="str">
        <f t="shared" si="18"/>
        <v/>
      </c>
      <c r="AX85" s="6" t="str">
        <f t="shared" si="19"/>
        <v/>
      </c>
      <c r="AY85" s="6" t="str">
        <f t="shared" si="20"/>
        <v/>
      </c>
      <c r="AZ85" s="6" t="str">
        <f t="shared" si="21"/>
        <v/>
      </c>
      <c r="BA85" s="6" t="str">
        <f t="shared" si="22"/>
        <v/>
      </c>
      <c r="BB85" s="6" t="str">
        <f t="shared" si="23"/>
        <v/>
      </c>
      <c r="BC85" s="6" t="str">
        <f t="shared" si="24"/>
        <v/>
      </c>
      <c r="BD85" s="7">
        <f t="shared" si="25"/>
        <v>6.4998210000000007</v>
      </c>
    </row>
    <row r="86" spans="1:56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47"/>
      <c r="T86" s="30">
        <v>11</v>
      </c>
      <c r="U86" s="31">
        <v>1.4557</v>
      </c>
      <c r="V86" s="6"/>
      <c r="W86" s="45">
        <v>8</v>
      </c>
      <c r="X86" s="26">
        <v>3</v>
      </c>
      <c r="Y86" s="6"/>
      <c r="Z86" s="6"/>
      <c r="AA86" s="6"/>
      <c r="AB86" s="6"/>
      <c r="AC86" s="6"/>
      <c r="AD86" s="6"/>
      <c r="AE86" s="6"/>
      <c r="AF86" s="6" t="s">
        <v>84</v>
      </c>
      <c r="AG86" s="6" t="s">
        <v>136</v>
      </c>
      <c r="AH86" s="49" t="s">
        <v>83</v>
      </c>
      <c r="AI86" s="49" t="s">
        <v>87</v>
      </c>
      <c r="AJ86" s="49" t="s">
        <v>89</v>
      </c>
      <c r="AK86" s="49" t="s">
        <v>91</v>
      </c>
      <c r="AL86" s="49" t="s">
        <v>97</v>
      </c>
      <c r="AM86" s="21"/>
      <c r="AN86" s="21"/>
      <c r="AO86" s="21"/>
      <c r="AP86" s="21"/>
      <c r="AQ86" s="21"/>
      <c r="AR86" s="21"/>
      <c r="AS86" s="6">
        <f t="shared" si="14"/>
        <v>4.8137600000000003</v>
      </c>
      <c r="AT86" s="6">
        <f t="shared" si="15"/>
        <v>-5.8302800000000002E-3</v>
      </c>
      <c r="AU86" s="6">
        <f t="shared" si="16"/>
        <v>1.1483399999999999</v>
      </c>
      <c r="AV86" s="6">
        <f t="shared" si="17"/>
        <v>0.67942800000000003</v>
      </c>
      <c r="AW86" s="6">
        <f t="shared" si="18"/>
        <v>-0.21271699999999999</v>
      </c>
      <c r="AX86" s="6" t="str">
        <f t="shared" si="19"/>
        <v/>
      </c>
      <c r="AY86" s="6" t="str">
        <f t="shared" si="20"/>
        <v/>
      </c>
      <c r="AZ86" s="6" t="str">
        <f t="shared" si="21"/>
        <v/>
      </c>
      <c r="BA86" s="6" t="str">
        <f t="shared" si="22"/>
        <v/>
      </c>
      <c r="BB86" s="6" t="str">
        <f t="shared" si="23"/>
        <v/>
      </c>
      <c r="BC86" s="6" t="str">
        <f t="shared" si="24"/>
        <v/>
      </c>
      <c r="BD86" s="7">
        <f t="shared" si="25"/>
        <v>4.9672807200000006</v>
      </c>
    </row>
    <row r="87" spans="1:5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46"/>
      <c r="T87" s="11">
        <v>2</v>
      </c>
      <c r="U87" s="28">
        <v>-0.994425</v>
      </c>
      <c r="V87" s="6"/>
      <c r="W87" s="46"/>
      <c r="X87" s="28">
        <v>5</v>
      </c>
      <c r="Y87" s="6"/>
      <c r="Z87" s="6"/>
      <c r="AA87" s="6"/>
      <c r="AB87" s="6"/>
      <c r="AC87" s="6"/>
      <c r="AD87" s="6"/>
      <c r="AE87" s="6"/>
      <c r="AF87" s="6" t="s">
        <v>71</v>
      </c>
      <c r="AG87" s="6" t="s">
        <v>138</v>
      </c>
      <c r="AH87" s="49" t="s">
        <v>43</v>
      </c>
      <c r="AI87" s="49" t="s">
        <v>53</v>
      </c>
      <c r="AJ87" s="49" t="s">
        <v>61</v>
      </c>
      <c r="AK87" s="49" t="s">
        <v>64</v>
      </c>
      <c r="AL87" s="49" t="s">
        <v>78</v>
      </c>
      <c r="AM87" s="49" t="s">
        <v>93</v>
      </c>
      <c r="AN87" s="49" t="s">
        <v>50</v>
      </c>
      <c r="AP87" s="21"/>
      <c r="AQ87" s="21"/>
      <c r="AR87" s="21"/>
      <c r="AS87" s="6">
        <f t="shared" si="14"/>
        <v>-6.4018800000000002</v>
      </c>
      <c r="AT87" s="6">
        <f t="shared" si="15"/>
        <v>1.9068799999999999</v>
      </c>
      <c r="AU87" s="6">
        <f t="shared" si="16"/>
        <v>-0.91067299999999995</v>
      </c>
      <c r="AV87" s="6">
        <f t="shared" si="17"/>
        <v>0.47417599999999999</v>
      </c>
      <c r="AW87" s="6">
        <f t="shared" si="18"/>
        <v>-2.1985199999999998</v>
      </c>
      <c r="AX87" s="6">
        <f t="shared" si="19"/>
        <v>-2.40394</v>
      </c>
      <c r="AY87" s="6">
        <f t="shared" si="20"/>
        <v>0.57540400000000003</v>
      </c>
      <c r="AZ87" s="6" t="str">
        <f t="shared" si="21"/>
        <v/>
      </c>
      <c r="BA87" s="6" t="str">
        <f t="shared" si="22"/>
        <v/>
      </c>
      <c r="BB87" s="6" t="str">
        <f t="shared" si="23"/>
        <v/>
      </c>
      <c r="BC87" s="6" t="str">
        <f t="shared" si="24"/>
        <v/>
      </c>
      <c r="BD87" s="7">
        <f t="shared" si="25"/>
        <v>-7.9641280000000005</v>
      </c>
    </row>
    <row r="88" spans="1:5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46"/>
      <c r="T88" s="11">
        <v>5</v>
      </c>
      <c r="U88" s="28">
        <v>0.59129799999999999</v>
      </c>
      <c r="V88" s="6"/>
      <c r="W88" s="46"/>
      <c r="X88" s="28">
        <v>6</v>
      </c>
      <c r="Y88" s="6"/>
      <c r="Z88" s="6"/>
      <c r="AA88" s="6"/>
      <c r="AB88" s="6"/>
      <c r="AC88" s="6"/>
      <c r="AD88" s="6"/>
      <c r="AE88" s="6"/>
      <c r="AF88" s="6" t="s">
        <v>72</v>
      </c>
      <c r="AG88" s="6" t="s">
        <v>139</v>
      </c>
      <c r="AH88" s="49" t="s">
        <v>49</v>
      </c>
      <c r="AI88" s="49" t="s">
        <v>55</v>
      </c>
      <c r="AJ88" s="49" t="s">
        <v>66</v>
      </c>
      <c r="AK88" s="21"/>
      <c r="AL88" s="21"/>
      <c r="AM88" s="21"/>
      <c r="AN88" s="21"/>
      <c r="AO88" s="21"/>
      <c r="AP88" s="21"/>
      <c r="AQ88" s="21"/>
      <c r="AR88" s="21"/>
      <c r="AS88" s="6">
        <f t="shared" si="14"/>
        <v>0.50998600000000005</v>
      </c>
      <c r="AT88" s="6">
        <f t="shared" si="15"/>
        <v>2.8766600000000002</v>
      </c>
      <c r="AU88" s="6">
        <f t="shared" si="16"/>
        <v>3.9298199999999999</v>
      </c>
      <c r="AV88" s="6" t="str">
        <f t="shared" si="17"/>
        <v/>
      </c>
      <c r="AW88" s="6" t="str">
        <f t="shared" si="18"/>
        <v/>
      </c>
      <c r="AX88" s="6" t="str">
        <f t="shared" si="19"/>
        <v/>
      </c>
      <c r="AY88" s="6" t="str">
        <f t="shared" si="20"/>
        <v/>
      </c>
      <c r="AZ88" s="6" t="str">
        <f t="shared" si="21"/>
        <v/>
      </c>
      <c r="BA88" s="6" t="str">
        <f t="shared" si="22"/>
        <v/>
      </c>
      <c r="BB88" s="6" t="str">
        <f t="shared" si="23"/>
        <v/>
      </c>
      <c r="BC88" s="6" t="str">
        <f t="shared" si="24"/>
        <v/>
      </c>
      <c r="BD88" s="7">
        <f t="shared" si="25"/>
        <v>6.725168</v>
      </c>
    </row>
    <row r="89" spans="1:56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46"/>
      <c r="T89" s="11">
        <v>7</v>
      </c>
      <c r="U89" s="28">
        <v>1.21346</v>
      </c>
      <c r="V89" s="6"/>
      <c r="W89" s="47"/>
      <c r="X89" s="31">
        <v>10</v>
      </c>
      <c r="Y89" s="6"/>
      <c r="Z89" s="6"/>
      <c r="AA89" s="6"/>
      <c r="AB89" s="6"/>
      <c r="AC89" s="6"/>
      <c r="AD89" s="6"/>
      <c r="AE89" s="6"/>
      <c r="AF89" s="6" t="s">
        <v>73</v>
      </c>
      <c r="AG89" s="6" t="s">
        <v>140</v>
      </c>
      <c r="AH89" s="49" t="s">
        <v>57</v>
      </c>
      <c r="AI89" s="49" t="s">
        <v>67</v>
      </c>
      <c r="AJ89" s="49" t="s">
        <v>80</v>
      </c>
      <c r="AK89" s="49" t="s">
        <v>94</v>
      </c>
      <c r="AL89" s="21"/>
      <c r="AM89" s="21"/>
      <c r="AN89" s="21"/>
      <c r="AO89" s="21"/>
      <c r="AP89" s="21"/>
      <c r="AQ89" s="21"/>
      <c r="AR89" s="21"/>
      <c r="AS89" s="6">
        <f t="shared" si="14"/>
        <v>5.45999E-2</v>
      </c>
      <c r="AT89" s="6">
        <f t="shared" si="15"/>
        <v>1.05765</v>
      </c>
      <c r="AU89" s="6">
        <f t="shared" si="16"/>
        <v>4.1177000000000001</v>
      </c>
      <c r="AV89" s="6">
        <f t="shared" si="17"/>
        <v>1.84076</v>
      </c>
      <c r="AW89" s="6" t="str">
        <f t="shared" si="18"/>
        <v/>
      </c>
      <c r="AX89" s="6" t="str">
        <f t="shared" si="19"/>
        <v/>
      </c>
      <c r="AY89" s="6" t="str">
        <f t="shared" si="20"/>
        <v/>
      </c>
      <c r="AZ89" s="6" t="str">
        <f t="shared" si="21"/>
        <v/>
      </c>
      <c r="BA89" s="6" t="str">
        <f t="shared" si="22"/>
        <v/>
      </c>
      <c r="BB89" s="6" t="str">
        <f t="shared" si="23"/>
        <v/>
      </c>
      <c r="BC89" s="6" t="str">
        <f t="shared" si="24"/>
        <v/>
      </c>
      <c r="BD89" s="7">
        <f t="shared" si="25"/>
        <v>5.8572499000000011</v>
      </c>
    </row>
    <row r="90" spans="1:5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46">
        <v>6</v>
      </c>
      <c r="T90" s="11">
        <v>8</v>
      </c>
      <c r="U90" s="28">
        <v>3.3645299999999998</v>
      </c>
      <c r="V90" s="6"/>
      <c r="W90" s="45">
        <v>9</v>
      </c>
      <c r="X90" s="26">
        <v>2</v>
      </c>
      <c r="Y90" s="6"/>
      <c r="Z90" s="6"/>
      <c r="AA90" s="6"/>
      <c r="AB90" s="6"/>
      <c r="AC90" s="6"/>
      <c r="AD90" s="6"/>
      <c r="AE90" s="6"/>
      <c r="AF90" s="6" t="s">
        <v>74</v>
      </c>
      <c r="AG90" s="6" t="s">
        <v>141</v>
      </c>
      <c r="AH90" s="49" t="s">
        <v>58</v>
      </c>
      <c r="AI90" s="49" t="s">
        <v>68</v>
      </c>
      <c r="AJ90" s="49" t="s">
        <v>95</v>
      </c>
      <c r="AK90" s="21"/>
      <c r="AL90" s="21"/>
      <c r="AM90" s="21"/>
      <c r="AN90" s="21"/>
      <c r="AO90" s="21"/>
      <c r="AP90" s="21"/>
      <c r="AQ90" s="21"/>
      <c r="AR90" s="21"/>
      <c r="AS90" s="6">
        <f t="shared" si="14"/>
        <v>1.0315300000000001</v>
      </c>
      <c r="AT90" s="6">
        <f t="shared" si="15"/>
        <v>1.51657</v>
      </c>
      <c r="AU90" s="6">
        <f t="shared" si="16"/>
        <v>1.09405</v>
      </c>
      <c r="AV90" s="6" t="str">
        <f t="shared" si="17"/>
        <v/>
      </c>
      <c r="AW90" s="6" t="str">
        <f t="shared" si="18"/>
        <v/>
      </c>
      <c r="AX90" s="6" t="str">
        <f t="shared" si="19"/>
        <v/>
      </c>
      <c r="AY90" s="6" t="str">
        <f t="shared" si="20"/>
        <v/>
      </c>
      <c r="AZ90" s="6" t="str">
        <f t="shared" si="21"/>
        <v/>
      </c>
      <c r="BA90" s="6" t="str">
        <f t="shared" si="22"/>
        <v/>
      </c>
      <c r="BB90" s="6" t="str">
        <f t="shared" si="23"/>
        <v/>
      </c>
      <c r="BC90" s="6" t="str">
        <f t="shared" si="24"/>
        <v/>
      </c>
      <c r="BD90" s="7">
        <f t="shared" si="25"/>
        <v>0.2776200000000002</v>
      </c>
    </row>
    <row r="91" spans="1:5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46"/>
      <c r="T91" s="11">
        <v>9</v>
      </c>
      <c r="U91" s="28">
        <v>0.36749900000000002</v>
      </c>
      <c r="V91" s="6"/>
      <c r="W91" s="46"/>
      <c r="X91" s="28">
        <v>3</v>
      </c>
      <c r="Y91" s="6"/>
      <c r="Z91" s="6"/>
      <c r="AA91" s="6"/>
      <c r="AB91" s="6"/>
      <c r="AC91" s="6"/>
      <c r="AD91" s="6"/>
      <c r="AE91" s="6"/>
      <c r="AF91" s="6" t="s">
        <v>75</v>
      </c>
      <c r="AG91" s="6" t="s">
        <v>145</v>
      </c>
      <c r="AH91" s="49" t="s">
        <v>51</v>
      </c>
      <c r="AI91" s="49" t="s">
        <v>59</v>
      </c>
      <c r="AJ91" s="49" t="s">
        <v>69</v>
      </c>
      <c r="AK91" s="49" t="s">
        <v>76</v>
      </c>
      <c r="AL91" s="49" t="s">
        <v>81</v>
      </c>
      <c r="AM91" s="49" t="s">
        <v>96</v>
      </c>
      <c r="AN91" s="21"/>
      <c r="AO91" s="21"/>
      <c r="AP91" s="21"/>
      <c r="AQ91" s="21"/>
      <c r="AR91" s="21"/>
      <c r="AS91" s="6">
        <f t="shared" si="14"/>
        <v>0.40811399999999998</v>
      </c>
      <c r="AT91" s="6">
        <f t="shared" si="15"/>
        <v>0.28422599999999998</v>
      </c>
      <c r="AU91" s="6">
        <f t="shared" si="16"/>
        <v>2.14493</v>
      </c>
      <c r="AV91" s="6">
        <f t="shared" si="17"/>
        <v>0.55112300000000003</v>
      </c>
      <c r="AW91" s="6">
        <f t="shared" si="18"/>
        <v>3.8845399999999999</v>
      </c>
      <c r="AX91" s="6">
        <f t="shared" si="19"/>
        <v>1.72323</v>
      </c>
      <c r="AY91" s="6" t="str">
        <f t="shared" si="20"/>
        <v/>
      </c>
      <c r="AZ91" s="6" t="str">
        <f t="shared" si="21"/>
        <v/>
      </c>
      <c r="BA91" s="6" t="str">
        <f t="shared" si="22"/>
        <v/>
      </c>
      <c r="BB91" s="6" t="str">
        <f t="shared" si="23"/>
        <v/>
      </c>
      <c r="BC91" s="6" t="str">
        <f t="shared" si="24"/>
        <v/>
      </c>
      <c r="BD91" s="7">
        <f t="shared" si="25"/>
        <v>8.6286639999999988</v>
      </c>
    </row>
    <row r="92" spans="1:5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46"/>
      <c r="T92" s="11">
        <v>10</v>
      </c>
      <c r="U92" s="28">
        <v>1.5829599999999999</v>
      </c>
      <c r="V92" s="6"/>
      <c r="W92" s="46"/>
      <c r="X92" s="28">
        <v>5</v>
      </c>
      <c r="Y92" s="6"/>
      <c r="Z92" s="6"/>
      <c r="AA92" s="6"/>
      <c r="AB92" s="6"/>
      <c r="AC92" s="6"/>
      <c r="AD92" s="6"/>
      <c r="AE92" s="6"/>
      <c r="AF92" s="6" t="s">
        <v>86</v>
      </c>
      <c r="AG92" s="6" t="s">
        <v>142</v>
      </c>
      <c r="AH92" s="49" t="s">
        <v>82</v>
      </c>
      <c r="AI92" s="49" t="s">
        <v>85</v>
      </c>
      <c r="AJ92" s="49" t="s">
        <v>88</v>
      </c>
      <c r="AK92" s="49" t="s">
        <v>90</v>
      </c>
      <c r="AL92" s="21"/>
      <c r="AM92" s="21"/>
      <c r="AN92" s="21"/>
      <c r="AO92" s="21"/>
      <c r="AP92" s="21"/>
      <c r="AQ92" s="21"/>
      <c r="AR92" s="21"/>
      <c r="AS92" s="6">
        <f t="shared" si="14"/>
        <v>0.44853199999999999</v>
      </c>
      <c r="AT92" s="6">
        <f t="shared" si="15"/>
        <v>0.61077099999999995</v>
      </c>
      <c r="AU92" s="6">
        <f t="shared" si="16"/>
        <v>1.1756899999999999</v>
      </c>
      <c r="AV92" s="6">
        <f t="shared" si="17"/>
        <v>3.90341</v>
      </c>
      <c r="AW92" s="6" t="str">
        <f t="shared" si="18"/>
        <v/>
      </c>
      <c r="AX92" s="6" t="str">
        <f t="shared" si="19"/>
        <v/>
      </c>
      <c r="AY92" s="6" t="str">
        <f t="shared" si="20"/>
        <v/>
      </c>
      <c r="AZ92" s="6" t="str">
        <f t="shared" si="21"/>
        <v/>
      </c>
      <c r="BA92" s="6" t="str">
        <f t="shared" si="22"/>
        <v/>
      </c>
      <c r="BB92" s="6" t="str">
        <f t="shared" si="23"/>
        <v/>
      </c>
      <c r="BC92" s="6" t="str">
        <f t="shared" si="24"/>
        <v/>
      </c>
      <c r="BD92" s="7">
        <f t="shared" si="25"/>
        <v>4.5554430000000004</v>
      </c>
    </row>
    <row r="93" spans="1:56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47"/>
      <c r="T93" s="30">
        <v>11</v>
      </c>
      <c r="U93" s="31">
        <v>-5.8302800000000002E-3</v>
      </c>
      <c r="V93" s="6"/>
      <c r="W93" s="46"/>
      <c r="X93" s="28">
        <v>6</v>
      </c>
      <c r="Y93" s="6"/>
      <c r="Z93" s="6"/>
      <c r="AA93" s="6"/>
      <c r="AB93" s="6"/>
      <c r="AC93" s="6"/>
      <c r="AD93" s="6"/>
      <c r="AE93" s="6"/>
      <c r="AF93" s="6" t="s">
        <v>87</v>
      </c>
      <c r="AG93" s="6" t="s">
        <v>143</v>
      </c>
      <c r="AH93" s="49" t="s">
        <v>83</v>
      </c>
      <c r="AI93" s="49" t="s">
        <v>84</v>
      </c>
      <c r="AJ93" s="49" t="s">
        <v>89</v>
      </c>
      <c r="AK93" s="49" t="s">
        <v>91</v>
      </c>
      <c r="AL93" s="49" t="s">
        <v>97</v>
      </c>
      <c r="AM93" s="21"/>
      <c r="AN93" s="21"/>
      <c r="AO93" s="21"/>
      <c r="AP93" s="21"/>
      <c r="AQ93" s="21"/>
      <c r="AR93" s="21"/>
      <c r="AS93" s="6">
        <f t="shared" si="14"/>
        <v>4.8137600000000003</v>
      </c>
      <c r="AT93" s="6">
        <f t="shared" si="15"/>
        <v>1.4557</v>
      </c>
      <c r="AU93" s="6">
        <f t="shared" si="16"/>
        <v>1.1483399999999999</v>
      </c>
      <c r="AV93" s="6">
        <f t="shared" si="17"/>
        <v>0.67942800000000003</v>
      </c>
      <c r="AW93" s="6">
        <f t="shared" si="18"/>
        <v>-0.21271699999999999</v>
      </c>
      <c r="AX93" s="6" t="str">
        <f t="shared" si="19"/>
        <v/>
      </c>
      <c r="AY93" s="6" t="str">
        <f t="shared" si="20"/>
        <v/>
      </c>
      <c r="AZ93" s="6" t="str">
        <f t="shared" si="21"/>
        <v/>
      </c>
      <c r="BA93" s="6" t="str">
        <f t="shared" si="22"/>
        <v/>
      </c>
      <c r="BB93" s="6" t="str">
        <f t="shared" si="23"/>
        <v/>
      </c>
      <c r="BC93" s="6" t="str">
        <f t="shared" si="24"/>
        <v/>
      </c>
      <c r="BD93" s="7">
        <f t="shared" si="25"/>
        <v>7.8903412800000012</v>
      </c>
    </row>
    <row r="94" spans="1:56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44">
        <v>7</v>
      </c>
      <c r="T94" s="41">
        <v>9</v>
      </c>
      <c r="U94" s="42">
        <v>0.55112300000000003</v>
      </c>
      <c r="V94" s="6"/>
      <c r="W94" s="46"/>
      <c r="X94" s="28">
        <v>7</v>
      </c>
      <c r="Y94" s="6"/>
      <c r="Z94" s="6"/>
      <c r="AA94" s="6"/>
      <c r="AB94" s="6"/>
      <c r="AC94" s="6"/>
      <c r="AD94" s="6"/>
      <c r="AE94" s="6"/>
      <c r="AF94" s="6" t="s">
        <v>76</v>
      </c>
      <c r="AG94" s="6" t="s">
        <v>144</v>
      </c>
      <c r="AH94" s="49" t="s">
        <v>51</v>
      </c>
      <c r="AI94" s="49" t="s">
        <v>59</v>
      </c>
      <c r="AJ94" s="49" t="s">
        <v>69</v>
      </c>
      <c r="AK94" s="49" t="s">
        <v>75</v>
      </c>
      <c r="AL94" s="49" t="s">
        <v>81</v>
      </c>
      <c r="AM94" s="49" t="s">
        <v>96</v>
      </c>
      <c r="AN94" s="21"/>
      <c r="AO94" s="21"/>
      <c r="AP94" s="21"/>
      <c r="AQ94" s="21"/>
      <c r="AR94" s="21"/>
      <c r="AS94" s="6">
        <f t="shared" si="14"/>
        <v>0.40811399999999998</v>
      </c>
      <c r="AT94" s="6">
        <f t="shared" si="15"/>
        <v>0.28422599999999998</v>
      </c>
      <c r="AU94" s="6">
        <f t="shared" si="16"/>
        <v>2.14493</v>
      </c>
      <c r="AV94" s="6">
        <f t="shared" si="17"/>
        <v>0.36749900000000002</v>
      </c>
      <c r="AW94" s="6">
        <f t="shared" si="18"/>
        <v>3.8845399999999999</v>
      </c>
      <c r="AX94" s="6">
        <f t="shared" si="19"/>
        <v>1.72323</v>
      </c>
      <c r="AY94" s="6" t="str">
        <f t="shared" si="20"/>
        <v/>
      </c>
      <c r="AZ94" s="6" t="str">
        <f t="shared" si="21"/>
        <v/>
      </c>
      <c r="BA94" s="6" t="str">
        <f t="shared" si="22"/>
        <v/>
      </c>
      <c r="BB94" s="6" t="str">
        <f t="shared" si="23"/>
        <v/>
      </c>
      <c r="BC94" s="6" t="str">
        <f t="shared" si="24"/>
        <v/>
      </c>
      <c r="BD94" s="7">
        <f t="shared" si="25"/>
        <v>8.2614160000000005</v>
      </c>
    </row>
    <row r="95" spans="1:5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46"/>
      <c r="T95" s="11">
        <v>2</v>
      </c>
      <c r="U95" s="28">
        <v>-2.1985199999999998</v>
      </c>
      <c r="V95" s="6"/>
      <c r="W95" s="46"/>
      <c r="X95" s="28">
        <v>8</v>
      </c>
      <c r="Y95" s="6"/>
      <c r="Z95" s="6"/>
      <c r="AA95" s="6"/>
      <c r="AB95" s="6"/>
      <c r="AC95" s="6"/>
      <c r="AD95" s="6"/>
      <c r="AE95" s="6"/>
      <c r="AF95" s="6" t="s">
        <v>78</v>
      </c>
      <c r="AG95" s="6" t="s">
        <v>147</v>
      </c>
      <c r="AH95" s="49" t="s">
        <v>43</v>
      </c>
      <c r="AI95" s="49" t="s">
        <v>53</v>
      </c>
      <c r="AJ95" s="49" t="s">
        <v>61</v>
      </c>
      <c r="AK95" s="49" t="s">
        <v>64</v>
      </c>
      <c r="AL95" s="49" t="s">
        <v>71</v>
      </c>
      <c r="AM95" s="49" t="s">
        <v>93</v>
      </c>
      <c r="AO95" s="21"/>
      <c r="AP95" s="21"/>
      <c r="AQ95" s="21"/>
      <c r="AR95" s="21"/>
      <c r="AS95" s="6">
        <f t="shared" si="14"/>
        <v>-6.4018800000000002</v>
      </c>
      <c r="AT95" s="6">
        <f t="shared" si="15"/>
        <v>1.9068799999999999</v>
      </c>
      <c r="AU95" s="6">
        <f t="shared" si="16"/>
        <v>-0.91067299999999995</v>
      </c>
      <c r="AV95" s="6">
        <f t="shared" si="17"/>
        <v>0.47417599999999999</v>
      </c>
      <c r="AW95" s="6">
        <f t="shared" si="18"/>
        <v>-0.994425</v>
      </c>
      <c r="AX95" s="6">
        <f t="shared" si="19"/>
        <v>-2.40394</v>
      </c>
      <c r="AY95" s="6" t="str">
        <f t="shared" si="20"/>
        <v/>
      </c>
      <c r="AZ95" s="6" t="str">
        <f t="shared" si="21"/>
        <v/>
      </c>
      <c r="BA95" s="6" t="str">
        <f t="shared" si="22"/>
        <v/>
      </c>
      <c r="BB95" s="6" t="str">
        <f t="shared" si="23"/>
        <v/>
      </c>
      <c r="BC95" s="6" t="str">
        <f t="shared" si="24"/>
        <v/>
      </c>
      <c r="BD95" s="7">
        <f t="shared" si="25"/>
        <v>-6.1313420000000001</v>
      </c>
    </row>
    <row r="96" spans="1:56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46"/>
      <c r="T96" s="11">
        <v>4</v>
      </c>
      <c r="U96" s="28">
        <v>1.04711</v>
      </c>
      <c r="V96" s="6"/>
      <c r="W96" s="47"/>
      <c r="X96" s="31">
        <v>10</v>
      </c>
      <c r="Y96" s="6"/>
      <c r="Z96" s="6"/>
      <c r="AA96" s="6"/>
      <c r="AB96" s="6"/>
      <c r="AC96" s="6"/>
      <c r="AD96" s="6"/>
      <c r="AE96" s="6"/>
      <c r="AF96" s="6" t="s">
        <v>79</v>
      </c>
      <c r="AG96" s="6" t="s">
        <v>148</v>
      </c>
      <c r="AH96" s="49" t="s">
        <v>54</v>
      </c>
      <c r="AI96" s="49" t="s">
        <v>65</v>
      </c>
      <c r="AJ96" s="21"/>
      <c r="AK96" s="21"/>
      <c r="AL96" s="21"/>
      <c r="AM96" s="21"/>
      <c r="AN96" s="21"/>
      <c r="AO96" s="21"/>
      <c r="AP96" s="21"/>
      <c r="AQ96" s="21"/>
      <c r="AR96" s="21"/>
      <c r="AS96" s="6">
        <f t="shared" si="14"/>
        <v>1.3413999999999999</v>
      </c>
      <c r="AT96" s="6">
        <f t="shared" si="15"/>
        <v>4.3373100000000004</v>
      </c>
      <c r="AU96" s="6" t="str">
        <f t="shared" si="16"/>
        <v/>
      </c>
      <c r="AV96" s="6" t="str">
        <f t="shared" si="17"/>
        <v/>
      </c>
      <c r="AW96" s="6" t="str">
        <f t="shared" si="18"/>
        <v/>
      </c>
      <c r="AX96" s="6" t="str">
        <f t="shared" si="19"/>
        <v/>
      </c>
      <c r="AY96" s="6" t="str">
        <f t="shared" si="20"/>
        <v/>
      </c>
      <c r="AZ96" s="6" t="str">
        <f t="shared" si="21"/>
        <v/>
      </c>
      <c r="BA96" s="6" t="str">
        <f t="shared" si="22"/>
        <v/>
      </c>
      <c r="BB96" s="6" t="str">
        <f t="shared" si="23"/>
        <v/>
      </c>
      <c r="BC96" s="6" t="str">
        <f t="shared" si="24"/>
        <v/>
      </c>
      <c r="BD96" s="7">
        <f t="shared" si="25"/>
        <v>4.6316000000000006</v>
      </c>
    </row>
    <row r="97" spans="1:5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46">
        <v>8</v>
      </c>
      <c r="T97" s="11">
        <v>7</v>
      </c>
      <c r="U97" s="28">
        <v>4.1177000000000001</v>
      </c>
      <c r="V97" s="6"/>
      <c r="W97" s="45">
        <v>10</v>
      </c>
      <c r="X97" s="26">
        <v>3</v>
      </c>
      <c r="Y97" s="6"/>
      <c r="Z97" s="6"/>
      <c r="AA97" s="6"/>
      <c r="AB97" s="6"/>
      <c r="AC97" s="6"/>
      <c r="AD97" s="6"/>
      <c r="AE97" s="6"/>
      <c r="AF97" s="6" t="s">
        <v>80</v>
      </c>
      <c r="AG97" s="6" t="s">
        <v>149</v>
      </c>
      <c r="AH97" s="49" t="s">
        <v>57</v>
      </c>
      <c r="AI97" s="49" t="s">
        <v>67</v>
      </c>
      <c r="AJ97" s="49" t="s">
        <v>73</v>
      </c>
      <c r="AK97" s="49" t="s">
        <v>94</v>
      </c>
      <c r="AL97" s="21"/>
      <c r="AM97" s="21"/>
      <c r="AN97" s="21"/>
      <c r="AO97" s="21"/>
      <c r="AP97" s="21"/>
      <c r="AQ97" s="21"/>
      <c r="AR97" s="21"/>
      <c r="AS97" s="6">
        <f t="shared" si="14"/>
        <v>5.45999E-2</v>
      </c>
      <c r="AT97" s="6">
        <f t="shared" si="15"/>
        <v>1.05765</v>
      </c>
      <c r="AU97" s="6">
        <f t="shared" si="16"/>
        <v>1.21346</v>
      </c>
      <c r="AV97" s="6">
        <f t="shared" si="17"/>
        <v>1.84076</v>
      </c>
      <c r="AW97" s="6" t="str">
        <f t="shared" si="18"/>
        <v/>
      </c>
      <c r="AX97" s="6" t="str">
        <f t="shared" si="19"/>
        <v/>
      </c>
      <c r="AY97" s="6" t="str">
        <f t="shared" si="20"/>
        <v/>
      </c>
      <c r="AZ97" s="6" t="str">
        <f t="shared" si="21"/>
        <v/>
      </c>
      <c r="BA97" s="6" t="str">
        <f t="shared" si="22"/>
        <v/>
      </c>
      <c r="BB97" s="6" t="str">
        <f t="shared" si="23"/>
        <v/>
      </c>
      <c r="BC97" s="6" t="str">
        <f t="shared" si="24"/>
        <v/>
      </c>
      <c r="BD97" s="7">
        <f t="shared" si="25"/>
        <v>4.8769899999999033E-2</v>
      </c>
    </row>
    <row r="98" spans="1:5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46"/>
      <c r="T98" s="11">
        <v>9</v>
      </c>
      <c r="U98" s="28">
        <v>3.8845399999999999</v>
      </c>
      <c r="V98" s="6"/>
      <c r="W98" s="46"/>
      <c r="X98" s="28">
        <v>5</v>
      </c>
      <c r="Y98" s="6"/>
      <c r="Z98" s="6"/>
      <c r="AA98" s="6"/>
      <c r="AB98" s="6"/>
      <c r="AC98" s="6"/>
      <c r="AD98" s="6"/>
      <c r="AE98" s="6"/>
      <c r="AF98" s="6" t="s">
        <v>81</v>
      </c>
      <c r="AG98" s="6" t="s">
        <v>150</v>
      </c>
      <c r="AH98" s="49" t="s">
        <v>51</v>
      </c>
      <c r="AI98" s="49" t="s">
        <v>59</v>
      </c>
      <c r="AJ98" s="49" t="s">
        <v>69</v>
      </c>
      <c r="AK98" s="49" t="s">
        <v>75</v>
      </c>
      <c r="AL98" s="49" t="s">
        <v>76</v>
      </c>
      <c r="AM98" s="49" t="s">
        <v>96</v>
      </c>
      <c r="AN98" s="49"/>
      <c r="AO98" s="21"/>
      <c r="AP98" s="21"/>
      <c r="AQ98" s="21"/>
      <c r="AR98" s="21"/>
      <c r="AS98" s="6">
        <f t="shared" si="14"/>
        <v>0.40811399999999998</v>
      </c>
      <c r="AT98" s="6">
        <f t="shared" si="15"/>
        <v>0.28422599999999998</v>
      </c>
      <c r="AU98" s="6">
        <f t="shared" si="16"/>
        <v>2.14493</v>
      </c>
      <c r="AV98" s="6">
        <f t="shared" si="17"/>
        <v>0.36749900000000002</v>
      </c>
      <c r="AW98" s="6">
        <f t="shared" si="18"/>
        <v>0.55112300000000003</v>
      </c>
      <c r="AX98" s="6">
        <f t="shared" si="19"/>
        <v>1.72323</v>
      </c>
      <c r="AY98" s="6" t="str">
        <f t="shared" si="20"/>
        <v/>
      </c>
      <c r="AZ98" s="6" t="str">
        <f t="shared" si="21"/>
        <v/>
      </c>
      <c r="BA98" s="6" t="str">
        <f t="shared" si="22"/>
        <v/>
      </c>
      <c r="BB98" s="6" t="str">
        <f t="shared" si="23"/>
        <v/>
      </c>
      <c r="BC98" s="6" t="str">
        <f t="shared" si="24"/>
        <v/>
      </c>
      <c r="BD98" s="7">
        <f t="shared" si="25"/>
        <v>1.5945820000000004</v>
      </c>
    </row>
    <row r="99" spans="1:5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46"/>
      <c r="T99" s="11">
        <v>10</v>
      </c>
      <c r="U99" s="28">
        <v>1.1756899999999999</v>
      </c>
      <c r="V99" s="6"/>
      <c r="W99" s="46"/>
      <c r="X99" s="28">
        <v>6</v>
      </c>
      <c r="Y99" s="6"/>
      <c r="Z99" s="6"/>
      <c r="AA99" s="6"/>
      <c r="AB99" s="6"/>
      <c r="AC99" s="6"/>
      <c r="AD99" s="6"/>
      <c r="AE99" s="6"/>
      <c r="AF99" s="6" t="s">
        <v>88</v>
      </c>
      <c r="AG99" s="6" t="s">
        <v>151</v>
      </c>
      <c r="AH99" s="49" t="s">
        <v>82</v>
      </c>
      <c r="AI99" s="49" t="s">
        <v>85</v>
      </c>
      <c r="AJ99" s="49" t="s">
        <v>86</v>
      </c>
      <c r="AK99" s="49" t="s">
        <v>90</v>
      </c>
      <c r="AL99" s="49" t="s">
        <v>95</v>
      </c>
      <c r="AM99" s="21"/>
      <c r="AN99" s="21"/>
      <c r="AO99" s="21"/>
      <c r="AP99" s="21"/>
      <c r="AQ99" s="21"/>
      <c r="AR99" s="21"/>
      <c r="AS99" s="6">
        <f t="shared" si="14"/>
        <v>0.44853199999999999</v>
      </c>
      <c r="AT99" s="6">
        <f t="shared" si="15"/>
        <v>0.61077099999999995</v>
      </c>
      <c r="AU99" s="6">
        <f t="shared" si="16"/>
        <v>1.5829599999999999</v>
      </c>
      <c r="AV99" s="6">
        <f t="shared" si="17"/>
        <v>3.90341</v>
      </c>
      <c r="AW99" s="6">
        <f t="shared" si="18"/>
        <v>1.09405</v>
      </c>
      <c r="AX99" s="6" t="str">
        <f t="shared" si="19"/>
        <v/>
      </c>
      <c r="AY99" s="6" t="str">
        <f t="shared" si="20"/>
        <v/>
      </c>
      <c r="AZ99" s="6" t="str">
        <f t="shared" si="21"/>
        <v/>
      </c>
      <c r="BA99" s="6" t="str">
        <f t="shared" si="22"/>
        <v/>
      </c>
      <c r="BB99" s="6" t="str">
        <f t="shared" si="23"/>
        <v/>
      </c>
      <c r="BC99" s="6" t="str">
        <f t="shared" si="24"/>
        <v/>
      </c>
      <c r="BD99" s="7">
        <f t="shared" si="25"/>
        <v>6.4640330000000006</v>
      </c>
    </row>
    <row r="100" spans="1:56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47"/>
      <c r="T100" s="30">
        <v>11</v>
      </c>
      <c r="U100" s="31">
        <v>1.1483399999999999</v>
      </c>
      <c r="V100" s="6"/>
      <c r="W100" s="46"/>
      <c r="X100" s="28">
        <v>8</v>
      </c>
      <c r="Y100" s="6"/>
      <c r="Z100" s="6"/>
      <c r="AA100" s="6"/>
      <c r="AB100" s="6"/>
      <c r="AC100" s="6"/>
      <c r="AD100" s="6"/>
      <c r="AE100" s="6"/>
      <c r="AF100" s="6" t="s">
        <v>89</v>
      </c>
      <c r="AG100" s="6" t="s">
        <v>152</v>
      </c>
      <c r="AH100" s="49" t="s">
        <v>83</v>
      </c>
      <c r="AI100" s="49" t="s">
        <v>84</v>
      </c>
      <c r="AJ100" s="49" t="s">
        <v>87</v>
      </c>
      <c r="AK100" s="49" t="s">
        <v>91</v>
      </c>
      <c r="AL100" s="49" t="s">
        <v>97</v>
      </c>
      <c r="AM100" s="21"/>
      <c r="AN100" s="21"/>
      <c r="AO100" s="21"/>
      <c r="AP100" s="21"/>
      <c r="AQ100" s="21"/>
      <c r="AR100" s="21"/>
      <c r="AS100" s="6">
        <f t="shared" si="14"/>
        <v>4.8137600000000003</v>
      </c>
      <c r="AT100" s="6">
        <f t="shared" si="15"/>
        <v>1.4557</v>
      </c>
      <c r="AU100" s="6">
        <f t="shared" si="16"/>
        <v>-5.8302800000000002E-3</v>
      </c>
      <c r="AV100" s="6">
        <f t="shared" si="17"/>
        <v>0.67942800000000003</v>
      </c>
      <c r="AW100" s="6">
        <f t="shared" si="18"/>
        <v>-0.21271699999999999</v>
      </c>
      <c r="AX100" s="6" t="str">
        <f t="shared" si="19"/>
        <v/>
      </c>
      <c r="AY100" s="6" t="str">
        <f t="shared" si="20"/>
        <v/>
      </c>
      <c r="AZ100" s="6" t="str">
        <f t="shared" si="21"/>
        <v/>
      </c>
      <c r="BA100" s="6" t="str">
        <f t="shared" si="22"/>
        <v/>
      </c>
      <c r="BB100" s="6" t="str">
        <f t="shared" si="23"/>
        <v/>
      </c>
      <c r="BC100" s="6" t="str">
        <f t="shared" si="24"/>
        <v/>
      </c>
      <c r="BD100" s="7">
        <f t="shared" si="25"/>
        <v>5.5820007200000008</v>
      </c>
    </row>
    <row r="101" spans="1:56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45">
        <v>9</v>
      </c>
      <c r="T101" s="25">
        <v>10</v>
      </c>
      <c r="U101" s="26">
        <v>3.90341</v>
      </c>
      <c r="V101" s="6"/>
      <c r="W101" s="53"/>
      <c r="X101" s="48">
        <v>9</v>
      </c>
      <c r="Y101" s="6"/>
      <c r="Z101" s="6"/>
      <c r="AA101" s="6"/>
      <c r="AB101" s="6"/>
      <c r="AC101" s="6"/>
      <c r="AD101" s="6"/>
      <c r="AE101" s="6"/>
      <c r="AF101" s="6" t="s">
        <v>90</v>
      </c>
      <c r="AG101" s="6" t="s">
        <v>153</v>
      </c>
      <c r="AH101" s="49" t="s">
        <v>82</v>
      </c>
      <c r="AI101" s="49" t="s">
        <v>85</v>
      </c>
      <c r="AJ101" s="49" t="s">
        <v>86</v>
      </c>
      <c r="AK101" s="49" t="s">
        <v>88</v>
      </c>
      <c r="AL101" s="49" t="s">
        <v>96</v>
      </c>
      <c r="AM101" s="21"/>
      <c r="AN101" s="21"/>
      <c r="AO101" s="21"/>
      <c r="AP101" s="21"/>
      <c r="AQ101" s="21"/>
      <c r="AR101" s="21"/>
      <c r="AS101" s="6">
        <f t="shared" si="14"/>
        <v>0.44853199999999999</v>
      </c>
      <c r="AT101" s="6">
        <f t="shared" si="15"/>
        <v>0.61077099999999995</v>
      </c>
      <c r="AU101" s="6">
        <f t="shared" si="16"/>
        <v>1.5829599999999999</v>
      </c>
      <c r="AV101" s="6">
        <f t="shared" si="17"/>
        <v>1.1756899999999999</v>
      </c>
      <c r="AW101" s="6">
        <f t="shared" si="18"/>
        <v>1.72323</v>
      </c>
      <c r="AX101" s="6" t="str">
        <f t="shared" si="19"/>
        <v/>
      </c>
      <c r="AY101" s="6" t="str">
        <f t="shared" si="20"/>
        <v/>
      </c>
      <c r="AZ101" s="6" t="str">
        <f t="shared" si="21"/>
        <v/>
      </c>
      <c r="BA101" s="6" t="str">
        <f t="shared" si="22"/>
        <v/>
      </c>
      <c r="BB101" s="6" t="str">
        <f t="shared" si="23"/>
        <v/>
      </c>
      <c r="BC101" s="6" t="str">
        <f t="shared" si="24"/>
        <v/>
      </c>
      <c r="BD101" s="7">
        <f t="shared" si="25"/>
        <v>1.6377730000000001</v>
      </c>
    </row>
    <row r="102" spans="1:56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47"/>
      <c r="T102" s="30">
        <v>11</v>
      </c>
      <c r="U102" s="31">
        <v>0.67942800000000003</v>
      </c>
      <c r="V102" s="6"/>
      <c r="W102" s="45">
        <v>11</v>
      </c>
      <c r="X102" s="26">
        <v>3</v>
      </c>
      <c r="Y102" s="6"/>
      <c r="Z102" s="6"/>
      <c r="AA102" s="6"/>
      <c r="AB102" s="6"/>
      <c r="AC102" s="6"/>
      <c r="AD102" s="6"/>
      <c r="AE102" s="6"/>
      <c r="AF102" s="6" t="s">
        <v>91</v>
      </c>
      <c r="AG102" s="6" t="s">
        <v>154</v>
      </c>
      <c r="AH102" s="49" t="s">
        <v>83</v>
      </c>
      <c r="AI102" s="49" t="s">
        <v>84</v>
      </c>
      <c r="AJ102" s="49" t="s">
        <v>87</v>
      </c>
      <c r="AK102" s="49" t="s">
        <v>89</v>
      </c>
      <c r="AL102" s="49" t="s">
        <v>97</v>
      </c>
      <c r="AM102" s="49" t="s">
        <v>168</v>
      </c>
      <c r="AN102" s="21"/>
      <c r="AO102" s="21"/>
      <c r="AP102" s="21"/>
      <c r="AQ102" s="21"/>
      <c r="AR102" s="21"/>
      <c r="AS102" s="6">
        <f t="shared" si="14"/>
        <v>4.8137600000000003</v>
      </c>
      <c r="AT102" s="6">
        <f t="shared" si="15"/>
        <v>1.4557</v>
      </c>
      <c r="AU102" s="6">
        <f t="shared" si="16"/>
        <v>-5.8302800000000002E-3</v>
      </c>
      <c r="AV102" s="6">
        <f t="shared" si="17"/>
        <v>1.1483399999999999</v>
      </c>
      <c r="AW102" s="6">
        <f t="shared" si="18"/>
        <v>-0.21271699999999999</v>
      </c>
      <c r="AX102" s="6" t="str">
        <f t="shared" si="19"/>
        <v/>
      </c>
      <c r="AY102" s="6" t="str">
        <f t="shared" si="20"/>
        <v/>
      </c>
      <c r="AZ102" s="6" t="str">
        <f t="shared" si="21"/>
        <v/>
      </c>
      <c r="BA102" s="6" t="str">
        <f t="shared" si="22"/>
        <v/>
      </c>
      <c r="BB102" s="6" t="str">
        <f t="shared" si="23"/>
        <v/>
      </c>
      <c r="BC102" s="6" t="str">
        <f t="shared" si="24"/>
        <v/>
      </c>
      <c r="BD102" s="7">
        <f t="shared" si="25"/>
        <v>6.5198247200000017</v>
      </c>
    </row>
    <row r="103" spans="1:5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46"/>
      <c r="T103" s="11">
        <v>2</v>
      </c>
      <c r="U103" s="28">
        <v>-2.40394</v>
      </c>
      <c r="V103" s="6"/>
      <c r="W103" s="46"/>
      <c r="X103" s="28">
        <v>5</v>
      </c>
      <c r="Y103" s="6"/>
      <c r="Z103" s="6"/>
      <c r="AA103" s="6"/>
      <c r="AB103" s="6"/>
      <c r="AC103" s="6"/>
      <c r="AD103" s="6"/>
      <c r="AE103" s="6"/>
      <c r="AF103" s="6" t="s">
        <v>93</v>
      </c>
      <c r="AG103" s="6" t="s">
        <v>156</v>
      </c>
      <c r="AH103" s="49" t="s">
        <v>43</v>
      </c>
      <c r="AI103" s="49" t="s">
        <v>53</v>
      </c>
      <c r="AJ103" s="49" t="s">
        <v>61</v>
      </c>
      <c r="AK103" s="49" t="s">
        <v>64</v>
      </c>
      <c r="AL103" s="49" t="s">
        <v>71</v>
      </c>
      <c r="AM103" s="49" t="s">
        <v>78</v>
      </c>
      <c r="AO103" s="21"/>
      <c r="AP103" s="21"/>
      <c r="AQ103" s="21"/>
      <c r="AR103" s="21"/>
      <c r="AS103" s="6">
        <f t="shared" si="14"/>
        <v>-6.4018800000000002</v>
      </c>
      <c r="AT103" s="6">
        <f t="shared" si="15"/>
        <v>1.9068799999999999</v>
      </c>
      <c r="AU103" s="6">
        <f t="shared" si="16"/>
        <v>-0.91067299999999995</v>
      </c>
      <c r="AV103" s="6">
        <f t="shared" si="17"/>
        <v>0.47417599999999999</v>
      </c>
      <c r="AW103" s="6">
        <f t="shared" si="18"/>
        <v>-0.994425</v>
      </c>
      <c r="AX103" s="6">
        <f t="shared" si="19"/>
        <v>-2.1985199999999998</v>
      </c>
      <c r="AY103" s="6" t="str">
        <f t="shared" si="20"/>
        <v/>
      </c>
      <c r="AZ103" s="6" t="str">
        <f t="shared" si="21"/>
        <v/>
      </c>
      <c r="BA103" s="6" t="str">
        <f t="shared" si="22"/>
        <v/>
      </c>
      <c r="BB103" s="6" t="str">
        <f t="shared" si="23"/>
        <v/>
      </c>
      <c r="BC103" s="6" t="str">
        <f t="shared" si="24"/>
        <v/>
      </c>
      <c r="BD103" s="7">
        <f t="shared" si="25"/>
        <v>-5.7205019999999998</v>
      </c>
    </row>
    <row r="104" spans="1:5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46">
        <v>10</v>
      </c>
      <c r="T104" s="11">
        <v>7</v>
      </c>
      <c r="U104" s="28">
        <v>1.84076</v>
      </c>
      <c r="V104" s="6"/>
      <c r="W104" s="46"/>
      <c r="X104" s="28">
        <v>6</v>
      </c>
      <c r="Y104" s="6"/>
      <c r="Z104" s="6"/>
      <c r="AA104" s="6"/>
      <c r="AB104" s="6"/>
      <c r="AC104" s="6"/>
      <c r="AD104" s="6"/>
      <c r="AE104" s="6"/>
      <c r="AF104" s="6" t="s">
        <v>94</v>
      </c>
      <c r="AG104" s="6" t="s">
        <v>157</v>
      </c>
      <c r="AH104" s="49" t="s">
        <v>57</v>
      </c>
      <c r="AI104" s="49" t="s">
        <v>67</v>
      </c>
      <c r="AJ104" s="49" t="s">
        <v>73</v>
      </c>
      <c r="AK104" s="49" t="s">
        <v>80</v>
      </c>
      <c r="AL104" s="21"/>
      <c r="AM104" s="21"/>
      <c r="AN104" s="21"/>
      <c r="AO104" s="21"/>
      <c r="AP104" s="21"/>
      <c r="AQ104" s="21"/>
      <c r="AR104" s="21"/>
      <c r="AS104" s="6">
        <f t="shared" si="14"/>
        <v>5.45999E-2</v>
      </c>
      <c r="AT104" s="6">
        <f t="shared" si="15"/>
        <v>1.05765</v>
      </c>
      <c r="AU104" s="6">
        <f t="shared" si="16"/>
        <v>1.21346</v>
      </c>
      <c r="AV104" s="6">
        <f t="shared" si="17"/>
        <v>4.1177000000000001</v>
      </c>
      <c r="AW104" s="6" t="str">
        <f t="shared" si="18"/>
        <v/>
      </c>
      <c r="AX104" s="6" t="str">
        <f t="shared" si="19"/>
        <v/>
      </c>
      <c r="AY104" s="6" t="str">
        <f t="shared" si="20"/>
        <v/>
      </c>
      <c r="AZ104" s="6" t="str">
        <f t="shared" si="21"/>
        <v/>
      </c>
      <c r="BA104" s="6" t="str">
        <f t="shared" si="22"/>
        <v/>
      </c>
      <c r="BB104" s="6" t="str">
        <f t="shared" si="23"/>
        <v/>
      </c>
      <c r="BC104" s="6" t="str">
        <f t="shared" si="24"/>
        <v/>
      </c>
      <c r="BD104" s="7">
        <f t="shared" si="25"/>
        <v>4.6026498999999994</v>
      </c>
    </row>
    <row r="105" spans="1:5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46"/>
      <c r="T105" s="11">
        <v>8</v>
      </c>
      <c r="U105" s="28">
        <v>1.09405</v>
      </c>
      <c r="V105" s="6"/>
      <c r="W105" s="46"/>
      <c r="X105" s="28">
        <v>8</v>
      </c>
      <c r="Y105" s="6"/>
      <c r="Z105" s="6"/>
      <c r="AA105" s="6"/>
      <c r="AB105" s="6"/>
      <c r="AC105" s="6"/>
      <c r="AD105" s="6"/>
      <c r="AE105" s="6"/>
      <c r="AF105" s="6" t="s">
        <v>95</v>
      </c>
      <c r="AG105" s="6" t="s">
        <v>158</v>
      </c>
      <c r="AH105" s="49" t="s">
        <v>58</v>
      </c>
      <c r="AI105" s="49" t="s">
        <v>68</v>
      </c>
      <c r="AJ105" s="49" t="s">
        <v>74</v>
      </c>
      <c r="AK105" s="49" t="s">
        <v>88</v>
      </c>
      <c r="AL105" s="21"/>
      <c r="AM105" s="21"/>
      <c r="AN105" s="21"/>
      <c r="AO105" s="21"/>
      <c r="AP105" s="21"/>
      <c r="AQ105" s="21"/>
      <c r="AR105" s="21"/>
      <c r="AS105" s="6">
        <f t="shared" si="14"/>
        <v>1.0315300000000001</v>
      </c>
      <c r="AT105" s="6">
        <f t="shared" si="15"/>
        <v>1.51657</v>
      </c>
      <c r="AU105" s="6">
        <f t="shared" si="16"/>
        <v>3.3645299999999998</v>
      </c>
      <c r="AV105" s="6">
        <f t="shared" si="17"/>
        <v>1.1756899999999999</v>
      </c>
      <c r="AW105" s="6" t="str">
        <f t="shared" si="18"/>
        <v/>
      </c>
      <c r="AX105" s="6" t="str">
        <f t="shared" si="19"/>
        <v/>
      </c>
      <c r="AY105" s="6" t="str">
        <f t="shared" si="20"/>
        <v/>
      </c>
      <c r="AZ105" s="6" t="str">
        <f t="shared" si="21"/>
        <v/>
      </c>
      <c r="BA105" s="6" t="str">
        <f t="shared" si="22"/>
        <v/>
      </c>
      <c r="BB105" s="6" t="str">
        <f t="shared" si="23"/>
        <v/>
      </c>
      <c r="BC105" s="6" t="str">
        <f t="shared" si="24"/>
        <v/>
      </c>
      <c r="BD105" s="7">
        <f t="shared" si="25"/>
        <v>5.9942699999999993</v>
      </c>
    </row>
    <row r="106" spans="1:5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46"/>
      <c r="T106" s="11">
        <v>9</v>
      </c>
      <c r="U106" s="28">
        <v>1.72323</v>
      </c>
      <c r="V106" s="6"/>
      <c r="W106" s="46"/>
      <c r="X106" s="28">
        <v>9</v>
      </c>
      <c r="Y106" s="6"/>
      <c r="Z106" s="6"/>
      <c r="AA106" s="6"/>
      <c r="AB106" s="6"/>
      <c r="AC106" s="6"/>
      <c r="AD106" s="6"/>
      <c r="AE106" s="6"/>
      <c r="AF106" s="6" t="s">
        <v>96</v>
      </c>
      <c r="AG106" s="6" t="s">
        <v>159</v>
      </c>
      <c r="AH106" s="49" t="s">
        <v>51</v>
      </c>
      <c r="AI106" s="49" t="s">
        <v>59</v>
      </c>
      <c r="AJ106" s="49" t="s">
        <v>69</v>
      </c>
      <c r="AK106" s="49" t="s">
        <v>75</v>
      </c>
      <c r="AL106" s="49" t="s">
        <v>76</v>
      </c>
      <c r="AM106" s="49" t="s">
        <v>81</v>
      </c>
      <c r="AN106" s="49" t="s">
        <v>90</v>
      </c>
      <c r="AO106" s="21"/>
      <c r="AP106" s="21"/>
      <c r="AQ106" s="21"/>
      <c r="AR106" s="21"/>
      <c r="AS106" s="6">
        <f t="shared" si="14"/>
        <v>0.40811399999999998</v>
      </c>
      <c r="AT106" s="6">
        <f t="shared" si="15"/>
        <v>0.28422599999999998</v>
      </c>
      <c r="AU106" s="6">
        <f t="shared" si="16"/>
        <v>2.14493</v>
      </c>
      <c r="AV106" s="6">
        <f t="shared" si="17"/>
        <v>0.36749900000000002</v>
      </c>
      <c r="AW106" s="6">
        <f t="shared" si="18"/>
        <v>0.55112300000000003</v>
      </c>
      <c r="AX106" s="6">
        <f t="shared" si="19"/>
        <v>3.8845399999999999</v>
      </c>
      <c r="AY106" s="6">
        <f t="shared" si="20"/>
        <v>3.90341</v>
      </c>
      <c r="AZ106" s="6" t="str">
        <f t="shared" si="21"/>
        <v/>
      </c>
      <c r="BA106" s="6" t="str">
        <f t="shared" si="22"/>
        <v/>
      </c>
      <c r="BB106" s="6" t="str">
        <f t="shared" si="23"/>
        <v/>
      </c>
      <c r="BC106" s="6" t="str">
        <f t="shared" si="24"/>
        <v/>
      </c>
      <c r="BD106" s="7">
        <f t="shared" si="25"/>
        <v>9.8206120000000006</v>
      </c>
    </row>
    <row r="107" spans="1:56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47"/>
      <c r="T107" s="30">
        <v>11</v>
      </c>
      <c r="U107" s="31">
        <v>-0.21271699999999999</v>
      </c>
      <c r="V107" s="6"/>
      <c r="W107" s="47"/>
      <c r="X107" s="31">
        <v>10</v>
      </c>
      <c r="Y107" s="6"/>
      <c r="Z107" s="6"/>
      <c r="AA107" s="6"/>
      <c r="AB107" s="6"/>
      <c r="AC107" s="6"/>
      <c r="AD107" s="6"/>
      <c r="AE107" s="6"/>
      <c r="AF107" s="6" t="s">
        <v>97</v>
      </c>
      <c r="AG107" s="6" t="s">
        <v>160</v>
      </c>
      <c r="AH107" s="49" t="s">
        <v>83</v>
      </c>
      <c r="AI107" s="49" t="s">
        <v>84</v>
      </c>
      <c r="AJ107" s="49" t="s">
        <v>87</v>
      </c>
      <c r="AK107" s="49" t="s">
        <v>89</v>
      </c>
      <c r="AL107" s="49" t="s">
        <v>91</v>
      </c>
      <c r="AM107" s="21"/>
      <c r="AN107" s="21"/>
      <c r="AO107" s="21"/>
      <c r="AP107" s="21"/>
      <c r="AQ107" s="21"/>
      <c r="AR107" s="21"/>
      <c r="AS107" s="6">
        <f t="shared" si="14"/>
        <v>4.8137600000000003</v>
      </c>
      <c r="AT107" s="6">
        <f t="shared" si="15"/>
        <v>1.4557</v>
      </c>
      <c r="AU107" s="6">
        <f t="shared" si="16"/>
        <v>-5.8302800000000002E-3</v>
      </c>
      <c r="AV107" s="6">
        <f t="shared" si="17"/>
        <v>1.1483399999999999</v>
      </c>
      <c r="AW107" s="6">
        <f t="shared" si="18"/>
        <v>0.67942800000000003</v>
      </c>
      <c r="AX107" s="6" t="str">
        <f t="shared" si="19"/>
        <v/>
      </c>
      <c r="AY107" s="6" t="str">
        <f t="shared" si="20"/>
        <v/>
      </c>
      <c r="AZ107" s="6" t="str">
        <f t="shared" si="21"/>
        <v/>
      </c>
      <c r="BA107" s="6" t="str">
        <f t="shared" si="22"/>
        <v/>
      </c>
      <c r="BB107" s="6" t="str">
        <f t="shared" si="23"/>
        <v/>
      </c>
      <c r="BC107" s="6" t="str">
        <f t="shared" si="24"/>
        <v/>
      </c>
      <c r="BD107" s="7">
        <f t="shared" si="25"/>
        <v>8.3041147200000012</v>
      </c>
    </row>
    <row r="108" spans="1:56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44">
        <v>11</v>
      </c>
      <c r="T108" s="41"/>
      <c r="U108" s="42"/>
      <c r="V108" s="6"/>
      <c r="Y108" s="6"/>
      <c r="Z108" s="6"/>
      <c r="AA108" s="6"/>
      <c r="AB108" s="6"/>
      <c r="AC108" s="6"/>
      <c r="AD108" s="6"/>
      <c r="AE108" s="6"/>
      <c r="AP108" s="21"/>
      <c r="AQ108" s="21"/>
      <c r="AR108" s="21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7"/>
    </row>
    <row r="109" spans="1:5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V109" s="6"/>
      <c r="Y109" s="6"/>
      <c r="Z109" s="6"/>
      <c r="AA109" s="6"/>
      <c r="AB109" s="6"/>
      <c r="AC109" s="6"/>
      <c r="AD109" s="6"/>
      <c r="AE109" s="6"/>
      <c r="AP109" s="21"/>
      <c r="AQ109" s="21"/>
      <c r="AR109" s="21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7"/>
    </row>
    <row r="110" spans="1:56" ht="15.75" thickBot="1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V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10"/>
    </row>
    <row r="111" spans="1:56" ht="15.75" thickBot="1"/>
    <row r="112" spans="1:56" ht="15.75" thickBot="1">
      <c r="A112" s="2"/>
      <c r="B112" s="124" t="s">
        <v>101</v>
      </c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3"/>
      <c r="P112" s="132"/>
      <c r="Q112" s="132"/>
      <c r="R112" s="3"/>
      <c r="S112" s="132" t="s">
        <v>98</v>
      </c>
      <c r="T112" s="132"/>
      <c r="U112" s="132"/>
      <c r="V112" s="3"/>
      <c r="W112" s="123" t="s">
        <v>99</v>
      </c>
      <c r="X112" s="123"/>
      <c r="Y112" s="50"/>
      <c r="Z112" s="132"/>
      <c r="AA112" s="132"/>
      <c r="AB112" s="3"/>
      <c r="AC112" s="132"/>
      <c r="AD112" s="132"/>
      <c r="AE112" s="3"/>
      <c r="AF112" s="3" t="s">
        <v>104</v>
      </c>
      <c r="AG112" s="3"/>
      <c r="AH112" s="51" t="s">
        <v>161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4"/>
    </row>
    <row r="113" spans="1:56" ht="15.75" thickBot="1">
      <c r="A113" s="5"/>
      <c r="B113" s="2"/>
      <c r="C113" s="40">
        <v>0</v>
      </c>
      <c r="D113" s="41">
        <v>1</v>
      </c>
      <c r="E113" s="41">
        <v>2</v>
      </c>
      <c r="F113" s="41">
        <v>3</v>
      </c>
      <c r="G113" s="41">
        <v>4</v>
      </c>
      <c r="H113" s="41">
        <v>5</v>
      </c>
      <c r="I113" s="41">
        <v>6</v>
      </c>
      <c r="J113" s="41">
        <v>7</v>
      </c>
      <c r="K113" s="41">
        <v>8</v>
      </c>
      <c r="L113" s="41">
        <v>9</v>
      </c>
      <c r="M113" s="41">
        <v>10</v>
      </c>
      <c r="N113" s="42">
        <v>11</v>
      </c>
      <c r="O113" s="6"/>
      <c r="P113" s="6"/>
      <c r="Q113" s="6"/>
      <c r="R113" s="6"/>
      <c r="S113" s="47">
        <v>0</v>
      </c>
      <c r="T113" s="30">
        <v>3</v>
      </c>
      <c r="U113" s="31">
        <v>-2.6289899999999999</v>
      </c>
      <c r="V113" s="6"/>
      <c r="W113" s="45">
        <v>3</v>
      </c>
      <c r="X113" s="26">
        <v>0</v>
      </c>
      <c r="Y113" s="6"/>
      <c r="Z113" s="6"/>
      <c r="AA113" s="6"/>
      <c r="AB113" s="6"/>
      <c r="AC113" s="6"/>
      <c r="AD113" s="6"/>
      <c r="AE113" s="6"/>
      <c r="AF113" s="54" t="s">
        <v>44</v>
      </c>
      <c r="AG113" s="6" t="s">
        <v>107</v>
      </c>
      <c r="AH113" s="6"/>
      <c r="AJ113" s="21"/>
      <c r="AK113" s="21"/>
      <c r="AL113" s="21"/>
      <c r="AM113" s="21"/>
      <c r="AN113" s="6"/>
      <c r="AO113" s="21"/>
      <c r="AP113" s="21"/>
      <c r="AQ113" s="21"/>
      <c r="AR113" s="21"/>
      <c r="AS113" s="6" t="str">
        <f>IF(ISERROR(VLOOKUP(#REF!,$P$2:$Q$57,2,FALSE)),"",VLOOKUP(#REF!,$P$2:$Q$57,2,FALSE))</f>
        <v/>
      </c>
      <c r="AT113" s="6" t="str">
        <f>IF(ISERROR(VLOOKUP(AH113,$P$2:$Q$57,2,FALSE)),"",VLOOKUP(AH113,$P$2:$Q$57,2,FALSE))</f>
        <v/>
      </c>
      <c r="AU113" s="6" t="str">
        <f t="shared" ref="AU113:BC113" si="26">IF(ISERROR(VLOOKUP(AJ113,$P$2:$Q$57,2,FALSE)),"",VLOOKUP(AJ113,$P$2:$Q$57,2,FALSE))</f>
        <v/>
      </c>
      <c r="AV113" s="6" t="str">
        <f t="shared" si="26"/>
        <v/>
      </c>
      <c r="AW113" s="6" t="str">
        <f t="shared" si="26"/>
        <v/>
      </c>
      <c r="AX113" s="6" t="str">
        <f t="shared" si="26"/>
        <v/>
      </c>
      <c r="AY113" s="6" t="str">
        <f t="shared" si="26"/>
        <v/>
      </c>
      <c r="AZ113" s="6" t="str">
        <f t="shared" si="26"/>
        <v/>
      </c>
      <c r="BA113" s="6" t="str">
        <f t="shared" si="26"/>
        <v/>
      </c>
      <c r="BB113" s="6" t="str">
        <f t="shared" si="26"/>
        <v/>
      </c>
      <c r="BC113" s="6" t="str">
        <f t="shared" si="26"/>
        <v/>
      </c>
      <c r="BD113" s="7">
        <f>SUM(AS113:BC113)-VLOOKUP(AF113,$P$2:$Q$57,2,FALSE)</f>
        <v>2.6289899999999999</v>
      </c>
    </row>
    <row r="114" spans="1:56">
      <c r="A114" s="5"/>
      <c r="B114" s="37">
        <v>0</v>
      </c>
      <c r="C114" s="34"/>
      <c r="D114" s="35"/>
      <c r="E114" s="35"/>
      <c r="F114" s="35">
        <v>1</v>
      </c>
      <c r="G114" s="35"/>
      <c r="H114" s="35"/>
      <c r="I114" s="35"/>
      <c r="J114" s="35"/>
      <c r="K114" s="35"/>
      <c r="L114" s="35"/>
      <c r="M114" s="35"/>
      <c r="N114" s="36"/>
      <c r="O114" s="6"/>
      <c r="P114" s="6"/>
      <c r="Q114" s="6"/>
      <c r="R114" s="6"/>
      <c r="S114" s="46">
        <v>2</v>
      </c>
      <c r="T114" s="11">
        <v>5</v>
      </c>
      <c r="U114" s="28">
        <v>0.50998600000000005</v>
      </c>
      <c r="V114" s="6"/>
      <c r="W114" s="45">
        <v>4</v>
      </c>
      <c r="X114" s="26">
        <v>3</v>
      </c>
      <c r="Y114" s="6"/>
      <c r="Z114" s="6"/>
      <c r="AA114" s="6"/>
      <c r="AB114" s="6"/>
      <c r="AC114" s="6"/>
      <c r="AD114" s="6"/>
      <c r="AE114" s="6"/>
      <c r="AF114" s="6" t="s">
        <v>49</v>
      </c>
      <c r="AG114" s="6" t="s">
        <v>112</v>
      </c>
      <c r="AH114" s="49" t="s">
        <v>55</v>
      </c>
      <c r="AI114" s="49" t="s">
        <v>72</v>
      </c>
      <c r="AJ114" s="49" t="s">
        <v>64</v>
      </c>
      <c r="AK114" s="6"/>
      <c r="AL114" s="6"/>
      <c r="AM114" s="6"/>
      <c r="AN114" s="6"/>
      <c r="AO114" s="6"/>
      <c r="AP114" s="21"/>
      <c r="AQ114" s="21"/>
      <c r="AR114" s="21"/>
      <c r="AS114" s="6">
        <f t="shared" ref="AS114:AS152" si="27">IF(ISERROR(VLOOKUP(AH114,$P$2:$Q$57,2,FALSE)),"",VLOOKUP(AH114,$P$2:$Q$57,2,FALSE))</f>
        <v>2.8766600000000002</v>
      </c>
      <c r="AT114" s="6">
        <f t="shared" ref="AT114:AT152" si="28">IF(ISERROR(VLOOKUP(AI114,$P$2:$Q$57,2,FALSE)),"",VLOOKUP(AI114,$P$2:$Q$57,2,FALSE))</f>
        <v>0.59129799999999999</v>
      </c>
      <c r="AU114" s="6">
        <f t="shared" ref="AU114:AU152" si="29">IF(ISERROR(VLOOKUP(AJ114,$P$2:$Q$57,2,FALSE)),"",VLOOKUP(AJ114,$P$2:$Q$57,2,FALSE))</f>
        <v>0.47417599999999999</v>
      </c>
      <c r="AV114" s="6" t="str">
        <f t="shared" ref="AV114:AV152" si="30">IF(ISERROR(VLOOKUP(AK114,$P$2:$Q$57,2,FALSE)),"",VLOOKUP(AK114,$P$2:$Q$57,2,FALSE))</f>
        <v/>
      </c>
      <c r="AW114" s="6" t="str">
        <f t="shared" ref="AW114:AW152" si="31">IF(ISERROR(VLOOKUP(AL114,$P$2:$Q$57,2,FALSE)),"",VLOOKUP(AL114,$P$2:$Q$57,2,FALSE))</f>
        <v/>
      </c>
      <c r="AX114" s="6" t="str">
        <f t="shared" ref="AX114:AX152" si="32">IF(ISERROR(VLOOKUP(AM114,$P$2:$Q$57,2,FALSE)),"",VLOOKUP(AM114,$P$2:$Q$57,2,FALSE))</f>
        <v/>
      </c>
      <c r="AY114" s="6" t="str">
        <f t="shared" ref="AY114:AY152" si="33">IF(ISERROR(VLOOKUP(AN114,$P$2:$Q$57,2,FALSE)),"",VLOOKUP(AN114,$P$2:$Q$57,2,FALSE))</f>
        <v/>
      </c>
      <c r="AZ114" s="6" t="str">
        <f t="shared" ref="AZ114:AZ152" si="34">IF(ISERROR(VLOOKUP(AO114,$P$2:$Q$57,2,FALSE)),"",VLOOKUP(AO114,$P$2:$Q$57,2,FALSE))</f>
        <v/>
      </c>
      <c r="BA114" s="6" t="str">
        <f t="shared" ref="BA114:BA152" si="35">IF(ISERROR(VLOOKUP(AP114,$P$2:$Q$57,2,FALSE)),"",VLOOKUP(AP114,$P$2:$Q$57,2,FALSE))</f>
        <v/>
      </c>
      <c r="BB114" s="6" t="str">
        <f t="shared" ref="BB114:BB152" si="36">IF(ISERROR(VLOOKUP(AQ114,$P$2:$Q$57,2,FALSE)),"",VLOOKUP(AQ114,$P$2:$Q$57,2,FALSE))</f>
        <v/>
      </c>
      <c r="BC114" s="6" t="str">
        <f t="shared" ref="BC114:BC150" si="37">IF(ISERROR(VLOOKUP(AR114,$P$2:$Q$57,2,FALSE)),"",VLOOKUP(AR114,$P$2:$Q$57,2,FALSE))</f>
        <v/>
      </c>
      <c r="BD114" s="7">
        <f t="shared" ref="BD114:BD150" si="38">SUM(AS114:BC114)-VLOOKUP(AF114,$P$2:$Q$57,2,FALSE)</f>
        <v>3.4321480000000002</v>
      </c>
    </row>
    <row r="115" spans="1:56">
      <c r="A115" s="5"/>
      <c r="B115" s="38">
        <v>1</v>
      </c>
      <c r="C115" s="3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8"/>
      <c r="O115" s="6"/>
      <c r="P115" s="6"/>
      <c r="Q115" s="6"/>
      <c r="R115" s="6"/>
      <c r="S115" s="46"/>
      <c r="T115" s="11">
        <v>6</v>
      </c>
      <c r="U115" s="28">
        <v>0.57540400000000003</v>
      </c>
      <c r="V115" s="6"/>
      <c r="W115" s="46"/>
      <c r="X115" s="28">
        <v>5</v>
      </c>
      <c r="Y115" s="6"/>
      <c r="Z115" s="6"/>
      <c r="AA115" s="6"/>
      <c r="AB115" s="6"/>
      <c r="AC115" s="6"/>
      <c r="AD115" s="6"/>
      <c r="AE115" s="6"/>
      <c r="AF115" s="6" t="s">
        <v>50</v>
      </c>
      <c r="AG115" s="6" t="s">
        <v>113</v>
      </c>
      <c r="AH115" s="49" t="s">
        <v>56</v>
      </c>
      <c r="AI115" s="49" t="s">
        <v>62</v>
      </c>
      <c r="AJ115" s="49" t="s">
        <v>66</v>
      </c>
      <c r="AK115" s="49" t="s">
        <v>71</v>
      </c>
      <c r="AL115" s="21"/>
      <c r="AM115" s="21"/>
      <c r="AN115" s="21"/>
      <c r="AO115" s="6"/>
      <c r="AP115" s="21"/>
      <c r="AQ115" s="21"/>
      <c r="AR115" s="21"/>
      <c r="AS115" s="6">
        <f t="shared" si="27"/>
        <v>0.84436699999999998</v>
      </c>
      <c r="AT115" s="6">
        <f t="shared" si="28"/>
        <v>0.127474</v>
      </c>
      <c r="AU115" s="6">
        <f t="shared" si="29"/>
        <v>3.9298199999999999</v>
      </c>
      <c r="AV115" s="6">
        <f t="shared" si="30"/>
        <v>-0.994425</v>
      </c>
      <c r="AW115" s="6" t="str">
        <f t="shared" si="31"/>
        <v/>
      </c>
      <c r="AX115" s="6" t="str">
        <f t="shared" si="32"/>
        <v/>
      </c>
      <c r="AY115" s="6" t="str">
        <f t="shared" si="33"/>
        <v/>
      </c>
      <c r="AZ115" s="6" t="str">
        <f t="shared" si="34"/>
        <v/>
      </c>
      <c r="BA115" s="6" t="str">
        <f t="shared" si="35"/>
        <v/>
      </c>
      <c r="BB115" s="6" t="str">
        <f t="shared" si="36"/>
        <v/>
      </c>
      <c r="BC115" s="6" t="str">
        <f t="shared" si="37"/>
        <v/>
      </c>
      <c r="BD115" s="7">
        <f t="shared" si="38"/>
        <v>3.3318319999999995</v>
      </c>
    </row>
    <row r="116" spans="1:56" ht="15.75" thickBot="1">
      <c r="A116" s="5"/>
      <c r="B116" s="38">
        <v>2</v>
      </c>
      <c r="C116" s="32"/>
      <c r="D116" s="52">
        <v>1</v>
      </c>
      <c r="E116" s="11"/>
      <c r="F116" s="11"/>
      <c r="G116" s="11"/>
      <c r="H116" s="11">
        <v>1</v>
      </c>
      <c r="I116" s="11">
        <v>1</v>
      </c>
      <c r="J116" s="11"/>
      <c r="K116" s="11"/>
      <c r="L116" s="11">
        <v>1</v>
      </c>
      <c r="M116" s="11"/>
      <c r="N116" s="28"/>
      <c r="O116" s="6"/>
      <c r="P116" s="6"/>
      <c r="Q116" s="6"/>
      <c r="R116" s="6"/>
      <c r="S116" s="47"/>
      <c r="T116" s="30">
        <v>9</v>
      </c>
      <c r="U116" s="31">
        <v>0.40811399999999998</v>
      </c>
      <c r="V116" s="6"/>
      <c r="W116" s="47"/>
      <c r="X116" s="31">
        <v>8</v>
      </c>
      <c r="Y116" s="6"/>
      <c r="Z116" s="6"/>
      <c r="AA116" s="6"/>
      <c r="AB116" s="6"/>
      <c r="AC116" s="6"/>
      <c r="AD116" s="6"/>
      <c r="AE116" s="6"/>
      <c r="AF116" s="6" t="s">
        <v>51</v>
      </c>
      <c r="AG116" s="6" t="s">
        <v>114</v>
      </c>
      <c r="AH116" s="49" t="s">
        <v>59</v>
      </c>
      <c r="AI116" s="49" t="s">
        <v>69</v>
      </c>
      <c r="AJ116" s="49" t="s">
        <v>75</v>
      </c>
      <c r="AK116" s="49" t="s">
        <v>76</v>
      </c>
      <c r="AL116" s="49" t="s">
        <v>81</v>
      </c>
      <c r="AM116" s="49" t="s">
        <v>96</v>
      </c>
      <c r="AN116" s="21"/>
      <c r="AO116" s="6"/>
      <c r="AP116" s="21"/>
      <c r="AQ116" s="21"/>
      <c r="AR116" s="21"/>
      <c r="AS116" s="6">
        <f t="shared" si="27"/>
        <v>0.28422599999999998</v>
      </c>
      <c r="AT116" s="6">
        <f t="shared" si="28"/>
        <v>2.14493</v>
      </c>
      <c r="AU116" s="6">
        <f t="shared" si="29"/>
        <v>0.36749900000000002</v>
      </c>
      <c r="AV116" s="6">
        <f t="shared" si="30"/>
        <v>0.55112300000000003</v>
      </c>
      <c r="AW116" s="6">
        <f t="shared" si="31"/>
        <v>3.8845399999999999</v>
      </c>
      <c r="AX116" s="6">
        <f t="shared" si="32"/>
        <v>1.72323</v>
      </c>
      <c r="AY116" s="6" t="str">
        <f t="shared" si="33"/>
        <v/>
      </c>
      <c r="AZ116" s="6" t="str">
        <f t="shared" si="34"/>
        <v/>
      </c>
      <c r="BA116" s="6" t="str">
        <f t="shared" si="35"/>
        <v/>
      </c>
      <c r="BB116" s="6" t="str">
        <f t="shared" si="36"/>
        <v/>
      </c>
      <c r="BC116" s="6" t="str">
        <f t="shared" si="37"/>
        <v/>
      </c>
      <c r="BD116" s="7">
        <f t="shared" si="38"/>
        <v>8.5474340000000009</v>
      </c>
    </row>
    <row r="117" spans="1:56">
      <c r="A117" s="5"/>
      <c r="B117" s="38">
        <v>3</v>
      </c>
      <c r="C117" s="32"/>
      <c r="D117" s="11"/>
      <c r="E117" s="52">
        <v>1</v>
      </c>
      <c r="F117" s="11"/>
      <c r="G117" s="11">
        <v>1</v>
      </c>
      <c r="H117" s="11">
        <v>1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28">
        <v>1</v>
      </c>
      <c r="O117" s="6"/>
      <c r="P117" s="6"/>
      <c r="Q117" s="6"/>
      <c r="R117" s="6"/>
      <c r="S117" s="46"/>
      <c r="T117" s="11">
        <v>2</v>
      </c>
      <c r="U117" s="28">
        <v>1.9068799999999999</v>
      </c>
      <c r="V117" s="6"/>
      <c r="W117" s="45">
        <v>5</v>
      </c>
      <c r="X117" s="26">
        <v>2</v>
      </c>
      <c r="Y117" s="6"/>
      <c r="Z117" s="6"/>
      <c r="AA117" s="6"/>
      <c r="AB117" s="6"/>
      <c r="AC117" s="6"/>
      <c r="AD117" s="6"/>
      <c r="AE117" s="6"/>
      <c r="AF117" s="6" t="s">
        <v>54</v>
      </c>
      <c r="AG117" s="6" t="s">
        <v>117</v>
      </c>
      <c r="AH117" s="49" t="s">
        <v>65</v>
      </c>
      <c r="AI117" s="49" t="s">
        <v>79</v>
      </c>
      <c r="AJ117" s="21"/>
      <c r="AK117" s="21"/>
      <c r="AL117" s="21"/>
      <c r="AM117" s="21"/>
      <c r="AN117" s="21"/>
      <c r="AO117" s="6"/>
      <c r="AP117" s="6"/>
      <c r="AQ117" s="6"/>
      <c r="AR117" s="6"/>
      <c r="AS117" s="6">
        <f t="shared" si="27"/>
        <v>4.3373100000000004</v>
      </c>
      <c r="AT117" s="6">
        <f t="shared" si="28"/>
        <v>1.04711</v>
      </c>
      <c r="AU117" s="6" t="str">
        <f t="shared" si="29"/>
        <v/>
      </c>
      <c r="AV117" s="6" t="str">
        <f t="shared" si="30"/>
        <v/>
      </c>
      <c r="AW117" s="6" t="str">
        <f t="shared" si="31"/>
        <v/>
      </c>
      <c r="AX117" s="6" t="str">
        <f t="shared" si="32"/>
        <v/>
      </c>
      <c r="AY117" s="6" t="str">
        <f t="shared" si="33"/>
        <v/>
      </c>
      <c r="AZ117" s="6" t="str">
        <f t="shared" si="34"/>
        <v/>
      </c>
      <c r="BA117" s="6" t="str">
        <f t="shared" si="35"/>
        <v/>
      </c>
      <c r="BB117" s="6" t="str">
        <f t="shared" si="36"/>
        <v/>
      </c>
      <c r="BC117" s="6" t="str">
        <f t="shared" si="37"/>
        <v/>
      </c>
      <c r="BD117" s="7">
        <f t="shared" si="38"/>
        <v>4.0430200000000003</v>
      </c>
    </row>
    <row r="118" spans="1:56">
      <c r="A118" s="5"/>
      <c r="B118" s="38">
        <v>4</v>
      </c>
      <c r="C118" s="32"/>
      <c r="D118" s="11"/>
      <c r="E118" s="11"/>
      <c r="F118" s="11"/>
      <c r="G118" s="11"/>
      <c r="H118" s="11"/>
      <c r="I118" s="11">
        <v>1</v>
      </c>
      <c r="J118" s="11"/>
      <c r="K118" s="11"/>
      <c r="L118" s="11"/>
      <c r="M118" s="11"/>
      <c r="N118" s="28"/>
      <c r="O118" s="6"/>
      <c r="P118" s="6"/>
      <c r="Q118" s="6"/>
      <c r="R118" s="6"/>
      <c r="S118" s="46"/>
      <c r="T118" s="11">
        <v>4</v>
      </c>
      <c r="U118" s="28">
        <v>1.3413999999999999</v>
      </c>
      <c r="V118" s="6"/>
      <c r="W118" s="46"/>
      <c r="X118" s="28">
        <v>3</v>
      </c>
      <c r="Y118" s="6"/>
      <c r="Z118" s="6"/>
      <c r="AA118" s="6"/>
      <c r="AB118" s="6"/>
      <c r="AC118" s="6"/>
      <c r="AD118" s="6"/>
      <c r="AE118" s="6"/>
      <c r="AF118" s="6" t="s">
        <v>55</v>
      </c>
      <c r="AG118" s="6" t="s">
        <v>118</v>
      </c>
      <c r="AH118" s="49" t="s">
        <v>49</v>
      </c>
      <c r="AI118" s="49" t="s">
        <v>72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6">
        <f t="shared" si="27"/>
        <v>0.50998600000000005</v>
      </c>
      <c r="AT118" s="6">
        <f t="shared" si="28"/>
        <v>0.59129799999999999</v>
      </c>
      <c r="AU118" s="6" t="str">
        <f t="shared" si="29"/>
        <v/>
      </c>
      <c r="AV118" s="6" t="str">
        <f t="shared" si="30"/>
        <v/>
      </c>
      <c r="AW118" s="6" t="str">
        <f t="shared" si="31"/>
        <v/>
      </c>
      <c r="AX118" s="6" t="str">
        <f t="shared" si="32"/>
        <v/>
      </c>
      <c r="AY118" s="6" t="str">
        <f t="shared" si="33"/>
        <v/>
      </c>
      <c r="AZ118" s="6" t="str">
        <f t="shared" si="34"/>
        <v/>
      </c>
      <c r="BA118" s="6" t="str">
        <f t="shared" si="35"/>
        <v/>
      </c>
      <c r="BB118" s="6" t="str">
        <f t="shared" si="36"/>
        <v/>
      </c>
      <c r="BC118" s="6" t="str">
        <f t="shared" si="37"/>
        <v/>
      </c>
      <c r="BD118" s="7">
        <f t="shared" si="38"/>
        <v>-1.7753760000000001</v>
      </c>
    </row>
    <row r="119" spans="1:56" ht="15.75" thickBot="1">
      <c r="A119" s="5"/>
      <c r="B119" s="38">
        <v>5</v>
      </c>
      <c r="C119" s="32"/>
      <c r="D119" s="11"/>
      <c r="E119" s="11"/>
      <c r="F119" s="11"/>
      <c r="G119" s="11">
        <v>1</v>
      </c>
      <c r="H119" s="11"/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28">
        <v>1</v>
      </c>
      <c r="O119" s="6"/>
      <c r="P119" s="6"/>
      <c r="Q119" s="6"/>
      <c r="R119" s="6"/>
      <c r="S119" s="46"/>
      <c r="T119" s="11">
        <v>5</v>
      </c>
      <c r="U119" s="28">
        <v>2.8766600000000002</v>
      </c>
      <c r="V119" s="6"/>
      <c r="W119" s="47"/>
      <c r="X119" s="31">
        <v>6</v>
      </c>
      <c r="Y119" s="6"/>
      <c r="Z119" s="6"/>
      <c r="AA119" s="6"/>
      <c r="AB119" s="6"/>
      <c r="AC119" s="6"/>
      <c r="AD119" s="6"/>
      <c r="AE119" s="6"/>
      <c r="AF119" s="6" t="s">
        <v>56</v>
      </c>
      <c r="AG119" s="6" t="s">
        <v>119</v>
      </c>
      <c r="AH119" s="49" t="s">
        <v>50</v>
      </c>
      <c r="AI119" s="49" t="s">
        <v>62</v>
      </c>
      <c r="AJ119" s="49" t="s">
        <v>66</v>
      </c>
      <c r="AK119" s="21"/>
      <c r="AL119" s="21"/>
      <c r="AM119" s="21"/>
      <c r="AN119" s="21"/>
      <c r="AO119" s="21"/>
      <c r="AP119" s="6"/>
      <c r="AQ119" s="6"/>
      <c r="AR119" s="6"/>
      <c r="AS119" s="6">
        <f t="shared" si="27"/>
        <v>0.57540400000000003</v>
      </c>
      <c r="AT119" s="6">
        <f t="shared" si="28"/>
        <v>0.127474</v>
      </c>
      <c r="AU119" s="6">
        <f t="shared" si="29"/>
        <v>3.9298199999999999</v>
      </c>
      <c r="AV119" s="6" t="str">
        <f t="shared" si="30"/>
        <v/>
      </c>
      <c r="AW119" s="6" t="str">
        <f t="shared" si="31"/>
        <v/>
      </c>
      <c r="AX119" s="6" t="str">
        <f t="shared" si="32"/>
        <v/>
      </c>
      <c r="AY119" s="6" t="str">
        <f t="shared" si="33"/>
        <v/>
      </c>
      <c r="AZ119" s="6" t="str">
        <f t="shared" si="34"/>
        <v/>
      </c>
      <c r="BA119" s="6" t="str">
        <f t="shared" si="35"/>
        <v/>
      </c>
      <c r="BB119" s="6" t="str">
        <f t="shared" si="36"/>
        <v/>
      </c>
      <c r="BC119" s="6" t="str">
        <f t="shared" si="37"/>
        <v/>
      </c>
      <c r="BD119" s="7">
        <f t="shared" si="38"/>
        <v>3.7883309999999994</v>
      </c>
    </row>
    <row r="120" spans="1:56">
      <c r="A120" s="5"/>
      <c r="B120" s="38">
        <v>6</v>
      </c>
      <c r="C120" s="32"/>
      <c r="D120" s="11"/>
      <c r="E120" s="11"/>
      <c r="F120" s="11"/>
      <c r="G120" s="11"/>
      <c r="H120" s="11">
        <v>1</v>
      </c>
      <c r="I120" s="11"/>
      <c r="J120" s="11">
        <v>1</v>
      </c>
      <c r="K120" s="11">
        <v>1</v>
      </c>
      <c r="L120" s="11">
        <v>1</v>
      </c>
      <c r="M120" s="11">
        <v>1</v>
      </c>
      <c r="N120" s="28">
        <v>1</v>
      </c>
      <c r="O120" s="6"/>
      <c r="P120" s="6"/>
      <c r="Q120" s="6"/>
      <c r="R120" s="6"/>
      <c r="S120" s="46">
        <v>3</v>
      </c>
      <c r="T120" s="11">
        <v>6</v>
      </c>
      <c r="U120" s="28">
        <v>0.84436699999999998</v>
      </c>
      <c r="V120" s="6"/>
      <c r="W120" s="45">
        <v>6</v>
      </c>
      <c r="X120" s="26">
        <v>2</v>
      </c>
      <c r="Y120" s="6"/>
      <c r="Z120" s="6"/>
      <c r="AA120" s="6"/>
      <c r="AB120" s="6"/>
      <c r="AC120" s="6"/>
      <c r="AD120" s="6"/>
      <c r="AE120" s="6"/>
      <c r="AF120" s="6" t="s">
        <v>57</v>
      </c>
      <c r="AG120" s="6" t="s">
        <v>120</v>
      </c>
      <c r="AH120" s="49" t="s">
        <v>67</v>
      </c>
      <c r="AI120" s="49" t="s">
        <v>73</v>
      </c>
      <c r="AJ120" s="49" t="s">
        <v>80</v>
      </c>
      <c r="AK120" s="49" t="s">
        <v>94</v>
      </c>
      <c r="AL120" s="21"/>
      <c r="AM120" s="21"/>
      <c r="AN120" s="21"/>
      <c r="AO120" s="21"/>
      <c r="AP120" s="6"/>
      <c r="AQ120" s="6"/>
      <c r="AR120" s="6"/>
      <c r="AS120" s="6">
        <f t="shared" si="27"/>
        <v>1.05765</v>
      </c>
      <c r="AT120" s="6">
        <f t="shared" si="28"/>
        <v>1.21346</v>
      </c>
      <c r="AU120" s="6">
        <f t="shared" si="29"/>
        <v>4.1177000000000001</v>
      </c>
      <c r="AV120" s="6">
        <f t="shared" si="30"/>
        <v>1.84076</v>
      </c>
      <c r="AW120" s="6" t="str">
        <f t="shared" si="31"/>
        <v/>
      </c>
      <c r="AX120" s="6" t="str">
        <f t="shared" si="32"/>
        <v/>
      </c>
      <c r="AY120" s="6" t="str">
        <f t="shared" si="33"/>
        <v/>
      </c>
      <c r="AZ120" s="6" t="str">
        <f t="shared" si="34"/>
        <v/>
      </c>
      <c r="BA120" s="6" t="str">
        <f t="shared" si="35"/>
        <v/>
      </c>
      <c r="BB120" s="6" t="str">
        <f t="shared" si="36"/>
        <v/>
      </c>
      <c r="BC120" s="6" t="str">
        <f t="shared" si="37"/>
        <v/>
      </c>
      <c r="BD120" s="7">
        <f t="shared" si="38"/>
        <v>8.1749701000000012</v>
      </c>
    </row>
    <row r="121" spans="1:56">
      <c r="A121" s="5"/>
      <c r="B121" s="38">
        <v>7</v>
      </c>
      <c r="C121" s="32"/>
      <c r="D121" s="11"/>
      <c r="E121" s="11"/>
      <c r="F121" s="11"/>
      <c r="G121" s="11"/>
      <c r="H121" s="11"/>
      <c r="I121" s="11"/>
      <c r="J121" s="11"/>
      <c r="K121" s="11"/>
      <c r="L121" s="11">
        <v>1</v>
      </c>
      <c r="M121" s="11"/>
      <c r="N121" s="28"/>
      <c r="O121" s="6"/>
      <c r="P121" s="6"/>
      <c r="Q121" s="6"/>
      <c r="R121" s="6"/>
      <c r="S121" s="46"/>
      <c r="T121" s="11">
        <v>7</v>
      </c>
      <c r="U121" s="28">
        <v>5.45999E-2</v>
      </c>
      <c r="V121" s="6"/>
      <c r="W121" s="46"/>
      <c r="X121" s="28">
        <v>3</v>
      </c>
      <c r="Y121" s="6"/>
      <c r="Z121" s="6"/>
      <c r="AA121" s="6"/>
      <c r="AB121" s="6"/>
      <c r="AC121" s="6"/>
      <c r="AD121" s="6"/>
      <c r="AE121" s="6"/>
      <c r="AF121" s="6" t="s">
        <v>58</v>
      </c>
      <c r="AG121" s="6" t="s">
        <v>121</v>
      </c>
      <c r="AH121" s="49" t="s">
        <v>68</v>
      </c>
      <c r="AI121" s="49" t="s">
        <v>74</v>
      </c>
      <c r="AJ121" s="49" t="s">
        <v>95</v>
      </c>
      <c r="AK121" s="21"/>
      <c r="AL121" s="21"/>
      <c r="AM121" s="21"/>
      <c r="AN121" s="21"/>
      <c r="AO121" s="21"/>
      <c r="AP121" s="21"/>
      <c r="AQ121" s="21"/>
      <c r="AR121" s="21"/>
      <c r="AS121" s="6">
        <f t="shared" si="27"/>
        <v>1.51657</v>
      </c>
      <c r="AT121" s="6">
        <f t="shared" si="28"/>
        <v>3.3645299999999998</v>
      </c>
      <c r="AU121" s="6">
        <f t="shared" si="29"/>
        <v>1.09405</v>
      </c>
      <c r="AV121" s="6" t="str">
        <f t="shared" si="30"/>
        <v/>
      </c>
      <c r="AW121" s="6" t="str">
        <f t="shared" si="31"/>
        <v/>
      </c>
      <c r="AX121" s="6" t="str">
        <f t="shared" si="32"/>
        <v/>
      </c>
      <c r="AY121" s="6" t="str">
        <f t="shared" si="33"/>
        <v/>
      </c>
      <c r="AZ121" s="6" t="str">
        <f t="shared" si="34"/>
        <v/>
      </c>
      <c r="BA121" s="6" t="str">
        <f t="shared" si="35"/>
        <v/>
      </c>
      <c r="BB121" s="6" t="str">
        <f t="shared" si="36"/>
        <v/>
      </c>
      <c r="BC121" s="6" t="str">
        <f t="shared" si="37"/>
        <v/>
      </c>
      <c r="BD121" s="7">
        <f t="shared" si="38"/>
        <v>4.9436200000000001</v>
      </c>
    </row>
    <row r="122" spans="1:56">
      <c r="A122" s="5"/>
      <c r="B122" s="38">
        <v>8</v>
      </c>
      <c r="C122" s="32"/>
      <c r="D122" s="11"/>
      <c r="E122" s="11"/>
      <c r="F122" s="11"/>
      <c r="G122" s="11">
        <v>1</v>
      </c>
      <c r="H122" s="11"/>
      <c r="I122" s="11"/>
      <c r="J122" s="11">
        <v>1</v>
      </c>
      <c r="K122" s="11"/>
      <c r="L122" s="11">
        <v>1</v>
      </c>
      <c r="M122" s="11">
        <v>1</v>
      </c>
      <c r="N122" s="28">
        <v>1</v>
      </c>
      <c r="O122" s="6"/>
      <c r="P122" s="6"/>
      <c r="Q122" s="6"/>
      <c r="R122" s="6"/>
      <c r="S122" s="46"/>
      <c r="T122" s="11">
        <v>8</v>
      </c>
      <c r="U122" s="28">
        <v>1.0315300000000001</v>
      </c>
      <c r="V122" s="6"/>
      <c r="W122" s="46"/>
      <c r="X122" s="28">
        <v>4</v>
      </c>
      <c r="Y122" s="6"/>
      <c r="Z122" s="6"/>
      <c r="AA122" s="6"/>
      <c r="AB122" s="6"/>
      <c r="AC122" s="6"/>
      <c r="AD122" s="6"/>
      <c r="AE122" s="6"/>
      <c r="AF122" s="6" t="s">
        <v>59</v>
      </c>
      <c r="AG122" s="6" t="s">
        <v>122</v>
      </c>
      <c r="AH122" s="49" t="s">
        <v>51</v>
      </c>
      <c r="AI122" s="49" t="s">
        <v>69</v>
      </c>
      <c r="AJ122" s="49" t="s">
        <v>75</v>
      </c>
      <c r="AK122" s="49" t="s">
        <v>76</v>
      </c>
      <c r="AL122" s="49" t="s">
        <v>81</v>
      </c>
      <c r="AM122" s="49" t="s">
        <v>96</v>
      </c>
      <c r="AN122" s="21"/>
      <c r="AO122" s="21"/>
      <c r="AP122" s="21"/>
      <c r="AQ122" s="21"/>
      <c r="AR122" s="21"/>
      <c r="AS122" s="6">
        <f t="shared" si="27"/>
        <v>0.40811399999999998</v>
      </c>
      <c r="AT122" s="6">
        <f t="shared" si="28"/>
        <v>2.14493</v>
      </c>
      <c r="AU122" s="6">
        <f t="shared" si="29"/>
        <v>0.36749900000000002</v>
      </c>
      <c r="AV122" s="6">
        <f t="shared" si="30"/>
        <v>0.55112300000000003</v>
      </c>
      <c r="AW122" s="6">
        <f t="shared" si="31"/>
        <v>3.8845399999999999</v>
      </c>
      <c r="AX122" s="6">
        <f t="shared" si="32"/>
        <v>1.72323</v>
      </c>
      <c r="AY122" s="6" t="str">
        <f t="shared" si="33"/>
        <v/>
      </c>
      <c r="AZ122" s="6" t="str">
        <f t="shared" si="34"/>
        <v/>
      </c>
      <c r="BA122" s="6" t="str">
        <f t="shared" si="35"/>
        <v/>
      </c>
      <c r="BB122" s="6" t="str">
        <f t="shared" si="36"/>
        <v/>
      </c>
      <c r="BC122" s="6" t="str">
        <f t="shared" si="37"/>
        <v/>
      </c>
      <c r="BD122" s="7">
        <f t="shared" si="38"/>
        <v>8.7952100000000009</v>
      </c>
    </row>
    <row r="123" spans="1:56" ht="15.75" thickBot="1">
      <c r="A123" s="5"/>
      <c r="B123" s="38">
        <v>9</v>
      </c>
      <c r="C123" s="32"/>
      <c r="D123" s="11"/>
      <c r="E123" s="11"/>
      <c r="F123" s="11"/>
      <c r="G123" s="11"/>
      <c r="H123" s="11"/>
      <c r="I123" s="11"/>
      <c r="J123" s="11"/>
      <c r="K123" s="11"/>
      <c r="L123" s="11"/>
      <c r="M123" s="11">
        <v>1</v>
      </c>
      <c r="N123" s="28">
        <v>1</v>
      </c>
      <c r="O123" s="6"/>
      <c r="P123" s="6"/>
      <c r="Q123" s="6"/>
      <c r="R123" s="6"/>
      <c r="S123" s="46"/>
      <c r="T123" s="11">
        <v>9</v>
      </c>
      <c r="U123" s="28">
        <v>0.28422599999999998</v>
      </c>
      <c r="V123" s="6"/>
      <c r="W123" s="47"/>
      <c r="X123" s="31">
        <v>5</v>
      </c>
      <c r="Y123" s="6"/>
      <c r="Z123" s="6"/>
      <c r="AA123" s="6"/>
      <c r="AB123" s="6"/>
      <c r="AC123" s="6"/>
      <c r="AD123" s="6"/>
      <c r="AE123" s="6"/>
      <c r="AF123" s="6" t="s">
        <v>82</v>
      </c>
      <c r="AG123" s="6" t="s">
        <v>123</v>
      </c>
      <c r="AH123" s="49" t="s">
        <v>85</v>
      </c>
      <c r="AI123" s="49" t="s">
        <v>86</v>
      </c>
      <c r="AJ123" s="49" t="s">
        <v>88</v>
      </c>
      <c r="AK123" s="49" t="s">
        <v>90</v>
      </c>
      <c r="AL123" s="21"/>
      <c r="AM123" s="21"/>
      <c r="AN123" s="21"/>
      <c r="AO123" s="21"/>
      <c r="AP123" s="21"/>
      <c r="AQ123" s="21"/>
      <c r="AR123" s="21"/>
      <c r="AS123" s="6">
        <f t="shared" si="27"/>
        <v>0.61077099999999995</v>
      </c>
      <c r="AT123" s="6">
        <f t="shared" si="28"/>
        <v>1.5829599999999999</v>
      </c>
      <c r="AU123" s="6">
        <f t="shared" si="29"/>
        <v>1.1756899999999999</v>
      </c>
      <c r="AV123" s="6">
        <f t="shared" si="30"/>
        <v>3.90341</v>
      </c>
      <c r="AW123" s="6" t="str">
        <f t="shared" si="31"/>
        <v/>
      </c>
      <c r="AX123" s="6" t="str">
        <f t="shared" si="32"/>
        <v/>
      </c>
      <c r="AY123" s="6" t="str">
        <f t="shared" si="33"/>
        <v/>
      </c>
      <c r="AZ123" s="6" t="str">
        <f t="shared" si="34"/>
        <v/>
      </c>
      <c r="BA123" s="6" t="str">
        <f t="shared" si="35"/>
        <v/>
      </c>
      <c r="BB123" s="6" t="str">
        <f t="shared" si="36"/>
        <v/>
      </c>
      <c r="BC123" s="6" t="str">
        <f t="shared" si="37"/>
        <v/>
      </c>
      <c r="BD123" s="7">
        <f t="shared" si="38"/>
        <v>6.8242989999999999</v>
      </c>
    </row>
    <row r="124" spans="1:56">
      <c r="A124" s="5"/>
      <c r="B124" s="38">
        <v>10</v>
      </c>
      <c r="C124" s="32"/>
      <c r="D124" s="11"/>
      <c r="E124" s="11"/>
      <c r="F124" s="11"/>
      <c r="G124" s="11"/>
      <c r="H124" s="11"/>
      <c r="I124" s="11"/>
      <c r="J124" s="11">
        <v>1</v>
      </c>
      <c r="K124" s="11">
        <v>1</v>
      </c>
      <c r="L124" s="11">
        <v>1</v>
      </c>
      <c r="M124" s="11"/>
      <c r="N124" s="28">
        <v>1</v>
      </c>
      <c r="O124" s="6"/>
      <c r="P124" s="6"/>
      <c r="Q124" s="6"/>
      <c r="R124" s="6"/>
      <c r="S124" s="46"/>
      <c r="T124" s="11">
        <v>10</v>
      </c>
      <c r="U124" s="28">
        <v>0.44853199999999999</v>
      </c>
      <c r="V124" s="6"/>
      <c r="W124" s="45">
        <v>7</v>
      </c>
      <c r="X124" s="26">
        <v>3</v>
      </c>
      <c r="Y124" s="6"/>
      <c r="Z124" s="6"/>
      <c r="AA124" s="6"/>
      <c r="AB124" s="6"/>
      <c r="AC124" s="6"/>
      <c r="AD124" s="6"/>
      <c r="AE124" s="6"/>
      <c r="AF124" s="6" t="s">
        <v>83</v>
      </c>
      <c r="AG124" s="6" t="s">
        <v>124</v>
      </c>
      <c r="AH124" s="49" t="s">
        <v>84</v>
      </c>
      <c r="AI124" s="49" t="s">
        <v>87</v>
      </c>
      <c r="AJ124" s="49" t="s">
        <v>89</v>
      </c>
      <c r="AK124" s="49" t="s">
        <v>91</v>
      </c>
      <c r="AL124" s="49" t="s">
        <v>97</v>
      </c>
      <c r="AM124" s="21"/>
      <c r="AN124" s="21"/>
      <c r="AO124" s="21"/>
      <c r="AP124" s="21"/>
      <c r="AQ124" s="21"/>
      <c r="AR124" s="21"/>
      <c r="AS124" s="6">
        <f t="shared" si="27"/>
        <v>1.4557</v>
      </c>
      <c r="AT124" s="6">
        <f t="shared" si="28"/>
        <v>-5.8302800000000002E-3</v>
      </c>
      <c r="AU124" s="6">
        <f t="shared" si="29"/>
        <v>1.1483399999999999</v>
      </c>
      <c r="AV124" s="6">
        <f t="shared" si="30"/>
        <v>0.67942800000000003</v>
      </c>
      <c r="AW124" s="6">
        <f t="shared" si="31"/>
        <v>-0.21271699999999999</v>
      </c>
      <c r="AX124" s="6" t="str">
        <f t="shared" si="32"/>
        <v/>
      </c>
      <c r="AY124" s="6" t="str">
        <f t="shared" si="33"/>
        <v/>
      </c>
      <c r="AZ124" s="6" t="str">
        <f t="shared" si="34"/>
        <v/>
      </c>
      <c r="BA124" s="6" t="str">
        <f t="shared" si="35"/>
        <v/>
      </c>
      <c r="BB124" s="6" t="str">
        <f t="shared" si="36"/>
        <v/>
      </c>
      <c r="BC124" s="6" t="str">
        <f t="shared" si="37"/>
        <v/>
      </c>
      <c r="BD124" s="7">
        <f t="shared" si="38"/>
        <v>-1.7488392800000003</v>
      </c>
    </row>
    <row r="125" spans="1:56" ht="15.75" thickBot="1">
      <c r="A125" s="5"/>
      <c r="B125" s="39">
        <v>11</v>
      </c>
      <c r="C125" s="33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1"/>
      <c r="O125" s="6"/>
      <c r="P125" s="6"/>
      <c r="Q125" s="6"/>
      <c r="R125" s="6"/>
      <c r="S125" s="47"/>
      <c r="T125" s="30">
        <v>11</v>
      </c>
      <c r="U125" s="31">
        <v>4.8137600000000003</v>
      </c>
      <c r="V125" s="6"/>
      <c r="W125" s="46"/>
      <c r="X125" s="28">
        <v>5</v>
      </c>
      <c r="Y125" s="6"/>
      <c r="Z125" s="6"/>
      <c r="AA125" s="6"/>
      <c r="AB125" s="6"/>
      <c r="AC125" s="6"/>
      <c r="AD125" s="6"/>
      <c r="AE125" s="6"/>
      <c r="AF125" s="6" t="s">
        <v>62</v>
      </c>
      <c r="AG125" s="6" t="s">
        <v>127</v>
      </c>
      <c r="AH125" s="49" t="s">
        <v>50</v>
      </c>
      <c r="AI125" s="49" t="s">
        <v>56</v>
      </c>
      <c r="AJ125" s="49" t="s">
        <v>66</v>
      </c>
      <c r="AK125" s="21"/>
      <c r="AL125" s="21"/>
      <c r="AM125" s="21"/>
      <c r="AN125" s="21"/>
      <c r="AO125" s="21"/>
      <c r="AP125" s="21"/>
      <c r="AQ125" s="21"/>
      <c r="AR125" s="21"/>
      <c r="AS125" s="6">
        <f t="shared" si="27"/>
        <v>0.57540400000000003</v>
      </c>
      <c r="AT125" s="6">
        <f t="shared" si="28"/>
        <v>0.84436699999999998</v>
      </c>
      <c r="AU125" s="6">
        <f t="shared" si="29"/>
        <v>3.9298199999999999</v>
      </c>
      <c r="AV125" s="6" t="str">
        <f t="shared" si="30"/>
        <v/>
      </c>
      <c r="AW125" s="6" t="str">
        <f t="shared" si="31"/>
        <v/>
      </c>
      <c r="AX125" s="6" t="str">
        <f t="shared" si="32"/>
        <v/>
      </c>
      <c r="AY125" s="6" t="str">
        <f t="shared" si="33"/>
        <v/>
      </c>
      <c r="AZ125" s="6" t="str">
        <f t="shared" si="34"/>
        <v/>
      </c>
      <c r="BA125" s="6" t="str">
        <f t="shared" si="35"/>
        <v/>
      </c>
      <c r="BB125" s="6" t="str">
        <f t="shared" si="36"/>
        <v/>
      </c>
      <c r="BC125" s="6" t="str">
        <f t="shared" si="37"/>
        <v/>
      </c>
      <c r="BD125" s="7">
        <f t="shared" si="38"/>
        <v>5.2221169999999999</v>
      </c>
    </row>
    <row r="126" spans="1:56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47">
        <v>4</v>
      </c>
      <c r="T126" s="30">
        <v>6</v>
      </c>
      <c r="U126" s="31">
        <v>0.127474</v>
      </c>
      <c r="V126" s="6"/>
      <c r="W126" s="46"/>
      <c r="X126" s="28">
        <v>6</v>
      </c>
      <c r="Y126" s="6"/>
      <c r="Z126" s="6"/>
      <c r="AA126" s="6"/>
      <c r="AB126" s="6"/>
      <c r="AC126" s="6"/>
      <c r="AD126" s="6"/>
      <c r="AE126" s="6"/>
      <c r="AF126" s="6" t="s">
        <v>65</v>
      </c>
      <c r="AG126" s="6" t="s">
        <v>130</v>
      </c>
      <c r="AH126" s="49" t="s">
        <v>54</v>
      </c>
      <c r="AI126" s="49" t="s">
        <v>79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6">
        <f t="shared" si="27"/>
        <v>1.3413999999999999</v>
      </c>
      <c r="AT126" s="6">
        <f t="shared" si="28"/>
        <v>1.04711</v>
      </c>
      <c r="AU126" s="6" t="str">
        <f t="shared" si="29"/>
        <v/>
      </c>
      <c r="AV126" s="6" t="str">
        <f t="shared" si="30"/>
        <v/>
      </c>
      <c r="AW126" s="6" t="str">
        <f t="shared" si="31"/>
        <v/>
      </c>
      <c r="AX126" s="6" t="str">
        <f t="shared" si="32"/>
        <v/>
      </c>
      <c r="AY126" s="6" t="str">
        <f t="shared" si="33"/>
        <v/>
      </c>
      <c r="AZ126" s="6" t="str">
        <f t="shared" si="34"/>
        <v/>
      </c>
      <c r="BA126" s="6" t="str">
        <f t="shared" si="35"/>
        <v/>
      </c>
      <c r="BB126" s="6" t="str">
        <f t="shared" si="36"/>
        <v/>
      </c>
      <c r="BC126" s="6" t="str">
        <f t="shared" si="37"/>
        <v/>
      </c>
      <c r="BD126" s="7">
        <f t="shared" si="38"/>
        <v>-1.9488000000000003</v>
      </c>
    </row>
    <row r="127" spans="1:56">
      <c r="A127" s="5" t="s">
        <v>170</v>
      </c>
      <c r="B127" s="6"/>
      <c r="C127" s="13">
        <v>0</v>
      </c>
      <c r="D127" s="6"/>
      <c r="E127" s="6"/>
      <c r="F127" s="13">
        <v>3</v>
      </c>
      <c r="G127" s="13">
        <v>4</v>
      </c>
      <c r="H127" s="13">
        <v>5</v>
      </c>
      <c r="I127" s="13">
        <v>6</v>
      </c>
      <c r="J127" s="13">
        <v>7</v>
      </c>
      <c r="K127" s="13">
        <v>8</v>
      </c>
      <c r="L127" s="13">
        <v>9</v>
      </c>
      <c r="M127" s="13">
        <v>10</v>
      </c>
      <c r="N127" s="13">
        <v>11</v>
      </c>
      <c r="O127" s="6"/>
      <c r="P127" s="6"/>
      <c r="Q127" s="6"/>
      <c r="R127" s="6"/>
      <c r="S127" s="46"/>
      <c r="T127" s="11">
        <v>4</v>
      </c>
      <c r="U127" s="28">
        <v>4.3373100000000004</v>
      </c>
      <c r="V127" s="6"/>
      <c r="W127" s="46"/>
      <c r="X127" s="28">
        <v>8</v>
      </c>
      <c r="Y127" s="6"/>
      <c r="Z127" s="6"/>
      <c r="AA127" s="6"/>
      <c r="AB127" s="6"/>
      <c r="AC127" s="6"/>
      <c r="AD127" s="6"/>
      <c r="AE127" s="6"/>
      <c r="AF127" s="6" t="s">
        <v>66</v>
      </c>
      <c r="AG127" s="6" t="s">
        <v>131</v>
      </c>
      <c r="AH127" s="49" t="s">
        <v>50</v>
      </c>
      <c r="AI127" s="49" t="s">
        <v>56</v>
      </c>
      <c r="AJ127" s="49" t="s">
        <v>62</v>
      </c>
      <c r="AK127" s="49" t="s">
        <v>72</v>
      </c>
      <c r="AL127" s="21"/>
      <c r="AM127" s="21"/>
      <c r="AN127" s="21"/>
      <c r="AO127" s="21"/>
      <c r="AP127" s="21"/>
      <c r="AQ127" s="21"/>
      <c r="AR127" s="21"/>
      <c r="AS127" s="6">
        <f t="shared" si="27"/>
        <v>0.57540400000000003</v>
      </c>
      <c r="AT127" s="6">
        <f t="shared" si="28"/>
        <v>0.84436699999999998</v>
      </c>
      <c r="AU127" s="6">
        <f t="shared" si="29"/>
        <v>0.127474</v>
      </c>
      <c r="AV127" s="6">
        <f t="shared" si="30"/>
        <v>0.59129799999999999</v>
      </c>
      <c r="AW127" s="6" t="str">
        <f t="shared" si="31"/>
        <v/>
      </c>
      <c r="AX127" s="6" t="str">
        <f t="shared" si="32"/>
        <v/>
      </c>
      <c r="AY127" s="6" t="str">
        <f t="shared" si="33"/>
        <v/>
      </c>
      <c r="AZ127" s="6" t="str">
        <f t="shared" si="34"/>
        <v/>
      </c>
      <c r="BA127" s="6" t="str">
        <f t="shared" si="35"/>
        <v/>
      </c>
      <c r="BB127" s="6" t="str">
        <f t="shared" si="36"/>
        <v/>
      </c>
      <c r="BC127" s="6" t="str">
        <f t="shared" si="37"/>
        <v/>
      </c>
      <c r="BD127" s="7">
        <f t="shared" si="38"/>
        <v>-1.791277</v>
      </c>
    </row>
    <row r="128" spans="1:56" ht="15.75" thickBot="1">
      <c r="A128" s="5"/>
      <c r="B128" s="6"/>
      <c r="C128" s="6">
        <v>0</v>
      </c>
      <c r="D128" s="6"/>
      <c r="E128" s="6"/>
      <c r="F128" s="6">
        <v>3</v>
      </c>
      <c r="G128" s="13">
        <v>4</v>
      </c>
      <c r="H128" s="13">
        <v>5</v>
      </c>
      <c r="I128" s="13">
        <v>6</v>
      </c>
      <c r="J128" s="13">
        <v>7</v>
      </c>
      <c r="K128" s="13">
        <v>8</v>
      </c>
      <c r="L128" s="13">
        <v>9</v>
      </c>
      <c r="M128" s="13">
        <v>10</v>
      </c>
      <c r="N128" s="13">
        <v>11</v>
      </c>
      <c r="O128" s="6"/>
      <c r="P128" s="6"/>
      <c r="Q128" s="6"/>
      <c r="R128" s="6"/>
      <c r="S128" s="46"/>
      <c r="T128" s="11">
        <v>6</v>
      </c>
      <c r="U128" s="28">
        <v>3.9298199999999999</v>
      </c>
      <c r="V128" s="6"/>
      <c r="W128" s="47"/>
      <c r="X128" s="31">
        <v>10</v>
      </c>
      <c r="Y128" s="6"/>
      <c r="Z128" s="6"/>
      <c r="AA128" s="6"/>
      <c r="AB128" s="6"/>
      <c r="AC128" s="6"/>
      <c r="AD128" s="6"/>
      <c r="AE128" s="6"/>
      <c r="AF128" s="6" t="s">
        <v>67</v>
      </c>
      <c r="AG128" s="6" t="s">
        <v>132</v>
      </c>
      <c r="AH128" s="49" t="s">
        <v>57</v>
      </c>
      <c r="AI128" s="49" t="s">
        <v>73</v>
      </c>
      <c r="AJ128" s="49" t="s">
        <v>80</v>
      </c>
      <c r="AK128" s="49" t="s">
        <v>94</v>
      </c>
      <c r="AL128" s="21"/>
      <c r="AM128" s="21"/>
      <c r="AN128" s="21"/>
      <c r="AO128" s="21"/>
      <c r="AP128" s="21"/>
      <c r="AQ128" s="21"/>
      <c r="AR128" s="21"/>
      <c r="AS128" s="6">
        <f t="shared" si="27"/>
        <v>5.45999E-2</v>
      </c>
      <c r="AT128" s="6">
        <f t="shared" si="28"/>
        <v>1.21346</v>
      </c>
      <c r="AU128" s="6">
        <f t="shared" si="29"/>
        <v>4.1177000000000001</v>
      </c>
      <c r="AV128" s="6">
        <f t="shared" si="30"/>
        <v>1.84076</v>
      </c>
      <c r="AW128" s="6" t="str">
        <f t="shared" si="31"/>
        <v/>
      </c>
      <c r="AX128" s="6" t="str">
        <f t="shared" si="32"/>
        <v/>
      </c>
      <c r="AY128" s="6" t="str">
        <f t="shared" si="33"/>
        <v/>
      </c>
      <c r="AZ128" s="6" t="str">
        <f t="shared" si="34"/>
        <v/>
      </c>
      <c r="BA128" s="6" t="str">
        <f t="shared" si="35"/>
        <v/>
      </c>
      <c r="BB128" s="6" t="str">
        <f t="shared" si="36"/>
        <v/>
      </c>
      <c r="BC128" s="6" t="str">
        <f t="shared" si="37"/>
        <v/>
      </c>
      <c r="BD128" s="7">
        <f t="shared" si="38"/>
        <v>6.1688698999999998</v>
      </c>
    </row>
    <row r="129" spans="1:56">
      <c r="A129" s="5"/>
      <c r="B129" s="6"/>
      <c r="C129" s="6"/>
      <c r="D129" s="6"/>
      <c r="E129" s="13"/>
      <c r="F129" s="6">
        <v>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46">
        <v>5</v>
      </c>
      <c r="T129" s="11">
        <v>7</v>
      </c>
      <c r="U129" s="28">
        <v>1.05765</v>
      </c>
      <c r="V129" s="6"/>
      <c r="W129" s="45">
        <v>8</v>
      </c>
      <c r="X129" s="26">
        <v>3</v>
      </c>
      <c r="Y129" s="6"/>
      <c r="Z129" s="6"/>
      <c r="AA129" s="6"/>
      <c r="AB129" s="6"/>
      <c r="AC129" s="6"/>
      <c r="AD129" s="6"/>
      <c r="AE129" s="6"/>
      <c r="AF129" s="6" t="s">
        <v>68</v>
      </c>
      <c r="AG129" s="6" t="s">
        <v>133</v>
      </c>
      <c r="AH129" s="49" t="s">
        <v>58</v>
      </c>
      <c r="AI129" s="49" t="s">
        <v>74</v>
      </c>
      <c r="AJ129" s="49" t="s">
        <v>95</v>
      </c>
      <c r="AK129" s="21"/>
      <c r="AL129" s="21"/>
      <c r="AM129" s="21"/>
      <c r="AN129" s="21"/>
      <c r="AO129" s="21"/>
      <c r="AP129" s="21"/>
      <c r="AQ129" s="21"/>
      <c r="AR129" s="21"/>
      <c r="AS129" s="6">
        <f t="shared" si="27"/>
        <v>1.0315300000000001</v>
      </c>
      <c r="AT129" s="6">
        <f t="shared" si="28"/>
        <v>3.3645299999999998</v>
      </c>
      <c r="AU129" s="6">
        <f t="shared" si="29"/>
        <v>1.09405</v>
      </c>
      <c r="AV129" s="6" t="str">
        <f t="shared" si="30"/>
        <v/>
      </c>
      <c r="AW129" s="6" t="str">
        <f t="shared" si="31"/>
        <v/>
      </c>
      <c r="AX129" s="6" t="str">
        <f t="shared" si="32"/>
        <v/>
      </c>
      <c r="AY129" s="6" t="str">
        <f t="shared" si="33"/>
        <v/>
      </c>
      <c r="AZ129" s="6" t="str">
        <f t="shared" si="34"/>
        <v/>
      </c>
      <c r="BA129" s="6" t="str">
        <f t="shared" si="35"/>
        <v/>
      </c>
      <c r="BB129" s="6" t="str">
        <f t="shared" si="36"/>
        <v/>
      </c>
      <c r="BC129" s="6" t="str">
        <f t="shared" si="37"/>
        <v/>
      </c>
      <c r="BD129" s="7">
        <f t="shared" si="38"/>
        <v>3.9735400000000007</v>
      </c>
    </row>
    <row r="130" spans="1:56">
      <c r="A130" s="5"/>
      <c r="B130" s="6"/>
      <c r="C130" s="6"/>
      <c r="D130" s="6"/>
      <c r="E130" s="6"/>
      <c r="F130" s="13">
        <v>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46"/>
      <c r="T130" s="11">
        <v>8</v>
      </c>
      <c r="U130" s="28">
        <v>1.51657</v>
      </c>
      <c r="V130" s="6"/>
      <c r="W130" s="46"/>
      <c r="X130" s="28">
        <v>5</v>
      </c>
      <c r="Y130" s="6"/>
      <c r="Z130" s="6"/>
      <c r="AA130" s="6"/>
      <c r="AB130" s="6"/>
      <c r="AC130" s="6"/>
      <c r="AD130" s="6"/>
      <c r="AE130" s="6"/>
      <c r="AF130" s="6" t="s">
        <v>69</v>
      </c>
      <c r="AG130" s="6" t="s">
        <v>134</v>
      </c>
      <c r="AH130" s="49" t="s">
        <v>51</v>
      </c>
      <c r="AI130" s="49" t="s">
        <v>59</v>
      </c>
      <c r="AJ130" s="49" t="s">
        <v>75</v>
      </c>
      <c r="AK130" s="49" t="s">
        <v>76</v>
      </c>
      <c r="AL130" s="49" t="s">
        <v>81</v>
      </c>
      <c r="AM130" s="49" t="s">
        <v>96</v>
      </c>
      <c r="AN130" s="21"/>
      <c r="AO130" s="6"/>
      <c r="AP130" s="21"/>
      <c r="AQ130" s="21"/>
      <c r="AR130" s="21"/>
      <c r="AS130" s="6">
        <f t="shared" si="27"/>
        <v>0.40811399999999998</v>
      </c>
      <c r="AT130" s="6">
        <f t="shared" si="28"/>
        <v>0.28422599999999998</v>
      </c>
      <c r="AU130" s="6">
        <f t="shared" si="29"/>
        <v>0.36749900000000002</v>
      </c>
      <c r="AV130" s="6">
        <f t="shared" si="30"/>
        <v>0.55112300000000003</v>
      </c>
      <c r="AW130" s="6">
        <f t="shared" si="31"/>
        <v>3.8845399999999999</v>
      </c>
      <c r="AX130" s="6">
        <f t="shared" si="32"/>
        <v>1.72323</v>
      </c>
      <c r="AY130" s="6" t="str">
        <f t="shared" si="33"/>
        <v/>
      </c>
      <c r="AZ130" s="6" t="str">
        <f t="shared" si="34"/>
        <v/>
      </c>
      <c r="BA130" s="6" t="str">
        <f t="shared" si="35"/>
        <v/>
      </c>
      <c r="BB130" s="6" t="str">
        <f t="shared" si="36"/>
        <v/>
      </c>
      <c r="BC130" s="6" t="str">
        <f t="shared" si="37"/>
        <v/>
      </c>
      <c r="BD130" s="7">
        <f t="shared" si="38"/>
        <v>5.0738020000000006</v>
      </c>
    </row>
    <row r="131" spans="1:5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46"/>
      <c r="T131" s="11">
        <v>9</v>
      </c>
      <c r="U131" s="28">
        <v>2.14493</v>
      </c>
      <c r="V131" s="6"/>
      <c r="W131" s="46"/>
      <c r="X131" s="28">
        <v>6</v>
      </c>
      <c r="Y131" s="6"/>
      <c r="Z131" s="6"/>
      <c r="AA131" s="6"/>
      <c r="AB131" s="6"/>
      <c r="AC131" s="6"/>
      <c r="AD131" s="6"/>
      <c r="AE131" s="6"/>
      <c r="AF131" s="6" t="s">
        <v>85</v>
      </c>
      <c r="AG131" s="6" t="s">
        <v>135</v>
      </c>
      <c r="AH131" s="49" t="s">
        <v>82</v>
      </c>
      <c r="AI131" s="49" t="s">
        <v>86</v>
      </c>
      <c r="AJ131" s="49" t="s">
        <v>88</v>
      </c>
      <c r="AK131" s="49" t="s">
        <v>90</v>
      </c>
      <c r="AL131" s="21"/>
      <c r="AM131" s="21"/>
      <c r="AN131" s="21"/>
      <c r="AO131" s="21"/>
      <c r="AP131" s="21"/>
      <c r="AQ131" s="21"/>
      <c r="AR131" s="21"/>
      <c r="AS131" s="6">
        <f t="shared" si="27"/>
        <v>0.44853199999999999</v>
      </c>
      <c r="AT131" s="6">
        <f t="shared" si="28"/>
        <v>1.5829599999999999</v>
      </c>
      <c r="AU131" s="6">
        <f t="shared" si="29"/>
        <v>1.1756899999999999</v>
      </c>
      <c r="AV131" s="6">
        <f t="shared" si="30"/>
        <v>3.90341</v>
      </c>
      <c r="AW131" s="6" t="str">
        <f t="shared" si="31"/>
        <v/>
      </c>
      <c r="AX131" s="6" t="str">
        <f t="shared" si="32"/>
        <v/>
      </c>
      <c r="AY131" s="6" t="str">
        <f t="shared" si="33"/>
        <v/>
      </c>
      <c r="AZ131" s="6" t="str">
        <f t="shared" si="34"/>
        <v/>
      </c>
      <c r="BA131" s="6" t="str">
        <f t="shared" si="35"/>
        <v/>
      </c>
      <c r="BB131" s="6" t="str">
        <f t="shared" si="36"/>
        <v/>
      </c>
      <c r="BC131" s="6" t="str">
        <f t="shared" si="37"/>
        <v/>
      </c>
      <c r="BD131" s="7">
        <f t="shared" si="38"/>
        <v>6.4998210000000007</v>
      </c>
    </row>
    <row r="132" spans="1:56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46"/>
      <c r="T132" s="11">
        <v>10</v>
      </c>
      <c r="U132" s="28">
        <v>0.61077099999999995</v>
      </c>
      <c r="V132" s="6"/>
      <c r="W132" s="47"/>
      <c r="X132" s="31">
        <v>10</v>
      </c>
      <c r="Y132" s="6"/>
      <c r="Z132" s="6"/>
      <c r="AA132" s="6"/>
      <c r="AB132" s="6"/>
      <c r="AC132" s="6"/>
      <c r="AD132" s="6"/>
      <c r="AE132" s="6"/>
      <c r="AF132" s="6" t="s">
        <v>84</v>
      </c>
      <c r="AG132" s="6" t="s">
        <v>136</v>
      </c>
      <c r="AH132" s="49" t="s">
        <v>83</v>
      </c>
      <c r="AI132" s="49" t="s">
        <v>87</v>
      </c>
      <c r="AJ132" s="49" t="s">
        <v>89</v>
      </c>
      <c r="AK132" s="49" t="s">
        <v>91</v>
      </c>
      <c r="AL132" s="49" t="s">
        <v>97</v>
      </c>
      <c r="AM132" s="21"/>
      <c r="AN132" s="21"/>
      <c r="AO132" s="21"/>
      <c r="AP132" s="21"/>
      <c r="AQ132" s="21"/>
      <c r="AR132" s="21"/>
      <c r="AS132" s="6">
        <f t="shared" si="27"/>
        <v>4.8137600000000003</v>
      </c>
      <c r="AT132" s="6">
        <f t="shared" si="28"/>
        <v>-5.8302800000000002E-3</v>
      </c>
      <c r="AU132" s="6">
        <f t="shared" si="29"/>
        <v>1.1483399999999999</v>
      </c>
      <c r="AV132" s="6">
        <f t="shared" si="30"/>
        <v>0.67942800000000003</v>
      </c>
      <c r="AW132" s="6">
        <f t="shared" si="31"/>
        <v>-0.21271699999999999</v>
      </c>
      <c r="AX132" s="6" t="str">
        <f t="shared" si="32"/>
        <v/>
      </c>
      <c r="AY132" s="6" t="str">
        <f t="shared" si="33"/>
        <v/>
      </c>
      <c r="AZ132" s="6" t="str">
        <f t="shared" si="34"/>
        <v/>
      </c>
      <c r="BA132" s="6" t="str">
        <f t="shared" si="35"/>
        <v/>
      </c>
      <c r="BB132" s="6" t="str">
        <f t="shared" si="36"/>
        <v/>
      </c>
      <c r="BC132" s="6" t="str">
        <f t="shared" si="37"/>
        <v/>
      </c>
      <c r="BD132" s="7">
        <f t="shared" si="38"/>
        <v>4.9672807200000006</v>
      </c>
    </row>
    <row r="133" spans="1:56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47"/>
      <c r="T133" s="30">
        <v>11</v>
      </c>
      <c r="U133" s="31">
        <v>1.4557</v>
      </c>
      <c r="V133" s="6"/>
      <c r="W133" s="45">
        <v>9</v>
      </c>
      <c r="X133" s="26">
        <v>2</v>
      </c>
      <c r="Y133" s="6"/>
      <c r="Z133" s="6"/>
      <c r="AA133" s="6"/>
      <c r="AB133" s="6"/>
      <c r="AC133" s="6"/>
      <c r="AD133" s="6"/>
      <c r="AE133" s="6"/>
      <c r="AF133" s="6" t="s">
        <v>72</v>
      </c>
      <c r="AG133" s="6" t="s">
        <v>139</v>
      </c>
      <c r="AH133" s="49" t="s">
        <v>49</v>
      </c>
      <c r="AI133" s="49" t="s">
        <v>55</v>
      </c>
      <c r="AJ133" s="49" t="s">
        <v>66</v>
      </c>
      <c r="AK133" s="21"/>
      <c r="AL133" s="21"/>
      <c r="AM133" s="21"/>
      <c r="AN133" s="21"/>
      <c r="AO133" s="21"/>
      <c r="AP133" s="21"/>
      <c r="AQ133" s="21"/>
      <c r="AR133" s="21"/>
      <c r="AS133" s="6">
        <f t="shared" si="27"/>
        <v>0.50998600000000005</v>
      </c>
      <c r="AT133" s="6">
        <f t="shared" si="28"/>
        <v>2.8766600000000002</v>
      </c>
      <c r="AU133" s="6">
        <f t="shared" si="29"/>
        <v>3.9298199999999999</v>
      </c>
      <c r="AV133" s="6" t="str">
        <f t="shared" si="30"/>
        <v/>
      </c>
      <c r="AW133" s="6" t="str">
        <f t="shared" si="31"/>
        <v/>
      </c>
      <c r="AX133" s="6" t="str">
        <f t="shared" si="32"/>
        <v/>
      </c>
      <c r="AY133" s="6" t="str">
        <f t="shared" si="33"/>
        <v/>
      </c>
      <c r="AZ133" s="6" t="str">
        <f t="shared" si="34"/>
        <v/>
      </c>
      <c r="BA133" s="6" t="str">
        <f t="shared" si="35"/>
        <v/>
      </c>
      <c r="BB133" s="6" t="str">
        <f t="shared" si="36"/>
        <v/>
      </c>
      <c r="BC133" s="6" t="str">
        <f t="shared" si="37"/>
        <v/>
      </c>
      <c r="BD133" s="7">
        <f t="shared" si="38"/>
        <v>6.725168</v>
      </c>
    </row>
    <row r="134" spans="1:5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46"/>
      <c r="T134" s="11">
        <v>5</v>
      </c>
      <c r="U134" s="28">
        <v>0.59129799999999999</v>
      </c>
      <c r="V134" s="6"/>
      <c r="W134" s="46"/>
      <c r="X134" s="28">
        <v>3</v>
      </c>
      <c r="Y134" s="6"/>
      <c r="Z134" s="6"/>
      <c r="AA134" s="6"/>
      <c r="AB134" s="6"/>
      <c r="AC134" s="6"/>
      <c r="AD134" s="6"/>
      <c r="AE134" s="6"/>
      <c r="AF134" s="6" t="s">
        <v>73</v>
      </c>
      <c r="AG134" s="6" t="s">
        <v>140</v>
      </c>
      <c r="AH134" s="49" t="s">
        <v>57</v>
      </c>
      <c r="AI134" s="49" t="s">
        <v>67</v>
      </c>
      <c r="AJ134" s="49" t="s">
        <v>80</v>
      </c>
      <c r="AK134" s="49" t="s">
        <v>94</v>
      </c>
      <c r="AL134" s="21"/>
      <c r="AM134" s="21"/>
      <c r="AN134" s="21"/>
      <c r="AO134" s="21"/>
      <c r="AP134" s="21"/>
      <c r="AQ134" s="21"/>
      <c r="AR134" s="21"/>
      <c r="AS134" s="6">
        <f t="shared" si="27"/>
        <v>5.45999E-2</v>
      </c>
      <c r="AT134" s="6">
        <f t="shared" si="28"/>
        <v>1.05765</v>
      </c>
      <c r="AU134" s="6">
        <f t="shared" si="29"/>
        <v>4.1177000000000001</v>
      </c>
      <c r="AV134" s="6">
        <f t="shared" si="30"/>
        <v>1.84076</v>
      </c>
      <c r="AW134" s="6" t="str">
        <f t="shared" si="31"/>
        <v/>
      </c>
      <c r="AX134" s="6" t="str">
        <f t="shared" si="32"/>
        <v/>
      </c>
      <c r="AY134" s="6" t="str">
        <f t="shared" si="33"/>
        <v/>
      </c>
      <c r="AZ134" s="6" t="str">
        <f t="shared" si="34"/>
        <v/>
      </c>
      <c r="BA134" s="6" t="str">
        <f t="shared" si="35"/>
        <v/>
      </c>
      <c r="BB134" s="6" t="str">
        <f t="shared" si="36"/>
        <v/>
      </c>
      <c r="BC134" s="6" t="str">
        <f t="shared" si="37"/>
        <v/>
      </c>
      <c r="BD134" s="7">
        <f t="shared" si="38"/>
        <v>5.8572499000000011</v>
      </c>
    </row>
    <row r="135" spans="1:5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46"/>
      <c r="T135" s="11">
        <v>7</v>
      </c>
      <c r="U135" s="28">
        <v>1.21346</v>
      </c>
      <c r="V135" s="6"/>
      <c r="W135" s="46"/>
      <c r="X135" s="28">
        <v>5</v>
      </c>
      <c r="Y135" s="6"/>
      <c r="Z135" s="6"/>
      <c r="AA135" s="6"/>
      <c r="AB135" s="6"/>
      <c r="AC135" s="6"/>
      <c r="AD135" s="6"/>
      <c r="AE135" s="6"/>
      <c r="AF135" s="6" t="s">
        <v>74</v>
      </c>
      <c r="AG135" s="6" t="s">
        <v>141</v>
      </c>
      <c r="AH135" s="49" t="s">
        <v>58</v>
      </c>
      <c r="AI135" s="49" t="s">
        <v>68</v>
      </c>
      <c r="AJ135" s="49" t="s">
        <v>95</v>
      </c>
      <c r="AK135" s="21"/>
      <c r="AL135" s="21"/>
      <c r="AM135" s="21"/>
      <c r="AN135" s="21"/>
      <c r="AO135" s="21"/>
      <c r="AP135" s="21"/>
      <c r="AQ135" s="21"/>
      <c r="AR135" s="21"/>
      <c r="AS135" s="6">
        <f t="shared" si="27"/>
        <v>1.0315300000000001</v>
      </c>
      <c r="AT135" s="6">
        <f t="shared" si="28"/>
        <v>1.51657</v>
      </c>
      <c r="AU135" s="6">
        <f t="shared" si="29"/>
        <v>1.09405</v>
      </c>
      <c r="AV135" s="6" t="str">
        <f t="shared" si="30"/>
        <v/>
      </c>
      <c r="AW135" s="6" t="str">
        <f t="shared" si="31"/>
        <v/>
      </c>
      <c r="AX135" s="6" t="str">
        <f t="shared" si="32"/>
        <v/>
      </c>
      <c r="AY135" s="6" t="str">
        <f t="shared" si="33"/>
        <v/>
      </c>
      <c r="AZ135" s="6" t="str">
        <f t="shared" si="34"/>
        <v/>
      </c>
      <c r="BA135" s="6" t="str">
        <f t="shared" si="35"/>
        <v/>
      </c>
      <c r="BB135" s="6" t="str">
        <f t="shared" si="36"/>
        <v/>
      </c>
      <c r="BC135" s="6" t="str">
        <f t="shared" si="37"/>
        <v/>
      </c>
      <c r="BD135" s="7">
        <f t="shared" si="38"/>
        <v>0.2776200000000002</v>
      </c>
    </row>
    <row r="136" spans="1:5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46">
        <v>6</v>
      </c>
      <c r="T136" s="11">
        <v>8</v>
      </c>
      <c r="U136" s="28">
        <v>3.3645299999999998</v>
      </c>
      <c r="V136" s="6"/>
      <c r="W136" s="46"/>
      <c r="X136" s="28">
        <v>6</v>
      </c>
      <c r="Y136" s="6"/>
      <c r="Z136" s="6"/>
      <c r="AA136" s="6"/>
      <c r="AB136" s="6"/>
      <c r="AC136" s="6"/>
      <c r="AD136" s="6"/>
      <c r="AE136" s="6"/>
      <c r="AF136" s="6" t="s">
        <v>75</v>
      </c>
      <c r="AG136" s="6" t="s">
        <v>145</v>
      </c>
      <c r="AH136" s="49" t="s">
        <v>51</v>
      </c>
      <c r="AI136" s="49" t="s">
        <v>59</v>
      </c>
      <c r="AJ136" s="49" t="s">
        <v>69</v>
      </c>
      <c r="AK136" s="49" t="s">
        <v>76</v>
      </c>
      <c r="AL136" s="49" t="s">
        <v>81</v>
      </c>
      <c r="AM136" s="49" t="s">
        <v>96</v>
      </c>
      <c r="AN136" s="21"/>
      <c r="AO136" s="21"/>
      <c r="AP136" s="21"/>
      <c r="AQ136" s="21"/>
      <c r="AR136" s="21"/>
      <c r="AS136" s="6">
        <f t="shared" si="27"/>
        <v>0.40811399999999998</v>
      </c>
      <c r="AT136" s="6">
        <f t="shared" si="28"/>
        <v>0.28422599999999998</v>
      </c>
      <c r="AU136" s="6">
        <f t="shared" si="29"/>
        <v>2.14493</v>
      </c>
      <c r="AV136" s="6">
        <f t="shared" si="30"/>
        <v>0.55112300000000003</v>
      </c>
      <c r="AW136" s="6">
        <f t="shared" si="31"/>
        <v>3.8845399999999999</v>
      </c>
      <c r="AX136" s="6">
        <f t="shared" si="32"/>
        <v>1.72323</v>
      </c>
      <c r="AY136" s="6" t="str">
        <f t="shared" si="33"/>
        <v/>
      </c>
      <c r="AZ136" s="6" t="str">
        <f t="shared" si="34"/>
        <v/>
      </c>
      <c r="BA136" s="6" t="str">
        <f t="shared" si="35"/>
        <v/>
      </c>
      <c r="BB136" s="6" t="str">
        <f t="shared" si="36"/>
        <v/>
      </c>
      <c r="BC136" s="6" t="str">
        <f t="shared" si="37"/>
        <v/>
      </c>
      <c r="BD136" s="7">
        <f t="shared" si="38"/>
        <v>8.6286639999999988</v>
      </c>
    </row>
    <row r="137" spans="1:5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46"/>
      <c r="T137" s="11">
        <v>9</v>
      </c>
      <c r="U137" s="28">
        <v>0.36749900000000002</v>
      </c>
      <c r="V137" s="6"/>
      <c r="W137" s="46"/>
      <c r="X137" s="28">
        <v>7</v>
      </c>
      <c r="Y137" s="6"/>
      <c r="Z137" s="6"/>
      <c r="AA137" s="6"/>
      <c r="AB137" s="6"/>
      <c r="AC137" s="6"/>
      <c r="AD137" s="6"/>
      <c r="AE137" s="6"/>
      <c r="AF137" s="6" t="s">
        <v>86</v>
      </c>
      <c r="AG137" s="6" t="s">
        <v>142</v>
      </c>
      <c r="AH137" s="49" t="s">
        <v>82</v>
      </c>
      <c r="AI137" s="49" t="s">
        <v>85</v>
      </c>
      <c r="AJ137" s="49" t="s">
        <v>88</v>
      </c>
      <c r="AK137" s="49" t="s">
        <v>90</v>
      </c>
      <c r="AL137" s="21"/>
      <c r="AM137" s="21"/>
      <c r="AN137" s="21"/>
      <c r="AO137" s="21"/>
      <c r="AP137" s="21"/>
      <c r="AQ137" s="21"/>
      <c r="AR137" s="21"/>
      <c r="AS137" s="6">
        <f t="shared" si="27"/>
        <v>0.44853199999999999</v>
      </c>
      <c r="AT137" s="6">
        <f t="shared" si="28"/>
        <v>0.61077099999999995</v>
      </c>
      <c r="AU137" s="6">
        <f t="shared" si="29"/>
        <v>1.1756899999999999</v>
      </c>
      <c r="AV137" s="6">
        <f t="shared" si="30"/>
        <v>3.90341</v>
      </c>
      <c r="AW137" s="6" t="str">
        <f t="shared" si="31"/>
        <v/>
      </c>
      <c r="AX137" s="6" t="str">
        <f t="shared" si="32"/>
        <v/>
      </c>
      <c r="AY137" s="6" t="str">
        <f t="shared" si="33"/>
        <v/>
      </c>
      <c r="AZ137" s="6" t="str">
        <f t="shared" si="34"/>
        <v/>
      </c>
      <c r="BA137" s="6" t="str">
        <f t="shared" si="35"/>
        <v/>
      </c>
      <c r="BB137" s="6" t="str">
        <f t="shared" si="36"/>
        <v/>
      </c>
      <c r="BC137" s="6" t="str">
        <f t="shared" si="37"/>
        <v/>
      </c>
      <c r="BD137" s="7">
        <f t="shared" si="38"/>
        <v>4.5554430000000004</v>
      </c>
    </row>
    <row r="138" spans="1:5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46"/>
      <c r="T138" s="11">
        <v>10</v>
      </c>
      <c r="U138" s="28">
        <v>1.5829599999999999</v>
      </c>
      <c r="V138" s="6"/>
      <c r="W138" s="46"/>
      <c r="X138" s="28">
        <v>8</v>
      </c>
      <c r="Y138" s="6"/>
      <c r="Z138" s="6"/>
      <c r="AA138" s="6"/>
      <c r="AB138" s="6"/>
      <c r="AC138" s="6"/>
      <c r="AD138" s="6"/>
      <c r="AE138" s="6"/>
      <c r="AF138" s="6" t="s">
        <v>87</v>
      </c>
      <c r="AG138" s="6" t="s">
        <v>143</v>
      </c>
      <c r="AH138" s="49" t="s">
        <v>83</v>
      </c>
      <c r="AI138" s="49" t="s">
        <v>84</v>
      </c>
      <c r="AJ138" s="49" t="s">
        <v>89</v>
      </c>
      <c r="AK138" s="49" t="s">
        <v>91</v>
      </c>
      <c r="AL138" s="49" t="s">
        <v>97</v>
      </c>
      <c r="AM138" s="21"/>
      <c r="AN138" s="21"/>
      <c r="AO138" s="6"/>
      <c r="AP138" s="21"/>
      <c r="AQ138" s="21"/>
      <c r="AR138" s="21"/>
      <c r="AS138" s="6">
        <f t="shared" si="27"/>
        <v>4.8137600000000003</v>
      </c>
      <c r="AT138" s="6">
        <f t="shared" si="28"/>
        <v>1.4557</v>
      </c>
      <c r="AU138" s="6">
        <f t="shared" si="29"/>
        <v>1.1483399999999999</v>
      </c>
      <c r="AV138" s="6">
        <f t="shared" si="30"/>
        <v>0.67942800000000003</v>
      </c>
      <c r="AW138" s="6">
        <f t="shared" si="31"/>
        <v>-0.21271699999999999</v>
      </c>
      <c r="AX138" s="6" t="str">
        <f t="shared" si="32"/>
        <v/>
      </c>
      <c r="AY138" s="6" t="str">
        <f t="shared" si="33"/>
        <v/>
      </c>
      <c r="AZ138" s="6" t="str">
        <f t="shared" si="34"/>
        <v/>
      </c>
      <c r="BA138" s="6" t="str">
        <f t="shared" si="35"/>
        <v/>
      </c>
      <c r="BB138" s="6" t="str">
        <f t="shared" si="36"/>
        <v/>
      </c>
      <c r="BC138" s="6" t="str">
        <f t="shared" si="37"/>
        <v/>
      </c>
      <c r="BD138" s="7">
        <f t="shared" si="38"/>
        <v>7.8903412800000012</v>
      </c>
    </row>
    <row r="139" spans="1:56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47"/>
      <c r="T139" s="30">
        <v>11</v>
      </c>
      <c r="U139" s="31">
        <v>-5.8302800000000002E-3</v>
      </c>
      <c r="V139" s="6"/>
      <c r="W139" s="47"/>
      <c r="X139" s="31">
        <v>10</v>
      </c>
      <c r="Y139" s="6"/>
      <c r="Z139" s="6"/>
      <c r="AA139" s="6"/>
      <c r="AB139" s="6"/>
      <c r="AC139" s="6"/>
      <c r="AD139" s="6"/>
      <c r="AE139" s="6"/>
      <c r="AF139" s="6" t="s">
        <v>76</v>
      </c>
      <c r="AG139" s="6" t="s">
        <v>144</v>
      </c>
      <c r="AH139" s="49" t="s">
        <v>51</v>
      </c>
      <c r="AI139" s="49" t="s">
        <v>59</v>
      </c>
      <c r="AJ139" s="49" t="s">
        <v>69</v>
      </c>
      <c r="AK139" s="49" t="s">
        <v>75</v>
      </c>
      <c r="AL139" s="49" t="s">
        <v>81</v>
      </c>
      <c r="AM139" s="49" t="s">
        <v>96</v>
      </c>
      <c r="AN139" s="21"/>
      <c r="AO139" s="21"/>
      <c r="AP139" s="21"/>
      <c r="AQ139" s="21"/>
      <c r="AR139" s="21"/>
      <c r="AS139" s="6">
        <f t="shared" si="27"/>
        <v>0.40811399999999998</v>
      </c>
      <c r="AT139" s="6">
        <f t="shared" si="28"/>
        <v>0.28422599999999998</v>
      </c>
      <c r="AU139" s="6">
        <f t="shared" si="29"/>
        <v>2.14493</v>
      </c>
      <c r="AV139" s="6">
        <f t="shared" si="30"/>
        <v>0.36749900000000002</v>
      </c>
      <c r="AW139" s="6">
        <f t="shared" si="31"/>
        <v>3.8845399999999999</v>
      </c>
      <c r="AX139" s="6">
        <f t="shared" si="32"/>
        <v>1.72323</v>
      </c>
      <c r="AY139" s="6" t="str">
        <f t="shared" si="33"/>
        <v/>
      </c>
      <c r="AZ139" s="6" t="str">
        <f t="shared" si="34"/>
        <v/>
      </c>
      <c r="BA139" s="6" t="str">
        <f t="shared" si="35"/>
        <v/>
      </c>
      <c r="BB139" s="6" t="str">
        <f t="shared" si="36"/>
        <v/>
      </c>
      <c r="BC139" s="6" t="str">
        <f t="shared" si="37"/>
        <v/>
      </c>
      <c r="BD139" s="7">
        <f t="shared" si="38"/>
        <v>8.2614160000000005</v>
      </c>
    </row>
    <row r="140" spans="1:56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44">
        <v>7</v>
      </c>
      <c r="T140" s="41">
        <v>9</v>
      </c>
      <c r="U140" s="42">
        <v>0.55112300000000003</v>
      </c>
      <c r="V140" s="6"/>
      <c r="W140" s="45">
        <v>10</v>
      </c>
      <c r="X140" s="26">
        <v>3</v>
      </c>
      <c r="Y140" s="6"/>
      <c r="Z140" s="6"/>
      <c r="AA140" s="6"/>
      <c r="AB140" s="6"/>
      <c r="AC140" s="6"/>
      <c r="AD140" s="6"/>
      <c r="AE140" s="6"/>
      <c r="AF140" s="6" t="s">
        <v>79</v>
      </c>
      <c r="AG140" s="6" t="s">
        <v>148</v>
      </c>
      <c r="AH140" s="49" t="s">
        <v>54</v>
      </c>
      <c r="AI140" s="49" t="s">
        <v>65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6">
        <f t="shared" si="27"/>
        <v>1.3413999999999999</v>
      </c>
      <c r="AT140" s="6">
        <f t="shared" si="28"/>
        <v>4.3373100000000004</v>
      </c>
      <c r="AU140" s="6" t="str">
        <f t="shared" si="29"/>
        <v/>
      </c>
      <c r="AV140" s="6" t="str">
        <f t="shared" si="30"/>
        <v/>
      </c>
      <c r="AW140" s="6" t="str">
        <f t="shared" si="31"/>
        <v/>
      </c>
      <c r="AX140" s="6" t="str">
        <f t="shared" si="32"/>
        <v/>
      </c>
      <c r="AY140" s="6" t="str">
        <f t="shared" si="33"/>
        <v/>
      </c>
      <c r="AZ140" s="6" t="str">
        <f t="shared" si="34"/>
        <v/>
      </c>
      <c r="BA140" s="6" t="str">
        <f t="shared" si="35"/>
        <v/>
      </c>
      <c r="BB140" s="6" t="str">
        <f t="shared" si="36"/>
        <v/>
      </c>
      <c r="BC140" s="6" t="str">
        <f t="shared" si="37"/>
        <v/>
      </c>
      <c r="BD140" s="7">
        <f t="shared" si="38"/>
        <v>4.6316000000000006</v>
      </c>
    </row>
    <row r="141" spans="1:5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46"/>
      <c r="T141" s="11">
        <v>4</v>
      </c>
      <c r="U141" s="28">
        <v>1.04711</v>
      </c>
      <c r="V141" s="6"/>
      <c r="W141" s="46"/>
      <c r="X141" s="28">
        <v>5</v>
      </c>
      <c r="Y141" s="6"/>
      <c r="Z141" s="6"/>
      <c r="AA141" s="6"/>
      <c r="AB141" s="6"/>
      <c r="AC141" s="6"/>
      <c r="AD141" s="6"/>
      <c r="AE141" s="6"/>
      <c r="AF141" s="6" t="s">
        <v>80</v>
      </c>
      <c r="AG141" s="6" t="s">
        <v>149</v>
      </c>
      <c r="AH141" s="49" t="s">
        <v>57</v>
      </c>
      <c r="AI141" s="49" t="s">
        <v>67</v>
      </c>
      <c r="AJ141" s="49" t="s">
        <v>73</v>
      </c>
      <c r="AK141" s="49" t="s">
        <v>94</v>
      </c>
      <c r="AL141" s="21"/>
      <c r="AM141" s="21"/>
      <c r="AN141" s="21"/>
      <c r="AO141" s="21"/>
      <c r="AP141" s="21"/>
      <c r="AQ141" s="21"/>
      <c r="AR141" s="21"/>
      <c r="AS141" s="6">
        <f t="shared" si="27"/>
        <v>5.45999E-2</v>
      </c>
      <c r="AT141" s="6">
        <f t="shared" si="28"/>
        <v>1.05765</v>
      </c>
      <c r="AU141" s="6">
        <f t="shared" si="29"/>
        <v>1.21346</v>
      </c>
      <c r="AV141" s="6">
        <f t="shared" si="30"/>
        <v>1.84076</v>
      </c>
      <c r="AW141" s="6" t="str">
        <f t="shared" si="31"/>
        <v/>
      </c>
      <c r="AX141" s="6" t="str">
        <f t="shared" si="32"/>
        <v/>
      </c>
      <c r="AY141" s="6" t="str">
        <f t="shared" si="33"/>
        <v/>
      </c>
      <c r="AZ141" s="6" t="str">
        <f t="shared" si="34"/>
        <v/>
      </c>
      <c r="BA141" s="6" t="str">
        <f t="shared" si="35"/>
        <v/>
      </c>
      <c r="BB141" s="6" t="str">
        <f t="shared" si="36"/>
        <v/>
      </c>
      <c r="BC141" s="6" t="str">
        <f t="shared" si="37"/>
        <v/>
      </c>
      <c r="BD141" s="7">
        <f t="shared" si="38"/>
        <v>4.8769899999999033E-2</v>
      </c>
    </row>
    <row r="142" spans="1:5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46">
        <v>8</v>
      </c>
      <c r="T142" s="11">
        <v>7</v>
      </c>
      <c r="U142" s="28">
        <v>4.1177000000000001</v>
      </c>
      <c r="V142" s="6"/>
      <c r="W142" s="46"/>
      <c r="X142" s="28">
        <v>6</v>
      </c>
      <c r="Y142" s="6"/>
      <c r="Z142" s="6"/>
      <c r="AA142" s="6"/>
      <c r="AB142" s="6"/>
      <c r="AC142" s="6"/>
      <c r="AD142" s="6"/>
      <c r="AE142" s="6"/>
      <c r="AF142" s="6" t="s">
        <v>81</v>
      </c>
      <c r="AG142" s="6" t="s">
        <v>150</v>
      </c>
      <c r="AH142" s="49" t="s">
        <v>51</v>
      </c>
      <c r="AI142" s="49" t="s">
        <v>59</v>
      </c>
      <c r="AJ142" s="49" t="s">
        <v>69</v>
      </c>
      <c r="AK142" s="49" t="s">
        <v>75</v>
      </c>
      <c r="AL142" s="49" t="s">
        <v>76</v>
      </c>
      <c r="AM142" s="49" t="s">
        <v>96</v>
      </c>
      <c r="AN142" s="49"/>
      <c r="AO142" s="21"/>
      <c r="AP142" s="21"/>
      <c r="AQ142" s="21"/>
      <c r="AR142" s="21"/>
      <c r="AS142" s="6">
        <f t="shared" si="27"/>
        <v>0.40811399999999998</v>
      </c>
      <c r="AT142" s="6">
        <f t="shared" si="28"/>
        <v>0.28422599999999998</v>
      </c>
      <c r="AU142" s="6">
        <f t="shared" si="29"/>
        <v>2.14493</v>
      </c>
      <c r="AV142" s="6">
        <f t="shared" si="30"/>
        <v>0.36749900000000002</v>
      </c>
      <c r="AW142" s="6">
        <f t="shared" si="31"/>
        <v>0.55112300000000003</v>
      </c>
      <c r="AX142" s="6">
        <f t="shared" si="32"/>
        <v>1.72323</v>
      </c>
      <c r="AY142" s="6" t="str">
        <f t="shared" si="33"/>
        <v/>
      </c>
      <c r="AZ142" s="6" t="str">
        <f t="shared" si="34"/>
        <v/>
      </c>
      <c r="BA142" s="6" t="str">
        <f t="shared" si="35"/>
        <v/>
      </c>
      <c r="BB142" s="6" t="str">
        <f t="shared" si="36"/>
        <v/>
      </c>
      <c r="BC142" s="6" t="str">
        <f t="shared" si="37"/>
        <v/>
      </c>
      <c r="BD142" s="7">
        <f t="shared" si="38"/>
        <v>1.5945820000000004</v>
      </c>
    </row>
    <row r="143" spans="1:5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46"/>
      <c r="T143" s="11">
        <v>9</v>
      </c>
      <c r="U143" s="28">
        <v>3.8845399999999999</v>
      </c>
      <c r="V143" s="6"/>
      <c r="W143" s="46"/>
      <c r="X143" s="28">
        <v>8</v>
      </c>
      <c r="Y143" s="6"/>
      <c r="Z143" s="6"/>
      <c r="AA143" s="6"/>
      <c r="AB143" s="6"/>
      <c r="AC143" s="6"/>
      <c r="AD143" s="6"/>
      <c r="AE143" s="6"/>
      <c r="AF143" s="6" t="s">
        <v>88</v>
      </c>
      <c r="AG143" s="6" t="s">
        <v>151</v>
      </c>
      <c r="AH143" s="49" t="s">
        <v>82</v>
      </c>
      <c r="AI143" s="49" t="s">
        <v>85</v>
      </c>
      <c r="AJ143" s="49" t="s">
        <v>86</v>
      </c>
      <c r="AK143" s="49" t="s">
        <v>90</v>
      </c>
      <c r="AL143" s="49" t="s">
        <v>95</v>
      </c>
      <c r="AM143" s="21"/>
      <c r="AN143" s="21"/>
      <c r="AO143" s="21"/>
      <c r="AP143" s="21"/>
      <c r="AQ143" s="21"/>
      <c r="AR143" s="21"/>
      <c r="AS143" s="6">
        <f t="shared" si="27"/>
        <v>0.44853199999999999</v>
      </c>
      <c r="AT143" s="6">
        <f t="shared" si="28"/>
        <v>0.61077099999999995</v>
      </c>
      <c r="AU143" s="6">
        <f t="shared" si="29"/>
        <v>1.5829599999999999</v>
      </c>
      <c r="AV143" s="6">
        <f t="shared" si="30"/>
        <v>3.90341</v>
      </c>
      <c r="AW143" s="6">
        <f t="shared" si="31"/>
        <v>1.09405</v>
      </c>
      <c r="AX143" s="6" t="str">
        <f t="shared" si="32"/>
        <v/>
      </c>
      <c r="AY143" s="6" t="str">
        <f t="shared" si="33"/>
        <v/>
      </c>
      <c r="AZ143" s="6" t="str">
        <f t="shared" si="34"/>
        <v/>
      </c>
      <c r="BA143" s="6" t="str">
        <f t="shared" si="35"/>
        <v/>
      </c>
      <c r="BB143" s="6" t="str">
        <f t="shared" si="36"/>
        <v/>
      </c>
      <c r="BC143" s="6" t="str">
        <f t="shared" si="37"/>
        <v/>
      </c>
      <c r="BD143" s="7">
        <f t="shared" si="38"/>
        <v>6.4640330000000006</v>
      </c>
    </row>
    <row r="144" spans="1:56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46"/>
      <c r="T144" s="11">
        <v>10</v>
      </c>
      <c r="U144" s="28">
        <v>1.1756899999999999</v>
      </c>
      <c r="V144" s="6"/>
      <c r="W144" s="53"/>
      <c r="X144" s="48">
        <v>9</v>
      </c>
      <c r="Y144" s="6"/>
      <c r="Z144" s="6"/>
      <c r="AA144" s="6"/>
      <c r="AB144" s="6"/>
      <c r="AC144" s="6"/>
      <c r="AD144" s="6"/>
      <c r="AE144" s="6"/>
      <c r="AF144" s="6" t="s">
        <v>89</v>
      </c>
      <c r="AG144" s="6" t="s">
        <v>152</v>
      </c>
      <c r="AH144" s="49" t="s">
        <v>83</v>
      </c>
      <c r="AI144" s="49" t="s">
        <v>84</v>
      </c>
      <c r="AJ144" s="49" t="s">
        <v>87</v>
      </c>
      <c r="AK144" s="49" t="s">
        <v>91</v>
      </c>
      <c r="AL144" s="49" t="s">
        <v>97</v>
      </c>
      <c r="AM144" s="21"/>
      <c r="AN144" s="21"/>
      <c r="AO144" s="21"/>
      <c r="AP144" s="21"/>
      <c r="AQ144" s="21"/>
      <c r="AR144" s="21"/>
      <c r="AS144" s="6">
        <f t="shared" si="27"/>
        <v>4.8137600000000003</v>
      </c>
      <c r="AT144" s="6">
        <f t="shared" si="28"/>
        <v>1.4557</v>
      </c>
      <c r="AU144" s="6">
        <f t="shared" si="29"/>
        <v>-5.8302800000000002E-3</v>
      </c>
      <c r="AV144" s="6">
        <f t="shared" si="30"/>
        <v>0.67942800000000003</v>
      </c>
      <c r="AW144" s="6">
        <f t="shared" si="31"/>
        <v>-0.21271699999999999</v>
      </c>
      <c r="AX144" s="6" t="str">
        <f t="shared" si="32"/>
        <v/>
      </c>
      <c r="AY144" s="6" t="str">
        <f t="shared" si="33"/>
        <v/>
      </c>
      <c r="AZ144" s="6" t="str">
        <f t="shared" si="34"/>
        <v/>
      </c>
      <c r="BA144" s="6" t="str">
        <f t="shared" si="35"/>
        <v/>
      </c>
      <c r="BB144" s="6" t="str">
        <f t="shared" si="36"/>
        <v/>
      </c>
      <c r="BC144" s="6" t="str">
        <f t="shared" si="37"/>
        <v/>
      </c>
      <c r="BD144" s="7">
        <f t="shared" si="38"/>
        <v>5.5820007200000008</v>
      </c>
    </row>
    <row r="145" spans="1:56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47"/>
      <c r="T145" s="30">
        <v>11</v>
      </c>
      <c r="U145" s="31">
        <v>1.1483399999999999</v>
      </c>
      <c r="V145" s="6"/>
      <c r="W145" s="45">
        <v>11</v>
      </c>
      <c r="X145" s="26">
        <v>3</v>
      </c>
      <c r="Y145" s="6"/>
      <c r="Z145" s="6"/>
      <c r="AA145" s="6"/>
      <c r="AB145" s="6"/>
      <c r="AC145" s="6"/>
      <c r="AD145" s="6"/>
      <c r="AE145" s="6"/>
      <c r="AF145" s="6" t="s">
        <v>90</v>
      </c>
      <c r="AG145" s="6" t="s">
        <v>153</v>
      </c>
      <c r="AH145" s="49" t="s">
        <v>82</v>
      </c>
      <c r="AI145" s="49" t="s">
        <v>85</v>
      </c>
      <c r="AJ145" s="49" t="s">
        <v>86</v>
      </c>
      <c r="AK145" s="49" t="s">
        <v>88</v>
      </c>
      <c r="AL145" s="49" t="s">
        <v>96</v>
      </c>
      <c r="AM145" s="21"/>
      <c r="AN145" s="21"/>
      <c r="AO145" s="21"/>
      <c r="AP145" s="21"/>
      <c r="AQ145" s="21"/>
      <c r="AR145" s="21"/>
      <c r="AS145" s="6">
        <f t="shared" si="27"/>
        <v>0.44853199999999999</v>
      </c>
      <c r="AT145" s="6">
        <f t="shared" si="28"/>
        <v>0.61077099999999995</v>
      </c>
      <c r="AU145" s="6">
        <f t="shared" si="29"/>
        <v>1.5829599999999999</v>
      </c>
      <c r="AV145" s="6">
        <f t="shared" si="30"/>
        <v>1.1756899999999999</v>
      </c>
      <c r="AW145" s="6">
        <f t="shared" si="31"/>
        <v>1.72323</v>
      </c>
      <c r="AX145" s="6" t="str">
        <f t="shared" si="32"/>
        <v/>
      </c>
      <c r="AY145" s="6" t="str">
        <f t="shared" si="33"/>
        <v/>
      </c>
      <c r="AZ145" s="6" t="str">
        <f t="shared" si="34"/>
        <v/>
      </c>
      <c r="BA145" s="6" t="str">
        <f t="shared" si="35"/>
        <v/>
      </c>
      <c r="BB145" s="6" t="str">
        <f t="shared" si="36"/>
        <v/>
      </c>
      <c r="BC145" s="6" t="str">
        <f t="shared" si="37"/>
        <v/>
      </c>
      <c r="BD145" s="7">
        <f t="shared" si="38"/>
        <v>1.6377730000000001</v>
      </c>
    </row>
    <row r="146" spans="1:5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45">
        <v>9</v>
      </c>
      <c r="T146" s="25">
        <v>10</v>
      </c>
      <c r="U146" s="26">
        <v>3.90341</v>
      </c>
      <c r="V146" s="6"/>
      <c r="W146" s="46"/>
      <c r="X146" s="28">
        <v>5</v>
      </c>
      <c r="Y146" s="6"/>
      <c r="Z146" s="6"/>
      <c r="AA146" s="6"/>
      <c r="AB146" s="6"/>
      <c r="AC146" s="6"/>
      <c r="AD146" s="6"/>
      <c r="AE146" s="6"/>
      <c r="AF146" s="6" t="s">
        <v>91</v>
      </c>
      <c r="AG146" s="6" t="s">
        <v>154</v>
      </c>
      <c r="AH146" s="49" t="s">
        <v>83</v>
      </c>
      <c r="AI146" s="49" t="s">
        <v>84</v>
      </c>
      <c r="AJ146" s="49" t="s">
        <v>87</v>
      </c>
      <c r="AK146" s="49" t="s">
        <v>89</v>
      </c>
      <c r="AL146" s="49" t="s">
        <v>97</v>
      </c>
      <c r="AM146" s="49" t="s">
        <v>168</v>
      </c>
      <c r="AN146" s="21"/>
      <c r="AO146" s="21"/>
      <c r="AP146" s="21"/>
      <c r="AQ146" s="21"/>
      <c r="AR146" s="21"/>
      <c r="AS146" s="6">
        <f t="shared" si="27"/>
        <v>4.8137600000000003</v>
      </c>
      <c r="AT146" s="6">
        <f t="shared" si="28"/>
        <v>1.4557</v>
      </c>
      <c r="AU146" s="6">
        <f t="shared" si="29"/>
        <v>-5.8302800000000002E-3</v>
      </c>
      <c r="AV146" s="6">
        <f t="shared" si="30"/>
        <v>1.1483399999999999</v>
      </c>
      <c r="AW146" s="6">
        <f t="shared" si="31"/>
        <v>-0.21271699999999999</v>
      </c>
      <c r="AX146" s="6" t="str">
        <f t="shared" si="32"/>
        <v/>
      </c>
      <c r="AY146" s="6" t="str">
        <f t="shared" si="33"/>
        <v/>
      </c>
      <c r="AZ146" s="6" t="str">
        <f t="shared" si="34"/>
        <v/>
      </c>
      <c r="BA146" s="6" t="str">
        <f t="shared" si="35"/>
        <v/>
      </c>
      <c r="BB146" s="6" t="str">
        <f t="shared" si="36"/>
        <v/>
      </c>
      <c r="BC146" s="6" t="str">
        <f t="shared" si="37"/>
        <v/>
      </c>
      <c r="BD146" s="7">
        <f t="shared" si="38"/>
        <v>6.5198247200000017</v>
      </c>
    </row>
    <row r="147" spans="1:56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47"/>
      <c r="T147" s="30">
        <v>11</v>
      </c>
      <c r="U147" s="31">
        <v>0.67942800000000003</v>
      </c>
      <c r="V147" s="6"/>
      <c r="W147" s="46"/>
      <c r="X147" s="28">
        <v>6</v>
      </c>
      <c r="Y147" s="6"/>
      <c r="Z147" s="6"/>
      <c r="AA147" s="6"/>
      <c r="AB147" s="6"/>
      <c r="AC147" s="6"/>
      <c r="AD147" s="6"/>
      <c r="AE147" s="6"/>
      <c r="AF147" s="6" t="s">
        <v>94</v>
      </c>
      <c r="AG147" s="6" t="s">
        <v>157</v>
      </c>
      <c r="AH147" s="49" t="s">
        <v>57</v>
      </c>
      <c r="AI147" s="49" t="s">
        <v>67</v>
      </c>
      <c r="AJ147" s="49" t="s">
        <v>73</v>
      </c>
      <c r="AK147" s="49" t="s">
        <v>80</v>
      </c>
      <c r="AL147" s="21"/>
      <c r="AM147" s="21"/>
      <c r="AN147" s="21"/>
      <c r="AO147" s="21"/>
      <c r="AP147" s="21"/>
      <c r="AQ147" s="21"/>
      <c r="AR147" s="21"/>
      <c r="AS147" s="6">
        <f t="shared" si="27"/>
        <v>5.45999E-2</v>
      </c>
      <c r="AT147" s="6">
        <f t="shared" si="28"/>
        <v>1.05765</v>
      </c>
      <c r="AU147" s="6">
        <f t="shared" si="29"/>
        <v>1.21346</v>
      </c>
      <c r="AV147" s="6">
        <f t="shared" si="30"/>
        <v>4.1177000000000001</v>
      </c>
      <c r="AW147" s="6" t="str">
        <f t="shared" si="31"/>
        <v/>
      </c>
      <c r="AX147" s="6" t="str">
        <f t="shared" si="32"/>
        <v/>
      </c>
      <c r="AY147" s="6" t="str">
        <f t="shared" si="33"/>
        <v/>
      </c>
      <c r="AZ147" s="6" t="str">
        <f t="shared" si="34"/>
        <v/>
      </c>
      <c r="BA147" s="6" t="str">
        <f t="shared" si="35"/>
        <v/>
      </c>
      <c r="BB147" s="6" t="str">
        <f t="shared" si="36"/>
        <v/>
      </c>
      <c r="BC147" s="6" t="str">
        <f t="shared" si="37"/>
        <v/>
      </c>
      <c r="BD147" s="7">
        <f t="shared" si="38"/>
        <v>4.6026498999999994</v>
      </c>
    </row>
    <row r="148" spans="1:5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46">
        <v>10</v>
      </c>
      <c r="T148" s="11">
        <v>7</v>
      </c>
      <c r="U148" s="28">
        <v>1.84076</v>
      </c>
      <c r="V148" s="6"/>
      <c r="W148" s="46"/>
      <c r="X148" s="28">
        <v>8</v>
      </c>
      <c r="Y148" s="6"/>
      <c r="Z148" s="6"/>
      <c r="AA148" s="6"/>
      <c r="AB148" s="6"/>
      <c r="AC148" s="6"/>
      <c r="AD148" s="6"/>
      <c r="AE148" s="6"/>
      <c r="AF148" s="6" t="s">
        <v>95</v>
      </c>
      <c r="AG148" s="6" t="s">
        <v>158</v>
      </c>
      <c r="AH148" s="49" t="s">
        <v>58</v>
      </c>
      <c r="AI148" s="49" t="s">
        <v>68</v>
      </c>
      <c r="AJ148" s="49" t="s">
        <v>74</v>
      </c>
      <c r="AK148" s="49" t="s">
        <v>88</v>
      </c>
      <c r="AL148" s="21"/>
      <c r="AM148" s="21"/>
      <c r="AN148" s="21"/>
      <c r="AO148" s="21"/>
      <c r="AP148" s="21"/>
      <c r="AQ148" s="21"/>
      <c r="AR148" s="21"/>
      <c r="AS148" s="6">
        <f t="shared" si="27"/>
        <v>1.0315300000000001</v>
      </c>
      <c r="AT148" s="6">
        <f t="shared" si="28"/>
        <v>1.51657</v>
      </c>
      <c r="AU148" s="6">
        <f t="shared" si="29"/>
        <v>3.3645299999999998</v>
      </c>
      <c r="AV148" s="6">
        <f t="shared" si="30"/>
        <v>1.1756899999999999</v>
      </c>
      <c r="AW148" s="6" t="str">
        <f t="shared" si="31"/>
        <v/>
      </c>
      <c r="AX148" s="6" t="str">
        <f t="shared" si="32"/>
        <v/>
      </c>
      <c r="AY148" s="6" t="str">
        <f t="shared" si="33"/>
        <v/>
      </c>
      <c r="AZ148" s="6" t="str">
        <f t="shared" si="34"/>
        <v/>
      </c>
      <c r="BA148" s="6" t="str">
        <f t="shared" si="35"/>
        <v/>
      </c>
      <c r="BB148" s="6" t="str">
        <f t="shared" si="36"/>
        <v/>
      </c>
      <c r="BC148" s="6" t="str">
        <f t="shared" si="37"/>
        <v/>
      </c>
      <c r="BD148" s="7">
        <f t="shared" si="38"/>
        <v>5.9942699999999993</v>
      </c>
    </row>
    <row r="149" spans="1:5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46"/>
      <c r="T149" s="11">
        <v>8</v>
      </c>
      <c r="U149" s="28">
        <v>1.09405</v>
      </c>
      <c r="V149" s="6"/>
      <c r="W149" s="46"/>
      <c r="X149" s="28">
        <v>9</v>
      </c>
      <c r="Y149" s="6"/>
      <c r="Z149" s="6"/>
      <c r="AA149" s="6"/>
      <c r="AB149" s="6"/>
      <c r="AC149" s="6"/>
      <c r="AD149" s="6"/>
      <c r="AE149" s="6"/>
      <c r="AF149" s="6" t="s">
        <v>96</v>
      </c>
      <c r="AG149" s="6" t="s">
        <v>159</v>
      </c>
      <c r="AH149" s="49" t="s">
        <v>51</v>
      </c>
      <c r="AI149" s="49" t="s">
        <v>59</v>
      </c>
      <c r="AJ149" s="49" t="s">
        <v>69</v>
      </c>
      <c r="AK149" s="49" t="s">
        <v>75</v>
      </c>
      <c r="AL149" s="49" t="s">
        <v>76</v>
      </c>
      <c r="AM149" s="49" t="s">
        <v>81</v>
      </c>
      <c r="AN149" s="49" t="s">
        <v>90</v>
      </c>
      <c r="AO149" s="21"/>
      <c r="AP149" s="21"/>
      <c r="AQ149" s="21"/>
      <c r="AR149" s="21"/>
      <c r="AS149" s="6">
        <f t="shared" si="27"/>
        <v>0.40811399999999998</v>
      </c>
      <c r="AT149" s="6">
        <f t="shared" si="28"/>
        <v>0.28422599999999998</v>
      </c>
      <c r="AU149" s="6">
        <f t="shared" si="29"/>
        <v>2.14493</v>
      </c>
      <c r="AV149" s="6">
        <f t="shared" si="30"/>
        <v>0.36749900000000002</v>
      </c>
      <c r="AW149" s="6">
        <f t="shared" si="31"/>
        <v>0.55112300000000003</v>
      </c>
      <c r="AX149" s="6">
        <f t="shared" si="32"/>
        <v>3.8845399999999999</v>
      </c>
      <c r="AY149" s="6">
        <f t="shared" si="33"/>
        <v>3.90341</v>
      </c>
      <c r="AZ149" s="6" t="str">
        <f t="shared" si="34"/>
        <v/>
      </c>
      <c r="BA149" s="6" t="str">
        <f t="shared" si="35"/>
        <v/>
      </c>
      <c r="BB149" s="6" t="str">
        <f t="shared" si="36"/>
        <v/>
      </c>
      <c r="BC149" s="6" t="str">
        <f t="shared" si="37"/>
        <v/>
      </c>
      <c r="BD149" s="7">
        <f t="shared" si="38"/>
        <v>9.8206120000000006</v>
      </c>
    </row>
    <row r="150" spans="1:56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46"/>
      <c r="T150" s="11">
        <v>9</v>
      </c>
      <c r="U150" s="28">
        <v>1.72323</v>
      </c>
      <c r="V150" s="6"/>
      <c r="W150" s="47"/>
      <c r="X150" s="31">
        <v>10</v>
      </c>
      <c r="Y150" s="6"/>
      <c r="Z150" s="6"/>
      <c r="AA150" s="6"/>
      <c r="AB150" s="6"/>
      <c r="AC150" s="6"/>
      <c r="AD150" s="6"/>
      <c r="AE150" s="6"/>
      <c r="AF150" s="6" t="s">
        <v>97</v>
      </c>
      <c r="AG150" s="6" t="s">
        <v>160</v>
      </c>
      <c r="AH150" s="49" t="s">
        <v>83</v>
      </c>
      <c r="AI150" s="49" t="s">
        <v>84</v>
      </c>
      <c r="AJ150" s="49" t="s">
        <v>87</v>
      </c>
      <c r="AK150" s="49" t="s">
        <v>89</v>
      </c>
      <c r="AL150" s="49" t="s">
        <v>91</v>
      </c>
      <c r="AM150" s="21"/>
      <c r="AN150" s="21"/>
      <c r="AO150" s="21"/>
      <c r="AP150" s="21"/>
      <c r="AQ150" s="21"/>
      <c r="AR150" s="21"/>
      <c r="AS150" s="6">
        <f t="shared" si="27"/>
        <v>4.8137600000000003</v>
      </c>
      <c r="AT150" s="6">
        <f t="shared" si="28"/>
        <v>1.4557</v>
      </c>
      <c r="AU150" s="6">
        <f t="shared" si="29"/>
        <v>-5.8302800000000002E-3</v>
      </c>
      <c r="AV150" s="6">
        <f t="shared" si="30"/>
        <v>1.1483399999999999</v>
      </c>
      <c r="AW150" s="6">
        <f t="shared" si="31"/>
        <v>0.67942800000000003</v>
      </c>
      <c r="AX150" s="6" t="str">
        <f t="shared" si="32"/>
        <v/>
      </c>
      <c r="AY150" s="6" t="str">
        <f t="shared" si="33"/>
        <v/>
      </c>
      <c r="AZ150" s="6" t="str">
        <f t="shared" si="34"/>
        <v/>
      </c>
      <c r="BA150" s="6" t="str">
        <f t="shared" si="35"/>
        <v/>
      </c>
      <c r="BB150" s="6" t="str">
        <f t="shared" si="36"/>
        <v/>
      </c>
      <c r="BC150" s="6" t="str">
        <f t="shared" si="37"/>
        <v/>
      </c>
      <c r="BD150" s="7">
        <f t="shared" si="38"/>
        <v>8.3041147200000012</v>
      </c>
    </row>
    <row r="151" spans="1:56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47"/>
      <c r="T151" s="30">
        <v>11</v>
      </c>
      <c r="U151" s="31">
        <v>-0.21271699999999999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1"/>
      <c r="AP151" s="21"/>
      <c r="AQ151" s="21"/>
      <c r="AR151" s="21"/>
      <c r="AS151" s="6" t="str">
        <f t="shared" si="27"/>
        <v/>
      </c>
      <c r="AT151" s="6" t="str">
        <f t="shared" si="28"/>
        <v/>
      </c>
      <c r="AU151" s="6" t="str">
        <f t="shared" si="29"/>
        <v/>
      </c>
      <c r="AV151" s="6" t="str">
        <f t="shared" si="30"/>
        <v/>
      </c>
      <c r="AW151" s="6" t="str">
        <f t="shared" si="31"/>
        <v/>
      </c>
      <c r="AX151" s="6" t="str">
        <f t="shared" si="32"/>
        <v/>
      </c>
      <c r="AY151" s="6" t="str">
        <f t="shared" si="33"/>
        <v/>
      </c>
      <c r="AZ151" s="6" t="str">
        <f t="shared" si="34"/>
        <v/>
      </c>
      <c r="BA151" s="6" t="str">
        <f t="shared" si="35"/>
        <v/>
      </c>
      <c r="BB151" s="6" t="str">
        <f t="shared" si="36"/>
        <v/>
      </c>
      <c r="BC151" s="6"/>
      <c r="BD151" s="7"/>
    </row>
    <row r="152" spans="1:56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44">
        <v>11</v>
      </c>
      <c r="T152" s="41"/>
      <c r="U152" s="42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1"/>
      <c r="AP152" s="21"/>
      <c r="AQ152" s="21"/>
      <c r="AR152" s="21"/>
      <c r="AS152" s="6" t="str">
        <f t="shared" si="27"/>
        <v/>
      </c>
      <c r="AT152" s="6" t="str">
        <f t="shared" si="28"/>
        <v/>
      </c>
      <c r="AU152" s="6" t="str">
        <f t="shared" si="29"/>
        <v/>
      </c>
      <c r="AV152" s="6" t="str">
        <f t="shared" si="30"/>
        <v/>
      </c>
      <c r="AW152" s="6" t="str">
        <f t="shared" si="31"/>
        <v/>
      </c>
      <c r="AX152" s="6" t="str">
        <f t="shared" si="32"/>
        <v/>
      </c>
      <c r="AY152" s="6" t="str">
        <f t="shared" si="33"/>
        <v/>
      </c>
      <c r="AZ152" s="6" t="str">
        <f t="shared" si="34"/>
        <v/>
      </c>
      <c r="BA152" s="6" t="str">
        <f t="shared" si="35"/>
        <v/>
      </c>
      <c r="BB152" s="6" t="str">
        <f t="shared" si="36"/>
        <v/>
      </c>
      <c r="BC152" s="6"/>
      <c r="BD152" s="7"/>
    </row>
    <row r="153" spans="1:56" ht="15.75" thickBot="1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10"/>
    </row>
    <row r="154" spans="1:56" ht="15.75" thickBot="1"/>
    <row r="155" spans="1:56" ht="15.75" thickBot="1">
      <c r="A155" s="2"/>
      <c r="B155" s="124" t="s">
        <v>101</v>
      </c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3"/>
      <c r="P155" s="132"/>
      <c r="Q155" s="132"/>
      <c r="R155" s="3"/>
      <c r="S155" s="132" t="s">
        <v>98</v>
      </c>
      <c r="T155" s="132"/>
      <c r="U155" s="132"/>
      <c r="V155" s="3"/>
      <c r="W155" s="123" t="s">
        <v>99</v>
      </c>
      <c r="X155" s="123"/>
      <c r="Y155" s="50"/>
      <c r="Z155" s="132"/>
      <c r="AA155" s="132"/>
      <c r="AB155" s="3"/>
      <c r="AC155" s="132"/>
      <c r="AD155" s="132"/>
      <c r="AE155" s="3"/>
      <c r="AF155" s="3" t="s">
        <v>104</v>
      </c>
      <c r="AG155" s="3"/>
      <c r="AH155" s="51" t="s">
        <v>161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4"/>
    </row>
    <row r="156" spans="1:56" ht="15.75" thickBot="1">
      <c r="A156" s="5"/>
      <c r="B156" s="2"/>
      <c r="C156" s="40">
        <v>0</v>
      </c>
      <c r="D156" s="41">
        <v>1</v>
      </c>
      <c r="E156" s="41">
        <v>2</v>
      </c>
      <c r="F156" s="41">
        <v>3</v>
      </c>
      <c r="G156" s="41">
        <v>4</v>
      </c>
      <c r="H156" s="41">
        <v>5</v>
      </c>
      <c r="I156" s="41">
        <v>6</v>
      </c>
      <c r="J156" s="41">
        <v>7</v>
      </c>
      <c r="K156" s="41">
        <v>8</v>
      </c>
      <c r="L156" s="41">
        <v>9</v>
      </c>
      <c r="M156" s="41">
        <v>10</v>
      </c>
      <c r="N156" s="42">
        <v>11</v>
      </c>
      <c r="O156" s="6"/>
      <c r="P156" s="6"/>
      <c r="Q156" s="6"/>
      <c r="R156" s="6"/>
      <c r="S156" s="46">
        <v>2</v>
      </c>
      <c r="T156" s="11">
        <v>5</v>
      </c>
      <c r="U156" s="28">
        <v>0.50998600000000005</v>
      </c>
      <c r="V156" s="6"/>
      <c r="W156" s="45">
        <v>4</v>
      </c>
      <c r="X156" s="26">
        <v>3</v>
      </c>
      <c r="Y156" s="6"/>
      <c r="Z156" s="6"/>
      <c r="AA156" s="6"/>
      <c r="AB156" s="6"/>
      <c r="AC156" s="6"/>
      <c r="AD156" s="6"/>
      <c r="AE156" s="6"/>
      <c r="AF156" s="6" t="s">
        <v>49</v>
      </c>
      <c r="AG156" s="6" t="s">
        <v>112</v>
      </c>
      <c r="AH156" s="49" t="s">
        <v>55</v>
      </c>
      <c r="AI156" s="49" t="s">
        <v>72</v>
      </c>
      <c r="AJ156" s="49" t="s">
        <v>64</v>
      </c>
      <c r="AK156" s="6"/>
      <c r="AL156" s="6"/>
      <c r="AM156" s="6"/>
      <c r="AN156" s="6"/>
      <c r="AO156" s="6"/>
      <c r="AP156" s="21"/>
      <c r="AQ156" s="21"/>
      <c r="AR156" s="21"/>
      <c r="AS156" s="6">
        <f t="shared" ref="AS156:AS195" si="39">IF(ISERROR(VLOOKUP(AH156,$P$2:$Q$57,2,FALSE)),"",VLOOKUP(AH156,$P$2:$Q$57,2,FALSE))</f>
        <v>2.8766600000000002</v>
      </c>
      <c r="AT156" s="6">
        <f t="shared" ref="AT156:AT195" si="40">IF(ISERROR(VLOOKUP(AI156,$P$2:$Q$57,2,FALSE)),"",VLOOKUP(AI156,$P$2:$Q$57,2,FALSE))</f>
        <v>0.59129799999999999</v>
      </c>
      <c r="AU156" s="6">
        <f t="shared" ref="AU156:AU195" si="41">IF(ISERROR(VLOOKUP(AJ156,$P$2:$Q$57,2,FALSE)),"",VLOOKUP(AJ156,$P$2:$Q$57,2,FALSE))</f>
        <v>0.47417599999999999</v>
      </c>
      <c r="AV156" s="6" t="str">
        <f t="shared" ref="AV156:AV195" si="42">IF(ISERROR(VLOOKUP(AK156,$P$2:$Q$57,2,FALSE)),"",VLOOKUP(AK156,$P$2:$Q$57,2,FALSE))</f>
        <v/>
      </c>
      <c r="AW156" s="6" t="str">
        <f t="shared" ref="AW156:AW195" si="43">IF(ISERROR(VLOOKUP(AL156,$P$2:$Q$57,2,FALSE)),"",VLOOKUP(AL156,$P$2:$Q$57,2,FALSE))</f>
        <v/>
      </c>
      <c r="AX156" s="6" t="str">
        <f t="shared" ref="AX156:AX195" si="44">IF(ISERROR(VLOOKUP(AM156,$P$2:$Q$57,2,FALSE)),"",VLOOKUP(AM156,$P$2:$Q$57,2,FALSE))</f>
        <v/>
      </c>
      <c r="AY156" s="6" t="str">
        <f t="shared" ref="AY156:AY195" si="45">IF(ISERROR(VLOOKUP(AN156,$P$2:$Q$57,2,FALSE)),"",VLOOKUP(AN156,$P$2:$Q$57,2,FALSE))</f>
        <v/>
      </c>
      <c r="AZ156" s="6" t="str">
        <f t="shared" ref="AZ156:AZ195" si="46">IF(ISERROR(VLOOKUP(AO156,$P$2:$Q$57,2,FALSE)),"",VLOOKUP(AO156,$P$2:$Q$57,2,FALSE))</f>
        <v/>
      </c>
      <c r="BA156" s="6" t="str">
        <f t="shared" ref="BA156:BA195" si="47">IF(ISERROR(VLOOKUP(AP156,$P$2:$Q$57,2,FALSE)),"",VLOOKUP(AP156,$P$2:$Q$57,2,FALSE))</f>
        <v/>
      </c>
      <c r="BB156" s="6" t="str">
        <f t="shared" ref="BB156:BB195" si="48">IF(ISERROR(VLOOKUP(AQ156,$P$2:$Q$57,2,FALSE)),"",VLOOKUP(AQ156,$P$2:$Q$57,2,FALSE))</f>
        <v/>
      </c>
      <c r="BC156" s="6" t="str">
        <f t="shared" ref="BC156:BC192" si="49">IF(ISERROR(VLOOKUP(AR156,$P$2:$Q$57,2,FALSE)),"",VLOOKUP(AR156,$P$2:$Q$57,2,FALSE))</f>
        <v/>
      </c>
      <c r="BD156" s="7">
        <f t="shared" ref="BD156:BD192" si="50">SUM(AS156:BC156)-VLOOKUP(AF156,$P$2:$Q$57,2,FALSE)</f>
        <v>3.4321480000000002</v>
      </c>
    </row>
    <row r="157" spans="1:56">
      <c r="A157" s="5"/>
      <c r="B157" s="37">
        <v>0</v>
      </c>
      <c r="C157" s="34"/>
      <c r="D157" s="35"/>
      <c r="E157" s="35"/>
      <c r="F157" s="59">
        <v>1</v>
      </c>
      <c r="G157" s="35"/>
      <c r="H157" s="35"/>
      <c r="I157" s="35"/>
      <c r="J157" s="35"/>
      <c r="K157" s="35"/>
      <c r="L157" s="35"/>
      <c r="M157" s="35"/>
      <c r="N157" s="36"/>
      <c r="O157" s="6"/>
      <c r="P157" s="6"/>
      <c r="Q157" s="6"/>
      <c r="R157" s="6"/>
      <c r="S157" s="46"/>
      <c r="T157" s="11">
        <v>6</v>
      </c>
      <c r="U157" s="28">
        <v>0.57540400000000003</v>
      </c>
      <c r="V157" s="6"/>
      <c r="W157" s="46"/>
      <c r="X157" s="28">
        <v>5</v>
      </c>
      <c r="Y157" s="6"/>
      <c r="Z157" s="6"/>
      <c r="AA157" s="6"/>
      <c r="AB157" s="6"/>
      <c r="AC157" s="6"/>
      <c r="AD157" s="6"/>
      <c r="AE157" s="6"/>
      <c r="AF157" s="6" t="s">
        <v>50</v>
      </c>
      <c r="AG157" s="6" t="s">
        <v>113</v>
      </c>
      <c r="AH157" s="49" t="s">
        <v>56</v>
      </c>
      <c r="AI157" s="49" t="s">
        <v>62</v>
      </c>
      <c r="AJ157" s="49" t="s">
        <v>66</v>
      </c>
      <c r="AK157" s="49" t="s">
        <v>71</v>
      </c>
      <c r="AL157" s="21"/>
      <c r="AM157" s="21"/>
      <c r="AN157" s="21"/>
      <c r="AO157" s="6"/>
      <c r="AP157" s="21"/>
      <c r="AQ157" s="21"/>
      <c r="AR157" s="21"/>
      <c r="AS157" s="6">
        <f t="shared" si="39"/>
        <v>0.84436699999999998</v>
      </c>
      <c r="AT157" s="6">
        <f t="shared" si="40"/>
        <v>0.127474</v>
      </c>
      <c r="AU157" s="6">
        <f t="shared" si="41"/>
        <v>3.9298199999999999</v>
      </c>
      <c r="AV157" s="6">
        <f t="shared" si="42"/>
        <v>-0.994425</v>
      </c>
      <c r="AW157" s="6" t="str">
        <f t="shared" si="43"/>
        <v/>
      </c>
      <c r="AX157" s="6" t="str">
        <f t="shared" si="44"/>
        <v/>
      </c>
      <c r="AY157" s="6" t="str">
        <f t="shared" si="45"/>
        <v/>
      </c>
      <c r="AZ157" s="6" t="str">
        <f t="shared" si="46"/>
        <v/>
      </c>
      <c r="BA157" s="6" t="str">
        <f t="shared" si="47"/>
        <v/>
      </c>
      <c r="BB157" s="6" t="str">
        <f t="shared" si="48"/>
        <v/>
      </c>
      <c r="BC157" s="6" t="str">
        <f t="shared" si="49"/>
        <v/>
      </c>
      <c r="BD157" s="7">
        <f t="shared" si="50"/>
        <v>3.3318319999999995</v>
      </c>
    </row>
    <row r="158" spans="1:56" ht="15.75" thickBot="1">
      <c r="A158" s="5"/>
      <c r="B158" s="38">
        <v>1</v>
      </c>
      <c r="C158" s="3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8"/>
      <c r="O158" s="6"/>
      <c r="P158" s="6"/>
      <c r="Q158" s="6"/>
      <c r="R158" s="6"/>
      <c r="S158" s="47"/>
      <c r="T158" s="30">
        <v>9</v>
      </c>
      <c r="U158" s="31">
        <v>0.40811399999999998</v>
      </c>
      <c r="V158" s="6"/>
      <c r="W158" s="47"/>
      <c r="X158" s="31">
        <v>8</v>
      </c>
      <c r="Y158" s="6"/>
      <c r="Z158" s="6"/>
      <c r="AA158" s="6"/>
      <c r="AB158" s="6"/>
      <c r="AC158" s="6"/>
      <c r="AD158" s="6"/>
      <c r="AE158" s="6"/>
      <c r="AF158" s="6" t="s">
        <v>51</v>
      </c>
      <c r="AG158" s="6" t="s">
        <v>114</v>
      </c>
      <c r="AH158" s="49" t="s">
        <v>59</v>
      </c>
      <c r="AI158" s="49" t="s">
        <v>69</v>
      </c>
      <c r="AJ158" s="49" t="s">
        <v>75</v>
      </c>
      <c r="AK158" s="49" t="s">
        <v>76</v>
      </c>
      <c r="AL158" s="49" t="s">
        <v>81</v>
      </c>
      <c r="AM158" s="49" t="s">
        <v>96</v>
      </c>
      <c r="AN158" s="21"/>
      <c r="AO158" s="6"/>
      <c r="AP158" s="21"/>
      <c r="AQ158" s="21"/>
      <c r="AR158" s="21"/>
      <c r="AS158" s="6">
        <f t="shared" si="39"/>
        <v>0.28422599999999998</v>
      </c>
      <c r="AT158" s="6">
        <f t="shared" si="40"/>
        <v>2.14493</v>
      </c>
      <c r="AU158" s="6">
        <f t="shared" si="41"/>
        <v>0.36749900000000002</v>
      </c>
      <c r="AV158" s="6">
        <f t="shared" si="42"/>
        <v>0.55112300000000003</v>
      </c>
      <c r="AW158" s="6">
        <f t="shared" si="43"/>
        <v>3.8845399999999999</v>
      </c>
      <c r="AX158" s="6">
        <f t="shared" si="44"/>
        <v>1.72323</v>
      </c>
      <c r="AY158" s="6" t="str">
        <f t="shared" si="45"/>
        <v/>
      </c>
      <c r="AZ158" s="6" t="str">
        <f t="shared" si="46"/>
        <v/>
      </c>
      <c r="BA158" s="6" t="str">
        <f t="shared" si="47"/>
        <v/>
      </c>
      <c r="BB158" s="6" t="str">
        <f t="shared" si="48"/>
        <v/>
      </c>
      <c r="BC158" s="6" t="str">
        <f t="shared" si="49"/>
        <v/>
      </c>
      <c r="BD158" s="7">
        <f t="shared" si="50"/>
        <v>8.5474340000000009</v>
      </c>
    </row>
    <row r="159" spans="1:56">
      <c r="A159" s="5"/>
      <c r="B159" s="38">
        <v>2</v>
      </c>
      <c r="C159" s="32"/>
      <c r="D159" s="52">
        <v>1</v>
      </c>
      <c r="E159" s="11"/>
      <c r="F159" s="11"/>
      <c r="G159" s="11"/>
      <c r="H159" s="11">
        <v>1</v>
      </c>
      <c r="I159" s="11">
        <v>1</v>
      </c>
      <c r="J159" s="11"/>
      <c r="K159" s="11"/>
      <c r="L159" s="11">
        <v>1</v>
      </c>
      <c r="M159" s="11"/>
      <c r="N159" s="28"/>
      <c r="O159" s="6"/>
      <c r="P159" s="6"/>
      <c r="Q159" s="6"/>
      <c r="R159" s="6"/>
      <c r="S159" s="46"/>
      <c r="T159" s="11">
        <v>2</v>
      </c>
      <c r="U159" s="28">
        <v>1.9068799999999999</v>
      </c>
      <c r="V159" s="6"/>
      <c r="W159" s="45">
        <v>5</v>
      </c>
      <c r="X159" s="26">
        <v>2</v>
      </c>
      <c r="Y159" s="6"/>
      <c r="Z159" s="6"/>
      <c r="AA159" s="6"/>
      <c r="AB159" s="6"/>
      <c r="AC159" s="6"/>
      <c r="AD159" s="6"/>
      <c r="AE159" s="6"/>
      <c r="AF159" s="6" t="s">
        <v>54</v>
      </c>
      <c r="AG159" s="6" t="s">
        <v>117</v>
      </c>
      <c r="AH159" s="49" t="s">
        <v>65</v>
      </c>
      <c r="AI159" s="49" t="s">
        <v>79</v>
      </c>
      <c r="AJ159" s="21"/>
      <c r="AK159" s="21"/>
      <c r="AL159" s="21"/>
      <c r="AM159" s="21"/>
      <c r="AN159" s="21"/>
      <c r="AO159" s="6"/>
      <c r="AP159" s="6"/>
      <c r="AQ159" s="6"/>
      <c r="AR159" s="6"/>
      <c r="AS159" s="6">
        <f t="shared" si="39"/>
        <v>4.3373100000000004</v>
      </c>
      <c r="AT159" s="6">
        <f t="shared" si="40"/>
        <v>1.04711</v>
      </c>
      <c r="AU159" s="6" t="str">
        <f t="shared" si="41"/>
        <v/>
      </c>
      <c r="AV159" s="6" t="str">
        <f t="shared" si="42"/>
        <v/>
      </c>
      <c r="AW159" s="6" t="str">
        <f t="shared" si="43"/>
        <v/>
      </c>
      <c r="AX159" s="6" t="str">
        <f t="shared" si="44"/>
        <v/>
      </c>
      <c r="AY159" s="6" t="str">
        <f t="shared" si="45"/>
        <v/>
      </c>
      <c r="AZ159" s="6" t="str">
        <f t="shared" si="46"/>
        <v/>
      </c>
      <c r="BA159" s="6" t="str">
        <f t="shared" si="47"/>
        <v/>
      </c>
      <c r="BB159" s="6" t="str">
        <f t="shared" si="48"/>
        <v/>
      </c>
      <c r="BC159" s="6" t="str">
        <f t="shared" si="49"/>
        <v/>
      </c>
      <c r="BD159" s="7">
        <f t="shared" si="50"/>
        <v>4.0430200000000003</v>
      </c>
    </row>
    <row r="160" spans="1:56">
      <c r="A160" s="5"/>
      <c r="B160" s="38">
        <v>3</v>
      </c>
      <c r="C160" s="32"/>
      <c r="D160" s="11"/>
      <c r="E160" s="52">
        <v>1</v>
      </c>
      <c r="F160" s="11"/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28">
        <v>1</v>
      </c>
      <c r="O160" s="6"/>
      <c r="P160" s="6"/>
      <c r="Q160" s="6"/>
      <c r="R160" s="6"/>
      <c r="S160" s="46"/>
      <c r="T160" s="11">
        <v>4</v>
      </c>
      <c r="U160" s="28">
        <v>1.3413999999999999</v>
      </c>
      <c r="V160" s="6"/>
      <c r="W160" s="46"/>
      <c r="X160" s="28">
        <v>3</v>
      </c>
      <c r="Y160" s="6"/>
      <c r="Z160" s="6"/>
      <c r="AA160" s="6"/>
      <c r="AB160" s="6"/>
      <c r="AC160" s="6"/>
      <c r="AD160" s="6"/>
      <c r="AE160" s="6"/>
      <c r="AF160" s="6" t="s">
        <v>55</v>
      </c>
      <c r="AG160" s="6" t="s">
        <v>118</v>
      </c>
      <c r="AH160" s="49" t="s">
        <v>49</v>
      </c>
      <c r="AI160" s="49" t="s">
        <v>72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6">
        <f t="shared" si="39"/>
        <v>0.50998600000000005</v>
      </c>
      <c r="AT160" s="6">
        <f t="shared" si="40"/>
        <v>0.59129799999999999</v>
      </c>
      <c r="AU160" s="6" t="str">
        <f t="shared" si="41"/>
        <v/>
      </c>
      <c r="AV160" s="6" t="str">
        <f t="shared" si="42"/>
        <v/>
      </c>
      <c r="AW160" s="6" t="str">
        <f t="shared" si="43"/>
        <v/>
      </c>
      <c r="AX160" s="6" t="str">
        <f t="shared" si="44"/>
        <v/>
      </c>
      <c r="AY160" s="6" t="str">
        <f t="shared" si="45"/>
        <v/>
      </c>
      <c r="AZ160" s="6" t="str">
        <f t="shared" si="46"/>
        <v/>
      </c>
      <c r="BA160" s="6" t="str">
        <f t="shared" si="47"/>
        <v/>
      </c>
      <c r="BB160" s="6" t="str">
        <f t="shared" si="48"/>
        <v/>
      </c>
      <c r="BC160" s="6" t="str">
        <f t="shared" si="49"/>
        <v/>
      </c>
      <c r="BD160" s="7">
        <f t="shared" si="50"/>
        <v>-1.7753760000000001</v>
      </c>
    </row>
    <row r="161" spans="1:56" ht="15.75" thickBot="1">
      <c r="A161" s="5"/>
      <c r="B161" s="38">
        <v>4</v>
      </c>
      <c r="C161" s="32"/>
      <c r="D161" s="11"/>
      <c r="E161" s="11"/>
      <c r="F161" s="11"/>
      <c r="G161" s="11"/>
      <c r="H161" s="11"/>
      <c r="I161" s="11">
        <v>1</v>
      </c>
      <c r="J161" s="11"/>
      <c r="K161" s="11"/>
      <c r="L161" s="11"/>
      <c r="M161" s="11"/>
      <c r="N161" s="28"/>
      <c r="O161" s="6"/>
      <c r="P161" s="6"/>
      <c r="Q161" s="6"/>
      <c r="R161" s="6"/>
      <c r="S161" s="46"/>
      <c r="T161" s="11">
        <v>5</v>
      </c>
      <c r="U161" s="28">
        <v>2.8766600000000002</v>
      </c>
      <c r="V161" s="6"/>
      <c r="W161" s="47"/>
      <c r="X161" s="31">
        <v>6</v>
      </c>
      <c r="Y161" s="6"/>
      <c r="Z161" s="6"/>
      <c r="AA161" s="6"/>
      <c r="AB161" s="6"/>
      <c r="AC161" s="6"/>
      <c r="AD161" s="6"/>
      <c r="AE161" s="6"/>
      <c r="AF161" s="6" t="s">
        <v>56</v>
      </c>
      <c r="AG161" s="6" t="s">
        <v>119</v>
      </c>
      <c r="AH161" s="49" t="s">
        <v>50</v>
      </c>
      <c r="AI161" s="49" t="s">
        <v>62</v>
      </c>
      <c r="AJ161" s="49" t="s">
        <v>66</v>
      </c>
      <c r="AK161" s="21"/>
      <c r="AL161" s="21"/>
      <c r="AM161" s="21"/>
      <c r="AN161" s="21"/>
      <c r="AO161" s="21"/>
      <c r="AP161" s="6"/>
      <c r="AQ161" s="6"/>
      <c r="AR161" s="6"/>
      <c r="AS161" s="6">
        <f t="shared" si="39"/>
        <v>0.57540400000000003</v>
      </c>
      <c r="AT161" s="6">
        <f t="shared" si="40"/>
        <v>0.127474</v>
      </c>
      <c r="AU161" s="6">
        <f t="shared" si="41"/>
        <v>3.9298199999999999</v>
      </c>
      <c r="AV161" s="6" t="str">
        <f t="shared" si="42"/>
        <v/>
      </c>
      <c r="AW161" s="6" t="str">
        <f t="shared" si="43"/>
        <v/>
      </c>
      <c r="AX161" s="6" t="str">
        <f t="shared" si="44"/>
        <v/>
      </c>
      <c r="AY161" s="6" t="str">
        <f t="shared" si="45"/>
        <v/>
      </c>
      <c r="AZ161" s="6" t="str">
        <f t="shared" si="46"/>
        <v/>
      </c>
      <c r="BA161" s="6" t="str">
        <f t="shared" si="47"/>
        <v/>
      </c>
      <c r="BB161" s="6" t="str">
        <f t="shared" si="48"/>
        <v/>
      </c>
      <c r="BC161" s="6" t="str">
        <f t="shared" si="49"/>
        <v/>
      </c>
      <c r="BD161" s="7">
        <f t="shared" si="50"/>
        <v>3.7883309999999994</v>
      </c>
    </row>
    <row r="162" spans="1:56">
      <c r="A162" s="5"/>
      <c r="B162" s="38">
        <v>5</v>
      </c>
      <c r="C162" s="32"/>
      <c r="D162" s="11"/>
      <c r="E162" s="11"/>
      <c r="F162" s="11"/>
      <c r="G162" s="11">
        <v>1</v>
      </c>
      <c r="H162" s="11"/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28">
        <v>1</v>
      </c>
      <c r="O162" s="6"/>
      <c r="P162" s="6"/>
      <c r="Q162" s="6"/>
      <c r="R162" s="6"/>
      <c r="S162" s="46">
        <v>3</v>
      </c>
      <c r="T162" s="11">
        <v>6</v>
      </c>
      <c r="U162" s="28">
        <v>0.84436699999999998</v>
      </c>
      <c r="V162" s="6"/>
      <c r="W162" s="45">
        <v>6</v>
      </c>
      <c r="X162" s="26">
        <v>2</v>
      </c>
      <c r="Y162" s="6"/>
      <c r="Z162" s="6"/>
      <c r="AA162" s="6"/>
      <c r="AB162" s="6"/>
      <c r="AC162" s="6"/>
      <c r="AD162" s="6"/>
      <c r="AE162" s="6"/>
      <c r="AF162" s="6" t="s">
        <v>57</v>
      </c>
      <c r="AG162" s="6" t="s">
        <v>120</v>
      </c>
      <c r="AH162" s="49" t="s">
        <v>67</v>
      </c>
      <c r="AI162" s="49" t="s">
        <v>73</v>
      </c>
      <c r="AJ162" s="49" t="s">
        <v>80</v>
      </c>
      <c r="AK162" s="49" t="s">
        <v>94</v>
      </c>
      <c r="AL162" s="21"/>
      <c r="AM162" s="21"/>
      <c r="AN162" s="21"/>
      <c r="AO162" s="21"/>
      <c r="AP162" s="6"/>
      <c r="AQ162" s="6"/>
      <c r="AR162" s="6"/>
      <c r="AS162" s="6">
        <f t="shared" si="39"/>
        <v>1.05765</v>
      </c>
      <c r="AT162" s="6">
        <f t="shared" si="40"/>
        <v>1.21346</v>
      </c>
      <c r="AU162" s="6">
        <f t="shared" si="41"/>
        <v>4.1177000000000001</v>
      </c>
      <c r="AV162" s="6">
        <f t="shared" si="42"/>
        <v>1.84076</v>
      </c>
      <c r="AW162" s="6" t="str">
        <f t="shared" si="43"/>
        <v/>
      </c>
      <c r="AX162" s="6" t="str">
        <f t="shared" si="44"/>
        <v/>
      </c>
      <c r="AY162" s="6" t="str">
        <f t="shared" si="45"/>
        <v/>
      </c>
      <c r="AZ162" s="6" t="str">
        <f t="shared" si="46"/>
        <v/>
      </c>
      <c r="BA162" s="6" t="str">
        <f t="shared" si="47"/>
        <v/>
      </c>
      <c r="BB162" s="6" t="str">
        <f t="shared" si="48"/>
        <v/>
      </c>
      <c r="BC162" s="6" t="str">
        <f t="shared" si="49"/>
        <v/>
      </c>
      <c r="BD162" s="7">
        <f t="shared" si="50"/>
        <v>8.1749701000000012</v>
      </c>
    </row>
    <row r="163" spans="1:56">
      <c r="A163" s="5"/>
      <c r="B163" s="38">
        <v>6</v>
      </c>
      <c r="C163" s="32"/>
      <c r="D163" s="11"/>
      <c r="E163" s="11"/>
      <c r="F163" s="11"/>
      <c r="G163" s="11"/>
      <c r="H163" s="11">
        <v>1</v>
      </c>
      <c r="I163" s="11"/>
      <c r="J163" s="11">
        <v>1</v>
      </c>
      <c r="K163" s="11">
        <v>1</v>
      </c>
      <c r="L163" s="11">
        <v>1</v>
      </c>
      <c r="M163" s="11">
        <v>1</v>
      </c>
      <c r="N163" s="28">
        <v>1</v>
      </c>
      <c r="O163" s="6"/>
      <c r="P163" s="6"/>
      <c r="Q163" s="6"/>
      <c r="R163" s="6"/>
      <c r="S163" s="46"/>
      <c r="T163" s="11">
        <v>7</v>
      </c>
      <c r="U163" s="28">
        <v>5.45999E-2</v>
      </c>
      <c r="V163" s="6"/>
      <c r="W163" s="46"/>
      <c r="X163" s="28">
        <v>3</v>
      </c>
      <c r="Y163" s="6"/>
      <c r="Z163" s="6"/>
      <c r="AA163" s="6"/>
      <c r="AB163" s="6"/>
      <c r="AC163" s="6"/>
      <c r="AD163" s="6"/>
      <c r="AE163" s="6"/>
      <c r="AF163" s="6" t="s">
        <v>58</v>
      </c>
      <c r="AG163" s="6" t="s">
        <v>121</v>
      </c>
      <c r="AH163" s="49" t="s">
        <v>68</v>
      </c>
      <c r="AI163" s="49" t="s">
        <v>74</v>
      </c>
      <c r="AJ163" s="49" t="s">
        <v>95</v>
      </c>
      <c r="AK163" s="21"/>
      <c r="AL163" s="21"/>
      <c r="AM163" s="21"/>
      <c r="AN163" s="21"/>
      <c r="AO163" s="21"/>
      <c r="AP163" s="21"/>
      <c r="AQ163" s="21"/>
      <c r="AR163" s="21"/>
      <c r="AS163" s="6">
        <f t="shared" si="39"/>
        <v>1.51657</v>
      </c>
      <c r="AT163" s="6">
        <f t="shared" si="40"/>
        <v>3.3645299999999998</v>
      </c>
      <c r="AU163" s="6">
        <f t="shared" si="41"/>
        <v>1.09405</v>
      </c>
      <c r="AV163" s="6" t="str">
        <f t="shared" si="42"/>
        <v/>
      </c>
      <c r="AW163" s="6" t="str">
        <f t="shared" si="43"/>
        <v/>
      </c>
      <c r="AX163" s="6" t="str">
        <f t="shared" si="44"/>
        <v/>
      </c>
      <c r="AY163" s="6" t="str">
        <f t="shared" si="45"/>
        <v/>
      </c>
      <c r="AZ163" s="6" t="str">
        <f t="shared" si="46"/>
        <v/>
      </c>
      <c r="BA163" s="6" t="str">
        <f t="shared" si="47"/>
        <v/>
      </c>
      <c r="BB163" s="6" t="str">
        <f t="shared" si="48"/>
        <v/>
      </c>
      <c r="BC163" s="6" t="str">
        <f t="shared" si="49"/>
        <v/>
      </c>
      <c r="BD163" s="7">
        <f t="shared" si="50"/>
        <v>4.9436200000000001</v>
      </c>
    </row>
    <row r="164" spans="1:56">
      <c r="A164" s="5"/>
      <c r="B164" s="38">
        <v>7</v>
      </c>
      <c r="C164" s="32"/>
      <c r="D164" s="11"/>
      <c r="E164" s="11"/>
      <c r="F164" s="11"/>
      <c r="G164" s="11"/>
      <c r="H164" s="11"/>
      <c r="I164" s="11"/>
      <c r="J164" s="11"/>
      <c r="K164" s="11"/>
      <c r="L164" s="11">
        <v>1</v>
      </c>
      <c r="M164" s="11"/>
      <c r="N164" s="28"/>
      <c r="O164" s="6"/>
      <c r="P164" s="6"/>
      <c r="Q164" s="6"/>
      <c r="R164" s="6"/>
      <c r="S164" s="46"/>
      <c r="T164" s="11">
        <v>8</v>
      </c>
      <c r="U164" s="28">
        <v>1.0315300000000001</v>
      </c>
      <c r="V164" s="6"/>
      <c r="W164" s="46"/>
      <c r="X164" s="28">
        <v>4</v>
      </c>
      <c r="Y164" s="6"/>
      <c r="Z164" s="6"/>
      <c r="AA164" s="6"/>
      <c r="AB164" s="6"/>
      <c r="AC164" s="6"/>
      <c r="AD164" s="6"/>
      <c r="AE164" s="6"/>
      <c r="AF164" s="6" t="s">
        <v>59</v>
      </c>
      <c r="AG164" s="6" t="s">
        <v>122</v>
      </c>
      <c r="AH164" s="49" t="s">
        <v>51</v>
      </c>
      <c r="AI164" s="49" t="s">
        <v>69</v>
      </c>
      <c r="AJ164" s="49" t="s">
        <v>75</v>
      </c>
      <c r="AK164" s="49" t="s">
        <v>76</v>
      </c>
      <c r="AL164" s="49" t="s">
        <v>81</v>
      </c>
      <c r="AM164" s="49" t="s">
        <v>96</v>
      </c>
      <c r="AN164" s="21"/>
      <c r="AO164" s="21"/>
      <c r="AP164" s="21"/>
      <c r="AQ164" s="21"/>
      <c r="AR164" s="21"/>
      <c r="AS164" s="6">
        <f t="shared" si="39"/>
        <v>0.40811399999999998</v>
      </c>
      <c r="AT164" s="6">
        <f t="shared" si="40"/>
        <v>2.14493</v>
      </c>
      <c r="AU164" s="6">
        <f t="shared" si="41"/>
        <v>0.36749900000000002</v>
      </c>
      <c r="AV164" s="6">
        <f t="shared" si="42"/>
        <v>0.55112300000000003</v>
      </c>
      <c r="AW164" s="6">
        <f t="shared" si="43"/>
        <v>3.8845399999999999</v>
      </c>
      <c r="AX164" s="6">
        <f t="shared" si="44"/>
        <v>1.72323</v>
      </c>
      <c r="AY164" s="6" t="str">
        <f t="shared" si="45"/>
        <v/>
      </c>
      <c r="AZ164" s="6" t="str">
        <f t="shared" si="46"/>
        <v/>
      </c>
      <c r="BA164" s="6" t="str">
        <f t="shared" si="47"/>
        <v/>
      </c>
      <c r="BB164" s="6" t="str">
        <f t="shared" si="48"/>
        <v/>
      </c>
      <c r="BC164" s="6" t="str">
        <f t="shared" si="49"/>
        <v/>
      </c>
      <c r="BD164" s="7">
        <f t="shared" si="50"/>
        <v>8.7952100000000009</v>
      </c>
    </row>
    <row r="165" spans="1:56" ht="15.75" thickBot="1">
      <c r="A165" s="5"/>
      <c r="B165" s="38">
        <v>8</v>
      </c>
      <c r="C165" s="32"/>
      <c r="D165" s="11"/>
      <c r="E165" s="11"/>
      <c r="F165" s="11"/>
      <c r="G165" s="11">
        <v>1</v>
      </c>
      <c r="H165" s="11"/>
      <c r="I165" s="11"/>
      <c r="J165" s="11">
        <v>1</v>
      </c>
      <c r="K165" s="11"/>
      <c r="L165" s="11">
        <v>1</v>
      </c>
      <c r="M165" s="11">
        <v>1</v>
      </c>
      <c r="N165" s="28">
        <v>1</v>
      </c>
      <c r="O165" s="6"/>
      <c r="P165" s="6"/>
      <c r="Q165" s="6"/>
      <c r="R165" s="6"/>
      <c r="S165" s="46"/>
      <c r="T165" s="11">
        <v>9</v>
      </c>
      <c r="U165" s="28">
        <v>0.28422599999999998</v>
      </c>
      <c r="V165" s="6"/>
      <c r="W165" s="47"/>
      <c r="X165" s="31">
        <v>5</v>
      </c>
      <c r="Y165" s="6"/>
      <c r="Z165" s="6"/>
      <c r="AA165" s="6"/>
      <c r="AB165" s="6"/>
      <c r="AC165" s="6"/>
      <c r="AD165" s="6"/>
      <c r="AE165" s="6"/>
      <c r="AF165" s="6" t="s">
        <v>82</v>
      </c>
      <c r="AG165" s="6" t="s">
        <v>123</v>
      </c>
      <c r="AH165" s="49" t="s">
        <v>85</v>
      </c>
      <c r="AI165" s="49" t="s">
        <v>86</v>
      </c>
      <c r="AJ165" s="49" t="s">
        <v>88</v>
      </c>
      <c r="AK165" s="49" t="s">
        <v>90</v>
      </c>
      <c r="AL165" s="21"/>
      <c r="AM165" s="21"/>
      <c r="AN165" s="21"/>
      <c r="AO165" s="21"/>
      <c r="AP165" s="21"/>
      <c r="AQ165" s="21"/>
      <c r="AR165" s="21"/>
      <c r="AS165" s="6">
        <f t="shared" si="39"/>
        <v>0.61077099999999995</v>
      </c>
      <c r="AT165" s="6">
        <f t="shared" si="40"/>
        <v>1.5829599999999999</v>
      </c>
      <c r="AU165" s="6">
        <f t="shared" si="41"/>
        <v>1.1756899999999999</v>
      </c>
      <c r="AV165" s="6">
        <f t="shared" si="42"/>
        <v>3.90341</v>
      </c>
      <c r="AW165" s="6" t="str">
        <f t="shared" si="43"/>
        <v/>
      </c>
      <c r="AX165" s="6" t="str">
        <f t="shared" si="44"/>
        <v/>
      </c>
      <c r="AY165" s="6" t="str">
        <f t="shared" si="45"/>
        <v/>
      </c>
      <c r="AZ165" s="6" t="str">
        <f t="shared" si="46"/>
        <v/>
      </c>
      <c r="BA165" s="6" t="str">
        <f t="shared" si="47"/>
        <v/>
      </c>
      <c r="BB165" s="6" t="str">
        <f t="shared" si="48"/>
        <v/>
      </c>
      <c r="BC165" s="6" t="str">
        <f t="shared" si="49"/>
        <v/>
      </c>
      <c r="BD165" s="7">
        <f t="shared" si="50"/>
        <v>6.8242989999999999</v>
      </c>
    </row>
    <row r="166" spans="1:56">
      <c r="A166" s="5"/>
      <c r="B166" s="38">
        <v>9</v>
      </c>
      <c r="C166" s="32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v>1</v>
      </c>
      <c r="N166" s="28">
        <v>1</v>
      </c>
      <c r="O166" s="6"/>
      <c r="P166" s="6"/>
      <c r="Q166" s="6"/>
      <c r="R166" s="6"/>
      <c r="S166" s="46"/>
      <c r="T166" s="11">
        <v>10</v>
      </c>
      <c r="U166" s="28">
        <v>0.44853199999999999</v>
      </c>
      <c r="V166" s="6"/>
      <c r="W166" s="45">
        <v>7</v>
      </c>
      <c r="X166" s="26">
        <v>3</v>
      </c>
      <c r="Y166" s="6"/>
      <c r="Z166" s="6"/>
      <c r="AA166" s="6"/>
      <c r="AB166" s="6"/>
      <c r="AC166" s="6"/>
      <c r="AD166" s="6"/>
      <c r="AE166" s="6"/>
      <c r="AF166" s="6" t="s">
        <v>83</v>
      </c>
      <c r="AG166" s="6" t="s">
        <v>124</v>
      </c>
      <c r="AH166" s="49" t="s">
        <v>84</v>
      </c>
      <c r="AI166" s="49" t="s">
        <v>87</v>
      </c>
      <c r="AJ166" s="49" t="s">
        <v>89</v>
      </c>
      <c r="AK166" s="49" t="s">
        <v>91</v>
      </c>
      <c r="AL166" s="49" t="s">
        <v>97</v>
      </c>
      <c r="AM166" s="21"/>
      <c r="AN166" s="21"/>
      <c r="AO166" s="21"/>
      <c r="AP166" s="21"/>
      <c r="AQ166" s="21"/>
      <c r="AR166" s="21"/>
      <c r="AS166" s="6">
        <f t="shared" si="39"/>
        <v>1.4557</v>
      </c>
      <c r="AT166" s="6">
        <f t="shared" si="40"/>
        <v>-5.8302800000000002E-3</v>
      </c>
      <c r="AU166" s="6">
        <f t="shared" si="41"/>
        <v>1.1483399999999999</v>
      </c>
      <c r="AV166" s="6">
        <f t="shared" si="42"/>
        <v>0.67942800000000003</v>
      </c>
      <c r="AW166" s="6">
        <f t="shared" si="43"/>
        <v>-0.21271699999999999</v>
      </c>
      <c r="AX166" s="6" t="str">
        <f t="shared" si="44"/>
        <v/>
      </c>
      <c r="AY166" s="6" t="str">
        <f t="shared" si="45"/>
        <v/>
      </c>
      <c r="AZ166" s="6" t="str">
        <f t="shared" si="46"/>
        <v/>
      </c>
      <c r="BA166" s="6" t="str">
        <f t="shared" si="47"/>
        <v/>
      </c>
      <c r="BB166" s="6" t="str">
        <f t="shared" si="48"/>
        <v/>
      </c>
      <c r="BC166" s="6" t="str">
        <f t="shared" si="49"/>
        <v/>
      </c>
      <c r="BD166" s="7">
        <f t="shared" si="50"/>
        <v>-1.7488392800000003</v>
      </c>
    </row>
    <row r="167" spans="1:56" ht="15.75" thickBot="1">
      <c r="A167" s="5"/>
      <c r="B167" s="38">
        <v>10</v>
      </c>
      <c r="C167" s="32"/>
      <c r="D167" s="11"/>
      <c r="E167" s="11"/>
      <c r="F167" s="11"/>
      <c r="G167" s="11"/>
      <c r="H167" s="11"/>
      <c r="I167" s="11"/>
      <c r="J167" s="11">
        <v>1</v>
      </c>
      <c r="K167" s="11">
        <v>1</v>
      </c>
      <c r="L167" s="11">
        <v>1</v>
      </c>
      <c r="M167" s="11"/>
      <c r="N167" s="28">
        <v>1</v>
      </c>
      <c r="O167" s="6"/>
      <c r="P167" s="6"/>
      <c r="Q167" s="6"/>
      <c r="R167" s="6"/>
      <c r="S167" s="47"/>
      <c r="T167" s="30">
        <v>11</v>
      </c>
      <c r="U167" s="31">
        <v>4.8137600000000003</v>
      </c>
      <c r="V167" s="6"/>
      <c r="W167" s="46"/>
      <c r="X167" s="28">
        <v>5</v>
      </c>
      <c r="Y167" s="6"/>
      <c r="Z167" s="6"/>
      <c r="AA167" s="6"/>
      <c r="AB167" s="6"/>
      <c r="AC167" s="6"/>
      <c r="AD167" s="6"/>
      <c r="AE167" s="6"/>
      <c r="AF167" s="6" t="s">
        <v>62</v>
      </c>
      <c r="AG167" s="6" t="s">
        <v>127</v>
      </c>
      <c r="AH167" s="49" t="s">
        <v>50</v>
      </c>
      <c r="AI167" s="49" t="s">
        <v>56</v>
      </c>
      <c r="AJ167" s="49" t="s">
        <v>66</v>
      </c>
      <c r="AK167" s="21"/>
      <c r="AL167" s="21"/>
      <c r="AM167" s="21"/>
      <c r="AN167" s="21"/>
      <c r="AO167" s="21"/>
      <c r="AP167" s="21"/>
      <c r="AQ167" s="21"/>
      <c r="AR167" s="21"/>
      <c r="AS167" s="6">
        <f t="shared" si="39"/>
        <v>0.57540400000000003</v>
      </c>
      <c r="AT167" s="6">
        <f t="shared" si="40"/>
        <v>0.84436699999999998</v>
      </c>
      <c r="AU167" s="6">
        <f t="shared" si="41"/>
        <v>3.9298199999999999</v>
      </c>
      <c r="AV167" s="6" t="str">
        <f t="shared" si="42"/>
        <v/>
      </c>
      <c r="AW167" s="6" t="str">
        <f t="shared" si="43"/>
        <v/>
      </c>
      <c r="AX167" s="6" t="str">
        <f t="shared" si="44"/>
        <v/>
      </c>
      <c r="AY167" s="6" t="str">
        <f t="shared" si="45"/>
        <v/>
      </c>
      <c r="AZ167" s="6" t="str">
        <f t="shared" si="46"/>
        <v/>
      </c>
      <c r="BA167" s="6" t="str">
        <f t="shared" si="47"/>
        <v/>
      </c>
      <c r="BB167" s="6" t="str">
        <f t="shared" si="48"/>
        <v/>
      </c>
      <c r="BC167" s="6" t="str">
        <f t="shared" si="49"/>
        <v/>
      </c>
      <c r="BD167" s="7">
        <f t="shared" si="50"/>
        <v>5.2221169999999999</v>
      </c>
    </row>
    <row r="168" spans="1:56" ht="15.75" thickBot="1">
      <c r="A168" s="5"/>
      <c r="B168" s="39">
        <v>11</v>
      </c>
      <c r="C168" s="33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1"/>
      <c r="O168" s="6"/>
      <c r="P168" s="6"/>
      <c r="Q168" s="6"/>
      <c r="R168" s="6"/>
      <c r="S168" s="47">
        <v>4</v>
      </c>
      <c r="T168" s="30">
        <v>6</v>
      </c>
      <c r="U168" s="31">
        <v>0.127474</v>
      </c>
      <c r="V168" s="6"/>
      <c r="W168" s="46"/>
      <c r="X168" s="28">
        <v>6</v>
      </c>
      <c r="Y168" s="6"/>
      <c r="Z168" s="6"/>
      <c r="AA168" s="6"/>
      <c r="AB168" s="6"/>
      <c r="AC168" s="6"/>
      <c r="AD168" s="6"/>
      <c r="AE168" s="6"/>
      <c r="AF168" s="54" t="s">
        <v>65</v>
      </c>
      <c r="AG168" s="6" t="s">
        <v>130</v>
      </c>
      <c r="AH168" s="49" t="s">
        <v>54</v>
      </c>
      <c r="AI168" s="49" t="s">
        <v>79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6">
        <f t="shared" si="39"/>
        <v>1.3413999999999999</v>
      </c>
      <c r="AT168" s="6">
        <f t="shared" si="40"/>
        <v>1.04711</v>
      </c>
      <c r="AU168" s="6" t="str">
        <f t="shared" si="41"/>
        <v/>
      </c>
      <c r="AV168" s="6" t="str">
        <f t="shared" si="42"/>
        <v/>
      </c>
      <c r="AW168" s="6" t="str">
        <f t="shared" si="43"/>
        <v/>
      </c>
      <c r="AX168" s="6" t="str">
        <f t="shared" si="44"/>
        <v/>
      </c>
      <c r="AY168" s="6" t="str">
        <f t="shared" si="45"/>
        <v/>
      </c>
      <c r="AZ168" s="6" t="str">
        <f t="shared" si="46"/>
        <v/>
      </c>
      <c r="BA168" s="6" t="str">
        <f t="shared" si="47"/>
        <v/>
      </c>
      <c r="BB168" s="6" t="str">
        <f t="shared" si="48"/>
        <v/>
      </c>
      <c r="BC168" s="6" t="str">
        <f t="shared" si="49"/>
        <v/>
      </c>
      <c r="BD168" s="7">
        <f t="shared" si="50"/>
        <v>-1.9488000000000003</v>
      </c>
    </row>
    <row r="169" spans="1:5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46"/>
      <c r="T169" s="11">
        <v>4</v>
      </c>
      <c r="U169" s="28">
        <v>4.3373100000000004</v>
      </c>
      <c r="V169" s="6"/>
      <c r="W169" s="46"/>
      <c r="X169" s="28">
        <v>8</v>
      </c>
      <c r="Y169" s="6"/>
      <c r="Z169" s="6"/>
      <c r="AA169" s="6"/>
      <c r="AB169" s="6"/>
      <c r="AC169" s="6"/>
      <c r="AD169" s="6"/>
      <c r="AE169" s="6"/>
      <c r="AF169" s="6" t="s">
        <v>66</v>
      </c>
      <c r="AG169" s="6" t="s">
        <v>131</v>
      </c>
      <c r="AH169" s="49" t="s">
        <v>50</v>
      </c>
      <c r="AI169" s="49" t="s">
        <v>56</v>
      </c>
      <c r="AJ169" s="49" t="s">
        <v>62</v>
      </c>
      <c r="AK169" s="49" t="s">
        <v>72</v>
      </c>
      <c r="AL169" s="21"/>
      <c r="AM169" s="21"/>
      <c r="AN169" s="21"/>
      <c r="AO169" s="21"/>
      <c r="AP169" s="21"/>
      <c r="AQ169" s="21"/>
      <c r="AR169" s="21"/>
      <c r="AS169" s="6">
        <f t="shared" si="39"/>
        <v>0.57540400000000003</v>
      </c>
      <c r="AT169" s="6">
        <f t="shared" si="40"/>
        <v>0.84436699999999998</v>
      </c>
      <c r="AU169" s="6">
        <f t="shared" si="41"/>
        <v>0.127474</v>
      </c>
      <c r="AV169" s="6">
        <f t="shared" si="42"/>
        <v>0.59129799999999999</v>
      </c>
      <c r="AW169" s="6" t="str">
        <f t="shared" si="43"/>
        <v/>
      </c>
      <c r="AX169" s="6" t="str">
        <f t="shared" si="44"/>
        <v/>
      </c>
      <c r="AY169" s="6" t="str">
        <f t="shared" si="45"/>
        <v/>
      </c>
      <c r="AZ169" s="6" t="str">
        <f t="shared" si="46"/>
        <v/>
      </c>
      <c r="BA169" s="6" t="str">
        <f t="shared" si="47"/>
        <v/>
      </c>
      <c r="BB169" s="6" t="str">
        <f t="shared" si="48"/>
        <v/>
      </c>
      <c r="BC169" s="6" t="str">
        <f t="shared" si="49"/>
        <v/>
      </c>
      <c r="BD169" s="7">
        <f t="shared" si="50"/>
        <v>-1.791277</v>
      </c>
    </row>
    <row r="170" spans="1:56" ht="15.75" thickBot="1">
      <c r="A170" s="5" t="s">
        <v>170</v>
      </c>
      <c r="B170" s="6"/>
      <c r="C170" s="13">
        <v>0</v>
      </c>
      <c r="D170" s="6"/>
      <c r="E170" s="6"/>
      <c r="F170" s="13"/>
      <c r="G170" s="13">
        <v>4</v>
      </c>
      <c r="H170" s="13">
        <v>5</v>
      </c>
      <c r="I170" s="13">
        <v>6</v>
      </c>
      <c r="J170" s="13">
        <v>7</v>
      </c>
      <c r="K170" s="13">
        <v>8</v>
      </c>
      <c r="L170" s="13">
        <v>9</v>
      </c>
      <c r="M170" s="13">
        <v>10</v>
      </c>
      <c r="N170" s="13">
        <v>11</v>
      </c>
      <c r="O170" s="6"/>
      <c r="P170" s="6"/>
      <c r="Q170" s="6"/>
      <c r="R170" s="6"/>
      <c r="S170" s="46"/>
      <c r="T170" s="11">
        <v>6</v>
      </c>
      <c r="U170" s="28">
        <v>3.9298199999999999</v>
      </c>
      <c r="V170" s="6"/>
      <c r="W170" s="47"/>
      <c r="X170" s="31">
        <v>10</v>
      </c>
      <c r="Y170" s="6"/>
      <c r="Z170" s="6"/>
      <c r="AA170" s="6"/>
      <c r="AB170" s="6"/>
      <c r="AC170" s="6"/>
      <c r="AD170" s="6"/>
      <c r="AE170" s="6"/>
      <c r="AF170" s="6" t="s">
        <v>67</v>
      </c>
      <c r="AG170" s="6" t="s">
        <v>132</v>
      </c>
      <c r="AH170" s="49" t="s">
        <v>57</v>
      </c>
      <c r="AI170" s="49" t="s">
        <v>73</v>
      </c>
      <c r="AJ170" s="49" t="s">
        <v>80</v>
      </c>
      <c r="AK170" s="49" t="s">
        <v>94</v>
      </c>
      <c r="AL170" s="21"/>
      <c r="AM170" s="21"/>
      <c r="AN170" s="21"/>
      <c r="AO170" s="21"/>
      <c r="AP170" s="21"/>
      <c r="AQ170" s="21"/>
      <c r="AR170" s="21"/>
      <c r="AS170" s="6">
        <f t="shared" si="39"/>
        <v>5.45999E-2</v>
      </c>
      <c r="AT170" s="6">
        <f t="shared" si="40"/>
        <v>1.21346</v>
      </c>
      <c r="AU170" s="6">
        <f t="shared" si="41"/>
        <v>4.1177000000000001</v>
      </c>
      <c r="AV170" s="6">
        <f t="shared" si="42"/>
        <v>1.84076</v>
      </c>
      <c r="AW170" s="6" t="str">
        <f t="shared" si="43"/>
        <v/>
      </c>
      <c r="AX170" s="6" t="str">
        <f t="shared" si="44"/>
        <v/>
      </c>
      <c r="AY170" s="6" t="str">
        <f t="shared" si="45"/>
        <v/>
      </c>
      <c r="AZ170" s="6" t="str">
        <f t="shared" si="46"/>
        <v/>
      </c>
      <c r="BA170" s="6" t="str">
        <f t="shared" si="47"/>
        <v/>
      </c>
      <c r="BB170" s="6" t="str">
        <f t="shared" si="48"/>
        <v/>
      </c>
      <c r="BC170" s="6" t="str">
        <f t="shared" si="49"/>
        <v/>
      </c>
      <c r="BD170" s="7">
        <f t="shared" si="50"/>
        <v>6.1688698999999998</v>
      </c>
    </row>
    <row r="171" spans="1:56">
      <c r="A171" s="5"/>
      <c r="B171" s="6"/>
      <c r="C171" s="6">
        <v>0</v>
      </c>
      <c r="D171" s="6"/>
      <c r="E171" s="6"/>
      <c r="F171" s="6"/>
      <c r="G171" s="13">
        <v>4</v>
      </c>
      <c r="H171" s="13">
        <v>5</v>
      </c>
      <c r="I171" s="13">
        <v>6</v>
      </c>
      <c r="J171" s="13">
        <v>7</v>
      </c>
      <c r="K171" s="13">
        <v>8</v>
      </c>
      <c r="L171" s="13">
        <v>9</v>
      </c>
      <c r="M171" s="13">
        <v>10</v>
      </c>
      <c r="N171" s="13">
        <v>11</v>
      </c>
      <c r="O171" s="6"/>
      <c r="P171" s="6"/>
      <c r="Q171" s="6"/>
      <c r="R171" s="6"/>
      <c r="S171" s="46">
        <v>5</v>
      </c>
      <c r="T171" s="11">
        <v>7</v>
      </c>
      <c r="U171" s="28">
        <v>1.05765</v>
      </c>
      <c r="V171" s="6"/>
      <c r="W171" s="45">
        <v>8</v>
      </c>
      <c r="X171" s="26">
        <v>3</v>
      </c>
      <c r="Y171" s="6"/>
      <c r="Z171" s="6"/>
      <c r="AA171" s="6"/>
      <c r="AB171" s="6"/>
      <c r="AC171" s="6"/>
      <c r="AD171" s="6"/>
      <c r="AE171" s="6"/>
      <c r="AF171" s="6" t="s">
        <v>68</v>
      </c>
      <c r="AG171" s="6" t="s">
        <v>133</v>
      </c>
      <c r="AH171" s="49" t="s">
        <v>58</v>
      </c>
      <c r="AI171" s="49" t="s">
        <v>74</v>
      </c>
      <c r="AJ171" s="49" t="s">
        <v>95</v>
      </c>
      <c r="AK171" s="21"/>
      <c r="AL171" s="21"/>
      <c r="AM171" s="21"/>
      <c r="AN171" s="21"/>
      <c r="AO171" s="21"/>
      <c r="AP171" s="21"/>
      <c r="AQ171" s="21"/>
      <c r="AR171" s="21"/>
      <c r="AS171" s="6">
        <f t="shared" si="39"/>
        <v>1.0315300000000001</v>
      </c>
      <c r="AT171" s="6">
        <f t="shared" si="40"/>
        <v>3.3645299999999998</v>
      </c>
      <c r="AU171" s="6">
        <f t="shared" si="41"/>
        <v>1.09405</v>
      </c>
      <c r="AV171" s="6" t="str">
        <f t="shared" si="42"/>
        <v/>
      </c>
      <c r="AW171" s="6" t="str">
        <f t="shared" si="43"/>
        <v/>
      </c>
      <c r="AX171" s="6" t="str">
        <f t="shared" si="44"/>
        <v/>
      </c>
      <c r="AY171" s="6" t="str">
        <f t="shared" si="45"/>
        <v/>
      </c>
      <c r="AZ171" s="6" t="str">
        <f t="shared" si="46"/>
        <v/>
      </c>
      <c r="BA171" s="6" t="str">
        <f t="shared" si="47"/>
        <v/>
      </c>
      <c r="BB171" s="6" t="str">
        <f t="shared" si="48"/>
        <v/>
      </c>
      <c r="BC171" s="6" t="str">
        <f t="shared" si="49"/>
        <v/>
      </c>
      <c r="BD171" s="7">
        <f t="shared" si="50"/>
        <v>3.9735400000000007</v>
      </c>
    </row>
    <row r="172" spans="1:56">
      <c r="A172" s="5"/>
      <c r="B172" s="6"/>
      <c r="C172" s="6">
        <v>3</v>
      </c>
      <c r="D172" s="6"/>
      <c r="E172" s="1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46"/>
      <c r="T172" s="11">
        <v>8</v>
      </c>
      <c r="U172" s="28">
        <v>1.51657</v>
      </c>
      <c r="V172" s="6"/>
      <c r="W172" s="46"/>
      <c r="X172" s="28">
        <v>5</v>
      </c>
      <c r="Y172" s="6"/>
      <c r="Z172" s="6"/>
      <c r="AA172" s="6"/>
      <c r="AB172" s="6"/>
      <c r="AC172" s="6"/>
      <c r="AD172" s="6"/>
      <c r="AE172" s="6"/>
      <c r="AF172" s="6" t="s">
        <v>69</v>
      </c>
      <c r="AG172" s="6" t="s">
        <v>134</v>
      </c>
      <c r="AH172" s="49" t="s">
        <v>51</v>
      </c>
      <c r="AI172" s="49" t="s">
        <v>59</v>
      </c>
      <c r="AJ172" s="49" t="s">
        <v>75</v>
      </c>
      <c r="AK172" s="49" t="s">
        <v>76</v>
      </c>
      <c r="AL172" s="49" t="s">
        <v>81</v>
      </c>
      <c r="AM172" s="49" t="s">
        <v>96</v>
      </c>
      <c r="AN172" s="21"/>
      <c r="AO172" s="6"/>
      <c r="AP172" s="21"/>
      <c r="AQ172" s="21"/>
      <c r="AR172" s="21"/>
      <c r="AS172" s="6">
        <f t="shared" si="39"/>
        <v>0.40811399999999998</v>
      </c>
      <c r="AT172" s="6">
        <f t="shared" si="40"/>
        <v>0.28422599999999998</v>
      </c>
      <c r="AU172" s="6">
        <f t="shared" si="41"/>
        <v>0.36749900000000002</v>
      </c>
      <c r="AV172" s="6">
        <f t="shared" si="42"/>
        <v>0.55112300000000003</v>
      </c>
      <c r="AW172" s="6">
        <f t="shared" si="43"/>
        <v>3.8845399999999999</v>
      </c>
      <c r="AX172" s="6">
        <f t="shared" si="44"/>
        <v>1.72323</v>
      </c>
      <c r="AY172" s="6" t="str">
        <f t="shared" si="45"/>
        <v/>
      </c>
      <c r="AZ172" s="6" t="str">
        <f t="shared" si="46"/>
        <v/>
      </c>
      <c r="BA172" s="6" t="str">
        <f t="shared" si="47"/>
        <v/>
      </c>
      <c r="BB172" s="6" t="str">
        <f t="shared" si="48"/>
        <v/>
      </c>
      <c r="BC172" s="6" t="str">
        <f t="shared" si="49"/>
        <v/>
      </c>
      <c r="BD172" s="7">
        <f t="shared" si="50"/>
        <v>5.0738020000000006</v>
      </c>
    </row>
    <row r="173" spans="1:56">
      <c r="A173" s="5"/>
      <c r="B173" s="6"/>
      <c r="C173" s="6">
        <v>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46"/>
      <c r="T173" s="11">
        <v>9</v>
      </c>
      <c r="U173" s="28">
        <v>2.14493</v>
      </c>
      <c r="V173" s="6"/>
      <c r="W173" s="46"/>
      <c r="X173" s="28">
        <v>6</v>
      </c>
      <c r="Y173" s="6"/>
      <c r="Z173" s="6"/>
      <c r="AA173" s="6"/>
      <c r="AB173" s="6"/>
      <c r="AC173" s="6"/>
      <c r="AD173" s="6"/>
      <c r="AE173" s="6"/>
      <c r="AF173" s="6" t="s">
        <v>85</v>
      </c>
      <c r="AG173" s="6" t="s">
        <v>135</v>
      </c>
      <c r="AH173" s="49" t="s">
        <v>82</v>
      </c>
      <c r="AI173" s="49" t="s">
        <v>86</v>
      </c>
      <c r="AJ173" s="49" t="s">
        <v>88</v>
      </c>
      <c r="AK173" s="49" t="s">
        <v>90</v>
      </c>
      <c r="AL173" s="21"/>
      <c r="AM173" s="21"/>
      <c r="AN173" s="21"/>
      <c r="AO173" s="21"/>
      <c r="AP173" s="21"/>
      <c r="AQ173" s="21"/>
      <c r="AR173" s="21"/>
      <c r="AS173" s="6">
        <f t="shared" si="39"/>
        <v>0.44853199999999999</v>
      </c>
      <c r="AT173" s="6">
        <f t="shared" si="40"/>
        <v>1.5829599999999999</v>
      </c>
      <c r="AU173" s="6">
        <f t="shared" si="41"/>
        <v>1.1756899999999999</v>
      </c>
      <c r="AV173" s="6">
        <f t="shared" si="42"/>
        <v>3.90341</v>
      </c>
      <c r="AW173" s="6" t="str">
        <f t="shared" si="43"/>
        <v/>
      </c>
      <c r="AX173" s="6" t="str">
        <f t="shared" si="44"/>
        <v/>
      </c>
      <c r="AY173" s="6" t="str">
        <f t="shared" si="45"/>
        <v/>
      </c>
      <c r="AZ173" s="6" t="str">
        <f t="shared" si="46"/>
        <v/>
      </c>
      <c r="BA173" s="6" t="str">
        <f t="shared" si="47"/>
        <v/>
      </c>
      <c r="BB173" s="6" t="str">
        <f t="shared" si="48"/>
        <v/>
      </c>
      <c r="BC173" s="6" t="str">
        <f t="shared" si="49"/>
        <v/>
      </c>
      <c r="BD173" s="7">
        <f t="shared" si="50"/>
        <v>6.4998210000000007</v>
      </c>
    </row>
    <row r="174" spans="1:56" ht="15.75" thickBot="1">
      <c r="A174" s="5"/>
      <c r="B174" s="6"/>
      <c r="C174" s="13">
        <v>1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46"/>
      <c r="T174" s="11">
        <v>10</v>
      </c>
      <c r="U174" s="28">
        <v>0.61077099999999995</v>
      </c>
      <c r="V174" s="6"/>
      <c r="W174" s="47"/>
      <c r="X174" s="31">
        <v>10</v>
      </c>
      <c r="Y174" s="6"/>
      <c r="Z174" s="6"/>
      <c r="AA174" s="6"/>
      <c r="AB174" s="6"/>
      <c r="AC174" s="6"/>
      <c r="AD174" s="6"/>
      <c r="AE174" s="6"/>
      <c r="AF174" s="6" t="s">
        <v>84</v>
      </c>
      <c r="AG174" s="6" t="s">
        <v>136</v>
      </c>
      <c r="AH174" s="49" t="s">
        <v>83</v>
      </c>
      <c r="AI174" s="49" t="s">
        <v>87</v>
      </c>
      <c r="AJ174" s="49" t="s">
        <v>89</v>
      </c>
      <c r="AK174" s="49" t="s">
        <v>91</v>
      </c>
      <c r="AL174" s="49" t="s">
        <v>97</v>
      </c>
      <c r="AM174" s="21"/>
      <c r="AN174" s="21"/>
      <c r="AO174" s="21"/>
      <c r="AP174" s="21"/>
      <c r="AQ174" s="21"/>
      <c r="AR174" s="21"/>
      <c r="AS174" s="6">
        <f t="shared" si="39"/>
        <v>4.8137600000000003</v>
      </c>
      <c r="AT174" s="6">
        <f t="shared" si="40"/>
        <v>-5.8302800000000002E-3</v>
      </c>
      <c r="AU174" s="6">
        <f t="shared" si="41"/>
        <v>1.1483399999999999</v>
      </c>
      <c r="AV174" s="6">
        <f t="shared" si="42"/>
        <v>0.67942800000000003</v>
      </c>
      <c r="AW174" s="6">
        <f t="shared" si="43"/>
        <v>-0.21271699999999999</v>
      </c>
      <c r="AX174" s="6" t="str">
        <f t="shared" si="44"/>
        <v/>
      </c>
      <c r="AY174" s="6" t="str">
        <f t="shared" si="45"/>
        <v/>
      </c>
      <c r="AZ174" s="6" t="str">
        <f t="shared" si="46"/>
        <v/>
      </c>
      <c r="BA174" s="6" t="str">
        <f t="shared" si="47"/>
        <v/>
      </c>
      <c r="BB174" s="6" t="str">
        <f t="shared" si="48"/>
        <v/>
      </c>
      <c r="BC174" s="6" t="str">
        <f t="shared" si="49"/>
        <v/>
      </c>
      <c r="BD174" s="7">
        <f t="shared" si="50"/>
        <v>4.9672807200000006</v>
      </c>
    </row>
    <row r="175" spans="1:56" ht="15.75" thickBo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47"/>
      <c r="T175" s="30">
        <v>11</v>
      </c>
      <c r="U175" s="31">
        <v>1.4557</v>
      </c>
      <c r="V175" s="6"/>
      <c r="W175" s="45">
        <v>9</v>
      </c>
      <c r="X175" s="26">
        <v>2</v>
      </c>
      <c r="Y175" s="6"/>
      <c r="Z175" s="6"/>
      <c r="AA175" s="6"/>
      <c r="AB175" s="6"/>
      <c r="AC175" s="6"/>
      <c r="AD175" s="6"/>
      <c r="AE175" s="6"/>
      <c r="AF175" s="6" t="s">
        <v>72</v>
      </c>
      <c r="AG175" s="6" t="s">
        <v>139</v>
      </c>
      <c r="AH175" s="49" t="s">
        <v>49</v>
      </c>
      <c r="AI175" s="49" t="s">
        <v>55</v>
      </c>
      <c r="AJ175" s="49" t="s">
        <v>66</v>
      </c>
      <c r="AK175" s="21"/>
      <c r="AL175" s="21"/>
      <c r="AM175" s="21"/>
      <c r="AN175" s="21"/>
      <c r="AO175" s="21"/>
      <c r="AP175" s="21"/>
      <c r="AQ175" s="21"/>
      <c r="AR175" s="21"/>
      <c r="AS175" s="6">
        <f t="shared" si="39"/>
        <v>0.50998600000000005</v>
      </c>
      <c r="AT175" s="6">
        <f t="shared" si="40"/>
        <v>2.8766600000000002</v>
      </c>
      <c r="AU175" s="6">
        <f t="shared" si="41"/>
        <v>3.9298199999999999</v>
      </c>
      <c r="AV175" s="6" t="str">
        <f t="shared" si="42"/>
        <v/>
      </c>
      <c r="AW175" s="6" t="str">
        <f t="shared" si="43"/>
        <v/>
      </c>
      <c r="AX175" s="6" t="str">
        <f t="shared" si="44"/>
        <v/>
      </c>
      <c r="AY175" s="6" t="str">
        <f t="shared" si="45"/>
        <v/>
      </c>
      <c r="AZ175" s="6" t="str">
        <f t="shared" si="46"/>
        <v/>
      </c>
      <c r="BA175" s="6" t="str">
        <f t="shared" si="47"/>
        <v/>
      </c>
      <c r="BB175" s="6" t="str">
        <f t="shared" si="48"/>
        <v/>
      </c>
      <c r="BC175" s="6" t="str">
        <f t="shared" si="49"/>
        <v/>
      </c>
      <c r="BD175" s="7">
        <f t="shared" si="50"/>
        <v>6.725168</v>
      </c>
    </row>
    <row r="176" spans="1:5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46"/>
      <c r="T176" s="11">
        <v>5</v>
      </c>
      <c r="U176" s="28">
        <v>0.59129799999999999</v>
      </c>
      <c r="V176" s="6"/>
      <c r="W176" s="46"/>
      <c r="X176" s="28">
        <v>3</v>
      </c>
      <c r="Y176" s="6"/>
      <c r="Z176" s="6"/>
      <c r="AA176" s="6"/>
      <c r="AB176" s="6"/>
      <c r="AC176" s="6"/>
      <c r="AD176" s="6"/>
      <c r="AE176" s="6"/>
      <c r="AF176" s="6" t="s">
        <v>73</v>
      </c>
      <c r="AG176" s="6" t="s">
        <v>140</v>
      </c>
      <c r="AH176" s="49" t="s">
        <v>57</v>
      </c>
      <c r="AI176" s="49" t="s">
        <v>67</v>
      </c>
      <c r="AJ176" s="49" t="s">
        <v>80</v>
      </c>
      <c r="AK176" s="49" t="s">
        <v>94</v>
      </c>
      <c r="AL176" s="21"/>
      <c r="AM176" s="21"/>
      <c r="AN176" s="21"/>
      <c r="AO176" s="21"/>
      <c r="AP176" s="21"/>
      <c r="AQ176" s="21"/>
      <c r="AR176" s="21"/>
      <c r="AS176" s="6">
        <f t="shared" si="39"/>
        <v>5.45999E-2</v>
      </c>
      <c r="AT176" s="6">
        <f t="shared" si="40"/>
        <v>1.05765</v>
      </c>
      <c r="AU176" s="6">
        <f t="shared" si="41"/>
        <v>4.1177000000000001</v>
      </c>
      <c r="AV176" s="6">
        <f t="shared" si="42"/>
        <v>1.84076</v>
      </c>
      <c r="AW176" s="6" t="str">
        <f t="shared" si="43"/>
        <v/>
      </c>
      <c r="AX176" s="6" t="str">
        <f t="shared" si="44"/>
        <v/>
      </c>
      <c r="AY176" s="6" t="str">
        <f t="shared" si="45"/>
        <v/>
      </c>
      <c r="AZ176" s="6" t="str">
        <f t="shared" si="46"/>
        <v/>
      </c>
      <c r="BA176" s="6" t="str">
        <f t="shared" si="47"/>
        <v/>
      </c>
      <c r="BB176" s="6" t="str">
        <f t="shared" si="48"/>
        <v/>
      </c>
      <c r="BC176" s="6" t="str">
        <f t="shared" si="49"/>
        <v/>
      </c>
      <c r="BD176" s="7">
        <f t="shared" si="50"/>
        <v>5.8572499000000011</v>
      </c>
    </row>
    <row r="177" spans="1:5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46"/>
      <c r="T177" s="11">
        <v>7</v>
      </c>
      <c r="U177" s="28">
        <v>1.21346</v>
      </c>
      <c r="V177" s="6"/>
      <c r="W177" s="46"/>
      <c r="X177" s="28">
        <v>5</v>
      </c>
      <c r="Y177" s="6"/>
      <c r="Z177" s="6"/>
      <c r="AA177" s="6"/>
      <c r="AB177" s="6"/>
      <c r="AC177" s="6"/>
      <c r="AD177" s="6"/>
      <c r="AE177" s="6"/>
      <c r="AF177" s="6" t="s">
        <v>74</v>
      </c>
      <c r="AG177" s="6" t="s">
        <v>141</v>
      </c>
      <c r="AH177" s="49" t="s">
        <v>58</v>
      </c>
      <c r="AI177" s="49" t="s">
        <v>68</v>
      </c>
      <c r="AJ177" s="49" t="s">
        <v>95</v>
      </c>
      <c r="AK177" s="21"/>
      <c r="AL177" s="21"/>
      <c r="AM177" s="21"/>
      <c r="AN177" s="21"/>
      <c r="AO177" s="21"/>
      <c r="AP177" s="21"/>
      <c r="AQ177" s="21"/>
      <c r="AR177" s="21"/>
      <c r="AS177" s="6">
        <f t="shared" si="39"/>
        <v>1.0315300000000001</v>
      </c>
      <c r="AT177" s="6">
        <f t="shared" si="40"/>
        <v>1.51657</v>
      </c>
      <c r="AU177" s="6">
        <f t="shared" si="41"/>
        <v>1.09405</v>
      </c>
      <c r="AV177" s="6" t="str">
        <f t="shared" si="42"/>
        <v/>
      </c>
      <c r="AW177" s="6" t="str">
        <f t="shared" si="43"/>
        <v/>
      </c>
      <c r="AX177" s="6" t="str">
        <f t="shared" si="44"/>
        <v/>
      </c>
      <c r="AY177" s="6" t="str">
        <f t="shared" si="45"/>
        <v/>
      </c>
      <c r="AZ177" s="6" t="str">
        <f t="shared" si="46"/>
        <v/>
      </c>
      <c r="BA177" s="6" t="str">
        <f t="shared" si="47"/>
        <v/>
      </c>
      <c r="BB177" s="6" t="str">
        <f t="shared" si="48"/>
        <v/>
      </c>
      <c r="BC177" s="6" t="str">
        <f t="shared" si="49"/>
        <v/>
      </c>
      <c r="BD177" s="7">
        <f t="shared" si="50"/>
        <v>0.2776200000000002</v>
      </c>
    </row>
    <row r="178" spans="1:5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46">
        <v>6</v>
      </c>
      <c r="T178" s="11">
        <v>8</v>
      </c>
      <c r="U178" s="28">
        <v>3.3645299999999998</v>
      </c>
      <c r="V178" s="6"/>
      <c r="W178" s="46"/>
      <c r="X178" s="28">
        <v>6</v>
      </c>
      <c r="Y178" s="6"/>
      <c r="Z178" s="6"/>
      <c r="AA178" s="6"/>
      <c r="AB178" s="6"/>
      <c r="AC178" s="6"/>
      <c r="AD178" s="6"/>
      <c r="AE178" s="6"/>
      <c r="AF178" s="6" t="s">
        <v>75</v>
      </c>
      <c r="AG178" s="6" t="s">
        <v>145</v>
      </c>
      <c r="AH178" s="49" t="s">
        <v>51</v>
      </c>
      <c r="AI178" s="49" t="s">
        <v>59</v>
      </c>
      <c r="AJ178" s="49" t="s">
        <v>69</v>
      </c>
      <c r="AK178" s="49" t="s">
        <v>76</v>
      </c>
      <c r="AL178" s="49" t="s">
        <v>81</v>
      </c>
      <c r="AM178" s="49" t="s">
        <v>96</v>
      </c>
      <c r="AN178" s="21"/>
      <c r="AO178" s="21"/>
      <c r="AP178" s="21"/>
      <c r="AQ178" s="21"/>
      <c r="AR178" s="21"/>
      <c r="AS178" s="6">
        <f t="shared" si="39"/>
        <v>0.40811399999999998</v>
      </c>
      <c r="AT178" s="6">
        <f t="shared" si="40"/>
        <v>0.28422599999999998</v>
      </c>
      <c r="AU178" s="6">
        <f t="shared" si="41"/>
        <v>2.14493</v>
      </c>
      <c r="AV178" s="6">
        <f t="shared" si="42"/>
        <v>0.55112300000000003</v>
      </c>
      <c r="AW178" s="6">
        <f t="shared" si="43"/>
        <v>3.8845399999999999</v>
      </c>
      <c r="AX178" s="6">
        <f t="shared" si="44"/>
        <v>1.72323</v>
      </c>
      <c r="AY178" s="6" t="str">
        <f t="shared" si="45"/>
        <v/>
      </c>
      <c r="AZ178" s="6" t="str">
        <f t="shared" si="46"/>
        <v/>
      </c>
      <c r="BA178" s="6" t="str">
        <f t="shared" si="47"/>
        <v/>
      </c>
      <c r="BB178" s="6" t="str">
        <f t="shared" si="48"/>
        <v/>
      </c>
      <c r="BC178" s="6" t="str">
        <f t="shared" si="49"/>
        <v/>
      </c>
      <c r="BD178" s="7">
        <f t="shared" si="50"/>
        <v>8.6286639999999988</v>
      </c>
    </row>
    <row r="179" spans="1:5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46"/>
      <c r="T179" s="11">
        <v>9</v>
      </c>
      <c r="U179" s="28">
        <v>0.36749900000000002</v>
      </c>
      <c r="V179" s="6"/>
      <c r="W179" s="46"/>
      <c r="X179" s="28">
        <v>7</v>
      </c>
      <c r="Y179" s="6"/>
      <c r="Z179" s="6"/>
      <c r="AA179" s="6"/>
      <c r="AB179" s="6"/>
      <c r="AC179" s="6"/>
      <c r="AD179" s="6"/>
      <c r="AE179" s="6"/>
      <c r="AF179" s="6" t="s">
        <v>86</v>
      </c>
      <c r="AG179" s="6" t="s">
        <v>142</v>
      </c>
      <c r="AH179" s="49" t="s">
        <v>82</v>
      </c>
      <c r="AI179" s="49" t="s">
        <v>85</v>
      </c>
      <c r="AJ179" s="49" t="s">
        <v>88</v>
      </c>
      <c r="AK179" s="49" t="s">
        <v>90</v>
      </c>
      <c r="AL179" s="21"/>
      <c r="AM179" s="21"/>
      <c r="AN179" s="21"/>
      <c r="AO179" s="21"/>
      <c r="AP179" s="21"/>
      <c r="AQ179" s="21"/>
      <c r="AR179" s="21"/>
      <c r="AS179" s="6">
        <f t="shared" si="39"/>
        <v>0.44853199999999999</v>
      </c>
      <c r="AT179" s="6">
        <f t="shared" si="40"/>
        <v>0.61077099999999995</v>
      </c>
      <c r="AU179" s="6">
        <f t="shared" si="41"/>
        <v>1.1756899999999999</v>
      </c>
      <c r="AV179" s="6">
        <f t="shared" si="42"/>
        <v>3.90341</v>
      </c>
      <c r="AW179" s="6" t="str">
        <f t="shared" si="43"/>
        <v/>
      </c>
      <c r="AX179" s="6" t="str">
        <f t="shared" si="44"/>
        <v/>
      </c>
      <c r="AY179" s="6" t="str">
        <f t="shared" si="45"/>
        <v/>
      </c>
      <c r="AZ179" s="6" t="str">
        <f t="shared" si="46"/>
        <v/>
      </c>
      <c r="BA179" s="6" t="str">
        <f t="shared" si="47"/>
        <v/>
      </c>
      <c r="BB179" s="6" t="str">
        <f t="shared" si="48"/>
        <v/>
      </c>
      <c r="BC179" s="6" t="str">
        <f t="shared" si="49"/>
        <v/>
      </c>
      <c r="BD179" s="7">
        <f t="shared" si="50"/>
        <v>4.5554430000000004</v>
      </c>
    </row>
    <row r="180" spans="1:5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46"/>
      <c r="T180" s="11">
        <v>10</v>
      </c>
      <c r="U180" s="28">
        <v>1.5829599999999999</v>
      </c>
      <c r="V180" s="6"/>
      <c r="W180" s="46"/>
      <c r="X180" s="28">
        <v>8</v>
      </c>
      <c r="Y180" s="6"/>
      <c r="Z180" s="6"/>
      <c r="AA180" s="6"/>
      <c r="AB180" s="6"/>
      <c r="AC180" s="6"/>
      <c r="AD180" s="6"/>
      <c r="AE180" s="6"/>
      <c r="AF180" s="6" t="s">
        <v>87</v>
      </c>
      <c r="AG180" s="6" t="s">
        <v>143</v>
      </c>
      <c r="AH180" s="49" t="s">
        <v>83</v>
      </c>
      <c r="AI180" s="49" t="s">
        <v>84</v>
      </c>
      <c r="AJ180" s="49" t="s">
        <v>89</v>
      </c>
      <c r="AK180" s="49" t="s">
        <v>91</v>
      </c>
      <c r="AL180" s="49" t="s">
        <v>97</v>
      </c>
      <c r="AM180" s="21"/>
      <c r="AN180" s="21"/>
      <c r="AO180" s="6"/>
      <c r="AP180" s="21"/>
      <c r="AQ180" s="21"/>
      <c r="AR180" s="21"/>
      <c r="AS180" s="6">
        <f t="shared" si="39"/>
        <v>4.8137600000000003</v>
      </c>
      <c r="AT180" s="6">
        <f t="shared" si="40"/>
        <v>1.4557</v>
      </c>
      <c r="AU180" s="6">
        <f t="shared" si="41"/>
        <v>1.1483399999999999</v>
      </c>
      <c r="AV180" s="6">
        <f t="shared" si="42"/>
        <v>0.67942800000000003</v>
      </c>
      <c r="AW180" s="6">
        <f t="shared" si="43"/>
        <v>-0.21271699999999999</v>
      </c>
      <c r="AX180" s="6" t="str">
        <f t="shared" si="44"/>
        <v/>
      </c>
      <c r="AY180" s="6" t="str">
        <f t="shared" si="45"/>
        <v/>
      </c>
      <c r="AZ180" s="6" t="str">
        <f t="shared" si="46"/>
        <v/>
      </c>
      <c r="BA180" s="6" t="str">
        <f t="shared" si="47"/>
        <v/>
      </c>
      <c r="BB180" s="6" t="str">
        <f t="shared" si="48"/>
        <v/>
      </c>
      <c r="BC180" s="6" t="str">
        <f t="shared" si="49"/>
        <v/>
      </c>
      <c r="BD180" s="7">
        <f t="shared" si="50"/>
        <v>7.8903412800000012</v>
      </c>
    </row>
    <row r="181" spans="1:56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47"/>
      <c r="T181" s="30">
        <v>11</v>
      </c>
      <c r="U181" s="31">
        <v>-5.8302800000000002E-3</v>
      </c>
      <c r="V181" s="6"/>
      <c r="W181" s="47"/>
      <c r="X181" s="31">
        <v>10</v>
      </c>
      <c r="Y181" s="6"/>
      <c r="Z181" s="6"/>
      <c r="AA181" s="6"/>
      <c r="AB181" s="6"/>
      <c r="AC181" s="6"/>
      <c r="AD181" s="6"/>
      <c r="AE181" s="6"/>
      <c r="AF181" s="6" t="s">
        <v>76</v>
      </c>
      <c r="AG181" s="6" t="s">
        <v>144</v>
      </c>
      <c r="AH181" s="49" t="s">
        <v>51</v>
      </c>
      <c r="AI181" s="49" t="s">
        <v>59</v>
      </c>
      <c r="AJ181" s="49" t="s">
        <v>69</v>
      </c>
      <c r="AK181" s="49" t="s">
        <v>75</v>
      </c>
      <c r="AL181" s="49" t="s">
        <v>81</v>
      </c>
      <c r="AM181" s="49" t="s">
        <v>96</v>
      </c>
      <c r="AN181" s="21"/>
      <c r="AO181" s="21"/>
      <c r="AP181" s="21"/>
      <c r="AQ181" s="21"/>
      <c r="AR181" s="21"/>
      <c r="AS181" s="6">
        <f t="shared" si="39"/>
        <v>0.40811399999999998</v>
      </c>
      <c r="AT181" s="6">
        <f t="shared" si="40"/>
        <v>0.28422599999999998</v>
      </c>
      <c r="AU181" s="6">
        <f t="shared" si="41"/>
        <v>2.14493</v>
      </c>
      <c r="AV181" s="6">
        <f t="shared" si="42"/>
        <v>0.36749900000000002</v>
      </c>
      <c r="AW181" s="6">
        <f t="shared" si="43"/>
        <v>3.8845399999999999</v>
      </c>
      <c r="AX181" s="6">
        <f t="shared" si="44"/>
        <v>1.72323</v>
      </c>
      <c r="AY181" s="6" t="str">
        <f t="shared" si="45"/>
        <v/>
      </c>
      <c r="AZ181" s="6" t="str">
        <f t="shared" si="46"/>
        <v/>
      </c>
      <c r="BA181" s="6" t="str">
        <f t="shared" si="47"/>
        <v/>
      </c>
      <c r="BB181" s="6" t="str">
        <f t="shared" si="48"/>
        <v/>
      </c>
      <c r="BC181" s="6" t="str">
        <f t="shared" si="49"/>
        <v/>
      </c>
      <c r="BD181" s="7">
        <f t="shared" si="50"/>
        <v>8.2614160000000005</v>
      </c>
    </row>
    <row r="182" spans="1:56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44">
        <v>7</v>
      </c>
      <c r="T182" s="41">
        <v>9</v>
      </c>
      <c r="U182" s="42">
        <v>0.55112300000000003</v>
      </c>
      <c r="V182" s="6"/>
      <c r="W182" s="45">
        <v>10</v>
      </c>
      <c r="X182" s="26">
        <v>3</v>
      </c>
      <c r="Y182" s="6"/>
      <c r="Z182" s="6"/>
      <c r="AA182" s="6"/>
      <c r="AB182" s="6"/>
      <c r="AC182" s="6"/>
      <c r="AD182" s="6"/>
      <c r="AE182" s="6"/>
      <c r="AF182" s="6" t="s">
        <v>79</v>
      </c>
      <c r="AG182" s="6" t="s">
        <v>148</v>
      </c>
      <c r="AH182" s="49" t="s">
        <v>54</v>
      </c>
      <c r="AI182" s="49" t="s">
        <v>65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6">
        <f t="shared" si="39"/>
        <v>1.3413999999999999</v>
      </c>
      <c r="AT182" s="6">
        <f t="shared" si="40"/>
        <v>4.3373100000000004</v>
      </c>
      <c r="AU182" s="6" t="str">
        <f t="shared" si="41"/>
        <v/>
      </c>
      <c r="AV182" s="6" t="str">
        <f t="shared" si="42"/>
        <v/>
      </c>
      <c r="AW182" s="6" t="str">
        <f t="shared" si="43"/>
        <v/>
      </c>
      <c r="AX182" s="6" t="str">
        <f t="shared" si="44"/>
        <v/>
      </c>
      <c r="AY182" s="6" t="str">
        <f t="shared" si="45"/>
        <v/>
      </c>
      <c r="AZ182" s="6" t="str">
        <f t="shared" si="46"/>
        <v/>
      </c>
      <c r="BA182" s="6" t="str">
        <f t="shared" si="47"/>
        <v/>
      </c>
      <c r="BB182" s="6" t="str">
        <f t="shared" si="48"/>
        <v/>
      </c>
      <c r="BC182" s="6" t="str">
        <f t="shared" si="49"/>
        <v/>
      </c>
      <c r="BD182" s="7">
        <f t="shared" si="50"/>
        <v>4.6316000000000006</v>
      </c>
    </row>
    <row r="183" spans="1:5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46"/>
      <c r="T183" s="11">
        <v>4</v>
      </c>
      <c r="U183" s="28">
        <v>1.04711</v>
      </c>
      <c r="V183" s="6"/>
      <c r="W183" s="46"/>
      <c r="X183" s="28">
        <v>5</v>
      </c>
      <c r="Y183" s="6"/>
      <c r="Z183" s="6"/>
      <c r="AA183" s="6"/>
      <c r="AB183" s="6"/>
      <c r="AC183" s="6"/>
      <c r="AD183" s="6"/>
      <c r="AE183" s="6"/>
      <c r="AF183" s="6" t="s">
        <v>80</v>
      </c>
      <c r="AG183" s="6" t="s">
        <v>149</v>
      </c>
      <c r="AH183" s="49" t="s">
        <v>57</v>
      </c>
      <c r="AI183" s="49" t="s">
        <v>67</v>
      </c>
      <c r="AJ183" s="49" t="s">
        <v>73</v>
      </c>
      <c r="AK183" s="49" t="s">
        <v>94</v>
      </c>
      <c r="AL183" s="21"/>
      <c r="AM183" s="21"/>
      <c r="AN183" s="21"/>
      <c r="AO183" s="21"/>
      <c r="AP183" s="21"/>
      <c r="AQ183" s="21"/>
      <c r="AR183" s="21"/>
      <c r="AS183" s="6">
        <f t="shared" si="39"/>
        <v>5.45999E-2</v>
      </c>
      <c r="AT183" s="6">
        <f t="shared" si="40"/>
        <v>1.05765</v>
      </c>
      <c r="AU183" s="6">
        <f t="shared" si="41"/>
        <v>1.21346</v>
      </c>
      <c r="AV183" s="6">
        <f t="shared" si="42"/>
        <v>1.84076</v>
      </c>
      <c r="AW183" s="6" t="str">
        <f t="shared" si="43"/>
        <v/>
      </c>
      <c r="AX183" s="6" t="str">
        <f t="shared" si="44"/>
        <v/>
      </c>
      <c r="AY183" s="6" t="str">
        <f t="shared" si="45"/>
        <v/>
      </c>
      <c r="AZ183" s="6" t="str">
        <f t="shared" si="46"/>
        <v/>
      </c>
      <c r="BA183" s="6" t="str">
        <f t="shared" si="47"/>
        <v/>
      </c>
      <c r="BB183" s="6" t="str">
        <f t="shared" si="48"/>
        <v/>
      </c>
      <c r="BC183" s="6" t="str">
        <f t="shared" si="49"/>
        <v/>
      </c>
      <c r="BD183" s="7">
        <f t="shared" si="50"/>
        <v>4.8769899999999033E-2</v>
      </c>
    </row>
    <row r="184" spans="1:5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46">
        <v>8</v>
      </c>
      <c r="T184" s="11">
        <v>7</v>
      </c>
      <c r="U184" s="28">
        <v>4.1177000000000001</v>
      </c>
      <c r="V184" s="6"/>
      <c r="W184" s="46"/>
      <c r="X184" s="28">
        <v>6</v>
      </c>
      <c r="Y184" s="6"/>
      <c r="Z184" s="6"/>
      <c r="AA184" s="6"/>
      <c r="AB184" s="6"/>
      <c r="AC184" s="6"/>
      <c r="AD184" s="6"/>
      <c r="AE184" s="6"/>
      <c r="AF184" s="6" t="s">
        <v>81</v>
      </c>
      <c r="AG184" s="6" t="s">
        <v>150</v>
      </c>
      <c r="AH184" s="49" t="s">
        <v>51</v>
      </c>
      <c r="AI184" s="49" t="s">
        <v>59</v>
      </c>
      <c r="AJ184" s="49" t="s">
        <v>69</v>
      </c>
      <c r="AK184" s="49" t="s">
        <v>75</v>
      </c>
      <c r="AL184" s="49" t="s">
        <v>76</v>
      </c>
      <c r="AM184" s="49" t="s">
        <v>96</v>
      </c>
      <c r="AN184" s="49"/>
      <c r="AO184" s="21"/>
      <c r="AP184" s="21"/>
      <c r="AQ184" s="21"/>
      <c r="AR184" s="21"/>
      <c r="AS184" s="6">
        <f t="shared" si="39"/>
        <v>0.40811399999999998</v>
      </c>
      <c r="AT184" s="6">
        <f t="shared" si="40"/>
        <v>0.28422599999999998</v>
      </c>
      <c r="AU184" s="6">
        <f t="shared" si="41"/>
        <v>2.14493</v>
      </c>
      <c r="AV184" s="6">
        <f t="shared" si="42"/>
        <v>0.36749900000000002</v>
      </c>
      <c r="AW184" s="6">
        <f t="shared" si="43"/>
        <v>0.55112300000000003</v>
      </c>
      <c r="AX184" s="6">
        <f t="shared" si="44"/>
        <v>1.72323</v>
      </c>
      <c r="AY184" s="6" t="str">
        <f t="shared" si="45"/>
        <v/>
      </c>
      <c r="AZ184" s="6" t="str">
        <f t="shared" si="46"/>
        <v/>
      </c>
      <c r="BA184" s="6" t="str">
        <f t="shared" si="47"/>
        <v/>
      </c>
      <c r="BB184" s="6" t="str">
        <f t="shared" si="48"/>
        <v/>
      </c>
      <c r="BC184" s="6" t="str">
        <f t="shared" si="49"/>
        <v/>
      </c>
      <c r="BD184" s="7">
        <f t="shared" si="50"/>
        <v>1.5945820000000004</v>
      </c>
    </row>
    <row r="185" spans="1:5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46"/>
      <c r="T185" s="11">
        <v>9</v>
      </c>
      <c r="U185" s="28">
        <v>3.8845399999999999</v>
      </c>
      <c r="V185" s="6"/>
      <c r="W185" s="46"/>
      <c r="X185" s="28">
        <v>8</v>
      </c>
      <c r="Y185" s="6"/>
      <c r="Z185" s="6"/>
      <c r="AA185" s="6"/>
      <c r="AB185" s="6"/>
      <c r="AC185" s="6"/>
      <c r="AD185" s="6"/>
      <c r="AE185" s="6"/>
      <c r="AF185" s="6" t="s">
        <v>88</v>
      </c>
      <c r="AG185" s="6" t="s">
        <v>151</v>
      </c>
      <c r="AH185" s="49" t="s">
        <v>82</v>
      </c>
      <c r="AI185" s="49" t="s">
        <v>85</v>
      </c>
      <c r="AJ185" s="49" t="s">
        <v>86</v>
      </c>
      <c r="AK185" s="49" t="s">
        <v>90</v>
      </c>
      <c r="AL185" s="49" t="s">
        <v>95</v>
      </c>
      <c r="AM185" s="21"/>
      <c r="AN185" s="21"/>
      <c r="AO185" s="21"/>
      <c r="AP185" s="21"/>
      <c r="AQ185" s="21"/>
      <c r="AR185" s="21"/>
      <c r="AS185" s="6">
        <f t="shared" si="39"/>
        <v>0.44853199999999999</v>
      </c>
      <c r="AT185" s="6">
        <f t="shared" si="40"/>
        <v>0.61077099999999995</v>
      </c>
      <c r="AU185" s="6">
        <f t="shared" si="41"/>
        <v>1.5829599999999999</v>
      </c>
      <c r="AV185" s="6">
        <f t="shared" si="42"/>
        <v>3.90341</v>
      </c>
      <c r="AW185" s="6">
        <f t="shared" si="43"/>
        <v>1.09405</v>
      </c>
      <c r="AX185" s="6" t="str">
        <f t="shared" si="44"/>
        <v/>
      </c>
      <c r="AY185" s="6" t="str">
        <f t="shared" si="45"/>
        <v/>
      </c>
      <c r="AZ185" s="6" t="str">
        <f t="shared" si="46"/>
        <v/>
      </c>
      <c r="BA185" s="6" t="str">
        <f t="shared" si="47"/>
        <v/>
      </c>
      <c r="BB185" s="6" t="str">
        <f t="shared" si="48"/>
        <v/>
      </c>
      <c r="BC185" s="6" t="str">
        <f t="shared" si="49"/>
        <v/>
      </c>
      <c r="BD185" s="7">
        <f t="shared" si="50"/>
        <v>6.4640330000000006</v>
      </c>
    </row>
    <row r="186" spans="1:56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46"/>
      <c r="T186" s="11">
        <v>10</v>
      </c>
      <c r="U186" s="28">
        <v>1.1756899999999999</v>
      </c>
      <c r="V186" s="6"/>
      <c r="W186" s="53"/>
      <c r="X186" s="48">
        <v>9</v>
      </c>
      <c r="Y186" s="6"/>
      <c r="Z186" s="6"/>
      <c r="AA186" s="6"/>
      <c r="AB186" s="6"/>
      <c r="AC186" s="6"/>
      <c r="AD186" s="6"/>
      <c r="AE186" s="6"/>
      <c r="AF186" s="6" t="s">
        <v>89</v>
      </c>
      <c r="AG186" s="6" t="s">
        <v>152</v>
      </c>
      <c r="AH186" s="49" t="s">
        <v>83</v>
      </c>
      <c r="AI186" s="49" t="s">
        <v>84</v>
      </c>
      <c r="AJ186" s="49" t="s">
        <v>87</v>
      </c>
      <c r="AK186" s="49" t="s">
        <v>91</v>
      </c>
      <c r="AL186" s="49" t="s">
        <v>97</v>
      </c>
      <c r="AM186" s="21"/>
      <c r="AN186" s="21"/>
      <c r="AO186" s="21"/>
      <c r="AP186" s="21"/>
      <c r="AQ186" s="21"/>
      <c r="AR186" s="21"/>
      <c r="AS186" s="6">
        <f t="shared" si="39"/>
        <v>4.8137600000000003</v>
      </c>
      <c r="AT186" s="6">
        <f t="shared" si="40"/>
        <v>1.4557</v>
      </c>
      <c r="AU186" s="6">
        <f t="shared" si="41"/>
        <v>-5.8302800000000002E-3</v>
      </c>
      <c r="AV186" s="6">
        <f t="shared" si="42"/>
        <v>0.67942800000000003</v>
      </c>
      <c r="AW186" s="6">
        <f t="shared" si="43"/>
        <v>-0.21271699999999999</v>
      </c>
      <c r="AX186" s="6" t="str">
        <f t="shared" si="44"/>
        <v/>
      </c>
      <c r="AY186" s="6" t="str">
        <f t="shared" si="45"/>
        <v/>
      </c>
      <c r="AZ186" s="6" t="str">
        <f t="shared" si="46"/>
        <v/>
      </c>
      <c r="BA186" s="6" t="str">
        <f t="shared" si="47"/>
        <v/>
      </c>
      <c r="BB186" s="6" t="str">
        <f t="shared" si="48"/>
        <v/>
      </c>
      <c r="BC186" s="6" t="str">
        <f t="shared" si="49"/>
        <v/>
      </c>
      <c r="BD186" s="7">
        <f t="shared" si="50"/>
        <v>5.5820007200000008</v>
      </c>
    </row>
    <row r="187" spans="1:56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47"/>
      <c r="T187" s="30">
        <v>11</v>
      </c>
      <c r="U187" s="31">
        <v>1.1483399999999999</v>
      </c>
      <c r="V187" s="6"/>
      <c r="W187" s="45">
        <v>11</v>
      </c>
      <c r="X187" s="26">
        <v>3</v>
      </c>
      <c r="Y187" s="6"/>
      <c r="Z187" s="6"/>
      <c r="AA187" s="6"/>
      <c r="AB187" s="6"/>
      <c r="AC187" s="6"/>
      <c r="AD187" s="6"/>
      <c r="AE187" s="6"/>
      <c r="AF187" s="6" t="s">
        <v>90</v>
      </c>
      <c r="AG187" s="6" t="s">
        <v>153</v>
      </c>
      <c r="AH187" s="49" t="s">
        <v>82</v>
      </c>
      <c r="AI187" s="49" t="s">
        <v>85</v>
      </c>
      <c r="AJ187" s="49" t="s">
        <v>86</v>
      </c>
      <c r="AK187" s="49" t="s">
        <v>88</v>
      </c>
      <c r="AL187" s="49" t="s">
        <v>96</v>
      </c>
      <c r="AM187" s="21"/>
      <c r="AN187" s="21"/>
      <c r="AO187" s="21"/>
      <c r="AP187" s="21"/>
      <c r="AQ187" s="21"/>
      <c r="AR187" s="21"/>
      <c r="AS187" s="6">
        <f t="shared" si="39"/>
        <v>0.44853199999999999</v>
      </c>
      <c r="AT187" s="6">
        <f t="shared" si="40"/>
        <v>0.61077099999999995</v>
      </c>
      <c r="AU187" s="6">
        <f t="shared" si="41"/>
        <v>1.5829599999999999</v>
      </c>
      <c r="AV187" s="6">
        <f t="shared" si="42"/>
        <v>1.1756899999999999</v>
      </c>
      <c r="AW187" s="6">
        <f t="shared" si="43"/>
        <v>1.72323</v>
      </c>
      <c r="AX187" s="6" t="str">
        <f t="shared" si="44"/>
        <v/>
      </c>
      <c r="AY187" s="6" t="str">
        <f t="shared" si="45"/>
        <v/>
      </c>
      <c r="AZ187" s="6" t="str">
        <f t="shared" si="46"/>
        <v/>
      </c>
      <c r="BA187" s="6" t="str">
        <f t="shared" si="47"/>
        <v/>
      </c>
      <c r="BB187" s="6" t="str">
        <f t="shared" si="48"/>
        <v/>
      </c>
      <c r="BC187" s="6" t="str">
        <f t="shared" si="49"/>
        <v/>
      </c>
      <c r="BD187" s="7">
        <f t="shared" si="50"/>
        <v>1.6377730000000001</v>
      </c>
    </row>
    <row r="188" spans="1:5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45">
        <v>9</v>
      </c>
      <c r="T188" s="25">
        <v>10</v>
      </c>
      <c r="U188" s="26">
        <v>3.90341</v>
      </c>
      <c r="V188" s="6"/>
      <c r="W188" s="46"/>
      <c r="X188" s="28">
        <v>5</v>
      </c>
      <c r="Y188" s="6"/>
      <c r="Z188" s="6"/>
      <c r="AA188" s="6"/>
      <c r="AB188" s="6"/>
      <c r="AC188" s="6"/>
      <c r="AD188" s="6"/>
      <c r="AE188" s="6"/>
      <c r="AF188" s="6" t="s">
        <v>91</v>
      </c>
      <c r="AG188" s="6" t="s">
        <v>154</v>
      </c>
      <c r="AH188" s="49" t="s">
        <v>83</v>
      </c>
      <c r="AI188" s="49" t="s">
        <v>84</v>
      </c>
      <c r="AJ188" s="49" t="s">
        <v>87</v>
      </c>
      <c r="AK188" s="49" t="s">
        <v>89</v>
      </c>
      <c r="AL188" s="49" t="s">
        <v>97</v>
      </c>
      <c r="AM188" s="49" t="s">
        <v>168</v>
      </c>
      <c r="AN188" s="21"/>
      <c r="AO188" s="21"/>
      <c r="AP188" s="21"/>
      <c r="AQ188" s="21"/>
      <c r="AR188" s="21"/>
      <c r="AS188" s="6">
        <f t="shared" si="39"/>
        <v>4.8137600000000003</v>
      </c>
      <c r="AT188" s="6">
        <f t="shared" si="40"/>
        <v>1.4557</v>
      </c>
      <c r="AU188" s="6">
        <f t="shared" si="41"/>
        <v>-5.8302800000000002E-3</v>
      </c>
      <c r="AV188" s="6">
        <f t="shared" si="42"/>
        <v>1.1483399999999999</v>
      </c>
      <c r="AW188" s="6">
        <f t="shared" si="43"/>
        <v>-0.21271699999999999</v>
      </c>
      <c r="AX188" s="6" t="str">
        <f t="shared" si="44"/>
        <v/>
      </c>
      <c r="AY188" s="6" t="str">
        <f t="shared" si="45"/>
        <v/>
      </c>
      <c r="AZ188" s="6" t="str">
        <f t="shared" si="46"/>
        <v/>
      </c>
      <c r="BA188" s="6" t="str">
        <f t="shared" si="47"/>
        <v/>
      </c>
      <c r="BB188" s="6" t="str">
        <f t="shared" si="48"/>
        <v/>
      </c>
      <c r="BC188" s="6" t="str">
        <f t="shared" si="49"/>
        <v/>
      </c>
      <c r="BD188" s="7">
        <f t="shared" si="50"/>
        <v>6.5198247200000017</v>
      </c>
    </row>
    <row r="189" spans="1:56" ht="15.75" thickBo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47"/>
      <c r="T189" s="30">
        <v>11</v>
      </c>
      <c r="U189" s="31">
        <v>0.67942800000000003</v>
      </c>
      <c r="V189" s="6"/>
      <c r="W189" s="46"/>
      <c r="X189" s="28">
        <v>6</v>
      </c>
      <c r="Y189" s="6"/>
      <c r="Z189" s="6"/>
      <c r="AA189" s="6"/>
      <c r="AB189" s="6"/>
      <c r="AC189" s="6"/>
      <c r="AD189" s="6"/>
      <c r="AE189" s="6"/>
      <c r="AF189" s="6" t="s">
        <v>94</v>
      </c>
      <c r="AG189" s="6" t="s">
        <v>157</v>
      </c>
      <c r="AH189" s="49" t="s">
        <v>57</v>
      </c>
      <c r="AI189" s="49" t="s">
        <v>67</v>
      </c>
      <c r="AJ189" s="49" t="s">
        <v>73</v>
      </c>
      <c r="AK189" s="49" t="s">
        <v>80</v>
      </c>
      <c r="AL189" s="21"/>
      <c r="AM189" s="21"/>
      <c r="AN189" s="21"/>
      <c r="AO189" s="21"/>
      <c r="AP189" s="21"/>
      <c r="AQ189" s="21"/>
      <c r="AR189" s="21"/>
      <c r="AS189" s="6">
        <f t="shared" si="39"/>
        <v>5.45999E-2</v>
      </c>
      <c r="AT189" s="6">
        <f t="shared" si="40"/>
        <v>1.05765</v>
      </c>
      <c r="AU189" s="6">
        <f t="shared" si="41"/>
        <v>1.21346</v>
      </c>
      <c r="AV189" s="6">
        <f t="shared" si="42"/>
        <v>4.1177000000000001</v>
      </c>
      <c r="AW189" s="6" t="str">
        <f t="shared" si="43"/>
        <v/>
      </c>
      <c r="AX189" s="6" t="str">
        <f t="shared" si="44"/>
        <v/>
      </c>
      <c r="AY189" s="6" t="str">
        <f t="shared" si="45"/>
        <v/>
      </c>
      <c r="AZ189" s="6" t="str">
        <f t="shared" si="46"/>
        <v/>
      </c>
      <c r="BA189" s="6" t="str">
        <f t="shared" si="47"/>
        <v/>
      </c>
      <c r="BB189" s="6" t="str">
        <f t="shared" si="48"/>
        <v/>
      </c>
      <c r="BC189" s="6" t="str">
        <f t="shared" si="49"/>
        <v/>
      </c>
      <c r="BD189" s="7">
        <f t="shared" si="50"/>
        <v>4.6026498999999994</v>
      </c>
    </row>
    <row r="190" spans="1:5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46">
        <v>10</v>
      </c>
      <c r="T190" s="11">
        <v>7</v>
      </c>
      <c r="U190" s="28">
        <v>1.84076</v>
      </c>
      <c r="V190" s="6"/>
      <c r="W190" s="46"/>
      <c r="X190" s="28">
        <v>8</v>
      </c>
      <c r="Y190" s="6"/>
      <c r="Z190" s="6"/>
      <c r="AA190" s="6"/>
      <c r="AB190" s="6"/>
      <c r="AC190" s="6"/>
      <c r="AD190" s="6"/>
      <c r="AE190" s="6"/>
      <c r="AF190" s="6" t="s">
        <v>95</v>
      </c>
      <c r="AG190" s="6" t="s">
        <v>158</v>
      </c>
      <c r="AH190" s="49" t="s">
        <v>58</v>
      </c>
      <c r="AI190" s="49" t="s">
        <v>68</v>
      </c>
      <c r="AJ190" s="49" t="s">
        <v>74</v>
      </c>
      <c r="AK190" s="49" t="s">
        <v>88</v>
      </c>
      <c r="AL190" s="21"/>
      <c r="AM190" s="21"/>
      <c r="AN190" s="21"/>
      <c r="AO190" s="21"/>
      <c r="AP190" s="21"/>
      <c r="AQ190" s="21"/>
      <c r="AR190" s="21"/>
      <c r="AS190" s="6">
        <f t="shared" si="39"/>
        <v>1.0315300000000001</v>
      </c>
      <c r="AT190" s="6">
        <f t="shared" si="40"/>
        <v>1.51657</v>
      </c>
      <c r="AU190" s="6">
        <f t="shared" si="41"/>
        <v>3.3645299999999998</v>
      </c>
      <c r="AV190" s="6">
        <f t="shared" si="42"/>
        <v>1.1756899999999999</v>
      </c>
      <c r="AW190" s="6" t="str">
        <f t="shared" si="43"/>
        <v/>
      </c>
      <c r="AX190" s="6" t="str">
        <f t="shared" si="44"/>
        <v/>
      </c>
      <c r="AY190" s="6" t="str">
        <f t="shared" si="45"/>
        <v/>
      </c>
      <c r="AZ190" s="6" t="str">
        <f t="shared" si="46"/>
        <v/>
      </c>
      <c r="BA190" s="6" t="str">
        <f t="shared" si="47"/>
        <v/>
      </c>
      <c r="BB190" s="6" t="str">
        <f t="shared" si="48"/>
        <v/>
      </c>
      <c r="BC190" s="6" t="str">
        <f t="shared" si="49"/>
        <v/>
      </c>
      <c r="BD190" s="7">
        <f t="shared" si="50"/>
        <v>5.9942699999999993</v>
      </c>
    </row>
    <row r="191" spans="1:5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6"/>
      <c r="T191" s="11">
        <v>8</v>
      </c>
      <c r="U191" s="28">
        <v>1.09405</v>
      </c>
      <c r="V191" s="6"/>
      <c r="W191" s="46"/>
      <c r="X191" s="28">
        <v>9</v>
      </c>
      <c r="Y191" s="6"/>
      <c r="Z191" s="6"/>
      <c r="AA191" s="6"/>
      <c r="AB191" s="6"/>
      <c r="AC191" s="6"/>
      <c r="AD191" s="6"/>
      <c r="AE191" s="6"/>
      <c r="AF191" s="6" t="s">
        <v>96</v>
      </c>
      <c r="AG191" s="6" t="s">
        <v>159</v>
      </c>
      <c r="AH191" s="49" t="s">
        <v>51</v>
      </c>
      <c r="AI191" s="49" t="s">
        <v>59</v>
      </c>
      <c r="AJ191" s="49" t="s">
        <v>69</v>
      </c>
      <c r="AK191" s="49" t="s">
        <v>75</v>
      </c>
      <c r="AL191" s="49" t="s">
        <v>76</v>
      </c>
      <c r="AM191" s="49" t="s">
        <v>81</v>
      </c>
      <c r="AN191" s="49" t="s">
        <v>90</v>
      </c>
      <c r="AO191" s="21"/>
      <c r="AP191" s="21"/>
      <c r="AQ191" s="21"/>
      <c r="AR191" s="21"/>
      <c r="AS191" s="6">
        <f t="shared" si="39"/>
        <v>0.40811399999999998</v>
      </c>
      <c r="AT191" s="6">
        <f t="shared" si="40"/>
        <v>0.28422599999999998</v>
      </c>
      <c r="AU191" s="6">
        <f t="shared" si="41"/>
        <v>2.14493</v>
      </c>
      <c r="AV191" s="6">
        <f t="shared" si="42"/>
        <v>0.36749900000000002</v>
      </c>
      <c r="AW191" s="6">
        <f t="shared" si="43"/>
        <v>0.55112300000000003</v>
      </c>
      <c r="AX191" s="6">
        <f t="shared" si="44"/>
        <v>3.8845399999999999</v>
      </c>
      <c r="AY191" s="6">
        <f t="shared" si="45"/>
        <v>3.90341</v>
      </c>
      <c r="AZ191" s="6" t="str">
        <f t="shared" si="46"/>
        <v/>
      </c>
      <c r="BA191" s="6" t="str">
        <f t="shared" si="47"/>
        <v/>
      </c>
      <c r="BB191" s="6" t="str">
        <f t="shared" si="48"/>
        <v/>
      </c>
      <c r="BC191" s="6" t="str">
        <f t="shared" si="49"/>
        <v/>
      </c>
      <c r="BD191" s="7">
        <f t="shared" si="50"/>
        <v>9.8206120000000006</v>
      </c>
    </row>
    <row r="192" spans="1:56" ht="15.75" thickBo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46"/>
      <c r="T192" s="11">
        <v>9</v>
      </c>
      <c r="U192" s="28">
        <v>1.72323</v>
      </c>
      <c r="V192" s="6"/>
      <c r="W192" s="47"/>
      <c r="X192" s="31">
        <v>10</v>
      </c>
      <c r="Y192" s="6"/>
      <c r="Z192" s="6"/>
      <c r="AA192" s="6"/>
      <c r="AB192" s="6"/>
      <c r="AC192" s="6"/>
      <c r="AD192" s="6"/>
      <c r="AE192" s="6"/>
      <c r="AF192" s="6" t="s">
        <v>97</v>
      </c>
      <c r="AG192" s="6" t="s">
        <v>160</v>
      </c>
      <c r="AH192" s="49" t="s">
        <v>83</v>
      </c>
      <c r="AI192" s="49" t="s">
        <v>84</v>
      </c>
      <c r="AJ192" s="49" t="s">
        <v>87</v>
      </c>
      <c r="AK192" s="49" t="s">
        <v>89</v>
      </c>
      <c r="AL192" s="49" t="s">
        <v>91</v>
      </c>
      <c r="AM192" s="21"/>
      <c r="AN192" s="21"/>
      <c r="AO192" s="21"/>
      <c r="AP192" s="21"/>
      <c r="AQ192" s="21"/>
      <c r="AR192" s="21"/>
      <c r="AS192" s="6">
        <f t="shared" si="39"/>
        <v>4.8137600000000003</v>
      </c>
      <c r="AT192" s="6">
        <f t="shared" si="40"/>
        <v>1.4557</v>
      </c>
      <c r="AU192" s="6">
        <f t="shared" si="41"/>
        <v>-5.8302800000000002E-3</v>
      </c>
      <c r="AV192" s="6">
        <f t="shared" si="42"/>
        <v>1.1483399999999999</v>
      </c>
      <c r="AW192" s="6">
        <f t="shared" si="43"/>
        <v>0.67942800000000003</v>
      </c>
      <c r="AX192" s="6" t="str">
        <f t="shared" si="44"/>
        <v/>
      </c>
      <c r="AY192" s="6" t="str">
        <f t="shared" si="45"/>
        <v/>
      </c>
      <c r="AZ192" s="6" t="str">
        <f t="shared" si="46"/>
        <v/>
      </c>
      <c r="BA192" s="6" t="str">
        <f t="shared" si="47"/>
        <v/>
      </c>
      <c r="BB192" s="6" t="str">
        <f t="shared" si="48"/>
        <v/>
      </c>
      <c r="BC192" s="6" t="str">
        <f t="shared" si="49"/>
        <v/>
      </c>
      <c r="BD192" s="7">
        <f t="shared" si="50"/>
        <v>8.3041147200000012</v>
      </c>
    </row>
    <row r="193" spans="1:56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47"/>
      <c r="T193" s="30">
        <v>11</v>
      </c>
      <c r="U193" s="31">
        <v>-0.21271699999999999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1"/>
      <c r="AP193" s="21"/>
      <c r="AQ193" s="21"/>
      <c r="AR193" s="21"/>
      <c r="AS193" s="6" t="str">
        <f t="shared" si="39"/>
        <v/>
      </c>
      <c r="AT193" s="6" t="str">
        <f t="shared" si="40"/>
        <v/>
      </c>
      <c r="AU193" s="6" t="str">
        <f t="shared" si="41"/>
        <v/>
      </c>
      <c r="AV193" s="6" t="str">
        <f t="shared" si="42"/>
        <v/>
      </c>
      <c r="AW193" s="6" t="str">
        <f t="shared" si="43"/>
        <v/>
      </c>
      <c r="AX193" s="6" t="str">
        <f t="shared" si="44"/>
        <v/>
      </c>
      <c r="AY193" s="6" t="str">
        <f t="shared" si="45"/>
        <v/>
      </c>
      <c r="AZ193" s="6" t="str">
        <f t="shared" si="46"/>
        <v/>
      </c>
      <c r="BA193" s="6" t="str">
        <f t="shared" si="47"/>
        <v/>
      </c>
      <c r="BB193" s="6" t="str">
        <f t="shared" si="48"/>
        <v/>
      </c>
      <c r="BC193" s="6"/>
      <c r="BD193" s="7"/>
    </row>
    <row r="194" spans="1:56" ht="15.75" thickBo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44">
        <v>11</v>
      </c>
      <c r="T194" s="41"/>
      <c r="U194" s="42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1"/>
      <c r="AP194" s="21"/>
      <c r="AQ194" s="21"/>
      <c r="AR194" s="21"/>
      <c r="AS194" s="6" t="str">
        <f t="shared" si="39"/>
        <v/>
      </c>
      <c r="AT194" s="6" t="str">
        <f t="shared" si="40"/>
        <v/>
      </c>
      <c r="AU194" s="6" t="str">
        <f t="shared" si="41"/>
        <v/>
      </c>
      <c r="AV194" s="6" t="str">
        <f t="shared" si="42"/>
        <v/>
      </c>
      <c r="AW194" s="6" t="str">
        <f t="shared" si="43"/>
        <v/>
      </c>
      <c r="AX194" s="6" t="str">
        <f t="shared" si="44"/>
        <v/>
      </c>
      <c r="AY194" s="6" t="str">
        <f t="shared" si="45"/>
        <v/>
      </c>
      <c r="AZ194" s="6" t="str">
        <f t="shared" si="46"/>
        <v/>
      </c>
      <c r="BA194" s="6" t="str">
        <f t="shared" si="47"/>
        <v/>
      </c>
      <c r="BB194" s="6" t="str">
        <f t="shared" si="48"/>
        <v/>
      </c>
      <c r="BC194" s="6"/>
      <c r="BD194" s="7"/>
    </row>
    <row r="195" spans="1:56" ht="15.75" thickBot="1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65"/>
      <c r="AP195" s="65"/>
      <c r="AQ195" s="65"/>
      <c r="AR195" s="65"/>
      <c r="AS195" s="9" t="str">
        <f t="shared" si="39"/>
        <v/>
      </c>
      <c r="AT195" s="9" t="str">
        <f t="shared" si="40"/>
        <v/>
      </c>
      <c r="AU195" s="9" t="str">
        <f t="shared" si="41"/>
        <v/>
      </c>
      <c r="AV195" s="9" t="str">
        <f t="shared" si="42"/>
        <v/>
      </c>
      <c r="AW195" s="9" t="str">
        <f t="shared" si="43"/>
        <v/>
      </c>
      <c r="AX195" s="9" t="str">
        <f t="shared" si="44"/>
        <v/>
      </c>
      <c r="AY195" s="9" t="str">
        <f t="shared" si="45"/>
        <v/>
      </c>
      <c r="AZ195" s="9" t="str">
        <f t="shared" si="46"/>
        <v/>
      </c>
      <c r="BA195" s="9" t="str">
        <f t="shared" si="47"/>
        <v/>
      </c>
      <c r="BB195" s="9" t="str">
        <f t="shared" si="48"/>
        <v/>
      </c>
      <c r="BC195" s="9"/>
      <c r="BD195" s="10"/>
    </row>
    <row r="196" spans="1:56" ht="15.75" thickBot="1"/>
    <row r="197" spans="1:56" ht="15.75" thickBot="1">
      <c r="A197" s="2"/>
      <c r="B197" s="124" t="s">
        <v>101</v>
      </c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3"/>
      <c r="P197" s="132"/>
      <c r="Q197" s="132"/>
      <c r="R197" s="3"/>
      <c r="S197" s="132" t="s">
        <v>98</v>
      </c>
      <c r="T197" s="132"/>
      <c r="U197" s="132"/>
      <c r="V197" s="3"/>
      <c r="W197" s="123" t="s">
        <v>99</v>
      </c>
      <c r="X197" s="123"/>
      <c r="Y197" s="50"/>
      <c r="Z197" s="132"/>
      <c r="AA197" s="132"/>
      <c r="AB197" s="3"/>
      <c r="AC197" s="123"/>
      <c r="AD197" s="123"/>
      <c r="AE197" s="3"/>
      <c r="AF197" s="3" t="s">
        <v>104</v>
      </c>
      <c r="AG197" s="3"/>
      <c r="AH197" s="51" t="s">
        <v>161</v>
      </c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4"/>
    </row>
    <row r="198" spans="1:56" ht="15.75" thickBot="1">
      <c r="A198" s="5"/>
      <c r="B198" s="2"/>
      <c r="C198" s="40">
        <v>0</v>
      </c>
      <c r="D198" s="41">
        <v>1</v>
      </c>
      <c r="E198" s="41">
        <v>2</v>
      </c>
      <c r="F198" s="41">
        <v>3</v>
      </c>
      <c r="G198" s="41">
        <v>4</v>
      </c>
      <c r="H198" s="41">
        <v>5</v>
      </c>
      <c r="I198" s="41">
        <v>6</v>
      </c>
      <c r="J198" s="41">
        <v>7</v>
      </c>
      <c r="K198" s="41">
        <v>8</v>
      </c>
      <c r="L198" s="41">
        <v>9</v>
      </c>
      <c r="M198" s="41">
        <v>10</v>
      </c>
      <c r="N198" s="42">
        <v>11</v>
      </c>
      <c r="O198" s="6"/>
      <c r="P198" s="6"/>
      <c r="Q198" s="6"/>
      <c r="R198" s="6"/>
      <c r="S198" s="46">
        <v>2</v>
      </c>
      <c r="T198" s="11">
        <v>5</v>
      </c>
      <c r="U198" s="28">
        <v>0.50998600000000005</v>
      </c>
      <c r="V198" s="6"/>
      <c r="W198" s="45">
        <v>5</v>
      </c>
      <c r="X198" s="26">
        <v>2</v>
      </c>
      <c r="Y198" s="6"/>
      <c r="Z198" s="6"/>
      <c r="AA198" s="6"/>
      <c r="AB198" s="6"/>
      <c r="AC198" s="6"/>
      <c r="AD198" s="6"/>
      <c r="AE198" s="6"/>
      <c r="AF198" s="6" t="s">
        <v>49</v>
      </c>
      <c r="AG198" s="6" t="s">
        <v>112</v>
      </c>
      <c r="AH198" s="49" t="s">
        <v>55</v>
      </c>
      <c r="AI198" s="49" t="s">
        <v>72</v>
      </c>
      <c r="AJ198" s="49" t="s">
        <v>64</v>
      </c>
      <c r="AK198" s="6"/>
      <c r="AL198" s="6"/>
      <c r="AM198" s="6"/>
      <c r="AN198" s="6"/>
      <c r="AO198" s="6"/>
      <c r="AP198" s="21"/>
      <c r="AQ198" s="21"/>
      <c r="AR198" s="21"/>
      <c r="AS198" s="6">
        <f t="shared" ref="AS198:AS233" si="51">IF(ISERROR(VLOOKUP(AH198,$P$2:$Q$57,2,FALSE)),"",VLOOKUP(AH198,$P$2:$Q$57,2,FALSE))</f>
        <v>2.8766600000000002</v>
      </c>
      <c r="AT198" s="6">
        <f t="shared" ref="AT198:AT233" si="52">IF(ISERROR(VLOOKUP(AI198,$P$2:$Q$57,2,FALSE)),"",VLOOKUP(AI198,$P$2:$Q$57,2,FALSE))</f>
        <v>0.59129799999999999</v>
      </c>
      <c r="AU198" s="6">
        <f t="shared" ref="AU198:AU233" si="53">IF(ISERROR(VLOOKUP(AJ198,$P$2:$Q$57,2,FALSE)),"",VLOOKUP(AJ198,$P$2:$Q$57,2,FALSE))</f>
        <v>0.47417599999999999</v>
      </c>
      <c r="AV198" s="6" t="str">
        <f t="shared" ref="AV198:AV233" si="54">IF(ISERROR(VLOOKUP(AK198,$P$2:$Q$57,2,FALSE)),"",VLOOKUP(AK198,$P$2:$Q$57,2,FALSE))</f>
        <v/>
      </c>
      <c r="AW198" s="6" t="str">
        <f t="shared" ref="AW198:AW233" si="55">IF(ISERROR(VLOOKUP(AL198,$P$2:$Q$57,2,FALSE)),"",VLOOKUP(AL198,$P$2:$Q$57,2,FALSE))</f>
        <v/>
      </c>
      <c r="AX198" s="6" t="str">
        <f t="shared" ref="AX198:AX233" si="56">IF(ISERROR(VLOOKUP(AM198,$P$2:$Q$57,2,FALSE)),"",VLOOKUP(AM198,$P$2:$Q$57,2,FALSE))</f>
        <v/>
      </c>
      <c r="AY198" s="6" t="str">
        <f t="shared" ref="AY198:AY233" si="57">IF(ISERROR(VLOOKUP(AN198,$P$2:$Q$57,2,FALSE)),"",VLOOKUP(AN198,$P$2:$Q$57,2,FALSE))</f>
        <v/>
      </c>
      <c r="AZ198" s="6" t="str">
        <f t="shared" ref="AZ198:AZ233" si="58">IF(ISERROR(VLOOKUP(AO198,$P$2:$Q$57,2,FALSE)),"",VLOOKUP(AO198,$P$2:$Q$57,2,FALSE))</f>
        <v/>
      </c>
      <c r="BA198" s="6" t="str">
        <f t="shared" ref="BA198:BA233" si="59">IF(ISERROR(VLOOKUP(AP198,$P$2:$Q$57,2,FALSE)),"",VLOOKUP(AP198,$P$2:$Q$57,2,FALSE))</f>
        <v/>
      </c>
      <c r="BB198" s="6" t="str">
        <f t="shared" ref="BB198:BB233" si="60">IF(ISERROR(VLOOKUP(AQ198,$P$2:$Q$57,2,FALSE)),"",VLOOKUP(AQ198,$P$2:$Q$57,2,FALSE))</f>
        <v/>
      </c>
      <c r="BC198" s="6" t="str">
        <f t="shared" ref="BC198:BC231" si="61">IF(ISERROR(VLOOKUP(AR198,$P$2:$Q$57,2,FALSE)),"",VLOOKUP(AR198,$P$2:$Q$57,2,FALSE))</f>
        <v/>
      </c>
      <c r="BD198" s="7">
        <f t="shared" ref="BD198:BD231" si="62">SUM(AS198:BC198)-VLOOKUP(AF198,$P$2:$Q$57,2,FALSE)</f>
        <v>3.4321480000000002</v>
      </c>
    </row>
    <row r="199" spans="1:56">
      <c r="A199" s="5"/>
      <c r="B199" s="37">
        <v>0</v>
      </c>
      <c r="C199" s="34"/>
      <c r="D199" s="35"/>
      <c r="E199" s="35"/>
      <c r="F199" s="59">
        <v>1</v>
      </c>
      <c r="G199" s="35"/>
      <c r="H199" s="35"/>
      <c r="I199" s="35"/>
      <c r="J199" s="35"/>
      <c r="K199" s="35"/>
      <c r="L199" s="35"/>
      <c r="M199" s="35"/>
      <c r="N199" s="36"/>
      <c r="O199" s="6"/>
      <c r="P199" s="6"/>
      <c r="Q199" s="6"/>
      <c r="R199" s="6"/>
      <c r="S199" s="46"/>
      <c r="T199" s="11">
        <v>6</v>
      </c>
      <c r="U199" s="28">
        <v>0.57540400000000003</v>
      </c>
      <c r="V199" s="6"/>
      <c r="W199" s="46"/>
      <c r="X199" s="28">
        <v>3</v>
      </c>
      <c r="Y199" s="6"/>
      <c r="Z199" s="6"/>
      <c r="AA199" s="6"/>
      <c r="AB199" s="6"/>
      <c r="AC199" s="6"/>
      <c r="AD199" s="6"/>
      <c r="AE199" s="6"/>
      <c r="AF199" s="6" t="s">
        <v>50</v>
      </c>
      <c r="AG199" s="6" t="s">
        <v>113</v>
      </c>
      <c r="AH199" s="49" t="s">
        <v>56</v>
      </c>
      <c r="AI199" s="49" t="s">
        <v>62</v>
      </c>
      <c r="AJ199" s="49" t="s">
        <v>66</v>
      </c>
      <c r="AK199" s="49" t="s">
        <v>71</v>
      </c>
      <c r="AL199" s="21"/>
      <c r="AM199" s="21"/>
      <c r="AN199" s="21"/>
      <c r="AO199" s="6"/>
      <c r="AP199" s="21"/>
      <c r="AQ199" s="21"/>
      <c r="AR199" s="21"/>
      <c r="AS199" s="6">
        <f t="shared" si="51"/>
        <v>0.84436699999999998</v>
      </c>
      <c r="AT199" s="6">
        <f t="shared" si="52"/>
        <v>0.127474</v>
      </c>
      <c r="AU199" s="6">
        <f t="shared" si="53"/>
        <v>3.9298199999999999</v>
      </c>
      <c r="AV199" s="6">
        <f t="shared" si="54"/>
        <v>-0.994425</v>
      </c>
      <c r="AW199" s="6" t="str">
        <f t="shared" si="55"/>
        <v/>
      </c>
      <c r="AX199" s="6" t="str">
        <f t="shared" si="56"/>
        <v/>
      </c>
      <c r="AY199" s="6" t="str">
        <f t="shared" si="57"/>
        <v/>
      </c>
      <c r="AZ199" s="6" t="str">
        <f t="shared" si="58"/>
        <v/>
      </c>
      <c r="BA199" s="6" t="str">
        <f t="shared" si="59"/>
        <v/>
      </c>
      <c r="BB199" s="6" t="str">
        <f t="shared" si="60"/>
        <v/>
      </c>
      <c r="BC199" s="6" t="str">
        <f t="shared" si="61"/>
        <v/>
      </c>
      <c r="BD199" s="7">
        <f t="shared" si="62"/>
        <v>3.3318319999999995</v>
      </c>
    </row>
    <row r="200" spans="1:56" ht="15.75" thickBot="1">
      <c r="A200" s="5"/>
      <c r="B200" s="38">
        <v>1</v>
      </c>
      <c r="C200" s="3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8"/>
      <c r="O200" s="6"/>
      <c r="P200" s="6"/>
      <c r="Q200" s="6"/>
      <c r="R200" s="6"/>
      <c r="S200" s="47"/>
      <c r="T200" s="30">
        <v>9</v>
      </c>
      <c r="U200" s="31">
        <v>0.40811399999999998</v>
      </c>
      <c r="V200" s="6"/>
      <c r="W200" s="47"/>
      <c r="X200" s="31">
        <v>6</v>
      </c>
      <c r="Y200" s="6"/>
      <c r="Z200" s="6"/>
      <c r="AA200" s="6"/>
      <c r="AB200" s="6"/>
      <c r="AC200" s="6"/>
      <c r="AD200" s="6"/>
      <c r="AE200" s="6"/>
      <c r="AF200" s="6" t="s">
        <v>51</v>
      </c>
      <c r="AG200" s="6" t="s">
        <v>114</v>
      </c>
      <c r="AH200" s="49" t="s">
        <v>59</v>
      </c>
      <c r="AI200" s="49" t="s">
        <v>69</v>
      </c>
      <c r="AJ200" s="49" t="s">
        <v>75</v>
      </c>
      <c r="AK200" s="49" t="s">
        <v>76</v>
      </c>
      <c r="AL200" s="49" t="s">
        <v>81</v>
      </c>
      <c r="AM200" s="49" t="s">
        <v>96</v>
      </c>
      <c r="AN200" s="21"/>
      <c r="AO200" s="6"/>
      <c r="AP200" s="21"/>
      <c r="AQ200" s="21"/>
      <c r="AR200" s="21"/>
      <c r="AS200" s="6">
        <f t="shared" si="51"/>
        <v>0.28422599999999998</v>
      </c>
      <c r="AT200" s="6">
        <f t="shared" si="52"/>
        <v>2.14493</v>
      </c>
      <c r="AU200" s="6">
        <f t="shared" si="53"/>
        <v>0.36749900000000002</v>
      </c>
      <c r="AV200" s="6">
        <f t="shared" si="54"/>
        <v>0.55112300000000003</v>
      </c>
      <c r="AW200" s="6">
        <f t="shared" si="55"/>
        <v>3.8845399999999999</v>
      </c>
      <c r="AX200" s="6">
        <f t="shared" si="56"/>
        <v>1.72323</v>
      </c>
      <c r="AY200" s="6" t="str">
        <f t="shared" si="57"/>
        <v/>
      </c>
      <c r="AZ200" s="6" t="str">
        <f t="shared" si="58"/>
        <v/>
      </c>
      <c r="BA200" s="6" t="str">
        <f t="shared" si="59"/>
        <v/>
      </c>
      <c r="BB200" s="6" t="str">
        <f t="shared" si="60"/>
        <v/>
      </c>
      <c r="BC200" s="6" t="str">
        <f t="shared" si="61"/>
        <v/>
      </c>
      <c r="BD200" s="7">
        <f t="shared" si="62"/>
        <v>8.5474340000000009</v>
      </c>
    </row>
    <row r="201" spans="1:56">
      <c r="A201" s="5"/>
      <c r="B201" s="38">
        <v>2</v>
      </c>
      <c r="C201" s="32"/>
      <c r="D201" s="52">
        <v>1</v>
      </c>
      <c r="E201" s="11"/>
      <c r="F201" s="11"/>
      <c r="G201" s="11"/>
      <c r="H201" s="11">
        <v>1</v>
      </c>
      <c r="I201" s="11">
        <v>1</v>
      </c>
      <c r="J201" s="11"/>
      <c r="K201" s="11"/>
      <c r="L201" s="11">
        <v>1</v>
      </c>
      <c r="M201" s="11"/>
      <c r="N201" s="28"/>
      <c r="O201" s="6"/>
      <c r="P201" s="6"/>
      <c r="Q201" s="6"/>
      <c r="R201" s="6"/>
      <c r="S201" s="46"/>
      <c r="T201" s="11">
        <v>2</v>
      </c>
      <c r="U201" s="28">
        <v>1.9068799999999999</v>
      </c>
      <c r="V201" s="6"/>
      <c r="W201" s="45">
        <v>6</v>
      </c>
      <c r="X201" s="26">
        <v>2</v>
      </c>
      <c r="Y201" s="6"/>
      <c r="Z201" s="6"/>
      <c r="AA201" s="6"/>
      <c r="AB201" s="6"/>
      <c r="AC201" s="6"/>
      <c r="AD201" s="6"/>
      <c r="AE201" s="6"/>
      <c r="AF201" s="6" t="s">
        <v>55</v>
      </c>
      <c r="AG201" s="6" t="s">
        <v>118</v>
      </c>
      <c r="AH201" s="49" t="s">
        <v>49</v>
      </c>
      <c r="AI201" s="49" t="s">
        <v>72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6">
        <f t="shared" si="51"/>
        <v>0.50998600000000005</v>
      </c>
      <c r="AT201" s="6">
        <f t="shared" si="52"/>
        <v>0.59129799999999999</v>
      </c>
      <c r="AU201" s="6" t="str">
        <f t="shared" si="53"/>
        <v/>
      </c>
      <c r="AV201" s="6" t="str">
        <f t="shared" si="54"/>
        <v/>
      </c>
      <c r="AW201" s="6" t="str">
        <f t="shared" si="55"/>
        <v/>
      </c>
      <c r="AX201" s="6" t="str">
        <f t="shared" si="56"/>
        <v/>
      </c>
      <c r="AY201" s="6" t="str">
        <f t="shared" si="57"/>
        <v/>
      </c>
      <c r="AZ201" s="6" t="str">
        <f t="shared" si="58"/>
        <v/>
      </c>
      <c r="BA201" s="6" t="str">
        <f t="shared" si="59"/>
        <v/>
      </c>
      <c r="BB201" s="6" t="str">
        <f t="shared" si="60"/>
        <v/>
      </c>
      <c r="BC201" s="6" t="str">
        <f t="shared" si="61"/>
        <v/>
      </c>
      <c r="BD201" s="7">
        <f t="shared" si="62"/>
        <v>-1.7753760000000001</v>
      </c>
    </row>
    <row r="202" spans="1:56">
      <c r="A202" s="5"/>
      <c r="B202" s="38">
        <v>3</v>
      </c>
      <c r="C202" s="32"/>
      <c r="D202" s="11"/>
      <c r="E202" s="52">
        <v>1</v>
      </c>
      <c r="F202" s="11"/>
      <c r="G202" s="11"/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  <c r="N202" s="28">
        <v>1</v>
      </c>
      <c r="O202" s="6"/>
      <c r="P202" s="6"/>
      <c r="Q202" s="6"/>
      <c r="R202" s="6"/>
      <c r="S202" s="46"/>
      <c r="T202" s="11">
        <v>5</v>
      </c>
      <c r="U202" s="28">
        <v>2.8766600000000002</v>
      </c>
      <c r="V202" s="6"/>
      <c r="W202" s="46"/>
      <c r="X202" s="28">
        <v>3</v>
      </c>
      <c r="Y202" s="6"/>
      <c r="Z202" s="6"/>
      <c r="AA202" s="6"/>
      <c r="AB202" s="6"/>
      <c r="AC202" s="6"/>
      <c r="AD202" s="6"/>
      <c r="AE202" s="6"/>
      <c r="AF202" s="6" t="s">
        <v>56</v>
      </c>
      <c r="AG202" s="6" t="s">
        <v>119</v>
      </c>
      <c r="AH202" s="49" t="s">
        <v>50</v>
      </c>
      <c r="AI202" s="49" t="s">
        <v>62</v>
      </c>
      <c r="AJ202" s="49" t="s">
        <v>66</v>
      </c>
      <c r="AK202" s="21"/>
      <c r="AL202" s="21"/>
      <c r="AM202" s="21"/>
      <c r="AN202" s="21"/>
      <c r="AO202" s="21"/>
      <c r="AP202" s="6"/>
      <c r="AQ202" s="6"/>
      <c r="AR202" s="6"/>
      <c r="AS202" s="6">
        <f t="shared" si="51"/>
        <v>0.57540400000000003</v>
      </c>
      <c r="AT202" s="6">
        <f t="shared" si="52"/>
        <v>0.127474</v>
      </c>
      <c r="AU202" s="6">
        <f t="shared" si="53"/>
        <v>3.9298199999999999</v>
      </c>
      <c r="AV202" s="6" t="str">
        <f t="shared" si="54"/>
        <v/>
      </c>
      <c r="AW202" s="6" t="str">
        <f t="shared" si="55"/>
        <v/>
      </c>
      <c r="AX202" s="6" t="str">
        <f t="shared" si="56"/>
        <v/>
      </c>
      <c r="AY202" s="6" t="str">
        <f t="shared" si="57"/>
        <v/>
      </c>
      <c r="AZ202" s="6" t="str">
        <f t="shared" si="58"/>
        <v/>
      </c>
      <c r="BA202" s="6" t="str">
        <f t="shared" si="59"/>
        <v/>
      </c>
      <c r="BB202" s="6" t="str">
        <f t="shared" si="60"/>
        <v/>
      </c>
      <c r="BC202" s="6" t="str">
        <f t="shared" si="61"/>
        <v/>
      </c>
      <c r="BD202" s="7">
        <f t="shared" si="62"/>
        <v>3.7883309999999994</v>
      </c>
    </row>
    <row r="203" spans="1:56">
      <c r="A203" s="5"/>
      <c r="B203" s="38">
        <v>4</v>
      </c>
      <c r="C203" s="32"/>
      <c r="D203" s="11"/>
      <c r="E203" s="11"/>
      <c r="F203" s="11"/>
      <c r="G203" s="11"/>
      <c r="H203" s="11"/>
      <c r="I203" s="11">
        <v>1</v>
      </c>
      <c r="J203" s="11"/>
      <c r="K203" s="11"/>
      <c r="L203" s="11"/>
      <c r="M203" s="11"/>
      <c r="N203" s="28"/>
      <c r="O203" s="6"/>
      <c r="P203" s="6"/>
      <c r="Q203" s="6"/>
      <c r="R203" s="6"/>
      <c r="S203" s="46">
        <v>3</v>
      </c>
      <c r="T203" s="11">
        <v>6</v>
      </c>
      <c r="U203" s="28">
        <v>0.84436699999999998</v>
      </c>
      <c r="V203" s="6"/>
      <c r="W203" s="46"/>
      <c r="X203" s="28">
        <v>4</v>
      </c>
      <c r="Y203" s="6"/>
      <c r="Z203" s="6"/>
      <c r="AA203" s="6"/>
      <c r="AB203" s="6"/>
      <c r="AC203" s="6"/>
      <c r="AD203" s="6"/>
      <c r="AE203" s="6"/>
      <c r="AF203" s="6" t="s">
        <v>57</v>
      </c>
      <c r="AG203" s="6" t="s">
        <v>120</v>
      </c>
      <c r="AH203" s="49" t="s">
        <v>67</v>
      </c>
      <c r="AI203" s="49" t="s">
        <v>73</v>
      </c>
      <c r="AJ203" s="49" t="s">
        <v>80</v>
      </c>
      <c r="AK203" s="49" t="s">
        <v>94</v>
      </c>
      <c r="AL203" s="21"/>
      <c r="AM203" s="21"/>
      <c r="AN203" s="21"/>
      <c r="AO203" s="21"/>
      <c r="AP203" s="6"/>
      <c r="AQ203" s="6"/>
      <c r="AR203" s="6"/>
      <c r="AS203" s="6">
        <f t="shared" si="51"/>
        <v>1.05765</v>
      </c>
      <c r="AT203" s="6">
        <f t="shared" si="52"/>
        <v>1.21346</v>
      </c>
      <c r="AU203" s="6">
        <f t="shared" si="53"/>
        <v>4.1177000000000001</v>
      </c>
      <c r="AV203" s="6">
        <f t="shared" si="54"/>
        <v>1.84076</v>
      </c>
      <c r="AW203" s="6" t="str">
        <f t="shared" si="55"/>
        <v/>
      </c>
      <c r="AX203" s="6" t="str">
        <f t="shared" si="56"/>
        <v/>
      </c>
      <c r="AY203" s="6" t="str">
        <f t="shared" si="57"/>
        <v/>
      </c>
      <c r="AZ203" s="6" t="str">
        <f t="shared" si="58"/>
        <v/>
      </c>
      <c r="BA203" s="6" t="str">
        <f t="shared" si="59"/>
        <v/>
      </c>
      <c r="BB203" s="6" t="str">
        <f t="shared" si="60"/>
        <v/>
      </c>
      <c r="BC203" s="6" t="str">
        <f t="shared" si="61"/>
        <v/>
      </c>
      <c r="BD203" s="7">
        <f t="shared" si="62"/>
        <v>8.1749701000000012</v>
      </c>
    </row>
    <row r="204" spans="1:56" ht="15.75" thickBot="1">
      <c r="A204" s="5"/>
      <c r="B204" s="38">
        <v>5</v>
      </c>
      <c r="C204" s="32"/>
      <c r="D204" s="11"/>
      <c r="E204" s="11"/>
      <c r="F204" s="11"/>
      <c r="G204" s="52">
        <v>1</v>
      </c>
      <c r="H204" s="11"/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28">
        <v>1</v>
      </c>
      <c r="O204" s="6"/>
      <c r="P204" s="6"/>
      <c r="Q204" s="6"/>
      <c r="R204" s="6"/>
      <c r="S204" s="46"/>
      <c r="T204" s="11">
        <v>7</v>
      </c>
      <c r="U204" s="28">
        <v>5.45999E-2</v>
      </c>
      <c r="V204" s="6"/>
      <c r="W204" s="47"/>
      <c r="X204" s="31">
        <v>5</v>
      </c>
      <c r="Y204" s="6"/>
      <c r="Z204" s="6"/>
      <c r="AA204" s="6"/>
      <c r="AB204" s="6"/>
      <c r="AC204" s="6"/>
      <c r="AD204" s="6"/>
      <c r="AE204" s="6"/>
      <c r="AF204" s="6" t="s">
        <v>58</v>
      </c>
      <c r="AG204" s="6" t="s">
        <v>121</v>
      </c>
      <c r="AH204" s="49" t="s">
        <v>68</v>
      </c>
      <c r="AI204" s="49" t="s">
        <v>74</v>
      </c>
      <c r="AJ204" s="49" t="s">
        <v>95</v>
      </c>
      <c r="AK204" s="21"/>
      <c r="AL204" s="21"/>
      <c r="AM204" s="21"/>
      <c r="AN204" s="21"/>
      <c r="AO204" s="21"/>
      <c r="AP204" s="21"/>
      <c r="AQ204" s="21"/>
      <c r="AR204" s="21"/>
      <c r="AS204" s="6">
        <f t="shared" si="51"/>
        <v>1.51657</v>
      </c>
      <c r="AT204" s="6">
        <f t="shared" si="52"/>
        <v>3.3645299999999998</v>
      </c>
      <c r="AU204" s="6">
        <f t="shared" si="53"/>
        <v>1.09405</v>
      </c>
      <c r="AV204" s="6" t="str">
        <f t="shared" si="54"/>
        <v/>
      </c>
      <c r="AW204" s="6" t="str">
        <f t="shared" si="55"/>
        <v/>
      </c>
      <c r="AX204" s="6" t="str">
        <f t="shared" si="56"/>
        <v/>
      </c>
      <c r="AY204" s="6" t="str">
        <f t="shared" si="57"/>
        <v/>
      </c>
      <c r="AZ204" s="6" t="str">
        <f t="shared" si="58"/>
        <v/>
      </c>
      <c r="BA204" s="6" t="str">
        <f t="shared" si="59"/>
        <v/>
      </c>
      <c r="BB204" s="6" t="str">
        <f t="shared" si="60"/>
        <v/>
      </c>
      <c r="BC204" s="6" t="str">
        <f t="shared" si="61"/>
        <v/>
      </c>
      <c r="BD204" s="7">
        <f t="shared" si="62"/>
        <v>4.9436200000000001</v>
      </c>
    </row>
    <row r="205" spans="1:56">
      <c r="A205" s="5"/>
      <c r="B205" s="38">
        <v>6</v>
      </c>
      <c r="C205" s="32"/>
      <c r="D205" s="11"/>
      <c r="E205" s="11"/>
      <c r="F205" s="11"/>
      <c r="G205" s="11"/>
      <c r="H205" s="11">
        <v>1</v>
      </c>
      <c r="I205" s="11"/>
      <c r="J205" s="11">
        <v>1</v>
      </c>
      <c r="K205" s="11">
        <v>1</v>
      </c>
      <c r="L205" s="11">
        <v>1</v>
      </c>
      <c r="M205" s="11">
        <v>1</v>
      </c>
      <c r="N205" s="28">
        <v>1</v>
      </c>
      <c r="O205" s="6"/>
      <c r="P205" s="6"/>
      <c r="Q205" s="6"/>
      <c r="R205" s="6"/>
      <c r="S205" s="46"/>
      <c r="T205" s="11">
        <v>8</v>
      </c>
      <c r="U205" s="28">
        <v>1.0315300000000001</v>
      </c>
      <c r="V205" s="6"/>
      <c r="W205" s="45">
        <v>7</v>
      </c>
      <c r="X205" s="26">
        <v>3</v>
      </c>
      <c r="Y205" s="6"/>
      <c r="Z205" s="6"/>
      <c r="AA205" s="6"/>
      <c r="AB205" s="6"/>
      <c r="AC205" s="6"/>
      <c r="AD205" s="6"/>
      <c r="AE205" s="6"/>
      <c r="AF205" s="6" t="s">
        <v>59</v>
      </c>
      <c r="AG205" s="6" t="s">
        <v>122</v>
      </c>
      <c r="AH205" s="49" t="s">
        <v>51</v>
      </c>
      <c r="AI205" s="49" t="s">
        <v>69</v>
      </c>
      <c r="AJ205" s="49" t="s">
        <v>75</v>
      </c>
      <c r="AK205" s="49" t="s">
        <v>76</v>
      </c>
      <c r="AL205" s="49" t="s">
        <v>81</v>
      </c>
      <c r="AM205" s="49" t="s">
        <v>96</v>
      </c>
      <c r="AN205" s="21"/>
      <c r="AO205" s="21"/>
      <c r="AP205" s="21"/>
      <c r="AQ205" s="21"/>
      <c r="AR205" s="21"/>
      <c r="AS205" s="6">
        <f t="shared" si="51"/>
        <v>0.40811399999999998</v>
      </c>
      <c r="AT205" s="6">
        <f t="shared" si="52"/>
        <v>2.14493</v>
      </c>
      <c r="AU205" s="6">
        <f t="shared" si="53"/>
        <v>0.36749900000000002</v>
      </c>
      <c r="AV205" s="6">
        <f t="shared" si="54"/>
        <v>0.55112300000000003</v>
      </c>
      <c r="AW205" s="6">
        <f t="shared" si="55"/>
        <v>3.8845399999999999</v>
      </c>
      <c r="AX205" s="6">
        <f t="shared" si="56"/>
        <v>1.72323</v>
      </c>
      <c r="AY205" s="6" t="str">
        <f t="shared" si="57"/>
        <v/>
      </c>
      <c r="AZ205" s="6" t="str">
        <f t="shared" si="58"/>
        <v/>
      </c>
      <c r="BA205" s="6" t="str">
        <f t="shared" si="59"/>
        <v/>
      </c>
      <c r="BB205" s="6" t="str">
        <f t="shared" si="60"/>
        <v/>
      </c>
      <c r="BC205" s="6" t="str">
        <f t="shared" si="61"/>
        <v/>
      </c>
      <c r="BD205" s="7">
        <f t="shared" si="62"/>
        <v>8.7952100000000009</v>
      </c>
    </row>
    <row r="206" spans="1:56">
      <c r="A206" s="5"/>
      <c r="B206" s="38">
        <v>7</v>
      </c>
      <c r="C206" s="32"/>
      <c r="D206" s="11"/>
      <c r="E206" s="11"/>
      <c r="F206" s="11"/>
      <c r="G206" s="11"/>
      <c r="H206" s="11"/>
      <c r="I206" s="11"/>
      <c r="J206" s="11"/>
      <c r="K206" s="11"/>
      <c r="L206" s="11">
        <v>1</v>
      </c>
      <c r="M206" s="11"/>
      <c r="N206" s="28"/>
      <c r="O206" s="6"/>
      <c r="P206" s="6"/>
      <c r="Q206" s="6"/>
      <c r="R206" s="6"/>
      <c r="S206" s="46"/>
      <c r="T206" s="11">
        <v>9</v>
      </c>
      <c r="U206" s="28">
        <v>0.28422599999999998</v>
      </c>
      <c r="V206" s="6"/>
      <c r="W206" s="46"/>
      <c r="X206" s="28">
        <v>5</v>
      </c>
      <c r="Y206" s="6"/>
      <c r="Z206" s="6"/>
      <c r="AA206" s="6"/>
      <c r="AB206" s="6"/>
      <c r="AC206" s="6"/>
      <c r="AD206" s="6"/>
      <c r="AE206" s="6"/>
      <c r="AF206" s="6" t="s">
        <v>82</v>
      </c>
      <c r="AG206" s="6" t="s">
        <v>123</v>
      </c>
      <c r="AH206" s="49" t="s">
        <v>85</v>
      </c>
      <c r="AI206" s="49" t="s">
        <v>86</v>
      </c>
      <c r="AJ206" s="49" t="s">
        <v>88</v>
      </c>
      <c r="AK206" s="49" t="s">
        <v>90</v>
      </c>
      <c r="AL206" s="21"/>
      <c r="AM206" s="21"/>
      <c r="AN206" s="21"/>
      <c r="AO206" s="21"/>
      <c r="AP206" s="21"/>
      <c r="AQ206" s="21"/>
      <c r="AR206" s="21"/>
      <c r="AS206" s="6">
        <f t="shared" si="51"/>
        <v>0.61077099999999995</v>
      </c>
      <c r="AT206" s="6">
        <f t="shared" si="52"/>
        <v>1.5829599999999999</v>
      </c>
      <c r="AU206" s="6">
        <f t="shared" si="53"/>
        <v>1.1756899999999999</v>
      </c>
      <c r="AV206" s="6">
        <f t="shared" si="54"/>
        <v>3.90341</v>
      </c>
      <c r="AW206" s="6" t="str">
        <f t="shared" si="55"/>
        <v/>
      </c>
      <c r="AX206" s="6" t="str">
        <f t="shared" si="56"/>
        <v/>
      </c>
      <c r="AY206" s="6" t="str">
        <f t="shared" si="57"/>
        <v/>
      </c>
      <c r="AZ206" s="6" t="str">
        <f t="shared" si="58"/>
        <v/>
      </c>
      <c r="BA206" s="6" t="str">
        <f t="shared" si="59"/>
        <v/>
      </c>
      <c r="BB206" s="6" t="str">
        <f t="shared" si="60"/>
        <v/>
      </c>
      <c r="BC206" s="6" t="str">
        <f t="shared" si="61"/>
        <v/>
      </c>
      <c r="BD206" s="7">
        <f t="shared" si="62"/>
        <v>6.8242989999999999</v>
      </c>
    </row>
    <row r="207" spans="1:56">
      <c r="A207" s="5"/>
      <c r="B207" s="38">
        <v>8</v>
      </c>
      <c r="C207" s="32"/>
      <c r="D207" s="11"/>
      <c r="E207" s="11"/>
      <c r="F207" s="11"/>
      <c r="G207" s="11"/>
      <c r="H207" s="11"/>
      <c r="I207" s="11"/>
      <c r="J207" s="11">
        <v>1</v>
      </c>
      <c r="K207" s="11"/>
      <c r="L207" s="11">
        <v>1</v>
      </c>
      <c r="M207" s="11">
        <v>1</v>
      </c>
      <c r="N207" s="28">
        <v>1</v>
      </c>
      <c r="O207" s="6"/>
      <c r="P207" s="6"/>
      <c r="Q207" s="6"/>
      <c r="R207" s="6"/>
      <c r="S207" s="46"/>
      <c r="T207" s="11">
        <v>10</v>
      </c>
      <c r="U207" s="28">
        <v>0.44853199999999999</v>
      </c>
      <c r="V207" s="6"/>
      <c r="W207" s="46"/>
      <c r="X207" s="28">
        <v>6</v>
      </c>
      <c r="Y207" s="6"/>
      <c r="Z207" s="6"/>
      <c r="AA207" s="6"/>
      <c r="AB207" s="6"/>
      <c r="AC207" s="6"/>
      <c r="AD207" s="6"/>
      <c r="AE207" s="6"/>
      <c r="AF207" s="6" t="s">
        <v>83</v>
      </c>
      <c r="AG207" s="6" t="s">
        <v>124</v>
      </c>
      <c r="AH207" s="49" t="s">
        <v>84</v>
      </c>
      <c r="AI207" s="49" t="s">
        <v>87</v>
      </c>
      <c r="AJ207" s="49" t="s">
        <v>89</v>
      </c>
      <c r="AK207" s="49" t="s">
        <v>91</v>
      </c>
      <c r="AL207" s="49" t="s">
        <v>97</v>
      </c>
      <c r="AM207" s="21"/>
      <c r="AN207" s="21"/>
      <c r="AO207" s="21"/>
      <c r="AP207" s="21"/>
      <c r="AQ207" s="21"/>
      <c r="AR207" s="21"/>
      <c r="AS207" s="6">
        <f t="shared" si="51"/>
        <v>1.4557</v>
      </c>
      <c r="AT207" s="6">
        <f t="shared" si="52"/>
        <v>-5.8302800000000002E-3</v>
      </c>
      <c r="AU207" s="6">
        <f t="shared" si="53"/>
        <v>1.1483399999999999</v>
      </c>
      <c r="AV207" s="6">
        <f t="shared" si="54"/>
        <v>0.67942800000000003</v>
      </c>
      <c r="AW207" s="6">
        <f t="shared" si="55"/>
        <v>-0.21271699999999999</v>
      </c>
      <c r="AX207" s="6" t="str">
        <f t="shared" si="56"/>
        <v/>
      </c>
      <c r="AY207" s="6" t="str">
        <f t="shared" si="57"/>
        <v/>
      </c>
      <c r="AZ207" s="6" t="str">
        <f t="shared" si="58"/>
        <v/>
      </c>
      <c r="BA207" s="6" t="str">
        <f t="shared" si="59"/>
        <v/>
      </c>
      <c r="BB207" s="6" t="str">
        <f t="shared" si="60"/>
        <v/>
      </c>
      <c r="BC207" s="6" t="str">
        <f t="shared" si="61"/>
        <v/>
      </c>
      <c r="BD207" s="7">
        <f t="shared" si="62"/>
        <v>-1.7488392800000003</v>
      </c>
    </row>
    <row r="208" spans="1:56" ht="15.75" thickBot="1">
      <c r="A208" s="5"/>
      <c r="B208" s="38">
        <v>9</v>
      </c>
      <c r="C208" s="32"/>
      <c r="D208" s="11"/>
      <c r="E208" s="11"/>
      <c r="F208" s="11"/>
      <c r="G208" s="11"/>
      <c r="H208" s="11"/>
      <c r="I208" s="11"/>
      <c r="J208" s="11"/>
      <c r="K208" s="11"/>
      <c r="L208" s="11"/>
      <c r="M208" s="11">
        <v>1</v>
      </c>
      <c r="N208" s="28">
        <v>1</v>
      </c>
      <c r="O208" s="6"/>
      <c r="P208" s="6"/>
      <c r="Q208" s="6"/>
      <c r="R208" s="6"/>
      <c r="S208" s="47"/>
      <c r="T208" s="30">
        <v>11</v>
      </c>
      <c r="U208" s="31">
        <v>4.8137600000000003</v>
      </c>
      <c r="V208" s="6"/>
      <c r="W208" s="46"/>
      <c r="X208" s="28">
        <v>8</v>
      </c>
      <c r="Y208" s="6"/>
      <c r="Z208" s="6"/>
      <c r="AA208" s="6"/>
      <c r="AB208" s="6"/>
      <c r="AC208" s="6"/>
      <c r="AD208" s="6"/>
      <c r="AE208" s="6"/>
      <c r="AF208" s="6" t="s">
        <v>62</v>
      </c>
      <c r="AG208" s="6" t="s">
        <v>127</v>
      </c>
      <c r="AH208" s="49" t="s">
        <v>50</v>
      </c>
      <c r="AI208" s="49" t="s">
        <v>56</v>
      </c>
      <c r="AJ208" s="49" t="s">
        <v>66</v>
      </c>
      <c r="AK208" s="62" t="s">
        <v>72</v>
      </c>
      <c r="AL208" s="21"/>
      <c r="AM208" s="21"/>
      <c r="AN208" s="21"/>
      <c r="AO208" s="21"/>
      <c r="AP208" s="21"/>
      <c r="AQ208" s="21"/>
      <c r="AR208" s="21"/>
      <c r="AS208" s="6">
        <f t="shared" si="51"/>
        <v>0.57540400000000003</v>
      </c>
      <c r="AT208" s="6">
        <f t="shared" si="52"/>
        <v>0.84436699999999998</v>
      </c>
      <c r="AU208" s="6">
        <f t="shared" si="53"/>
        <v>3.9298199999999999</v>
      </c>
      <c r="AV208" s="6">
        <f t="shared" si="54"/>
        <v>0.59129799999999999</v>
      </c>
      <c r="AW208" s="6" t="str">
        <f t="shared" si="55"/>
        <v/>
      </c>
      <c r="AX208" s="6" t="str">
        <f t="shared" si="56"/>
        <v/>
      </c>
      <c r="AY208" s="6" t="str">
        <f t="shared" si="57"/>
        <v/>
      </c>
      <c r="AZ208" s="6" t="str">
        <f t="shared" si="58"/>
        <v/>
      </c>
      <c r="BA208" s="6" t="str">
        <f t="shared" si="59"/>
        <v/>
      </c>
      <c r="BB208" s="6" t="str">
        <f t="shared" si="60"/>
        <v/>
      </c>
      <c r="BC208" s="6" t="str">
        <f t="shared" si="61"/>
        <v/>
      </c>
      <c r="BD208" s="7">
        <f t="shared" si="62"/>
        <v>5.813415</v>
      </c>
    </row>
    <row r="209" spans="1:56" ht="15.75" thickBot="1">
      <c r="A209" s="5"/>
      <c r="B209" s="38">
        <v>10</v>
      </c>
      <c r="C209" s="32"/>
      <c r="D209" s="11"/>
      <c r="E209" s="11"/>
      <c r="F209" s="11"/>
      <c r="G209" s="11"/>
      <c r="H209" s="11"/>
      <c r="I209" s="11"/>
      <c r="J209" s="11">
        <v>1</v>
      </c>
      <c r="K209" s="11">
        <v>1</v>
      </c>
      <c r="L209" s="11">
        <v>1</v>
      </c>
      <c r="M209" s="11"/>
      <c r="N209" s="28">
        <v>1</v>
      </c>
      <c r="O209" s="6"/>
      <c r="P209" s="6"/>
      <c r="Q209" s="6"/>
      <c r="R209" s="6"/>
      <c r="S209" s="47">
        <v>4</v>
      </c>
      <c r="T209" s="30">
        <v>6</v>
      </c>
      <c r="U209" s="31">
        <v>0.127474</v>
      </c>
      <c r="V209" s="6"/>
      <c r="W209" s="47"/>
      <c r="X209" s="31">
        <v>10</v>
      </c>
      <c r="Y209" s="6"/>
      <c r="Z209" s="6"/>
      <c r="AA209" s="6"/>
      <c r="AB209" s="6"/>
      <c r="AC209" s="6"/>
      <c r="AD209" s="6"/>
      <c r="AE209" s="6"/>
      <c r="AF209" s="63" t="s">
        <v>66</v>
      </c>
      <c r="AG209" s="6" t="s">
        <v>131</v>
      </c>
      <c r="AH209" s="49" t="s">
        <v>50</v>
      </c>
      <c r="AI209" s="49" t="s">
        <v>56</v>
      </c>
      <c r="AJ209" s="49" t="s">
        <v>62</v>
      </c>
      <c r="AK209" s="49" t="s">
        <v>72</v>
      </c>
      <c r="AL209" s="21"/>
      <c r="AM209" s="21"/>
      <c r="AN209" s="21"/>
      <c r="AO209" s="21"/>
      <c r="AP209" s="21"/>
      <c r="AQ209" s="21"/>
      <c r="AR209" s="21"/>
      <c r="AS209" s="6">
        <f t="shared" si="51"/>
        <v>0.57540400000000003</v>
      </c>
      <c r="AT209" s="6">
        <f t="shared" si="52"/>
        <v>0.84436699999999998</v>
      </c>
      <c r="AU209" s="6">
        <f t="shared" si="53"/>
        <v>0.127474</v>
      </c>
      <c r="AV209" s="6">
        <f t="shared" si="54"/>
        <v>0.59129799999999999</v>
      </c>
      <c r="AW209" s="6" t="str">
        <f t="shared" si="55"/>
        <v/>
      </c>
      <c r="AX209" s="6" t="str">
        <f t="shared" si="56"/>
        <v/>
      </c>
      <c r="AY209" s="6" t="str">
        <f t="shared" si="57"/>
        <v/>
      </c>
      <c r="AZ209" s="6" t="str">
        <f t="shared" si="58"/>
        <v/>
      </c>
      <c r="BA209" s="6" t="str">
        <f t="shared" si="59"/>
        <v/>
      </c>
      <c r="BB209" s="6" t="str">
        <f t="shared" si="60"/>
        <v/>
      </c>
      <c r="BC209" s="6" t="str">
        <f t="shared" si="61"/>
        <v/>
      </c>
      <c r="BD209" s="7">
        <f t="shared" si="62"/>
        <v>-1.791277</v>
      </c>
    </row>
    <row r="210" spans="1:56" ht="15.75" thickBot="1">
      <c r="A210" s="5"/>
      <c r="B210" s="39">
        <v>11</v>
      </c>
      <c r="C210" s="33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1"/>
      <c r="O210" s="6"/>
      <c r="P210" s="6"/>
      <c r="Q210" s="6"/>
      <c r="R210" s="6"/>
      <c r="S210" s="46"/>
      <c r="T210" s="11">
        <v>6</v>
      </c>
      <c r="U210" s="28">
        <v>3.9298199999999999</v>
      </c>
      <c r="V210" s="6"/>
      <c r="W210" s="45">
        <v>8</v>
      </c>
      <c r="X210" s="26">
        <v>3</v>
      </c>
      <c r="Y210" s="6"/>
      <c r="Z210" s="6"/>
      <c r="AA210" s="6"/>
      <c r="AB210" s="6"/>
      <c r="AC210" s="6"/>
      <c r="AD210" s="6"/>
      <c r="AE210" s="6"/>
      <c r="AF210" s="6" t="s">
        <v>67</v>
      </c>
      <c r="AG210" s="6" t="s">
        <v>132</v>
      </c>
      <c r="AH210" s="49" t="s">
        <v>57</v>
      </c>
      <c r="AI210" s="49" t="s">
        <v>73</v>
      </c>
      <c r="AJ210" s="49" t="s">
        <v>80</v>
      </c>
      <c r="AK210" s="49" t="s">
        <v>94</v>
      </c>
      <c r="AL210" s="21"/>
      <c r="AM210" s="21"/>
      <c r="AN210" s="21"/>
      <c r="AO210" s="21"/>
      <c r="AP210" s="21"/>
      <c r="AQ210" s="21"/>
      <c r="AR210" s="21"/>
      <c r="AS210" s="6">
        <f t="shared" si="51"/>
        <v>5.45999E-2</v>
      </c>
      <c r="AT210" s="6">
        <f t="shared" si="52"/>
        <v>1.21346</v>
      </c>
      <c r="AU210" s="6">
        <f t="shared" si="53"/>
        <v>4.1177000000000001</v>
      </c>
      <c r="AV210" s="6">
        <f t="shared" si="54"/>
        <v>1.84076</v>
      </c>
      <c r="AW210" s="6" t="str">
        <f t="shared" si="55"/>
        <v/>
      </c>
      <c r="AX210" s="6" t="str">
        <f t="shared" si="56"/>
        <v/>
      </c>
      <c r="AY210" s="6" t="str">
        <f t="shared" si="57"/>
        <v/>
      </c>
      <c r="AZ210" s="6" t="str">
        <f t="shared" si="58"/>
        <v/>
      </c>
      <c r="BA210" s="6" t="str">
        <f t="shared" si="59"/>
        <v/>
      </c>
      <c r="BB210" s="6" t="str">
        <f t="shared" si="60"/>
        <v/>
      </c>
      <c r="BC210" s="6" t="str">
        <f t="shared" si="61"/>
        <v/>
      </c>
      <c r="BD210" s="7">
        <f t="shared" si="62"/>
        <v>6.1688698999999998</v>
      </c>
    </row>
    <row r="211" spans="1:5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46">
        <v>5</v>
      </c>
      <c r="T211" s="11">
        <v>7</v>
      </c>
      <c r="U211" s="28">
        <v>1.05765</v>
      </c>
      <c r="V211" s="6"/>
      <c r="W211" s="46"/>
      <c r="X211" s="28">
        <v>5</v>
      </c>
      <c r="Y211" s="6"/>
      <c r="Z211" s="6"/>
      <c r="AA211" s="6"/>
      <c r="AB211" s="6"/>
      <c r="AC211" s="6"/>
      <c r="AD211" s="6"/>
      <c r="AE211" s="6"/>
      <c r="AF211" s="6" t="s">
        <v>68</v>
      </c>
      <c r="AG211" s="6" t="s">
        <v>133</v>
      </c>
      <c r="AH211" s="49" t="s">
        <v>58</v>
      </c>
      <c r="AI211" s="49" t="s">
        <v>74</v>
      </c>
      <c r="AJ211" s="49" t="s">
        <v>95</v>
      </c>
      <c r="AK211" s="21"/>
      <c r="AL211" s="21"/>
      <c r="AM211" s="21"/>
      <c r="AN211" s="21"/>
      <c r="AO211" s="21"/>
      <c r="AP211" s="21"/>
      <c r="AQ211" s="21"/>
      <c r="AR211" s="21"/>
      <c r="AS211" s="6">
        <f t="shared" si="51"/>
        <v>1.0315300000000001</v>
      </c>
      <c r="AT211" s="6">
        <f t="shared" si="52"/>
        <v>3.3645299999999998</v>
      </c>
      <c r="AU211" s="6">
        <f t="shared" si="53"/>
        <v>1.09405</v>
      </c>
      <c r="AV211" s="6" t="str">
        <f t="shared" si="54"/>
        <v/>
      </c>
      <c r="AW211" s="6" t="str">
        <f t="shared" si="55"/>
        <v/>
      </c>
      <c r="AX211" s="6" t="str">
        <f t="shared" si="56"/>
        <v/>
      </c>
      <c r="AY211" s="6" t="str">
        <f t="shared" si="57"/>
        <v/>
      </c>
      <c r="AZ211" s="6" t="str">
        <f t="shared" si="58"/>
        <v/>
      </c>
      <c r="BA211" s="6" t="str">
        <f t="shared" si="59"/>
        <v/>
      </c>
      <c r="BB211" s="6" t="str">
        <f t="shared" si="60"/>
        <v/>
      </c>
      <c r="BC211" s="6" t="str">
        <f t="shared" si="61"/>
        <v/>
      </c>
      <c r="BD211" s="7">
        <f t="shared" si="62"/>
        <v>3.9735400000000007</v>
      </c>
    </row>
    <row r="212" spans="1:56">
      <c r="A212" s="5" t="s">
        <v>170</v>
      </c>
      <c r="B212" s="6"/>
      <c r="C212" s="13">
        <v>0</v>
      </c>
      <c r="D212" s="6"/>
      <c r="E212" s="6"/>
      <c r="F212" s="13"/>
      <c r="G212" s="13"/>
      <c r="H212" s="13">
        <v>5</v>
      </c>
      <c r="I212" s="13">
        <v>6</v>
      </c>
      <c r="J212" s="13">
        <v>7</v>
      </c>
      <c r="K212" s="13">
        <v>8</v>
      </c>
      <c r="L212" s="13">
        <v>9</v>
      </c>
      <c r="M212" s="13">
        <v>10</v>
      </c>
      <c r="N212" s="13">
        <v>11</v>
      </c>
      <c r="O212" s="6"/>
      <c r="P212" s="6"/>
      <c r="Q212" s="6"/>
      <c r="R212" s="6"/>
      <c r="S212" s="46"/>
      <c r="T212" s="11">
        <v>8</v>
      </c>
      <c r="U212" s="28">
        <v>1.51657</v>
      </c>
      <c r="V212" s="6"/>
      <c r="W212" s="46"/>
      <c r="X212" s="28">
        <v>6</v>
      </c>
      <c r="Y212" s="6"/>
      <c r="Z212" s="6"/>
      <c r="AA212" s="6"/>
      <c r="AB212" s="6"/>
      <c r="AC212" s="6"/>
      <c r="AD212" s="6"/>
      <c r="AE212" s="6"/>
      <c r="AF212" s="6" t="s">
        <v>69</v>
      </c>
      <c r="AG212" s="6" t="s">
        <v>134</v>
      </c>
      <c r="AH212" s="49" t="s">
        <v>51</v>
      </c>
      <c r="AI212" s="49" t="s">
        <v>59</v>
      </c>
      <c r="AJ212" s="49" t="s">
        <v>75</v>
      </c>
      <c r="AK212" s="49" t="s">
        <v>76</v>
      </c>
      <c r="AL212" s="49" t="s">
        <v>81</v>
      </c>
      <c r="AM212" s="49" t="s">
        <v>96</v>
      </c>
      <c r="AN212" s="21"/>
      <c r="AO212" s="6"/>
      <c r="AP212" s="21"/>
      <c r="AQ212" s="21"/>
      <c r="AR212" s="21"/>
      <c r="AS212" s="6">
        <f t="shared" si="51"/>
        <v>0.40811399999999998</v>
      </c>
      <c r="AT212" s="6">
        <f t="shared" si="52"/>
        <v>0.28422599999999998</v>
      </c>
      <c r="AU212" s="6">
        <f t="shared" si="53"/>
        <v>0.36749900000000002</v>
      </c>
      <c r="AV212" s="6">
        <f t="shared" si="54"/>
        <v>0.55112300000000003</v>
      </c>
      <c r="AW212" s="6">
        <f t="shared" si="55"/>
        <v>3.8845399999999999</v>
      </c>
      <c r="AX212" s="6">
        <f t="shared" si="56"/>
        <v>1.72323</v>
      </c>
      <c r="AY212" s="6" t="str">
        <f t="shared" si="57"/>
        <v/>
      </c>
      <c r="AZ212" s="6" t="str">
        <f t="shared" si="58"/>
        <v/>
      </c>
      <c r="BA212" s="6" t="str">
        <f t="shared" si="59"/>
        <v/>
      </c>
      <c r="BB212" s="6" t="str">
        <f t="shared" si="60"/>
        <v/>
      </c>
      <c r="BC212" s="6" t="str">
        <f t="shared" si="61"/>
        <v/>
      </c>
      <c r="BD212" s="7">
        <f t="shared" si="62"/>
        <v>5.0738020000000006</v>
      </c>
    </row>
    <row r="213" spans="1:56" ht="15.75" thickBot="1">
      <c r="A213" s="5"/>
      <c r="B213" s="6"/>
      <c r="C213" s="6">
        <v>0</v>
      </c>
      <c r="D213" s="6"/>
      <c r="E213" s="6"/>
      <c r="F213" s="6"/>
      <c r="G213" s="6"/>
      <c r="H213" s="13">
        <v>5</v>
      </c>
      <c r="I213" s="13">
        <v>6</v>
      </c>
      <c r="J213" s="13">
        <v>7</v>
      </c>
      <c r="K213" s="13">
        <v>8</v>
      </c>
      <c r="L213" s="13">
        <v>9</v>
      </c>
      <c r="M213" s="13">
        <v>10</v>
      </c>
      <c r="N213" s="13">
        <v>11</v>
      </c>
      <c r="O213" s="6"/>
      <c r="P213" s="6"/>
      <c r="Q213" s="6"/>
      <c r="R213" s="6"/>
      <c r="S213" s="46"/>
      <c r="T213" s="11">
        <v>9</v>
      </c>
      <c r="U213" s="28">
        <v>2.14493</v>
      </c>
      <c r="V213" s="6"/>
      <c r="W213" s="47"/>
      <c r="X213" s="31">
        <v>10</v>
      </c>
      <c r="Y213" s="6"/>
      <c r="Z213" s="6"/>
      <c r="AA213" s="6"/>
      <c r="AB213" s="6"/>
      <c r="AC213" s="6"/>
      <c r="AD213" s="6"/>
      <c r="AE213" s="6"/>
      <c r="AF213" s="6" t="s">
        <v>85</v>
      </c>
      <c r="AG213" s="6" t="s">
        <v>135</v>
      </c>
      <c r="AH213" s="49" t="s">
        <v>82</v>
      </c>
      <c r="AI213" s="49" t="s">
        <v>86</v>
      </c>
      <c r="AJ213" s="49" t="s">
        <v>88</v>
      </c>
      <c r="AK213" s="49" t="s">
        <v>90</v>
      </c>
      <c r="AL213" s="21"/>
      <c r="AM213" s="21"/>
      <c r="AN213" s="21"/>
      <c r="AO213" s="21"/>
      <c r="AP213" s="21"/>
      <c r="AQ213" s="21"/>
      <c r="AR213" s="21"/>
      <c r="AS213" s="6">
        <f t="shared" si="51"/>
        <v>0.44853199999999999</v>
      </c>
      <c r="AT213" s="6">
        <f t="shared" si="52"/>
        <v>1.5829599999999999</v>
      </c>
      <c r="AU213" s="6">
        <f t="shared" si="53"/>
        <v>1.1756899999999999</v>
      </c>
      <c r="AV213" s="6">
        <f t="shared" si="54"/>
        <v>3.90341</v>
      </c>
      <c r="AW213" s="6" t="str">
        <f t="shared" si="55"/>
        <v/>
      </c>
      <c r="AX213" s="6" t="str">
        <f t="shared" si="56"/>
        <v/>
      </c>
      <c r="AY213" s="6" t="str">
        <f t="shared" si="57"/>
        <v/>
      </c>
      <c r="AZ213" s="6" t="str">
        <f t="shared" si="58"/>
        <v/>
      </c>
      <c r="BA213" s="6" t="str">
        <f t="shared" si="59"/>
        <v/>
      </c>
      <c r="BB213" s="6" t="str">
        <f t="shared" si="60"/>
        <v/>
      </c>
      <c r="BC213" s="6" t="str">
        <f t="shared" si="61"/>
        <v/>
      </c>
      <c r="BD213" s="7">
        <f t="shared" si="62"/>
        <v>6.4998210000000007</v>
      </c>
    </row>
    <row r="214" spans="1:56">
      <c r="A214" s="5"/>
      <c r="B214" s="6"/>
      <c r="C214" s="6">
        <v>3</v>
      </c>
      <c r="D214" s="6"/>
      <c r="E214" s="13"/>
      <c r="F214" s="6"/>
      <c r="G214" s="6"/>
      <c r="H214" s="13">
        <v>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46"/>
      <c r="T214" s="11">
        <v>10</v>
      </c>
      <c r="U214" s="28">
        <v>0.61077099999999995</v>
      </c>
      <c r="V214" s="6"/>
      <c r="W214" s="45">
        <v>9</v>
      </c>
      <c r="X214" s="26">
        <v>2</v>
      </c>
      <c r="Y214" s="6"/>
      <c r="Z214" s="6"/>
      <c r="AA214" s="6"/>
      <c r="AB214" s="6"/>
      <c r="AC214" s="6"/>
      <c r="AD214" s="6"/>
      <c r="AE214" s="6"/>
      <c r="AF214" s="6" t="s">
        <v>84</v>
      </c>
      <c r="AG214" s="6" t="s">
        <v>136</v>
      </c>
      <c r="AH214" s="49" t="s">
        <v>83</v>
      </c>
      <c r="AI214" s="49" t="s">
        <v>87</v>
      </c>
      <c r="AJ214" s="49" t="s">
        <v>89</v>
      </c>
      <c r="AK214" s="49" t="s">
        <v>91</v>
      </c>
      <c r="AL214" s="49" t="s">
        <v>97</v>
      </c>
      <c r="AM214" s="21"/>
      <c r="AN214" s="21"/>
      <c r="AO214" s="21"/>
      <c r="AP214" s="21"/>
      <c r="AQ214" s="21"/>
      <c r="AR214" s="21"/>
      <c r="AS214" s="6">
        <f t="shared" si="51"/>
        <v>4.8137600000000003</v>
      </c>
      <c r="AT214" s="6">
        <f t="shared" si="52"/>
        <v>-5.8302800000000002E-3</v>
      </c>
      <c r="AU214" s="6">
        <f t="shared" si="53"/>
        <v>1.1483399999999999</v>
      </c>
      <c r="AV214" s="6">
        <f t="shared" si="54"/>
        <v>0.67942800000000003</v>
      </c>
      <c r="AW214" s="6">
        <f t="shared" si="55"/>
        <v>-0.21271699999999999</v>
      </c>
      <c r="AX214" s="6" t="str">
        <f t="shared" si="56"/>
        <v/>
      </c>
      <c r="AY214" s="6" t="str">
        <f t="shared" si="57"/>
        <v/>
      </c>
      <c r="AZ214" s="6" t="str">
        <f t="shared" si="58"/>
        <v/>
      </c>
      <c r="BA214" s="6" t="str">
        <f t="shared" si="59"/>
        <v/>
      </c>
      <c r="BB214" s="6" t="str">
        <f t="shared" si="60"/>
        <v/>
      </c>
      <c r="BC214" s="6" t="str">
        <f t="shared" si="61"/>
        <v/>
      </c>
      <c r="BD214" s="7">
        <f t="shared" si="62"/>
        <v>4.9672807200000006</v>
      </c>
    </row>
    <row r="215" spans="1:56" ht="15.75" thickBot="1">
      <c r="A215" s="5"/>
      <c r="B215" s="6"/>
      <c r="C215" s="6">
        <v>2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47"/>
      <c r="T215" s="30">
        <v>11</v>
      </c>
      <c r="U215" s="31">
        <v>1.4557</v>
      </c>
      <c r="V215" s="6"/>
      <c r="W215" s="46"/>
      <c r="X215" s="28">
        <v>3</v>
      </c>
      <c r="Y215" s="6"/>
      <c r="Z215" s="6"/>
      <c r="AA215" s="6"/>
      <c r="AB215" s="6"/>
      <c r="AC215" s="6"/>
      <c r="AD215" s="6"/>
      <c r="AE215" s="6"/>
      <c r="AF215" s="6" t="s">
        <v>72</v>
      </c>
      <c r="AG215" s="6" t="s">
        <v>139</v>
      </c>
      <c r="AH215" s="49" t="s">
        <v>49</v>
      </c>
      <c r="AI215" s="49" t="s">
        <v>55</v>
      </c>
      <c r="AJ215" s="49" t="s">
        <v>66</v>
      </c>
      <c r="AK215" s="62" t="s">
        <v>62</v>
      </c>
      <c r="AL215" s="21"/>
      <c r="AM215" s="21"/>
      <c r="AN215" s="21"/>
      <c r="AO215" s="21"/>
      <c r="AP215" s="21"/>
      <c r="AQ215" s="21"/>
      <c r="AR215" s="21"/>
      <c r="AS215" s="6">
        <f t="shared" si="51"/>
        <v>0.50998600000000005</v>
      </c>
      <c r="AT215" s="6">
        <f t="shared" si="52"/>
        <v>2.8766600000000002</v>
      </c>
      <c r="AU215" s="6">
        <f t="shared" si="53"/>
        <v>3.9298199999999999</v>
      </c>
      <c r="AV215" s="6">
        <f t="shared" si="54"/>
        <v>0.127474</v>
      </c>
      <c r="AW215" s="6" t="str">
        <f t="shared" si="55"/>
        <v/>
      </c>
      <c r="AX215" s="6" t="str">
        <f t="shared" si="56"/>
        <v/>
      </c>
      <c r="AY215" s="6" t="str">
        <f t="shared" si="57"/>
        <v/>
      </c>
      <c r="AZ215" s="6" t="str">
        <f t="shared" si="58"/>
        <v/>
      </c>
      <c r="BA215" s="6" t="str">
        <f t="shared" si="59"/>
        <v/>
      </c>
      <c r="BB215" s="6" t="str">
        <f t="shared" si="60"/>
        <v/>
      </c>
      <c r="BC215" s="6" t="str">
        <f t="shared" si="61"/>
        <v/>
      </c>
      <c r="BD215" s="7">
        <f t="shared" si="62"/>
        <v>6.8526420000000003</v>
      </c>
    </row>
    <row r="216" spans="1:56">
      <c r="A216" s="5"/>
      <c r="B216" s="6"/>
      <c r="C216" s="13">
        <v>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46"/>
      <c r="T216" s="11">
        <v>5</v>
      </c>
      <c r="U216" s="28">
        <v>0.59129799999999999</v>
      </c>
      <c r="V216" s="6"/>
      <c r="W216" s="46"/>
      <c r="X216" s="28">
        <v>5</v>
      </c>
      <c r="Y216" s="6"/>
      <c r="Z216" s="6"/>
      <c r="AA216" s="6"/>
      <c r="AB216" s="6"/>
      <c r="AC216" s="6"/>
      <c r="AD216" s="6"/>
      <c r="AE216" s="6"/>
      <c r="AF216" s="6" t="s">
        <v>73</v>
      </c>
      <c r="AG216" s="6" t="s">
        <v>140</v>
      </c>
      <c r="AH216" s="49" t="s">
        <v>57</v>
      </c>
      <c r="AI216" s="49" t="s">
        <v>67</v>
      </c>
      <c r="AJ216" s="49" t="s">
        <v>80</v>
      </c>
      <c r="AK216" s="49" t="s">
        <v>94</v>
      </c>
      <c r="AL216" s="21"/>
      <c r="AM216" s="21"/>
      <c r="AN216" s="21"/>
      <c r="AO216" s="21"/>
      <c r="AP216" s="21"/>
      <c r="AQ216" s="21"/>
      <c r="AR216" s="21"/>
      <c r="AS216" s="6">
        <f t="shared" si="51"/>
        <v>5.45999E-2</v>
      </c>
      <c r="AT216" s="6">
        <f t="shared" si="52"/>
        <v>1.05765</v>
      </c>
      <c r="AU216" s="6">
        <f t="shared" si="53"/>
        <v>4.1177000000000001</v>
      </c>
      <c r="AV216" s="6">
        <f t="shared" si="54"/>
        <v>1.84076</v>
      </c>
      <c r="AW216" s="6" t="str">
        <f t="shared" si="55"/>
        <v/>
      </c>
      <c r="AX216" s="6" t="str">
        <f t="shared" si="56"/>
        <v/>
      </c>
      <c r="AY216" s="6" t="str">
        <f t="shared" si="57"/>
        <v/>
      </c>
      <c r="AZ216" s="6" t="str">
        <f t="shared" si="58"/>
        <v/>
      </c>
      <c r="BA216" s="6" t="str">
        <f t="shared" si="59"/>
        <v/>
      </c>
      <c r="BB216" s="6" t="str">
        <f t="shared" si="60"/>
        <v/>
      </c>
      <c r="BC216" s="6" t="str">
        <f t="shared" si="61"/>
        <v/>
      </c>
      <c r="BD216" s="7">
        <f t="shared" si="62"/>
        <v>5.8572499000000011</v>
      </c>
    </row>
    <row r="217" spans="1:5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46"/>
      <c r="T217" s="11">
        <v>7</v>
      </c>
      <c r="U217" s="28">
        <v>1.21346</v>
      </c>
      <c r="V217" s="6"/>
      <c r="W217" s="46"/>
      <c r="X217" s="28">
        <v>6</v>
      </c>
      <c r="Y217" s="6"/>
      <c r="Z217" s="6"/>
      <c r="AA217" s="6"/>
      <c r="AB217" s="6"/>
      <c r="AC217" s="6"/>
      <c r="AD217" s="6"/>
      <c r="AE217" s="6"/>
      <c r="AF217" s="6" t="s">
        <v>74</v>
      </c>
      <c r="AG217" s="6" t="s">
        <v>141</v>
      </c>
      <c r="AH217" s="49" t="s">
        <v>58</v>
      </c>
      <c r="AI217" s="49" t="s">
        <v>68</v>
      </c>
      <c r="AJ217" s="49" t="s">
        <v>95</v>
      </c>
      <c r="AK217" s="21"/>
      <c r="AL217" s="21"/>
      <c r="AM217" s="21"/>
      <c r="AN217" s="21"/>
      <c r="AO217" s="21"/>
      <c r="AP217" s="21"/>
      <c r="AQ217" s="21"/>
      <c r="AR217" s="21"/>
      <c r="AS217" s="6">
        <f t="shared" si="51"/>
        <v>1.0315300000000001</v>
      </c>
      <c r="AT217" s="6">
        <f t="shared" si="52"/>
        <v>1.51657</v>
      </c>
      <c r="AU217" s="6">
        <f t="shared" si="53"/>
        <v>1.09405</v>
      </c>
      <c r="AV217" s="6" t="str">
        <f t="shared" si="54"/>
        <v/>
      </c>
      <c r="AW217" s="6" t="str">
        <f t="shared" si="55"/>
        <v/>
      </c>
      <c r="AX217" s="6" t="str">
        <f t="shared" si="56"/>
        <v/>
      </c>
      <c r="AY217" s="6" t="str">
        <f t="shared" si="57"/>
        <v/>
      </c>
      <c r="AZ217" s="6" t="str">
        <f t="shared" si="58"/>
        <v/>
      </c>
      <c r="BA217" s="6" t="str">
        <f t="shared" si="59"/>
        <v/>
      </c>
      <c r="BB217" s="6" t="str">
        <f t="shared" si="60"/>
        <v/>
      </c>
      <c r="BC217" s="6" t="str">
        <f t="shared" si="61"/>
        <v/>
      </c>
      <c r="BD217" s="7">
        <f t="shared" si="62"/>
        <v>0.2776200000000002</v>
      </c>
    </row>
    <row r="218" spans="1:5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46">
        <v>6</v>
      </c>
      <c r="T218" s="11">
        <v>8</v>
      </c>
      <c r="U218" s="28">
        <v>3.3645299999999998</v>
      </c>
      <c r="V218" s="6"/>
      <c r="W218" s="46"/>
      <c r="X218" s="28">
        <v>7</v>
      </c>
      <c r="Y218" s="6"/>
      <c r="Z218" s="6"/>
      <c r="AA218" s="6"/>
      <c r="AB218" s="6"/>
      <c r="AC218" s="6"/>
      <c r="AD218" s="6"/>
      <c r="AE218" s="6"/>
      <c r="AF218" s="6" t="s">
        <v>75</v>
      </c>
      <c r="AG218" s="6" t="s">
        <v>145</v>
      </c>
      <c r="AH218" s="49" t="s">
        <v>51</v>
      </c>
      <c r="AI218" s="49" t="s">
        <v>59</v>
      </c>
      <c r="AJ218" s="49" t="s">
        <v>69</v>
      </c>
      <c r="AK218" s="49" t="s">
        <v>76</v>
      </c>
      <c r="AL218" s="49" t="s">
        <v>81</v>
      </c>
      <c r="AM218" s="49" t="s">
        <v>96</v>
      </c>
      <c r="AN218" s="21"/>
      <c r="AO218" s="21"/>
      <c r="AP218" s="21"/>
      <c r="AQ218" s="21"/>
      <c r="AR218" s="21"/>
      <c r="AS218" s="6">
        <f t="shared" si="51"/>
        <v>0.40811399999999998</v>
      </c>
      <c r="AT218" s="6">
        <f t="shared" si="52"/>
        <v>0.28422599999999998</v>
      </c>
      <c r="AU218" s="6">
        <f t="shared" si="53"/>
        <v>2.14493</v>
      </c>
      <c r="AV218" s="6">
        <f t="shared" si="54"/>
        <v>0.55112300000000003</v>
      </c>
      <c r="AW218" s="6">
        <f t="shared" si="55"/>
        <v>3.8845399999999999</v>
      </c>
      <c r="AX218" s="6">
        <f t="shared" si="56"/>
        <v>1.72323</v>
      </c>
      <c r="AY218" s="6" t="str">
        <f t="shared" si="57"/>
        <v/>
      </c>
      <c r="AZ218" s="6" t="str">
        <f t="shared" si="58"/>
        <v/>
      </c>
      <c r="BA218" s="6" t="str">
        <f t="shared" si="59"/>
        <v/>
      </c>
      <c r="BB218" s="6" t="str">
        <f t="shared" si="60"/>
        <v/>
      </c>
      <c r="BC218" s="6" t="str">
        <f t="shared" si="61"/>
        <v/>
      </c>
      <c r="BD218" s="7">
        <f t="shared" si="62"/>
        <v>8.6286639999999988</v>
      </c>
    </row>
    <row r="219" spans="1:5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46"/>
      <c r="T219" s="11">
        <v>9</v>
      </c>
      <c r="U219" s="28">
        <v>0.36749900000000002</v>
      </c>
      <c r="V219" s="6"/>
      <c r="W219" s="46"/>
      <c r="X219" s="28">
        <v>8</v>
      </c>
      <c r="Y219" s="6"/>
      <c r="Z219" s="6"/>
      <c r="AA219" s="6"/>
      <c r="AB219" s="6"/>
      <c r="AC219" s="6"/>
      <c r="AD219" s="6"/>
      <c r="AE219" s="6"/>
      <c r="AF219" s="6" t="s">
        <v>86</v>
      </c>
      <c r="AG219" s="6" t="s">
        <v>142</v>
      </c>
      <c r="AH219" s="49" t="s">
        <v>82</v>
      </c>
      <c r="AI219" s="49" t="s">
        <v>85</v>
      </c>
      <c r="AJ219" s="49" t="s">
        <v>88</v>
      </c>
      <c r="AK219" s="49" t="s">
        <v>90</v>
      </c>
      <c r="AL219" s="21"/>
      <c r="AM219" s="21"/>
      <c r="AN219" s="21"/>
      <c r="AO219" s="21"/>
      <c r="AP219" s="21"/>
      <c r="AQ219" s="21"/>
      <c r="AR219" s="21"/>
      <c r="AS219" s="6">
        <f t="shared" si="51"/>
        <v>0.44853199999999999</v>
      </c>
      <c r="AT219" s="6">
        <f t="shared" si="52"/>
        <v>0.61077099999999995</v>
      </c>
      <c r="AU219" s="6">
        <f t="shared" si="53"/>
        <v>1.1756899999999999</v>
      </c>
      <c r="AV219" s="6">
        <f t="shared" si="54"/>
        <v>3.90341</v>
      </c>
      <c r="AW219" s="6" t="str">
        <f t="shared" si="55"/>
        <v/>
      </c>
      <c r="AX219" s="6" t="str">
        <f t="shared" si="56"/>
        <v/>
      </c>
      <c r="AY219" s="6" t="str">
        <f t="shared" si="57"/>
        <v/>
      </c>
      <c r="AZ219" s="6" t="str">
        <f t="shared" si="58"/>
        <v/>
      </c>
      <c r="BA219" s="6" t="str">
        <f t="shared" si="59"/>
        <v/>
      </c>
      <c r="BB219" s="6" t="str">
        <f t="shared" si="60"/>
        <v/>
      </c>
      <c r="BC219" s="6" t="str">
        <f t="shared" si="61"/>
        <v/>
      </c>
      <c r="BD219" s="7">
        <f t="shared" si="62"/>
        <v>4.5554430000000004</v>
      </c>
    </row>
    <row r="220" spans="1:56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46"/>
      <c r="T220" s="11">
        <v>10</v>
      </c>
      <c r="U220" s="28">
        <v>1.5829599999999999</v>
      </c>
      <c r="V220" s="6"/>
      <c r="W220" s="47"/>
      <c r="X220" s="31">
        <v>10</v>
      </c>
      <c r="Y220" s="6"/>
      <c r="Z220" s="6"/>
      <c r="AA220" s="6"/>
      <c r="AB220" s="6"/>
      <c r="AC220" s="6"/>
      <c r="AD220" s="6"/>
      <c r="AE220" s="6"/>
      <c r="AF220" s="6" t="s">
        <v>87</v>
      </c>
      <c r="AG220" s="6" t="s">
        <v>143</v>
      </c>
      <c r="AH220" s="49" t="s">
        <v>83</v>
      </c>
      <c r="AI220" s="49" t="s">
        <v>84</v>
      </c>
      <c r="AJ220" s="49" t="s">
        <v>89</v>
      </c>
      <c r="AK220" s="49" t="s">
        <v>91</v>
      </c>
      <c r="AL220" s="49" t="s">
        <v>97</v>
      </c>
      <c r="AM220" s="21"/>
      <c r="AN220" s="21"/>
      <c r="AO220" s="6"/>
      <c r="AP220" s="21"/>
      <c r="AQ220" s="21"/>
      <c r="AR220" s="21"/>
      <c r="AS220" s="6">
        <f t="shared" si="51"/>
        <v>4.8137600000000003</v>
      </c>
      <c r="AT220" s="6">
        <f t="shared" si="52"/>
        <v>1.4557</v>
      </c>
      <c r="AU220" s="6">
        <f t="shared" si="53"/>
        <v>1.1483399999999999</v>
      </c>
      <c r="AV220" s="6">
        <f t="shared" si="54"/>
        <v>0.67942800000000003</v>
      </c>
      <c r="AW220" s="6">
        <f t="shared" si="55"/>
        <v>-0.21271699999999999</v>
      </c>
      <c r="AX220" s="6" t="str">
        <f t="shared" si="56"/>
        <v/>
      </c>
      <c r="AY220" s="6" t="str">
        <f t="shared" si="57"/>
        <v/>
      </c>
      <c r="AZ220" s="6" t="str">
        <f t="shared" si="58"/>
        <v/>
      </c>
      <c r="BA220" s="6" t="str">
        <f t="shared" si="59"/>
        <v/>
      </c>
      <c r="BB220" s="6" t="str">
        <f t="shared" si="60"/>
        <v/>
      </c>
      <c r="BC220" s="6" t="str">
        <f t="shared" si="61"/>
        <v/>
      </c>
      <c r="BD220" s="7">
        <f t="shared" si="62"/>
        <v>7.8903412800000012</v>
      </c>
    </row>
    <row r="221" spans="1:56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47"/>
      <c r="T221" s="30">
        <v>11</v>
      </c>
      <c r="U221" s="31">
        <v>-5.8302800000000002E-3</v>
      </c>
      <c r="V221" s="6"/>
      <c r="W221" s="45">
        <v>10</v>
      </c>
      <c r="X221" s="26">
        <v>3</v>
      </c>
      <c r="Y221" s="6"/>
      <c r="Z221" s="6"/>
      <c r="AA221" s="6"/>
      <c r="AB221" s="6"/>
      <c r="AC221" s="6"/>
      <c r="AD221" s="6"/>
      <c r="AE221" s="6"/>
      <c r="AF221" s="6" t="s">
        <v>76</v>
      </c>
      <c r="AG221" s="6" t="s">
        <v>144</v>
      </c>
      <c r="AH221" s="49" t="s">
        <v>51</v>
      </c>
      <c r="AI221" s="49" t="s">
        <v>59</v>
      </c>
      <c r="AJ221" s="49" t="s">
        <v>69</v>
      </c>
      <c r="AK221" s="49" t="s">
        <v>75</v>
      </c>
      <c r="AL221" s="49" t="s">
        <v>81</v>
      </c>
      <c r="AM221" s="49" t="s">
        <v>96</v>
      </c>
      <c r="AN221" s="21"/>
      <c r="AO221" s="21"/>
      <c r="AP221" s="21"/>
      <c r="AQ221" s="21"/>
      <c r="AR221" s="21"/>
      <c r="AS221" s="6">
        <f t="shared" si="51"/>
        <v>0.40811399999999998</v>
      </c>
      <c r="AT221" s="6">
        <f t="shared" si="52"/>
        <v>0.28422599999999998</v>
      </c>
      <c r="AU221" s="6">
        <f t="shared" si="53"/>
        <v>2.14493</v>
      </c>
      <c r="AV221" s="6">
        <f t="shared" si="54"/>
        <v>0.36749900000000002</v>
      </c>
      <c r="AW221" s="6">
        <f t="shared" si="55"/>
        <v>3.8845399999999999</v>
      </c>
      <c r="AX221" s="6">
        <f t="shared" si="56"/>
        <v>1.72323</v>
      </c>
      <c r="AY221" s="6" t="str">
        <f t="shared" si="57"/>
        <v/>
      </c>
      <c r="AZ221" s="6" t="str">
        <f t="shared" si="58"/>
        <v/>
      </c>
      <c r="BA221" s="6" t="str">
        <f t="shared" si="59"/>
        <v/>
      </c>
      <c r="BB221" s="6" t="str">
        <f t="shared" si="60"/>
        <v/>
      </c>
      <c r="BC221" s="6" t="str">
        <f t="shared" si="61"/>
        <v/>
      </c>
      <c r="BD221" s="7">
        <f t="shared" si="62"/>
        <v>8.2614160000000005</v>
      </c>
    </row>
    <row r="222" spans="1:56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44">
        <v>7</v>
      </c>
      <c r="T222" s="41">
        <v>9</v>
      </c>
      <c r="U222" s="42">
        <v>0.55112300000000003</v>
      </c>
      <c r="V222" s="6"/>
      <c r="W222" s="46"/>
      <c r="X222" s="28">
        <v>5</v>
      </c>
      <c r="Y222" s="6"/>
      <c r="Z222" s="6"/>
      <c r="AA222" s="6"/>
      <c r="AB222" s="6"/>
      <c r="AC222" s="6"/>
      <c r="AD222" s="6"/>
      <c r="AE222" s="6"/>
      <c r="AF222" s="6" t="s">
        <v>80</v>
      </c>
      <c r="AG222" s="6" t="s">
        <v>149</v>
      </c>
      <c r="AH222" s="49" t="s">
        <v>57</v>
      </c>
      <c r="AI222" s="49" t="s">
        <v>67</v>
      </c>
      <c r="AJ222" s="49" t="s">
        <v>73</v>
      </c>
      <c r="AK222" s="49" t="s">
        <v>94</v>
      </c>
      <c r="AL222" s="21"/>
      <c r="AM222" s="21"/>
      <c r="AN222" s="21"/>
      <c r="AO222" s="21"/>
      <c r="AP222" s="21"/>
      <c r="AQ222" s="21"/>
      <c r="AR222" s="21"/>
      <c r="AS222" s="6">
        <f t="shared" si="51"/>
        <v>5.45999E-2</v>
      </c>
      <c r="AT222" s="6">
        <f t="shared" si="52"/>
        <v>1.05765</v>
      </c>
      <c r="AU222" s="6">
        <f t="shared" si="53"/>
        <v>1.21346</v>
      </c>
      <c r="AV222" s="6">
        <f t="shared" si="54"/>
        <v>1.84076</v>
      </c>
      <c r="AW222" s="6" t="str">
        <f t="shared" si="55"/>
        <v/>
      </c>
      <c r="AX222" s="6" t="str">
        <f t="shared" si="56"/>
        <v/>
      </c>
      <c r="AY222" s="6" t="str">
        <f t="shared" si="57"/>
        <v/>
      </c>
      <c r="AZ222" s="6" t="str">
        <f t="shared" si="58"/>
        <v/>
      </c>
      <c r="BA222" s="6" t="str">
        <f t="shared" si="59"/>
        <v/>
      </c>
      <c r="BB222" s="6" t="str">
        <f t="shared" si="60"/>
        <v/>
      </c>
      <c r="BC222" s="6" t="str">
        <f t="shared" si="61"/>
        <v/>
      </c>
      <c r="BD222" s="7">
        <f t="shared" si="62"/>
        <v>4.8769899999999033E-2</v>
      </c>
    </row>
    <row r="223" spans="1:5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46">
        <v>8</v>
      </c>
      <c r="T223" s="11">
        <v>7</v>
      </c>
      <c r="U223" s="28">
        <v>4.1177000000000001</v>
      </c>
      <c r="V223" s="6"/>
      <c r="W223" s="46"/>
      <c r="X223" s="28">
        <v>6</v>
      </c>
      <c r="Y223" s="6"/>
      <c r="Z223" s="6"/>
      <c r="AA223" s="6"/>
      <c r="AB223" s="6"/>
      <c r="AC223" s="6"/>
      <c r="AD223" s="6"/>
      <c r="AE223" s="6"/>
      <c r="AF223" s="6" t="s">
        <v>81</v>
      </c>
      <c r="AG223" s="6" t="s">
        <v>150</v>
      </c>
      <c r="AH223" s="49" t="s">
        <v>51</v>
      </c>
      <c r="AI223" s="49" t="s">
        <v>59</v>
      </c>
      <c r="AJ223" s="49" t="s">
        <v>69</v>
      </c>
      <c r="AK223" s="49" t="s">
        <v>75</v>
      </c>
      <c r="AL223" s="49" t="s">
        <v>76</v>
      </c>
      <c r="AM223" s="49" t="s">
        <v>96</v>
      </c>
      <c r="AN223" s="49"/>
      <c r="AO223" s="21"/>
      <c r="AP223" s="21"/>
      <c r="AQ223" s="21"/>
      <c r="AR223" s="21"/>
      <c r="AS223" s="6">
        <f t="shared" si="51"/>
        <v>0.40811399999999998</v>
      </c>
      <c r="AT223" s="6">
        <f t="shared" si="52"/>
        <v>0.28422599999999998</v>
      </c>
      <c r="AU223" s="6">
        <f t="shared" si="53"/>
        <v>2.14493</v>
      </c>
      <c r="AV223" s="6">
        <f t="shared" si="54"/>
        <v>0.36749900000000002</v>
      </c>
      <c r="AW223" s="6">
        <f t="shared" si="55"/>
        <v>0.55112300000000003</v>
      </c>
      <c r="AX223" s="6">
        <f t="shared" si="56"/>
        <v>1.72323</v>
      </c>
      <c r="AY223" s="6" t="str">
        <f t="shared" si="57"/>
        <v/>
      </c>
      <c r="AZ223" s="6" t="str">
        <f t="shared" si="58"/>
        <v/>
      </c>
      <c r="BA223" s="6" t="str">
        <f t="shared" si="59"/>
        <v/>
      </c>
      <c r="BB223" s="6" t="str">
        <f t="shared" si="60"/>
        <v/>
      </c>
      <c r="BC223" s="6" t="str">
        <f t="shared" si="61"/>
        <v/>
      </c>
      <c r="BD223" s="7">
        <f t="shared" si="62"/>
        <v>1.5945820000000004</v>
      </c>
    </row>
    <row r="224" spans="1:5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46"/>
      <c r="T224" s="11">
        <v>9</v>
      </c>
      <c r="U224" s="28">
        <v>3.8845399999999999</v>
      </c>
      <c r="V224" s="6"/>
      <c r="W224" s="46"/>
      <c r="X224" s="28">
        <v>8</v>
      </c>
      <c r="Y224" s="6"/>
      <c r="Z224" s="6"/>
      <c r="AA224" s="6"/>
      <c r="AB224" s="6"/>
      <c r="AC224" s="6"/>
      <c r="AD224" s="6"/>
      <c r="AE224" s="6"/>
      <c r="AF224" s="6" t="s">
        <v>88</v>
      </c>
      <c r="AG224" s="6" t="s">
        <v>151</v>
      </c>
      <c r="AH224" s="49" t="s">
        <v>82</v>
      </c>
      <c r="AI224" s="49" t="s">
        <v>85</v>
      </c>
      <c r="AJ224" s="49" t="s">
        <v>86</v>
      </c>
      <c r="AK224" s="49" t="s">
        <v>90</v>
      </c>
      <c r="AL224" s="49" t="s">
        <v>95</v>
      </c>
      <c r="AM224" s="21"/>
      <c r="AN224" s="21"/>
      <c r="AO224" s="21"/>
      <c r="AP224" s="21"/>
      <c r="AQ224" s="21"/>
      <c r="AR224" s="21"/>
      <c r="AS224" s="6">
        <f t="shared" si="51"/>
        <v>0.44853199999999999</v>
      </c>
      <c r="AT224" s="6">
        <f t="shared" si="52"/>
        <v>0.61077099999999995</v>
      </c>
      <c r="AU224" s="6">
        <f t="shared" si="53"/>
        <v>1.5829599999999999</v>
      </c>
      <c r="AV224" s="6">
        <f t="shared" si="54"/>
        <v>3.90341</v>
      </c>
      <c r="AW224" s="6">
        <f t="shared" si="55"/>
        <v>1.09405</v>
      </c>
      <c r="AX224" s="6" t="str">
        <f t="shared" si="56"/>
        <v/>
      </c>
      <c r="AY224" s="6" t="str">
        <f t="shared" si="57"/>
        <v/>
      </c>
      <c r="AZ224" s="6" t="str">
        <f t="shared" si="58"/>
        <v/>
      </c>
      <c r="BA224" s="6" t="str">
        <f t="shared" si="59"/>
        <v/>
      </c>
      <c r="BB224" s="6" t="str">
        <f t="shared" si="60"/>
        <v/>
      </c>
      <c r="BC224" s="6" t="str">
        <f t="shared" si="61"/>
        <v/>
      </c>
      <c r="BD224" s="7">
        <f t="shared" si="62"/>
        <v>6.4640330000000006</v>
      </c>
    </row>
    <row r="225" spans="1:56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46"/>
      <c r="T225" s="11">
        <v>10</v>
      </c>
      <c r="U225" s="28">
        <v>1.1756899999999999</v>
      </c>
      <c r="V225" s="6"/>
      <c r="W225" s="53"/>
      <c r="X225" s="48">
        <v>9</v>
      </c>
      <c r="Y225" s="6"/>
      <c r="Z225" s="6"/>
      <c r="AA225" s="6"/>
      <c r="AB225" s="6"/>
      <c r="AC225" s="6"/>
      <c r="AD225" s="6"/>
      <c r="AE225" s="6"/>
      <c r="AF225" s="6" t="s">
        <v>89</v>
      </c>
      <c r="AG225" s="6" t="s">
        <v>152</v>
      </c>
      <c r="AH225" s="49" t="s">
        <v>83</v>
      </c>
      <c r="AI225" s="49" t="s">
        <v>84</v>
      </c>
      <c r="AJ225" s="49" t="s">
        <v>87</v>
      </c>
      <c r="AK225" s="49" t="s">
        <v>91</v>
      </c>
      <c r="AL225" s="49" t="s">
        <v>97</v>
      </c>
      <c r="AM225" s="21"/>
      <c r="AN225" s="21"/>
      <c r="AO225" s="21"/>
      <c r="AP225" s="21"/>
      <c r="AQ225" s="21"/>
      <c r="AR225" s="21"/>
      <c r="AS225" s="6">
        <f t="shared" si="51"/>
        <v>4.8137600000000003</v>
      </c>
      <c r="AT225" s="6">
        <f t="shared" si="52"/>
        <v>1.4557</v>
      </c>
      <c r="AU225" s="6">
        <f t="shared" si="53"/>
        <v>-5.8302800000000002E-3</v>
      </c>
      <c r="AV225" s="6">
        <f t="shared" si="54"/>
        <v>0.67942800000000003</v>
      </c>
      <c r="AW225" s="6">
        <f t="shared" si="55"/>
        <v>-0.21271699999999999</v>
      </c>
      <c r="AX225" s="6" t="str">
        <f t="shared" si="56"/>
        <v/>
      </c>
      <c r="AY225" s="6" t="str">
        <f t="shared" si="57"/>
        <v/>
      </c>
      <c r="AZ225" s="6" t="str">
        <f t="shared" si="58"/>
        <v/>
      </c>
      <c r="BA225" s="6" t="str">
        <f t="shared" si="59"/>
        <v/>
      </c>
      <c r="BB225" s="6" t="str">
        <f t="shared" si="60"/>
        <v/>
      </c>
      <c r="BC225" s="6" t="str">
        <f t="shared" si="61"/>
        <v/>
      </c>
      <c r="BD225" s="7">
        <f t="shared" si="62"/>
        <v>5.5820007200000008</v>
      </c>
    </row>
    <row r="226" spans="1:56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47"/>
      <c r="T226" s="30">
        <v>11</v>
      </c>
      <c r="U226" s="31">
        <v>1.1483399999999999</v>
      </c>
      <c r="V226" s="6"/>
      <c r="W226" s="45">
        <v>11</v>
      </c>
      <c r="X226" s="26">
        <v>3</v>
      </c>
      <c r="Y226" s="6"/>
      <c r="Z226" s="6"/>
      <c r="AA226" s="6"/>
      <c r="AB226" s="6"/>
      <c r="AC226" s="6"/>
      <c r="AD226" s="6"/>
      <c r="AE226" s="6"/>
      <c r="AF226" s="6" t="s">
        <v>90</v>
      </c>
      <c r="AG226" s="6" t="s">
        <v>153</v>
      </c>
      <c r="AH226" s="49" t="s">
        <v>82</v>
      </c>
      <c r="AI226" s="49" t="s">
        <v>85</v>
      </c>
      <c r="AJ226" s="49" t="s">
        <v>86</v>
      </c>
      <c r="AK226" s="49" t="s">
        <v>88</v>
      </c>
      <c r="AL226" s="49" t="s">
        <v>96</v>
      </c>
      <c r="AM226" s="21"/>
      <c r="AN226" s="21"/>
      <c r="AO226" s="21"/>
      <c r="AP226" s="21"/>
      <c r="AQ226" s="21"/>
      <c r="AR226" s="21"/>
      <c r="AS226" s="6">
        <f t="shared" si="51"/>
        <v>0.44853199999999999</v>
      </c>
      <c r="AT226" s="6">
        <f t="shared" si="52"/>
        <v>0.61077099999999995</v>
      </c>
      <c r="AU226" s="6">
        <f t="shared" si="53"/>
        <v>1.5829599999999999</v>
      </c>
      <c r="AV226" s="6">
        <f t="shared" si="54"/>
        <v>1.1756899999999999</v>
      </c>
      <c r="AW226" s="6">
        <f t="shared" si="55"/>
        <v>1.72323</v>
      </c>
      <c r="AX226" s="6" t="str">
        <f t="shared" si="56"/>
        <v/>
      </c>
      <c r="AY226" s="6" t="str">
        <f t="shared" si="57"/>
        <v/>
      </c>
      <c r="AZ226" s="6" t="str">
        <f t="shared" si="58"/>
        <v/>
      </c>
      <c r="BA226" s="6" t="str">
        <f t="shared" si="59"/>
        <v/>
      </c>
      <c r="BB226" s="6" t="str">
        <f t="shared" si="60"/>
        <v/>
      </c>
      <c r="BC226" s="6" t="str">
        <f t="shared" si="61"/>
        <v/>
      </c>
      <c r="BD226" s="7">
        <f t="shared" si="62"/>
        <v>1.6377730000000001</v>
      </c>
    </row>
    <row r="227" spans="1:5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45">
        <v>9</v>
      </c>
      <c r="T227" s="25">
        <v>10</v>
      </c>
      <c r="U227" s="26">
        <v>3.90341</v>
      </c>
      <c r="V227" s="6"/>
      <c r="W227" s="46"/>
      <c r="X227" s="28">
        <v>5</v>
      </c>
      <c r="Y227" s="6"/>
      <c r="Z227" s="6"/>
      <c r="AA227" s="6"/>
      <c r="AB227" s="6"/>
      <c r="AC227" s="6"/>
      <c r="AD227" s="6"/>
      <c r="AE227" s="6"/>
      <c r="AF227" s="6" t="s">
        <v>91</v>
      </c>
      <c r="AG227" s="6" t="s">
        <v>154</v>
      </c>
      <c r="AH227" s="49" t="s">
        <v>83</v>
      </c>
      <c r="AI227" s="49" t="s">
        <v>84</v>
      </c>
      <c r="AJ227" s="49" t="s">
        <v>87</v>
      </c>
      <c r="AK227" s="49" t="s">
        <v>89</v>
      </c>
      <c r="AL227" s="49" t="s">
        <v>97</v>
      </c>
      <c r="AM227" s="49" t="s">
        <v>168</v>
      </c>
      <c r="AN227" s="21"/>
      <c r="AO227" s="21"/>
      <c r="AP227" s="21"/>
      <c r="AQ227" s="21"/>
      <c r="AR227" s="21"/>
      <c r="AS227" s="6">
        <f t="shared" si="51"/>
        <v>4.8137600000000003</v>
      </c>
      <c r="AT227" s="6">
        <f t="shared" si="52"/>
        <v>1.4557</v>
      </c>
      <c r="AU227" s="6">
        <f t="shared" si="53"/>
        <v>-5.8302800000000002E-3</v>
      </c>
      <c r="AV227" s="6">
        <f t="shared" si="54"/>
        <v>1.1483399999999999</v>
      </c>
      <c r="AW227" s="6">
        <f t="shared" si="55"/>
        <v>-0.21271699999999999</v>
      </c>
      <c r="AX227" s="6" t="str">
        <f t="shared" si="56"/>
        <v/>
      </c>
      <c r="AY227" s="6" t="str">
        <f t="shared" si="57"/>
        <v/>
      </c>
      <c r="AZ227" s="6" t="str">
        <f t="shared" si="58"/>
        <v/>
      </c>
      <c r="BA227" s="6" t="str">
        <f t="shared" si="59"/>
        <v/>
      </c>
      <c r="BB227" s="6" t="str">
        <f t="shared" si="60"/>
        <v/>
      </c>
      <c r="BC227" s="6" t="str">
        <f t="shared" si="61"/>
        <v/>
      </c>
      <c r="BD227" s="7">
        <f t="shared" si="62"/>
        <v>6.5198247200000017</v>
      </c>
    </row>
    <row r="228" spans="1:56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47"/>
      <c r="T228" s="30">
        <v>11</v>
      </c>
      <c r="U228" s="31">
        <v>0.67942800000000003</v>
      </c>
      <c r="V228" s="6"/>
      <c r="W228" s="46"/>
      <c r="X228" s="28">
        <v>6</v>
      </c>
      <c r="Y228" s="6"/>
      <c r="Z228" s="6"/>
      <c r="AA228" s="6"/>
      <c r="AB228" s="6"/>
      <c r="AC228" s="6"/>
      <c r="AD228" s="6"/>
      <c r="AE228" s="6"/>
      <c r="AF228" s="6" t="s">
        <v>94</v>
      </c>
      <c r="AG228" s="6" t="s">
        <v>157</v>
      </c>
      <c r="AH228" s="49" t="s">
        <v>57</v>
      </c>
      <c r="AI228" s="49" t="s">
        <v>67</v>
      </c>
      <c r="AJ228" s="49" t="s">
        <v>73</v>
      </c>
      <c r="AK228" s="49" t="s">
        <v>80</v>
      </c>
      <c r="AL228" s="21"/>
      <c r="AM228" s="21"/>
      <c r="AN228" s="21"/>
      <c r="AO228" s="21"/>
      <c r="AP228" s="21"/>
      <c r="AQ228" s="21"/>
      <c r="AR228" s="21"/>
      <c r="AS228" s="6">
        <f t="shared" si="51"/>
        <v>5.45999E-2</v>
      </c>
      <c r="AT228" s="6">
        <f t="shared" si="52"/>
        <v>1.05765</v>
      </c>
      <c r="AU228" s="6">
        <f t="shared" si="53"/>
        <v>1.21346</v>
      </c>
      <c r="AV228" s="6">
        <f t="shared" si="54"/>
        <v>4.1177000000000001</v>
      </c>
      <c r="AW228" s="6" t="str">
        <f t="shared" si="55"/>
        <v/>
      </c>
      <c r="AX228" s="6" t="str">
        <f t="shared" si="56"/>
        <v/>
      </c>
      <c r="AY228" s="6" t="str">
        <f t="shared" si="57"/>
        <v/>
      </c>
      <c r="AZ228" s="6" t="str">
        <f t="shared" si="58"/>
        <v/>
      </c>
      <c r="BA228" s="6" t="str">
        <f t="shared" si="59"/>
        <v/>
      </c>
      <c r="BB228" s="6" t="str">
        <f t="shared" si="60"/>
        <v/>
      </c>
      <c r="BC228" s="6" t="str">
        <f t="shared" si="61"/>
        <v/>
      </c>
      <c r="BD228" s="7">
        <f t="shared" si="62"/>
        <v>4.6026498999999994</v>
      </c>
    </row>
    <row r="229" spans="1:5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46">
        <v>10</v>
      </c>
      <c r="T229" s="11">
        <v>7</v>
      </c>
      <c r="U229" s="28">
        <v>1.84076</v>
      </c>
      <c r="V229" s="6"/>
      <c r="W229" s="46"/>
      <c r="X229" s="28">
        <v>8</v>
      </c>
      <c r="Y229" s="6"/>
      <c r="Z229" s="6"/>
      <c r="AA229" s="6"/>
      <c r="AB229" s="6"/>
      <c r="AC229" s="6"/>
      <c r="AD229" s="6"/>
      <c r="AE229" s="6"/>
      <c r="AF229" s="6" t="s">
        <v>95</v>
      </c>
      <c r="AG229" s="6" t="s">
        <v>158</v>
      </c>
      <c r="AH229" s="49" t="s">
        <v>58</v>
      </c>
      <c r="AI229" s="49" t="s">
        <v>68</v>
      </c>
      <c r="AJ229" s="49" t="s">
        <v>74</v>
      </c>
      <c r="AK229" s="49" t="s">
        <v>88</v>
      </c>
      <c r="AL229" s="21"/>
      <c r="AM229" s="21"/>
      <c r="AN229" s="21"/>
      <c r="AO229" s="21"/>
      <c r="AP229" s="21"/>
      <c r="AQ229" s="21"/>
      <c r="AR229" s="21"/>
      <c r="AS229" s="6">
        <f t="shared" si="51"/>
        <v>1.0315300000000001</v>
      </c>
      <c r="AT229" s="6">
        <f t="shared" si="52"/>
        <v>1.51657</v>
      </c>
      <c r="AU229" s="6">
        <f t="shared" si="53"/>
        <v>3.3645299999999998</v>
      </c>
      <c r="AV229" s="6">
        <f t="shared" si="54"/>
        <v>1.1756899999999999</v>
      </c>
      <c r="AW229" s="6" t="str">
        <f t="shared" si="55"/>
        <v/>
      </c>
      <c r="AX229" s="6" t="str">
        <f t="shared" si="56"/>
        <v/>
      </c>
      <c r="AY229" s="6" t="str">
        <f t="shared" si="57"/>
        <v/>
      </c>
      <c r="AZ229" s="6" t="str">
        <f t="shared" si="58"/>
        <v/>
      </c>
      <c r="BA229" s="6" t="str">
        <f t="shared" si="59"/>
        <v/>
      </c>
      <c r="BB229" s="6" t="str">
        <f t="shared" si="60"/>
        <v/>
      </c>
      <c r="BC229" s="6" t="str">
        <f t="shared" si="61"/>
        <v/>
      </c>
      <c r="BD229" s="7">
        <f t="shared" si="62"/>
        <v>5.9942699999999993</v>
      </c>
    </row>
    <row r="230" spans="1:5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46"/>
      <c r="T230" s="11">
        <v>8</v>
      </c>
      <c r="U230" s="28">
        <v>1.09405</v>
      </c>
      <c r="V230" s="6"/>
      <c r="W230" s="46"/>
      <c r="X230" s="28">
        <v>9</v>
      </c>
      <c r="Y230" s="6"/>
      <c r="Z230" s="6"/>
      <c r="AA230" s="6"/>
      <c r="AB230" s="6"/>
      <c r="AC230" s="6"/>
      <c r="AD230" s="6"/>
      <c r="AE230" s="6"/>
      <c r="AF230" s="6" t="s">
        <v>96</v>
      </c>
      <c r="AG230" s="6" t="s">
        <v>159</v>
      </c>
      <c r="AH230" s="49" t="s">
        <v>51</v>
      </c>
      <c r="AI230" s="49" t="s">
        <v>59</v>
      </c>
      <c r="AJ230" s="49" t="s">
        <v>69</v>
      </c>
      <c r="AK230" s="49" t="s">
        <v>75</v>
      </c>
      <c r="AL230" s="49" t="s">
        <v>76</v>
      </c>
      <c r="AM230" s="49" t="s">
        <v>81</v>
      </c>
      <c r="AN230" s="49" t="s">
        <v>90</v>
      </c>
      <c r="AO230" s="21"/>
      <c r="AP230" s="21"/>
      <c r="AQ230" s="21"/>
      <c r="AR230" s="21"/>
      <c r="AS230" s="6">
        <f t="shared" si="51"/>
        <v>0.40811399999999998</v>
      </c>
      <c r="AT230" s="6">
        <f t="shared" si="52"/>
        <v>0.28422599999999998</v>
      </c>
      <c r="AU230" s="6">
        <f t="shared" si="53"/>
        <v>2.14493</v>
      </c>
      <c r="AV230" s="6">
        <f t="shared" si="54"/>
        <v>0.36749900000000002</v>
      </c>
      <c r="AW230" s="6">
        <f t="shared" si="55"/>
        <v>0.55112300000000003</v>
      </c>
      <c r="AX230" s="6">
        <f t="shared" si="56"/>
        <v>3.8845399999999999</v>
      </c>
      <c r="AY230" s="6">
        <f t="shared" si="57"/>
        <v>3.90341</v>
      </c>
      <c r="AZ230" s="6" t="str">
        <f t="shared" si="58"/>
        <v/>
      </c>
      <c r="BA230" s="6" t="str">
        <f t="shared" si="59"/>
        <v/>
      </c>
      <c r="BB230" s="6" t="str">
        <f t="shared" si="60"/>
        <v/>
      </c>
      <c r="BC230" s="6" t="str">
        <f t="shared" si="61"/>
        <v/>
      </c>
      <c r="BD230" s="7">
        <f t="shared" si="62"/>
        <v>9.8206120000000006</v>
      </c>
    </row>
    <row r="231" spans="1:56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46"/>
      <c r="T231" s="11">
        <v>9</v>
      </c>
      <c r="U231" s="28">
        <v>1.72323</v>
      </c>
      <c r="V231" s="6"/>
      <c r="W231" s="47"/>
      <c r="X231" s="31">
        <v>10</v>
      </c>
      <c r="Y231" s="6"/>
      <c r="Z231" s="6"/>
      <c r="AA231" s="6"/>
      <c r="AB231" s="6"/>
      <c r="AC231" s="6"/>
      <c r="AD231" s="6"/>
      <c r="AE231" s="6"/>
      <c r="AF231" s="6" t="s">
        <v>97</v>
      </c>
      <c r="AG231" s="6" t="s">
        <v>160</v>
      </c>
      <c r="AH231" s="49" t="s">
        <v>83</v>
      </c>
      <c r="AI231" s="49" t="s">
        <v>84</v>
      </c>
      <c r="AJ231" s="49" t="s">
        <v>87</v>
      </c>
      <c r="AK231" s="49" t="s">
        <v>89</v>
      </c>
      <c r="AL231" s="49" t="s">
        <v>91</v>
      </c>
      <c r="AM231" s="21"/>
      <c r="AN231" s="21"/>
      <c r="AO231" s="21"/>
      <c r="AP231" s="21"/>
      <c r="AQ231" s="21"/>
      <c r="AR231" s="21"/>
      <c r="AS231" s="6">
        <f t="shared" si="51"/>
        <v>4.8137600000000003</v>
      </c>
      <c r="AT231" s="6">
        <f t="shared" si="52"/>
        <v>1.4557</v>
      </c>
      <c r="AU231" s="6">
        <f t="shared" si="53"/>
        <v>-5.8302800000000002E-3</v>
      </c>
      <c r="AV231" s="6">
        <f t="shared" si="54"/>
        <v>1.1483399999999999</v>
      </c>
      <c r="AW231" s="6">
        <f t="shared" si="55"/>
        <v>0.67942800000000003</v>
      </c>
      <c r="AX231" s="6" t="str">
        <f t="shared" si="56"/>
        <v/>
      </c>
      <c r="AY231" s="6" t="str">
        <f t="shared" si="57"/>
        <v/>
      </c>
      <c r="AZ231" s="6" t="str">
        <f t="shared" si="58"/>
        <v/>
      </c>
      <c r="BA231" s="6" t="str">
        <f t="shared" si="59"/>
        <v/>
      </c>
      <c r="BB231" s="6" t="str">
        <f t="shared" si="60"/>
        <v/>
      </c>
      <c r="BC231" s="6" t="str">
        <f t="shared" si="61"/>
        <v/>
      </c>
      <c r="BD231" s="7">
        <f t="shared" si="62"/>
        <v>8.3041147200000012</v>
      </c>
    </row>
    <row r="232" spans="1:56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47"/>
      <c r="T232" s="30">
        <v>11</v>
      </c>
      <c r="U232" s="31">
        <v>-0.21271699999999999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1"/>
      <c r="AP232" s="21"/>
      <c r="AQ232" s="21"/>
      <c r="AR232" s="21"/>
      <c r="AS232" s="6" t="str">
        <f t="shared" si="51"/>
        <v/>
      </c>
      <c r="AT232" s="6" t="str">
        <f t="shared" si="52"/>
        <v/>
      </c>
      <c r="AU232" s="6" t="str">
        <f t="shared" si="53"/>
        <v/>
      </c>
      <c r="AV232" s="6" t="str">
        <f t="shared" si="54"/>
        <v/>
      </c>
      <c r="AW232" s="6" t="str">
        <f t="shared" si="55"/>
        <v/>
      </c>
      <c r="AX232" s="6" t="str">
        <f t="shared" si="56"/>
        <v/>
      </c>
      <c r="AY232" s="6" t="str">
        <f t="shared" si="57"/>
        <v/>
      </c>
      <c r="AZ232" s="6" t="str">
        <f t="shared" si="58"/>
        <v/>
      </c>
      <c r="BA232" s="6" t="str">
        <f t="shared" si="59"/>
        <v/>
      </c>
      <c r="BB232" s="6" t="str">
        <f t="shared" si="60"/>
        <v/>
      </c>
      <c r="BC232" s="6"/>
      <c r="BD232" s="7"/>
    </row>
    <row r="233" spans="1:56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44">
        <v>11</v>
      </c>
      <c r="T233" s="41"/>
      <c r="U233" s="42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1"/>
      <c r="AP233" s="21"/>
      <c r="AQ233" s="21"/>
      <c r="AR233" s="21"/>
      <c r="AS233" s="6" t="str">
        <f t="shared" si="51"/>
        <v/>
      </c>
      <c r="AT233" s="6" t="str">
        <f t="shared" si="52"/>
        <v/>
      </c>
      <c r="AU233" s="6" t="str">
        <f t="shared" si="53"/>
        <v/>
      </c>
      <c r="AV233" s="6" t="str">
        <f t="shared" si="54"/>
        <v/>
      </c>
      <c r="AW233" s="6" t="str">
        <f t="shared" si="55"/>
        <v/>
      </c>
      <c r="AX233" s="6" t="str">
        <f t="shared" si="56"/>
        <v/>
      </c>
      <c r="AY233" s="6" t="str">
        <f t="shared" si="57"/>
        <v/>
      </c>
      <c r="AZ233" s="6" t="str">
        <f t="shared" si="58"/>
        <v/>
      </c>
      <c r="BA233" s="6" t="str">
        <f t="shared" si="59"/>
        <v/>
      </c>
      <c r="BB233" s="6" t="str">
        <f t="shared" si="60"/>
        <v/>
      </c>
      <c r="BC233" s="6"/>
      <c r="BD233" s="7"/>
    </row>
    <row r="234" spans="1:56" ht="15.75" thickBo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10"/>
    </row>
    <row r="235" spans="1:56" ht="15.75" thickBot="1"/>
    <row r="236" spans="1:56" ht="15.75" thickBot="1">
      <c r="A236" s="2"/>
      <c r="B236" s="124" t="s">
        <v>101</v>
      </c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3"/>
      <c r="P236" s="132"/>
      <c r="Q236" s="132"/>
      <c r="R236" s="3"/>
      <c r="S236" s="132" t="s">
        <v>98</v>
      </c>
      <c r="T236" s="132"/>
      <c r="U236" s="132"/>
      <c r="V236" s="3"/>
      <c r="W236" s="123" t="s">
        <v>99</v>
      </c>
      <c r="X236" s="123"/>
      <c r="Y236" s="50"/>
      <c r="Z236" s="132"/>
      <c r="AA236" s="132"/>
      <c r="AB236" s="3"/>
      <c r="AC236" s="132"/>
      <c r="AD236" s="132"/>
      <c r="AE236" s="3"/>
      <c r="AF236" s="3" t="s">
        <v>104</v>
      </c>
      <c r="AG236" s="3"/>
      <c r="AH236" s="51" t="s">
        <v>161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4"/>
    </row>
    <row r="237" spans="1:56" ht="15.75" thickBot="1">
      <c r="A237" s="5"/>
      <c r="B237" s="2"/>
      <c r="C237" s="40">
        <v>0</v>
      </c>
      <c r="D237" s="41">
        <v>1</v>
      </c>
      <c r="E237" s="41">
        <v>2</v>
      </c>
      <c r="F237" s="41">
        <v>3</v>
      </c>
      <c r="G237" s="41">
        <v>4</v>
      </c>
      <c r="H237" s="41">
        <v>5</v>
      </c>
      <c r="I237" s="41">
        <v>6</v>
      </c>
      <c r="J237" s="41">
        <v>7</v>
      </c>
      <c r="K237" s="41">
        <v>8</v>
      </c>
      <c r="L237" s="41">
        <v>9</v>
      </c>
      <c r="M237" s="41">
        <v>10</v>
      </c>
      <c r="N237" s="42">
        <v>11</v>
      </c>
      <c r="O237" s="6"/>
      <c r="P237" s="6"/>
      <c r="Q237" s="6"/>
      <c r="R237" s="6"/>
      <c r="S237" s="46">
        <v>2</v>
      </c>
      <c r="T237" s="11">
        <v>5</v>
      </c>
      <c r="U237" s="28">
        <v>0.50998600000000005</v>
      </c>
      <c r="V237" s="6"/>
      <c r="W237" s="45">
        <v>5</v>
      </c>
      <c r="X237" s="26">
        <v>2</v>
      </c>
      <c r="Y237" s="6"/>
      <c r="Z237" s="6"/>
      <c r="AA237" s="6"/>
      <c r="AB237" s="6"/>
      <c r="AC237" s="6"/>
      <c r="AD237" s="6"/>
      <c r="AE237" s="6"/>
      <c r="AF237" s="6" t="s">
        <v>49</v>
      </c>
      <c r="AG237" s="6" t="s">
        <v>112</v>
      </c>
      <c r="AH237" s="49" t="s">
        <v>55</v>
      </c>
      <c r="AI237" s="49" t="s">
        <v>64</v>
      </c>
      <c r="AK237" s="6"/>
      <c r="AL237" s="6"/>
      <c r="AM237" s="6"/>
      <c r="AN237" s="6"/>
      <c r="AO237" s="6"/>
      <c r="AP237" s="21"/>
      <c r="AQ237" s="21"/>
      <c r="AR237" s="21"/>
      <c r="AS237" s="6">
        <f>IF(ISERROR(VLOOKUP(AH237,$P$2:$Q$57,2,FALSE)),"",VLOOKUP(AH237,$P$2:$Q$57,2,FALSE))</f>
        <v>2.8766600000000002</v>
      </c>
      <c r="AT237" s="6">
        <f t="shared" ref="AT237:BC237" si="63">IF(ISERROR(VLOOKUP(AI237,$P$2:$Q$57,2,FALSE)),"",VLOOKUP(AI237,$P$2:$Q$57,2,FALSE))</f>
        <v>0.47417599999999999</v>
      </c>
      <c r="AU237" s="6" t="str">
        <f t="shared" si="63"/>
        <v/>
      </c>
      <c r="AV237" s="6" t="str">
        <f t="shared" si="63"/>
        <v/>
      </c>
      <c r="AW237" s="6" t="str">
        <f t="shared" si="63"/>
        <v/>
      </c>
      <c r="AX237" s="6" t="str">
        <f t="shared" si="63"/>
        <v/>
      </c>
      <c r="AY237" s="6" t="str">
        <f t="shared" si="63"/>
        <v/>
      </c>
      <c r="AZ237" s="6" t="str">
        <f t="shared" si="63"/>
        <v/>
      </c>
      <c r="BA237" s="6" t="str">
        <f t="shared" si="63"/>
        <v/>
      </c>
      <c r="BB237" s="6" t="str">
        <f t="shared" si="63"/>
        <v/>
      </c>
      <c r="BC237" s="6" t="str">
        <f t="shared" si="63"/>
        <v/>
      </c>
      <c r="BD237" s="7">
        <f t="shared" ref="BD237:BD265" si="64">SUM(AS237:BC237)-VLOOKUP(AF237,$P$2:$Q$57,2,FALSE)</f>
        <v>2.8408500000000001</v>
      </c>
    </row>
    <row r="238" spans="1:56" ht="15.75" thickBot="1">
      <c r="A238" s="5"/>
      <c r="B238" s="37">
        <v>0</v>
      </c>
      <c r="C238" s="34"/>
      <c r="D238" s="35"/>
      <c r="E238" s="35"/>
      <c r="F238" s="59">
        <v>1</v>
      </c>
      <c r="G238" s="35"/>
      <c r="H238" s="35"/>
      <c r="I238" s="35"/>
      <c r="J238" s="35"/>
      <c r="K238" s="35"/>
      <c r="L238" s="35"/>
      <c r="M238" s="35"/>
      <c r="N238" s="36"/>
      <c r="O238" s="6"/>
      <c r="P238" s="6"/>
      <c r="Q238" s="6"/>
      <c r="R238" s="6"/>
      <c r="S238" s="47"/>
      <c r="T238" s="30">
        <v>9</v>
      </c>
      <c r="U238" s="31">
        <v>0.40811399999999998</v>
      </c>
      <c r="V238" s="6"/>
      <c r="W238" s="46"/>
      <c r="X238" s="28">
        <v>3</v>
      </c>
      <c r="Y238" s="6"/>
      <c r="Z238" s="6"/>
      <c r="AA238" s="6"/>
      <c r="AB238" s="6"/>
      <c r="AC238" s="6"/>
      <c r="AD238" s="6"/>
      <c r="AE238" s="6"/>
      <c r="AF238" s="6" t="s">
        <v>51</v>
      </c>
      <c r="AG238" s="6" t="s">
        <v>114</v>
      </c>
      <c r="AH238" s="49" t="s">
        <v>59</v>
      </c>
      <c r="AI238" s="49" t="s">
        <v>69</v>
      </c>
      <c r="AJ238" s="49" t="s">
        <v>75</v>
      </c>
      <c r="AK238" s="49" t="s">
        <v>76</v>
      </c>
      <c r="AL238" s="49" t="s">
        <v>81</v>
      </c>
      <c r="AM238" s="49" t="s">
        <v>96</v>
      </c>
      <c r="AN238" s="21"/>
      <c r="AO238" s="6"/>
      <c r="AP238" s="21"/>
      <c r="AQ238" s="21"/>
      <c r="AR238" s="21"/>
      <c r="AS238" s="6">
        <f t="shared" ref="AS238:AS265" si="65">IF(ISERROR(VLOOKUP(AH238,$P$2:$Q$57,2,FALSE)),"",VLOOKUP(AH238,$P$2:$Q$57,2,FALSE))</f>
        <v>0.28422599999999998</v>
      </c>
      <c r="AT238" s="6">
        <f t="shared" ref="AT238:AT265" si="66">IF(ISERROR(VLOOKUP(AI238,$P$2:$Q$57,2,FALSE)),"",VLOOKUP(AI238,$P$2:$Q$57,2,FALSE))</f>
        <v>2.14493</v>
      </c>
      <c r="AU238" s="6">
        <f t="shared" ref="AU238:AU265" si="67">IF(ISERROR(VLOOKUP(AJ238,$P$2:$Q$57,2,FALSE)),"",VLOOKUP(AJ238,$P$2:$Q$57,2,FALSE))</f>
        <v>0.36749900000000002</v>
      </c>
      <c r="AV238" s="6">
        <f t="shared" ref="AV238:AV265" si="68">IF(ISERROR(VLOOKUP(AK238,$P$2:$Q$57,2,FALSE)),"",VLOOKUP(AK238,$P$2:$Q$57,2,FALSE))</f>
        <v>0.55112300000000003</v>
      </c>
      <c r="AW238" s="6">
        <f t="shared" ref="AW238:AW265" si="69">IF(ISERROR(VLOOKUP(AL238,$P$2:$Q$57,2,FALSE)),"",VLOOKUP(AL238,$P$2:$Q$57,2,FALSE))</f>
        <v>3.8845399999999999</v>
      </c>
      <c r="AX238" s="6">
        <f t="shared" ref="AX238:AX265" si="70">IF(ISERROR(VLOOKUP(AM238,$P$2:$Q$57,2,FALSE)),"",VLOOKUP(AM238,$P$2:$Q$57,2,FALSE))</f>
        <v>1.72323</v>
      </c>
      <c r="AY238" s="6" t="str">
        <f t="shared" ref="AY238:AY265" si="71">IF(ISERROR(VLOOKUP(AN238,$P$2:$Q$57,2,FALSE)),"",VLOOKUP(AN238,$P$2:$Q$57,2,FALSE))</f>
        <v/>
      </c>
      <c r="AZ238" s="6" t="str">
        <f t="shared" ref="AZ238:AZ265" si="72">IF(ISERROR(VLOOKUP(AO238,$P$2:$Q$57,2,FALSE)),"",VLOOKUP(AO238,$P$2:$Q$57,2,FALSE))</f>
        <v/>
      </c>
      <c r="BA238" s="6" t="str">
        <f t="shared" ref="BA238:BA265" si="73">IF(ISERROR(VLOOKUP(AP238,$P$2:$Q$57,2,FALSE)),"",VLOOKUP(AP238,$P$2:$Q$57,2,FALSE))</f>
        <v/>
      </c>
      <c r="BB238" s="6" t="str">
        <f t="shared" ref="BB238:BB265" si="74">IF(ISERROR(VLOOKUP(AQ238,$P$2:$Q$57,2,FALSE)),"",VLOOKUP(AQ238,$P$2:$Q$57,2,FALSE))</f>
        <v/>
      </c>
      <c r="BC238" s="6" t="str">
        <f t="shared" ref="BC238:BC265" si="75">IF(ISERROR(VLOOKUP(AR238,$P$2:$Q$57,2,FALSE)),"",VLOOKUP(AR238,$P$2:$Q$57,2,FALSE))</f>
        <v/>
      </c>
      <c r="BD238" s="7">
        <f t="shared" si="64"/>
        <v>8.5474340000000009</v>
      </c>
    </row>
    <row r="239" spans="1:56">
      <c r="A239" s="5"/>
      <c r="B239" s="38">
        <v>1</v>
      </c>
      <c r="C239" s="3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28"/>
      <c r="O239" s="6"/>
      <c r="P239" s="6"/>
      <c r="Q239" s="6"/>
      <c r="R239" s="6"/>
      <c r="S239" s="46"/>
      <c r="T239" s="11">
        <v>5</v>
      </c>
      <c r="U239" s="28">
        <v>2.8766600000000002</v>
      </c>
      <c r="V239" s="6"/>
      <c r="W239" s="45">
        <v>7</v>
      </c>
      <c r="X239" s="26">
        <v>3</v>
      </c>
      <c r="Y239" s="6"/>
      <c r="Z239" s="6"/>
      <c r="AA239" s="6"/>
      <c r="AB239" s="6"/>
      <c r="AC239" s="6"/>
      <c r="AD239" s="6"/>
      <c r="AE239" s="6"/>
      <c r="AF239" s="63" t="s">
        <v>55</v>
      </c>
      <c r="AG239" s="6" t="s">
        <v>118</v>
      </c>
      <c r="AH239" s="49" t="s">
        <v>49</v>
      </c>
      <c r="AI239" s="21"/>
      <c r="AK239" s="21"/>
      <c r="AL239" s="21"/>
      <c r="AM239" s="21"/>
      <c r="AN239" s="21"/>
      <c r="AO239" s="21"/>
      <c r="AP239" s="21"/>
      <c r="AQ239" s="21"/>
      <c r="AR239" s="21"/>
      <c r="AS239" s="6">
        <f t="shared" si="65"/>
        <v>0.50998600000000005</v>
      </c>
      <c r="AT239" s="6" t="str">
        <f t="shared" si="66"/>
        <v/>
      </c>
      <c r="AU239" s="6" t="str">
        <f t="shared" si="67"/>
        <v/>
      </c>
      <c r="AV239" s="6" t="str">
        <f t="shared" si="68"/>
        <v/>
      </c>
      <c r="AW239" s="6" t="str">
        <f t="shared" si="69"/>
        <v/>
      </c>
      <c r="AX239" s="6" t="str">
        <f t="shared" si="70"/>
        <v/>
      </c>
      <c r="AY239" s="6" t="str">
        <f t="shared" si="71"/>
        <v/>
      </c>
      <c r="AZ239" s="6" t="str">
        <f t="shared" si="72"/>
        <v/>
      </c>
      <c r="BA239" s="6" t="str">
        <f t="shared" si="73"/>
        <v/>
      </c>
      <c r="BB239" s="6" t="str">
        <f t="shared" si="74"/>
        <v/>
      </c>
      <c r="BC239" s="6" t="str">
        <f t="shared" si="75"/>
        <v/>
      </c>
      <c r="BD239" s="7">
        <f t="shared" si="64"/>
        <v>-2.3666740000000002</v>
      </c>
    </row>
    <row r="240" spans="1:56">
      <c r="A240" s="5"/>
      <c r="B240" s="38">
        <v>2</v>
      </c>
      <c r="C240" s="32"/>
      <c r="D240" s="52">
        <v>1</v>
      </c>
      <c r="E240" s="11"/>
      <c r="F240" s="11"/>
      <c r="G240" s="11"/>
      <c r="H240" s="11">
        <v>1</v>
      </c>
      <c r="I240" s="11"/>
      <c r="J240" s="11"/>
      <c r="K240" s="11"/>
      <c r="L240" s="11">
        <v>1</v>
      </c>
      <c r="M240" s="11"/>
      <c r="N240" s="28"/>
      <c r="O240" s="6"/>
      <c r="P240" s="6"/>
      <c r="Q240" s="6"/>
      <c r="R240" s="6"/>
      <c r="S240" s="46">
        <v>3</v>
      </c>
      <c r="T240" s="11">
        <v>7</v>
      </c>
      <c r="U240" s="28">
        <v>5.45999E-2</v>
      </c>
      <c r="V240" s="6"/>
      <c r="W240" s="46"/>
      <c r="X240" s="28">
        <v>5</v>
      </c>
      <c r="Y240" s="6"/>
      <c r="Z240" s="6"/>
      <c r="AA240" s="6"/>
      <c r="AB240" s="6"/>
      <c r="AC240" s="6"/>
      <c r="AD240" s="6"/>
      <c r="AE240" s="6"/>
      <c r="AF240" s="6" t="s">
        <v>57</v>
      </c>
      <c r="AG240" s="6" t="s">
        <v>120</v>
      </c>
      <c r="AH240" s="49" t="s">
        <v>67</v>
      </c>
      <c r="AI240" s="49" t="s">
        <v>73</v>
      </c>
      <c r="AJ240" s="49" t="s">
        <v>80</v>
      </c>
      <c r="AK240" s="49" t="s">
        <v>94</v>
      </c>
      <c r="AL240" s="21"/>
      <c r="AM240" s="21"/>
      <c r="AN240" s="21"/>
      <c r="AO240" s="21"/>
      <c r="AP240" s="6"/>
      <c r="AQ240" s="6"/>
      <c r="AR240" s="6"/>
      <c r="AS240" s="6">
        <f t="shared" si="65"/>
        <v>1.05765</v>
      </c>
      <c r="AT240" s="6">
        <f t="shared" si="66"/>
        <v>1.21346</v>
      </c>
      <c r="AU240" s="6">
        <f t="shared" si="67"/>
        <v>4.1177000000000001</v>
      </c>
      <c r="AV240" s="6">
        <f t="shared" si="68"/>
        <v>1.84076</v>
      </c>
      <c r="AW240" s="6" t="str">
        <f t="shared" si="69"/>
        <v/>
      </c>
      <c r="AX240" s="6" t="str">
        <f t="shared" si="70"/>
        <v/>
      </c>
      <c r="AY240" s="6" t="str">
        <f t="shared" si="71"/>
        <v/>
      </c>
      <c r="AZ240" s="6" t="str">
        <f t="shared" si="72"/>
        <v/>
      </c>
      <c r="BA240" s="6" t="str">
        <f t="shared" si="73"/>
        <v/>
      </c>
      <c r="BB240" s="6" t="str">
        <f t="shared" si="74"/>
        <v/>
      </c>
      <c r="BC240" s="6" t="str">
        <f t="shared" si="75"/>
        <v/>
      </c>
      <c r="BD240" s="7">
        <f t="shared" si="64"/>
        <v>8.1749701000000012</v>
      </c>
    </row>
    <row r="241" spans="1:56">
      <c r="A241" s="5"/>
      <c r="B241" s="38">
        <v>3</v>
      </c>
      <c r="C241" s="32"/>
      <c r="D241" s="11"/>
      <c r="E241" s="52">
        <v>1</v>
      </c>
      <c r="F241" s="11"/>
      <c r="G241" s="11"/>
      <c r="H241" s="11">
        <v>1</v>
      </c>
      <c r="I241" s="11"/>
      <c r="J241" s="11">
        <v>1</v>
      </c>
      <c r="K241" s="11">
        <v>1</v>
      </c>
      <c r="L241" s="11">
        <v>1</v>
      </c>
      <c r="M241" s="11">
        <v>1</v>
      </c>
      <c r="N241" s="28">
        <v>1</v>
      </c>
      <c r="O241" s="6"/>
      <c r="P241" s="6"/>
      <c r="Q241" s="6"/>
      <c r="R241" s="6"/>
      <c r="S241" s="46"/>
      <c r="T241" s="11">
        <v>8</v>
      </c>
      <c r="U241" s="28">
        <v>1.0315300000000001</v>
      </c>
      <c r="V241" s="6"/>
      <c r="W241" s="46"/>
      <c r="X241" s="28">
        <v>6</v>
      </c>
      <c r="Y241" s="6"/>
      <c r="Z241" s="6"/>
      <c r="AA241" s="6"/>
      <c r="AB241" s="6"/>
      <c r="AC241" s="6"/>
      <c r="AD241" s="6"/>
      <c r="AE241" s="6"/>
      <c r="AF241" s="6" t="s">
        <v>58</v>
      </c>
      <c r="AG241" s="6" t="s">
        <v>121</v>
      </c>
      <c r="AH241" s="49" t="s">
        <v>68</v>
      </c>
      <c r="AI241" s="49" t="s">
        <v>74</v>
      </c>
      <c r="AJ241" s="49" t="s">
        <v>95</v>
      </c>
      <c r="AK241" s="21"/>
      <c r="AL241" s="21"/>
      <c r="AM241" s="21"/>
      <c r="AN241" s="21"/>
      <c r="AO241" s="21"/>
      <c r="AP241" s="21"/>
      <c r="AQ241" s="21"/>
      <c r="AR241" s="21"/>
      <c r="AS241" s="6">
        <f t="shared" si="65"/>
        <v>1.51657</v>
      </c>
      <c r="AT241" s="6">
        <f t="shared" si="66"/>
        <v>3.3645299999999998</v>
      </c>
      <c r="AU241" s="6">
        <f t="shared" si="67"/>
        <v>1.09405</v>
      </c>
      <c r="AV241" s="6" t="str">
        <f t="shared" si="68"/>
        <v/>
      </c>
      <c r="AW241" s="6" t="str">
        <f t="shared" si="69"/>
        <v/>
      </c>
      <c r="AX241" s="6" t="str">
        <f t="shared" si="70"/>
        <v/>
      </c>
      <c r="AY241" s="6" t="str">
        <f t="shared" si="71"/>
        <v/>
      </c>
      <c r="AZ241" s="6" t="str">
        <f t="shared" si="72"/>
        <v/>
      </c>
      <c r="BA241" s="6" t="str">
        <f t="shared" si="73"/>
        <v/>
      </c>
      <c r="BB241" s="6" t="str">
        <f t="shared" si="74"/>
        <v/>
      </c>
      <c r="BC241" s="6" t="str">
        <f t="shared" si="75"/>
        <v/>
      </c>
      <c r="BD241" s="7">
        <f t="shared" si="64"/>
        <v>4.9436200000000001</v>
      </c>
    </row>
    <row r="242" spans="1:56">
      <c r="A242" s="5"/>
      <c r="B242" s="38">
        <v>4</v>
      </c>
      <c r="C242" s="3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28"/>
      <c r="O242" s="6"/>
      <c r="P242" s="6"/>
      <c r="Q242" s="6"/>
      <c r="R242" s="6"/>
      <c r="S242" s="46"/>
      <c r="T242" s="11">
        <v>9</v>
      </c>
      <c r="U242" s="28">
        <v>0.28422599999999998</v>
      </c>
      <c r="V242" s="6"/>
      <c r="W242" s="46"/>
      <c r="X242" s="28">
        <v>8</v>
      </c>
      <c r="Y242" s="6"/>
      <c r="Z242" s="6"/>
      <c r="AA242" s="6"/>
      <c r="AB242" s="6"/>
      <c r="AC242" s="6"/>
      <c r="AD242" s="6"/>
      <c r="AE242" s="6"/>
      <c r="AF242" s="6" t="s">
        <v>59</v>
      </c>
      <c r="AG242" s="6" t="s">
        <v>122</v>
      </c>
      <c r="AH242" s="49" t="s">
        <v>51</v>
      </c>
      <c r="AI242" s="49" t="s">
        <v>69</v>
      </c>
      <c r="AJ242" s="49" t="s">
        <v>75</v>
      </c>
      <c r="AK242" s="49" t="s">
        <v>76</v>
      </c>
      <c r="AL242" s="49" t="s">
        <v>81</v>
      </c>
      <c r="AM242" s="49" t="s">
        <v>96</v>
      </c>
      <c r="AN242" s="21"/>
      <c r="AO242" s="21"/>
      <c r="AP242" s="21"/>
      <c r="AQ242" s="21"/>
      <c r="AR242" s="21"/>
      <c r="AS242" s="6">
        <f t="shared" si="65"/>
        <v>0.40811399999999998</v>
      </c>
      <c r="AT242" s="6">
        <f t="shared" si="66"/>
        <v>2.14493</v>
      </c>
      <c r="AU242" s="6">
        <f t="shared" si="67"/>
        <v>0.36749900000000002</v>
      </c>
      <c r="AV242" s="6">
        <f t="shared" si="68"/>
        <v>0.55112300000000003</v>
      </c>
      <c r="AW242" s="6">
        <f t="shared" si="69"/>
        <v>3.8845399999999999</v>
      </c>
      <c r="AX242" s="6">
        <f t="shared" si="70"/>
        <v>1.72323</v>
      </c>
      <c r="AY242" s="6" t="str">
        <f t="shared" si="71"/>
        <v/>
      </c>
      <c r="AZ242" s="6" t="str">
        <f t="shared" si="72"/>
        <v/>
      </c>
      <c r="BA242" s="6" t="str">
        <f t="shared" si="73"/>
        <v/>
      </c>
      <c r="BB242" s="6" t="str">
        <f t="shared" si="74"/>
        <v/>
      </c>
      <c r="BC242" s="6" t="str">
        <f t="shared" si="75"/>
        <v/>
      </c>
      <c r="BD242" s="7">
        <f t="shared" si="64"/>
        <v>8.7952100000000009</v>
      </c>
    </row>
    <row r="243" spans="1:56" ht="15.75" thickBot="1">
      <c r="A243" s="5"/>
      <c r="B243" s="38">
        <v>5</v>
      </c>
      <c r="C243" s="32"/>
      <c r="D243" s="11"/>
      <c r="E243" s="11"/>
      <c r="F243" s="11"/>
      <c r="G243" s="52">
        <v>1</v>
      </c>
      <c r="H243" s="11"/>
      <c r="I243" s="52">
        <v>1</v>
      </c>
      <c r="J243" s="11">
        <v>1</v>
      </c>
      <c r="K243" s="11">
        <v>1</v>
      </c>
      <c r="L243" s="11">
        <v>1</v>
      </c>
      <c r="M243" s="11">
        <v>1</v>
      </c>
      <c r="N243" s="28">
        <v>1</v>
      </c>
      <c r="O243" s="6"/>
      <c r="P243" s="6"/>
      <c r="Q243" s="6"/>
      <c r="R243" s="6"/>
      <c r="S243" s="46"/>
      <c r="T243" s="11">
        <v>10</v>
      </c>
      <c r="U243" s="28">
        <v>0.44853199999999999</v>
      </c>
      <c r="V243" s="6"/>
      <c r="W243" s="47"/>
      <c r="X243" s="31">
        <v>10</v>
      </c>
      <c r="Y243" s="6"/>
      <c r="Z243" s="6"/>
      <c r="AA243" s="6"/>
      <c r="AB243" s="6"/>
      <c r="AC243" s="6"/>
      <c r="AD243" s="6"/>
      <c r="AE243" s="6"/>
      <c r="AF243" s="6" t="s">
        <v>82</v>
      </c>
      <c r="AG243" s="6" t="s">
        <v>123</v>
      </c>
      <c r="AH243" s="49" t="s">
        <v>85</v>
      </c>
      <c r="AI243" s="49" t="s">
        <v>86</v>
      </c>
      <c r="AJ243" s="49" t="s">
        <v>88</v>
      </c>
      <c r="AK243" s="49" t="s">
        <v>90</v>
      </c>
      <c r="AL243" s="21"/>
      <c r="AM243" s="21"/>
      <c r="AN243" s="21"/>
      <c r="AO243" s="21"/>
      <c r="AP243" s="21"/>
      <c r="AQ243" s="21"/>
      <c r="AR243" s="21"/>
      <c r="AS243" s="6">
        <f t="shared" si="65"/>
        <v>0.61077099999999995</v>
      </c>
      <c r="AT243" s="6">
        <f t="shared" si="66"/>
        <v>1.5829599999999999</v>
      </c>
      <c r="AU243" s="6">
        <f t="shared" si="67"/>
        <v>1.1756899999999999</v>
      </c>
      <c r="AV243" s="6">
        <f t="shared" si="68"/>
        <v>3.90341</v>
      </c>
      <c r="AW243" s="6" t="str">
        <f t="shared" si="69"/>
        <v/>
      </c>
      <c r="AX243" s="6" t="str">
        <f t="shared" si="70"/>
        <v/>
      </c>
      <c r="AY243" s="6" t="str">
        <f t="shared" si="71"/>
        <v/>
      </c>
      <c r="AZ243" s="6" t="str">
        <f t="shared" si="72"/>
        <v/>
      </c>
      <c r="BA243" s="6" t="str">
        <f t="shared" si="73"/>
        <v/>
      </c>
      <c r="BB243" s="6" t="str">
        <f t="shared" si="74"/>
        <v/>
      </c>
      <c r="BC243" s="6" t="str">
        <f t="shared" si="75"/>
        <v/>
      </c>
      <c r="BD243" s="7">
        <f t="shared" si="64"/>
        <v>6.8242989999999999</v>
      </c>
    </row>
    <row r="244" spans="1:56" ht="15.75" thickBot="1">
      <c r="A244" s="5"/>
      <c r="B244" s="38">
        <v>6</v>
      </c>
      <c r="C244" s="32"/>
      <c r="D244" s="11"/>
      <c r="E244" s="11"/>
      <c r="F244" s="11"/>
      <c r="G244" s="11"/>
      <c r="H244" s="11"/>
      <c r="I244" s="11"/>
      <c r="J244" s="11">
        <v>1</v>
      </c>
      <c r="K244" s="11">
        <v>1</v>
      </c>
      <c r="L244" s="11">
        <v>1</v>
      </c>
      <c r="M244" s="11">
        <v>1</v>
      </c>
      <c r="N244" s="28">
        <v>1</v>
      </c>
      <c r="O244" s="6"/>
      <c r="P244" s="6"/>
      <c r="Q244" s="6"/>
      <c r="R244" s="6"/>
      <c r="S244" s="47"/>
      <c r="T244" s="30">
        <v>11</v>
      </c>
      <c r="U244" s="31">
        <v>4.8137600000000003</v>
      </c>
      <c r="V244" s="6"/>
      <c r="W244" s="45">
        <v>8</v>
      </c>
      <c r="X244" s="26">
        <v>3</v>
      </c>
      <c r="Y244" s="6"/>
      <c r="Z244" s="6"/>
      <c r="AA244" s="6"/>
      <c r="AB244" s="6"/>
      <c r="AC244" s="6"/>
      <c r="AD244" s="6"/>
      <c r="AE244" s="6"/>
      <c r="AF244" s="6" t="s">
        <v>83</v>
      </c>
      <c r="AG244" s="6" t="s">
        <v>124</v>
      </c>
      <c r="AH244" s="49" t="s">
        <v>84</v>
      </c>
      <c r="AI244" s="49" t="s">
        <v>87</v>
      </c>
      <c r="AJ244" s="49" t="s">
        <v>89</v>
      </c>
      <c r="AK244" s="49" t="s">
        <v>91</v>
      </c>
      <c r="AL244" s="49" t="s">
        <v>97</v>
      </c>
      <c r="AM244" s="21"/>
      <c r="AN244" s="21"/>
      <c r="AO244" s="21"/>
      <c r="AP244" s="21"/>
      <c r="AQ244" s="21"/>
      <c r="AR244" s="21"/>
      <c r="AS244" s="6">
        <f t="shared" si="65"/>
        <v>1.4557</v>
      </c>
      <c r="AT244" s="6">
        <f t="shared" si="66"/>
        <v>-5.8302800000000002E-3</v>
      </c>
      <c r="AU244" s="6">
        <f t="shared" si="67"/>
        <v>1.1483399999999999</v>
      </c>
      <c r="AV244" s="6">
        <f t="shared" si="68"/>
        <v>0.67942800000000003</v>
      </c>
      <c r="AW244" s="6">
        <f t="shared" si="69"/>
        <v>-0.21271699999999999</v>
      </c>
      <c r="AX244" s="6" t="str">
        <f t="shared" si="70"/>
        <v/>
      </c>
      <c r="AY244" s="6" t="str">
        <f t="shared" si="71"/>
        <v/>
      </c>
      <c r="AZ244" s="6" t="str">
        <f t="shared" si="72"/>
        <v/>
      </c>
      <c r="BA244" s="6" t="str">
        <f t="shared" si="73"/>
        <v/>
      </c>
      <c r="BB244" s="6" t="str">
        <f t="shared" si="74"/>
        <v/>
      </c>
      <c r="BC244" s="6" t="str">
        <f t="shared" si="75"/>
        <v/>
      </c>
      <c r="BD244" s="7">
        <f t="shared" si="64"/>
        <v>-1.7488392800000003</v>
      </c>
    </row>
    <row r="245" spans="1:56">
      <c r="A245" s="5"/>
      <c r="B245" s="38">
        <v>7</v>
      </c>
      <c r="C245" s="32"/>
      <c r="D245" s="11"/>
      <c r="E245" s="11"/>
      <c r="F245" s="11"/>
      <c r="G245" s="11"/>
      <c r="H245" s="11"/>
      <c r="I245" s="11"/>
      <c r="J245" s="11"/>
      <c r="K245" s="11"/>
      <c r="L245" s="11">
        <v>1</v>
      </c>
      <c r="M245" s="11"/>
      <c r="N245" s="28"/>
      <c r="O245" s="6"/>
      <c r="P245" s="6"/>
      <c r="Q245" s="6"/>
      <c r="R245" s="6"/>
      <c r="S245" s="46">
        <v>5</v>
      </c>
      <c r="T245" s="11">
        <v>7</v>
      </c>
      <c r="U245" s="28">
        <v>1.05765</v>
      </c>
      <c r="V245" s="6"/>
      <c r="W245" s="46"/>
      <c r="X245" s="28">
        <v>5</v>
      </c>
      <c r="Y245" s="6"/>
      <c r="Z245" s="6"/>
      <c r="AA245" s="6"/>
      <c r="AB245" s="6"/>
      <c r="AC245" s="6"/>
      <c r="AD245" s="6"/>
      <c r="AE245" s="6"/>
      <c r="AF245" s="6" t="s">
        <v>67</v>
      </c>
      <c r="AG245" s="6" t="s">
        <v>132</v>
      </c>
      <c r="AH245" s="49" t="s">
        <v>57</v>
      </c>
      <c r="AI245" s="49" t="s">
        <v>73</v>
      </c>
      <c r="AJ245" s="49" t="s">
        <v>80</v>
      </c>
      <c r="AK245" s="49" t="s">
        <v>94</v>
      </c>
      <c r="AL245" s="21"/>
      <c r="AM245" s="21"/>
      <c r="AN245" s="21"/>
      <c r="AO245" s="21"/>
      <c r="AP245" s="21"/>
      <c r="AQ245" s="21"/>
      <c r="AR245" s="21"/>
      <c r="AS245" s="6">
        <f t="shared" si="65"/>
        <v>5.45999E-2</v>
      </c>
      <c r="AT245" s="6">
        <f t="shared" si="66"/>
        <v>1.21346</v>
      </c>
      <c r="AU245" s="6">
        <f t="shared" si="67"/>
        <v>4.1177000000000001</v>
      </c>
      <c r="AV245" s="6">
        <f t="shared" si="68"/>
        <v>1.84076</v>
      </c>
      <c r="AW245" s="6" t="str">
        <f t="shared" si="69"/>
        <v/>
      </c>
      <c r="AX245" s="6" t="str">
        <f t="shared" si="70"/>
        <v/>
      </c>
      <c r="AY245" s="6" t="str">
        <f t="shared" si="71"/>
        <v/>
      </c>
      <c r="AZ245" s="6" t="str">
        <f t="shared" si="72"/>
        <v/>
      </c>
      <c r="BA245" s="6" t="str">
        <f t="shared" si="73"/>
        <v/>
      </c>
      <c r="BB245" s="6" t="str">
        <f t="shared" si="74"/>
        <v/>
      </c>
      <c r="BC245" s="6" t="str">
        <f t="shared" si="75"/>
        <v/>
      </c>
      <c r="BD245" s="7">
        <f t="shared" si="64"/>
        <v>6.1688698999999998</v>
      </c>
    </row>
    <row r="246" spans="1:56">
      <c r="A246" s="5"/>
      <c r="B246" s="38">
        <v>8</v>
      </c>
      <c r="C246" s="32"/>
      <c r="D246" s="11"/>
      <c r="E246" s="11"/>
      <c r="F246" s="11"/>
      <c r="G246" s="11"/>
      <c r="H246" s="11"/>
      <c r="I246" s="11"/>
      <c r="J246" s="11">
        <v>1</v>
      </c>
      <c r="K246" s="11"/>
      <c r="L246" s="11">
        <v>1</v>
      </c>
      <c r="M246" s="11">
        <v>1</v>
      </c>
      <c r="N246" s="28">
        <v>1</v>
      </c>
      <c r="O246" s="6"/>
      <c r="P246" s="6"/>
      <c r="Q246" s="6"/>
      <c r="R246" s="6"/>
      <c r="S246" s="46"/>
      <c r="T246" s="11">
        <v>8</v>
      </c>
      <c r="U246" s="28">
        <v>1.51657</v>
      </c>
      <c r="V246" s="6"/>
      <c r="W246" s="46"/>
      <c r="X246" s="28">
        <v>6</v>
      </c>
      <c r="Y246" s="6"/>
      <c r="Z246" s="6"/>
      <c r="AA246" s="6"/>
      <c r="AB246" s="6"/>
      <c r="AC246" s="6"/>
      <c r="AD246" s="6"/>
      <c r="AE246" s="6"/>
      <c r="AF246" s="6" t="s">
        <v>68</v>
      </c>
      <c r="AG246" s="6" t="s">
        <v>133</v>
      </c>
      <c r="AH246" s="49" t="s">
        <v>58</v>
      </c>
      <c r="AI246" s="49" t="s">
        <v>74</v>
      </c>
      <c r="AJ246" s="49" t="s">
        <v>95</v>
      </c>
      <c r="AK246" s="21"/>
      <c r="AL246" s="21"/>
      <c r="AM246" s="21"/>
      <c r="AN246" s="21"/>
      <c r="AO246" s="21"/>
      <c r="AP246" s="21"/>
      <c r="AQ246" s="21"/>
      <c r="AR246" s="21"/>
      <c r="AS246" s="6">
        <f t="shared" si="65"/>
        <v>1.0315300000000001</v>
      </c>
      <c r="AT246" s="6">
        <f t="shared" si="66"/>
        <v>3.3645299999999998</v>
      </c>
      <c r="AU246" s="6">
        <f t="shared" si="67"/>
        <v>1.09405</v>
      </c>
      <c r="AV246" s="6" t="str">
        <f t="shared" si="68"/>
        <v/>
      </c>
      <c r="AW246" s="6" t="str">
        <f t="shared" si="69"/>
        <v/>
      </c>
      <c r="AX246" s="6" t="str">
        <f t="shared" si="70"/>
        <v/>
      </c>
      <c r="AY246" s="6" t="str">
        <f t="shared" si="71"/>
        <v/>
      </c>
      <c r="AZ246" s="6" t="str">
        <f t="shared" si="72"/>
        <v/>
      </c>
      <c r="BA246" s="6" t="str">
        <f t="shared" si="73"/>
        <v/>
      </c>
      <c r="BB246" s="6" t="str">
        <f t="shared" si="74"/>
        <v/>
      </c>
      <c r="BC246" s="6" t="str">
        <f t="shared" si="75"/>
        <v/>
      </c>
      <c r="BD246" s="7">
        <f t="shared" si="64"/>
        <v>3.9735400000000007</v>
      </c>
    </row>
    <row r="247" spans="1:56" ht="15.75" thickBot="1">
      <c r="A247" s="5"/>
      <c r="B247" s="38">
        <v>9</v>
      </c>
      <c r="C247" s="32"/>
      <c r="D247" s="11"/>
      <c r="E247" s="11"/>
      <c r="F247" s="11"/>
      <c r="G247" s="11"/>
      <c r="H247" s="11"/>
      <c r="I247" s="11"/>
      <c r="J247" s="11"/>
      <c r="K247" s="11"/>
      <c r="L247" s="11"/>
      <c r="M247" s="11">
        <v>1</v>
      </c>
      <c r="N247" s="28">
        <v>1</v>
      </c>
      <c r="O247" s="6"/>
      <c r="P247" s="6"/>
      <c r="Q247" s="6"/>
      <c r="R247" s="6"/>
      <c r="S247" s="46"/>
      <c r="T247" s="11">
        <v>9</v>
      </c>
      <c r="U247" s="28">
        <v>2.14493</v>
      </c>
      <c r="V247" s="6"/>
      <c r="W247" s="47"/>
      <c r="X247" s="31">
        <v>10</v>
      </c>
      <c r="Y247" s="6"/>
      <c r="Z247" s="6"/>
      <c r="AA247" s="6"/>
      <c r="AB247" s="6"/>
      <c r="AC247" s="6"/>
      <c r="AD247" s="6"/>
      <c r="AE247" s="6"/>
      <c r="AF247" s="6" t="s">
        <v>69</v>
      </c>
      <c r="AG247" s="6" t="s">
        <v>134</v>
      </c>
      <c r="AH247" s="49" t="s">
        <v>51</v>
      </c>
      <c r="AI247" s="49" t="s">
        <v>59</v>
      </c>
      <c r="AJ247" s="49" t="s">
        <v>75</v>
      </c>
      <c r="AK247" s="49" t="s">
        <v>76</v>
      </c>
      <c r="AL247" s="49" t="s">
        <v>81</v>
      </c>
      <c r="AM247" s="49" t="s">
        <v>96</v>
      </c>
      <c r="AN247" s="21"/>
      <c r="AO247" s="6"/>
      <c r="AP247" s="21"/>
      <c r="AQ247" s="21"/>
      <c r="AR247" s="21"/>
      <c r="AS247" s="6">
        <f t="shared" si="65"/>
        <v>0.40811399999999998</v>
      </c>
      <c r="AT247" s="6">
        <f t="shared" si="66"/>
        <v>0.28422599999999998</v>
      </c>
      <c r="AU247" s="6">
        <f t="shared" si="67"/>
        <v>0.36749900000000002</v>
      </c>
      <c r="AV247" s="6">
        <f t="shared" si="68"/>
        <v>0.55112300000000003</v>
      </c>
      <c r="AW247" s="6">
        <f t="shared" si="69"/>
        <v>3.8845399999999999</v>
      </c>
      <c r="AX247" s="6">
        <f t="shared" si="70"/>
        <v>1.72323</v>
      </c>
      <c r="AY247" s="6" t="str">
        <f t="shared" si="71"/>
        <v/>
      </c>
      <c r="AZ247" s="6" t="str">
        <f t="shared" si="72"/>
        <v/>
      </c>
      <c r="BA247" s="6" t="str">
        <f t="shared" si="73"/>
        <v/>
      </c>
      <c r="BB247" s="6" t="str">
        <f t="shared" si="74"/>
        <v/>
      </c>
      <c r="BC247" s="6" t="str">
        <f t="shared" si="75"/>
        <v/>
      </c>
      <c r="BD247" s="7">
        <f t="shared" si="64"/>
        <v>5.0738020000000006</v>
      </c>
    </row>
    <row r="248" spans="1:56">
      <c r="A248" s="5"/>
      <c r="B248" s="38">
        <v>10</v>
      </c>
      <c r="C248" s="32"/>
      <c r="D248" s="11"/>
      <c r="E248" s="11"/>
      <c r="F248" s="11"/>
      <c r="G248" s="11"/>
      <c r="H248" s="11"/>
      <c r="I248" s="11"/>
      <c r="J248" s="11">
        <v>1</v>
      </c>
      <c r="K248" s="11">
        <v>1</v>
      </c>
      <c r="L248" s="11">
        <v>1</v>
      </c>
      <c r="M248" s="11"/>
      <c r="N248" s="28">
        <v>1</v>
      </c>
      <c r="O248" s="6"/>
      <c r="P248" s="6"/>
      <c r="Q248" s="6"/>
      <c r="R248" s="6"/>
      <c r="S248" s="46"/>
      <c r="T248" s="11">
        <v>10</v>
      </c>
      <c r="U248" s="28">
        <v>0.61077099999999995</v>
      </c>
      <c r="V248" s="6"/>
      <c r="W248" s="45">
        <v>9</v>
      </c>
      <c r="X248" s="26">
        <v>2</v>
      </c>
      <c r="Y248" s="6"/>
      <c r="Z248" s="6"/>
      <c r="AA248" s="6"/>
      <c r="AB248" s="6"/>
      <c r="AC248" s="6"/>
      <c r="AD248" s="6"/>
      <c r="AE248" s="6"/>
      <c r="AF248" s="6" t="s">
        <v>85</v>
      </c>
      <c r="AG248" s="6" t="s">
        <v>135</v>
      </c>
      <c r="AH248" s="49" t="s">
        <v>82</v>
      </c>
      <c r="AI248" s="49" t="s">
        <v>86</v>
      </c>
      <c r="AJ248" s="49" t="s">
        <v>88</v>
      </c>
      <c r="AK248" s="49" t="s">
        <v>90</v>
      </c>
      <c r="AL248" s="21"/>
      <c r="AM248" s="21"/>
      <c r="AN248" s="21"/>
      <c r="AO248" s="21"/>
      <c r="AP248" s="21"/>
      <c r="AQ248" s="21"/>
      <c r="AR248" s="21"/>
      <c r="AS248" s="6">
        <f t="shared" si="65"/>
        <v>0.44853199999999999</v>
      </c>
      <c r="AT248" s="6">
        <f t="shared" si="66"/>
        <v>1.5829599999999999</v>
      </c>
      <c r="AU248" s="6">
        <f t="shared" si="67"/>
        <v>1.1756899999999999</v>
      </c>
      <c r="AV248" s="6">
        <f t="shared" si="68"/>
        <v>3.90341</v>
      </c>
      <c r="AW248" s="6" t="str">
        <f t="shared" si="69"/>
        <v/>
      </c>
      <c r="AX248" s="6" t="str">
        <f t="shared" si="70"/>
        <v/>
      </c>
      <c r="AY248" s="6" t="str">
        <f t="shared" si="71"/>
        <v/>
      </c>
      <c r="AZ248" s="6" t="str">
        <f t="shared" si="72"/>
        <v/>
      </c>
      <c r="BA248" s="6" t="str">
        <f t="shared" si="73"/>
        <v/>
      </c>
      <c r="BB248" s="6" t="str">
        <f t="shared" si="74"/>
        <v/>
      </c>
      <c r="BC248" s="6" t="str">
        <f t="shared" si="75"/>
        <v/>
      </c>
      <c r="BD248" s="7">
        <f t="shared" si="64"/>
        <v>6.4998210000000007</v>
      </c>
    </row>
    <row r="249" spans="1:56" ht="15.75" thickBot="1">
      <c r="A249" s="5"/>
      <c r="B249" s="39">
        <v>11</v>
      </c>
      <c r="C249" s="33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1"/>
      <c r="O249" s="6"/>
      <c r="P249" s="6"/>
      <c r="Q249" s="6"/>
      <c r="R249" s="6"/>
      <c r="S249" s="47"/>
      <c r="T249" s="30">
        <v>11</v>
      </c>
      <c r="U249" s="31">
        <v>1.4557</v>
      </c>
      <c r="V249" s="6"/>
      <c r="W249" s="46"/>
      <c r="X249" s="28">
        <v>3</v>
      </c>
      <c r="Y249" s="6"/>
      <c r="Z249" s="6"/>
      <c r="AA249" s="6"/>
      <c r="AB249" s="6"/>
      <c r="AC249" s="6"/>
      <c r="AD249" s="6"/>
      <c r="AE249" s="6"/>
      <c r="AF249" s="6" t="s">
        <v>84</v>
      </c>
      <c r="AG249" s="6" t="s">
        <v>136</v>
      </c>
      <c r="AH249" s="49" t="s">
        <v>83</v>
      </c>
      <c r="AI249" s="49" t="s">
        <v>87</v>
      </c>
      <c r="AJ249" s="49" t="s">
        <v>89</v>
      </c>
      <c r="AK249" s="49" t="s">
        <v>91</v>
      </c>
      <c r="AL249" s="49" t="s">
        <v>97</v>
      </c>
      <c r="AM249" s="21"/>
      <c r="AN249" s="21"/>
      <c r="AO249" s="21"/>
      <c r="AP249" s="21"/>
      <c r="AQ249" s="21"/>
      <c r="AR249" s="21"/>
      <c r="AS249" s="6">
        <f t="shared" si="65"/>
        <v>4.8137600000000003</v>
      </c>
      <c r="AT249" s="6">
        <f t="shared" si="66"/>
        <v>-5.8302800000000002E-3</v>
      </c>
      <c r="AU249" s="6">
        <f t="shared" si="67"/>
        <v>1.1483399999999999</v>
      </c>
      <c r="AV249" s="6">
        <f t="shared" si="68"/>
        <v>0.67942800000000003</v>
      </c>
      <c r="AW249" s="6">
        <f t="shared" si="69"/>
        <v>-0.21271699999999999</v>
      </c>
      <c r="AX249" s="6" t="str">
        <f t="shared" si="70"/>
        <v/>
      </c>
      <c r="AY249" s="6" t="str">
        <f t="shared" si="71"/>
        <v/>
      </c>
      <c r="AZ249" s="6" t="str">
        <f t="shared" si="72"/>
        <v/>
      </c>
      <c r="BA249" s="6" t="str">
        <f t="shared" si="73"/>
        <v/>
      </c>
      <c r="BB249" s="6" t="str">
        <f t="shared" si="74"/>
        <v/>
      </c>
      <c r="BC249" s="6" t="str">
        <f t="shared" si="75"/>
        <v/>
      </c>
      <c r="BD249" s="7">
        <f t="shared" si="64"/>
        <v>4.9672807200000006</v>
      </c>
    </row>
    <row r="250" spans="1:5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46"/>
      <c r="T250" s="11">
        <v>7</v>
      </c>
      <c r="U250" s="28">
        <v>1.21346</v>
      </c>
      <c r="V250" s="6"/>
      <c r="W250" s="46"/>
      <c r="X250" s="28">
        <v>5</v>
      </c>
      <c r="Y250" s="6"/>
      <c r="Z250" s="6"/>
      <c r="AA250" s="6"/>
      <c r="AB250" s="6"/>
      <c r="AC250" s="6"/>
      <c r="AD250" s="6"/>
      <c r="AE250" s="6"/>
      <c r="AF250" s="6" t="s">
        <v>73</v>
      </c>
      <c r="AG250" s="6" t="s">
        <v>140</v>
      </c>
      <c r="AH250" s="49" t="s">
        <v>57</v>
      </c>
      <c r="AI250" s="49" t="s">
        <v>67</v>
      </c>
      <c r="AJ250" s="49" t="s">
        <v>80</v>
      </c>
      <c r="AK250" s="49" t="s">
        <v>94</v>
      </c>
      <c r="AL250" s="21"/>
      <c r="AM250" s="21"/>
      <c r="AN250" s="21"/>
      <c r="AO250" s="21"/>
      <c r="AP250" s="21"/>
      <c r="AQ250" s="21"/>
      <c r="AR250" s="21"/>
      <c r="AS250" s="6">
        <f t="shared" si="65"/>
        <v>5.45999E-2</v>
      </c>
      <c r="AT250" s="6">
        <f t="shared" si="66"/>
        <v>1.05765</v>
      </c>
      <c r="AU250" s="6">
        <f t="shared" si="67"/>
        <v>4.1177000000000001</v>
      </c>
      <c r="AV250" s="6">
        <f t="shared" si="68"/>
        <v>1.84076</v>
      </c>
      <c r="AW250" s="6" t="str">
        <f t="shared" si="69"/>
        <v/>
      </c>
      <c r="AX250" s="6" t="str">
        <f t="shared" si="70"/>
        <v/>
      </c>
      <c r="AY250" s="6" t="str">
        <f t="shared" si="71"/>
        <v/>
      </c>
      <c r="AZ250" s="6" t="str">
        <f t="shared" si="72"/>
        <v/>
      </c>
      <c r="BA250" s="6" t="str">
        <f t="shared" si="73"/>
        <v/>
      </c>
      <c r="BB250" s="6" t="str">
        <f t="shared" si="74"/>
        <v/>
      </c>
      <c r="BC250" s="6" t="str">
        <f t="shared" si="75"/>
        <v/>
      </c>
      <c r="BD250" s="7">
        <f t="shared" si="64"/>
        <v>5.8572499000000011</v>
      </c>
    </row>
    <row r="251" spans="1:56">
      <c r="A251" s="5" t="s">
        <v>170</v>
      </c>
      <c r="B251" s="6"/>
      <c r="C251" s="13">
        <v>0</v>
      </c>
      <c r="D251" s="6"/>
      <c r="E251" s="6"/>
      <c r="F251" s="13"/>
      <c r="G251" s="13"/>
      <c r="H251" s="13">
        <v>5</v>
      </c>
      <c r="I251" s="13"/>
      <c r="J251" s="13">
        <v>7</v>
      </c>
      <c r="K251" s="13">
        <v>8</v>
      </c>
      <c r="L251" s="13">
        <v>9</v>
      </c>
      <c r="M251" s="13">
        <v>10</v>
      </c>
      <c r="N251" s="13">
        <v>11</v>
      </c>
      <c r="O251" s="6"/>
      <c r="P251" s="6"/>
      <c r="Q251" s="6"/>
      <c r="R251" s="6"/>
      <c r="S251" s="46">
        <v>6</v>
      </c>
      <c r="T251" s="11">
        <v>8</v>
      </c>
      <c r="U251" s="28">
        <v>3.3645299999999998</v>
      </c>
      <c r="V251" s="6"/>
      <c r="W251" s="46"/>
      <c r="X251" s="28">
        <v>6</v>
      </c>
      <c r="Y251" s="6"/>
      <c r="Z251" s="6"/>
      <c r="AA251" s="6"/>
      <c r="AB251" s="6"/>
      <c r="AC251" s="6"/>
      <c r="AD251" s="6"/>
      <c r="AE251" s="6"/>
      <c r="AF251" s="6" t="s">
        <v>74</v>
      </c>
      <c r="AG251" s="6" t="s">
        <v>141</v>
      </c>
      <c r="AH251" s="49" t="s">
        <v>58</v>
      </c>
      <c r="AI251" s="49" t="s">
        <v>68</v>
      </c>
      <c r="AJ251" s="49" t="s">
        <v>95</v>
      </c>
      <c r="AK251" s="21"/>
      <c r="AL251" s="21"/>
      <c r="AM251" s="21"/>
      <c r="AN251" s="21"/>
      <c r="AO251" s="21"/>
      <c r="AP251" s="21"/>
      <c r="AQ251" s="21"/>
      <c r="AR251" s="21"/>
      <c r="AS251" s="6">
        <f t="shared" si="65"/>
        <v>1.0315300000000001</v>
      </c>
      <c r="AT251" s="6">
        <f t="shared" si="66"/>
        <v>1.51657</v>
      </c>
      <c r="AU251" s="6">
        <f t="shared" si="67"/>
        <v>1.09405</v>
      </c>
      <c r="AV251" s="6" t="str">
        <f t="shared" si="68"/>
        <v/>
      </c>
      <c r="AW251" s="6" t="str">
        <f t="shared" si="69"/>
        <v/>
      </c>
      <c r="AX251" s="6" t="str">
        <f t="shared" si="70"/>
        <v/>
      </c>
      <c r="AY251" s="6" t="str">
        <f t="shared" si="71"/>
        <v/>
      </c>
      <c r="AZ251" s="6" t="str">
        <f t="shared" si="72"/>
        <v/>
      </c>
      <c r="BA251" s="6" t="str">
        <f t="shared" si="73"/>
        <v/>
      </c>
      <c r="BB251" s="6" t="str">
        <f t="shared" si="74"/>
        <v/>
      </c>
      <c r="BC251" s="6" t="str">
        <f t="shared" si="75"/>
        <v/>
      </c>
      <c r="BD251" s="7">
        <f t="shared" si="64"/>
        <v>0.2776200000000002</v>
      </c>
    </row>
    <row r="252" spans="1:56">
      <c r="A252" s="5"/>
      <c r="B252" s="6"/>
      <c r="C252" s="6">
        <v>0</v>
      </c>
      <c r="D252" s="6"/>
      <c r="E252" s="6"/>
      <c r="F252" s="6"/>
      <c r="G252" s="6"/>
      <c r="H252" s="13">
        <v>5</v>
      </c>
      <c r="J252" s="13">
        <v>7</v>
      </c>
      <c r="K252" s="13">
        <v>8</v>
      </c>
      <c r="L252" s="13">
        <v>9</v>
      </c>
      <c r="M252" s="13">
        <v>10</v>
      </c>
      <c r="N252" s="13">
        <v>11</v>
      </c>
      <c r="O252" s="6"/>
      <c r="P252" s="6"/>
      <c r="Q252" s="6"/>
      <c r="R252" s="6"/>
      <c r="S252" s="46"/>
      <c r="T252" s="11">
        <v>9</v>
      </c>
      <c r="U252" s="28">
        <v>0.36749900000000002</v>
      </c>
      <c r="V252" s="6"/>
      <c r="W252" s="46"/>
      <c r="X252" s="28">
        <v>7</v>
      </c>
      <c r="Y252" s="6"/>
      <c r="Z252" s="6"/>
      <c r="AA252" s="6"/>
      <c r="AB252" s="6"/>
      <c r="AC252" s="6"/>
      <c r="AD252" s="6"/>
      <c r="AE252" s="6"/>
      <c r="AF252" s="6" t="s">
        <v>75</v>
      </c>
      <c r="AG252" s="6" t="s">
        <v>145</v>
      </c>
      <c r="AH252" s="49" t="s">
        <v>51</v>
      </c>
      <c r="AI252" s="49" t="s">
        <v>59</v>
      </c>
      <c r="AJ252" s="49" t="s">
        <v>69</v>
      </c>
      <c r="AK252" s="49" t="s">
        <v>76</v>
      </c>
      <c r="AL252" s="49" t="s">
        <v>81</v>
      </c>
      <c r="AM252" s="49" t="s">
        <v>96</v>
      </c>
      <c r="AN252" s="21"/>
      <c r="AO252" s="21"/>
      <c r="AP252" s="21"/>
      <c r="AQ252" s="21"/>
      <c r="AR252" s="21"/>
      <c r="AS252" s="6">
        <f t="shared" si="65"/>
        <v>0.40811399999999998</v>
      </c>
      <c r="AT252" s="6">
        <f t="shared" si="66"/>
        <v>0.28422599999999998</v>
      </c>
      <c r="AU252" s="6">
        <f t="shared" si="67"/>
        <v>2.14493</v>
      </c>
      <c r="AV252" s="6">
        <f t="shared" si="68"/>
        <v>0.55112300000000003</v>
      </c>
      <c r="AW252" s="6">
        <f t="shared" si="69"/>
        <v>3.8845399999999999</v>
      </c>
      <c r="AX252" s="6">
        <f t="shared" si="70"/>
        <v>1.72323</v>
      </c>
      <c r="AY252" s="6" t="str">
        <f t="shared" si="71"/>
        <v/>
      </c>
      <c r="AZ252" s="6" t="str">
        <f t="shared" si="72"/>
        <v/>
      </c>
      <c r="BA252" s="6" t="str">
        <f t="shared" si="73"/>
        <v/>
      </c>
      <c r="BB252" s="6" t="str">
        <f t="shared" si="74"/>
        <v/>
      </c>
      <c r="BC252" s="6" t="str">
        <f t="shared" si="75"/>
        <v/>
      </c>
      <c r="BD252" s="7">
        <f t="shared" si="64"/>
        <v>8.6286639999999988</v>
      </c>
    </row>
    <row r="253" spans="1:56">
      <c r="A253" s="5"/>
      <c r="B253" s="6"/>
      <c r="C253" s="6">
        <v>3</v>
      </c>
      <c r="D253" s="6"/>
      <c r="E253" s="13"/>
      <c r="F253" s="6"/>
      <c r="G253" s="6"/>
      <c r="H253" s="13">
        <v>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46"/>
      <c r="T253" s="11">
        <v>10</v>
      </c>
      <c r="U253" s="28">
        <v>1.5829599999999999</v>
      </c>
      <c r="V253" s="6"/>
      <c r="W253" s="46"/>
      <c r="X253" s="28">
        <v>8</v>
      </c>
      <c r="Y253" s="6"/>
      <c r="Z253" s="6"/>
      <c r="AA253" s="6"/>
      <c r="AB253" s="6"/>
      <c r="AC253" s="6"/>
      <c r="AD253" s="6"/>
      <c r="AE253" s="6"/>
      <c r="AF253" s="6" t="s">
        <v>86</v>
      </c>
      <c r="AG253" s="6" t="s">
        <v>142</v>
      </c>
      <c r="AH253" s="49" t="s">
        <v>82</v>
      </c>
      <c r="AI253" s="49" t="s">
        <v>85</v>
      </c>
      <c r="AJ253" s="49" t="s">
        <v>88</v>
      </c>
      <c r="AK253" s="49" t="s">
        <v>90</v>
      </c>
      <c r="AL253" s="21"/>
      <c r="AM253" s="21"/>
      <c r="AN253" s="21"/>
      <c r="AO253" s="21"/>
      <c r="AP253" s="21"/>
      <c r="AQ253" s="21"/>
      <c r="AR253" s="21"/>
      <c r="AS253" s="6">
        <f t="shared" si="65"/>
        <v>0.44853199999999999</v>
      </c>
      <c r="AT253" s="6">
        <f t="shared" si="66"/>
        <v>0.61077099999999995</v>
      </c>
      <c r="AU253" s="6">
        <f t="shared" si="67"/>
        <v>1.1756899999999999</v>
      </c>
      <c r="AV253" s="6">
        <f t="shared" si="68"/>
        <v>3.90341</v>
      </c>
      <c r="AW253" s="6" t="str">
        <f t="shared" si="69"/>
        <v/>
      </c>
      <c r="AX253" s="6" t="str">
        <f t="shared" si="70"/>
        <v/>
      </c>
      <c r="AY253" s="6" t="str">
        <f t="shared" si="71"/>
        <v/>
      </c>
      <c r="AZ253" s="6" t="str">
        <f t="shared" si="72"/>
        <v/>
      </c>
      <c r="BA253" s="6" t="str">
        <f t="shared" si="73"/>
        <v/>
      </c>
      <c r="BB253" s="6" t="str">
        <f t="shared" si="74"/>
        <v/>
      </c>
      <c r="BC253" s="6" t="str">
        <f t="shared" si="75"/>
        <v/>
      </c>
      <c r="BD253" s="7">
        <f t="shared" si="64"/>
        <v>4.5554430000000004</v>
      </c>
    </row>
    <row r="254" spans="1:56" ht="15.75" thickBot="1">
      <c r="A254" s="5"/>
      <c r="B254" s="6"/>
      <c r="C254" s="6">
        <v>2</v>
      </c>
      <c r="D254" s="6"/>
      <c r="E254" s="6"/>
      <c r="F254" s="6"/>
      <c r="G254" s="6"/>
      <c r="H254" s="13">
        <v>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47"/>
      <c r="T254" s="30">
        <v>11</v>
      </c>
      <c r="U254" s="31">
        <v>-5.8302800000000002E-3</v>
      </c>
      <c r="V254" s="6"/>
      <c r="W254" s="47"/>
      <c r="X254" s="31">
        <v>10</v>
      </c>
      <c r="Y254" s="6"/>
      <c r="Z254" s="6"/>
      <c r="AA254" s="6"/>
      <c r="AB254" s="6"/>
      <c r="AC254" s="6"/>
      <c r="AD254" s="6"/>
      <c r="AE254" s="6"/>
      <c r="AF254" s="6" t="s">
        <v>87</v>
      </c>
      <c r="AG254" s="6" t="s">
        <v>143</v>
      </c>
      <c r="AH254" s="49" t="s">
        <v>83</v>
      </c>
      <c r="AI254" s="49" t="s">
        <v>84</v>
      </c>
      <c r="AJ254" s="49" t="s">
        <v>89</v>
      </c>
      <c r="AK254" s="49" t="s">
        <v>91</v>
      </c>
      <c r="AL254" s="49" t="s">
        <v>97</v>
      </c>
      <c r="AM254" s="21"/>
      <c r="AN254" s="21"/>
      <c r="AO254" s="6"/>
      <c r="AP254" s="21"/>
      <c r="AQ254" s="21"/>
      <c r="AR254" s="21"/>
      <c r="AS254" s="6">
        <f t="shared" si="65"/>
        <v>4.8137600000000003</v>
      </c>
      <c r="AT254" s="6">
        <f t="shared" si="66"/>
        <v>1.4557</v>
      </c>
      <c r="AU254" s="6">
        <f t="shared" si="67"/>
        <v>1.1483399999999999</v>
      </c>
      <c r="AV254" s="6">
        <f t="shared" si="68"/>
        <v>0.67942800000000003</v>
      </c>
      <c r="AW254" s="6">
        <f t="shared" si="69"/>
        <v>-0.21271699999999999</v>
      </c>
      <c r="AX254" s="6" t="str">
        <f t="shared" si="70"/>
        <v/>
      </c>
      <c r="AY254" s="6" t="str">
        <f t="shared" si="71"/>
        <v/>
      </c>
      <c r="AZ254" s="6" t="str">
        <f t="shared" si="72"/>
        <v/>
      </c>
      <c r="BA254" s="6" t="str">
        <f t="shared" si="73"/>
        <v/>
      </c>
      <c r="BB254" s="6" t="str">
        <f t="shared" si="74"/>
        <v/>
      </c>
      <c r="BC254" s="6" t="str">
        <f t="shared" si="75"/>
        <v/>
      </c>
      <c r="BD254" s="7">
        <f t="shared" si="64"/>
        <v>7.8903412800000012</v>
      </c>
    </row>
    <row r="255" spans="1:56" ht="15.75" thickBot="1">
      <c r="A255" s="5"/>
      <c r="B255" s="6"/>
      <c r="C255" s="13">
        <v>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44">
        <v>7</v>
      </c>
      <c r="T255" s="41">
        <v>9</v>
      </c>
      <c r="U255" s="42">
        <v>0.55112300000000003</v>
      </c>
      <c r="V255" s="6"/>
      <c r="W255" s="45">
        <v>10</v>
      </c>
      <c r="X255" s="26">
        <v>3</v>
      </c>
      <c r="Y255" s="6"/>
      <c r="Z255" s="6"/>
      <c r="AA255" s="6"/>
      <c r="AB255" s="6"/>
      <c r="AC255" s="6"/>
      <c r="AD255" s="6"/>
      <c r="AE255" s="6"/>
      <c r="AF255" s="6" t="s">
        <v>76</v>
      </c>
      <c r="AG255" s="6" t="s">
        <v>144</v>
      </c>
      <c r="AH255" s="49" t="s">
        <v>51</v>
      </c>
      <c r="AI255" s="49" t="s">
        <v>59</v>
      </c>
      <c r="AJ255" s="49" t="s">
        <v>69</v>
      </c>
      <c r="AK255" s="49" t="s">
        <v>75</v>
      </c>
      <c r="AL255" s="49" t="s">
        <v>81</v>
      </c>
      <c r="AM255" s="49" t="s">
        <v>96</v>
      </c>
      <c r="AN255" s="21"/>
      <c r="AO255" s="21"/>
      <c r="AP255" s="21"/>
      <c r="AQ255" s="21"/>
      <c r="AR255" s="21"/>
      <c r="AS255" s="6">
        <f t="shared" si="65"/>
        <v>0.40811399999999998</v>
      </c>
      <c r="AT255" s="6">
        <f t="shared" si="66"/>
        <v>0.28422599999999998</v>
      </c>
      <c r="AU255" s="6">
        <f t="shared" si="67"/>
        <v>2.14493</v>
      </c>
      <c r="AV255" s="6">
        <f t="shared" si="68"/>
        <v>0.36749900000000002</v>
      </c>
      <c r="AW255" s="6">
        <f t="shared" si="69"/>
        <v>3.8845399999999999</v>
      </c>
      <c r="AX255" s="6">
        <f t="shared" si="70"/>
        <v>1.72323</v>
      </c>
      <c r="AY255" s="6" t="str">
        <f t="shared" si="71"/>
        <v/>
      </c>
      <c r="AZ255" s="6" t="str">
        <f t="shared" si="72"/>
        <v/>
      </c>
      <c r="BA255" s="6" t="str">
        <f t="shared" si="73"/>
        <v/>
      </c>
      <c r="BB255" s="6" t="str">
        <f t="shared" si="74"/>
        <v/>
      </c>
      <c r="BC255" s="6" t="str">
        <f t="shared" si="75"/>
        <v/>
      </c>
      <c r="BD255" s="7">
        <f t="shared" si="64"/>
        <v>8.2614160000000005</v>
      </c>
    </row>
    <row r="256" spans="1:5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46">
        <v>8</v>
      </c>
      <c r="T256" s="11">
        <v>7</v>
      </c>
      <c r="U256" s="28">
        <v>4.1177000000000001</v>
      </c>
      <c r="V256" s="6"/>
      <c r="W256" s="46"/>
      <c r="X256" s="28">
        <v>5</v>
      </c>
      <c r="Y256" s="6"/>
      <c r="Z256" s="6"/>
      <c r="AA256" s="6"/>
      <c r="AB256" s="6"/>
      <c r="AC256" s="6"/>
      <c r="AD256" s="6"/>
      <c r="AE256" s="6"/>
      <c r="AF256" s="6" t="s">
        <v>80</v>
      </c>
      <c r="AG256" s="6" t="s">
        <v>149</v>
      </c>
      <c r="AH256" s="49" t="s">
        <v>57</v>
      </c>
      <c r="AI256" s="49" t="s">
        <v>67</v>
      </c>
      <c r="AJ256" s="49" t="s">
        <v>73</v>
      </c>
      <c r="AK256" s="49" t="s">
        <v>94</v>
      </c>
      <c r="AL256" s="21"/>
      <c r="AM256" s="21"/>
      <c r="AN256" s="21"/>
      <c r="AO256" s="21"/>
      <c r="AP256" s="21"/>
      <c r="AQ256" s="21"/>
      <c r="AR256" s="21"/>
      <c r="AS256" s="6">
        <f t="shared" si="65"/>
        <v>5.45999E-2</v>
      </c>
      <c r="AT256" s="6">
        <f t="shared" si="66"/>
        <v>1.05765</v>
      </c>
      <c r="AU256" s="6">
        <f t="shared" si="67"/>
        <v>1.21346</v>
      </c>
      <c r="AV256" s="6">
        <f t="shared" si="68"/>
        <v>1.84076</v>
      </c>
      <c r="AW256" s="6" t="str">
        <f t="shared" si="69"/>
        <v/>
      </c>
      <c r="AX256" s="6" t="str">
        <f t="shared" si="70"/>
        <v/>
      </c>
      <c r="AY256" s="6" t="str">
        <f t="shared" si="71"/>
        <v/>
      </c>
      <c r="AZ256" s="6" t="str">
        <f t="shared" si="72"/>
        <v/>
      </c>
      <c r="BA256" s="6" t="str">
        <f t="shared" si="73"/>
        <v/>
      </c>
      <c r="BB256" s="6" t="str">
        <f t="shared" si="74"/>
        <v/>
      </c>
      <c r="BC256" s="6" t="str">
        <f t="shared" si="75"/>
        <v/>
      </c>
      <c r="BD256" s="7">
        <f t="shared" si="64"/>
        <v>4.8769899999999033E-2</v>
      </c>
    </row>
    <row r="257" spans="1:5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46"/>
      <c r="T257" s="11">
        <v>9</v>
      </c>
      <c r="U257" s="28">
        <v>3.8845399999999999</v>
      </c>
      <c r="V257" s="6"/>
      <c r="W257" s="46"/>
      <c r="X257" s="28">
        <v>6</v>
      </c>
      <c r="Y257" s="6"/>
      <c r="Z257" s="6"/>
      <c r="AA257" s="6"/>
      <c r="AB257" s="6"/>
      <c r="AC257" s="6"/>
      <c r="AD257" s="6"/>
      <c r="AE257" s="6"/>
      <c r="AF257" s="6" t="s">
        <v>81</v>
      </c>
      <c r="AG257" s="6" t="s">
        <v>150</v>
      </c>
      <c r="AH257" s="49" t="s">
        <v>51</v>
      </c>
      <c r="AI257" s="49" t="s">
        <v>59</v>
      </c>
      <c r="AJ257" s="49" t="s">
        <v>69</v>
      </c>
      <c r="AK257" s="49" t="s">
        <v>75</v>
      </c>
      <c r="AL257" s="49" t="s">
        <v>76</v>
      </c>
      <c r="AM257" s="49" t="s">
        <v>96</v>
      </c>
      <c r="AN257" s="49"/>
      <c r="AO257" s="21"/>
      <c r="AP257" s="21"/>
      <c r="AQ257" s="21"/>
      <c r="AR257" s="21"/>
      <c r="AS257" s="6">
        <f t="shared" si="65"/>
        <v>0.40811399999999998</v>
      </c>
      <c r="AT257" s="6">
        <f t="shared" si="66"/>
        <v>0.28422599999999998</v>
      </c>
      <c r="AU257" s="6">
        <f t="shared" si="67"/>
        <v>2.14493</v>
      </c>
      <c r="AV257" s="6">
        <f t="shared" si="68"/>
        <v>0.36749900000000002</v>
      </c>
      <c r="AW257" s="6">
        <f t="shared" si="69"/>
        <v>0.55112300000000003</v>
      </c>
      <c r="AX257" s="6">
        <f t="shared" si="70"/>
        <v>1.72323</v>
      </c>
      <c r="AY257" s="6" t="str">
        <f t="shared" si="71"/>
        <v/>
      </c>
      <c r="AZ257" s="6" t="str">
        <f t="shared" si="72"/>
        <v/>
      </c>
      <c r="BA257" s="6" t="str">
        <f t="shared" si="73"/>
        <v/>
      </c>
      <c r="BB257" s="6" t="str">
        <f t="shared" si="74"/>
        <v/>
      </c>
      <c r="BC257" s="6" t="str">
        <f t="shared" si="75"/>
        <v/>
      </c>
      <c r="BD257" s="7">
        <f t="shared" si="64"/>
        <v>1.5945820000000004</v>
      </c>
    </row>
    <row r="258" spans="1:5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46"/>
      <c r="T258" s="11">
        <v>10</v>
      </c>
      <c r="U258" s="28">
        <v>1.1756899999999999</v>
      </c>
      <c r="V258" s="6"/>
      <c r="W258" s="46"/>
      <c r="X258" s="28">
        <v>8</v>
      </c>
      <c r="Y258" s="6"/>
      <c r="Z258" s="6"/>
      <c r="AA258" s="6"/>
      <c r="AB258" s="6"/>
      <c r="AC258" s="6"/>
      <c r="AD258" s="6"/>
      <c r="AE258" s="6"/>
      <c r="AF258" s="6" t="s">
        <v>88</v>
      </c>
      <c r="AG258" s="6" t="s">
        <v>151</v>
      </c>
      <c r="AH258" s="49" t="s">
        <v>82</v>
      </c>
      <c r="AI258" s="49" t="s">
        <v>85</v>
      </c>
      <c r="AJ258" s="49" t="s">
        <v>86</v>
      </c>
      <c r="AK258" s="49" t="s">
        <v>90</v>
      </c>
      <c r="AL258" s="49" t="s">
        <v>95</v>
      </c>
      <c r="AM258" s="21"/>
      <c r="AN258" s="21"/>
      <c r="AO258" s="21"/>
      <c r="AP258" s="21"/>
      <c r="AQ258" s="21"/>
      <c r="AR258" s="21"/>
      <c r="AS258" s="6">
        <f t="shared" si="65"/>
        <v>0.44853199999999999</v>
      </c>
      <c r="AT258" s="6">
        <f t="shared" si="66"/>
        <v>0.61077099999999995</v>
      </c>
      <c r="AU258" s="6">
        <f t="shared" si="67"/>
        <v>1.5829599999999999</v>
      </c>
      <c r="AV258" s="6">
        <f t="shared" si="68"/>
        <v>3.90341</v>
      </c>
      <c r="AW258" s="6">
        <f t="shared" si="69"/>
        <v>1.09405</v>
      </c>
      <c r="AX258" s="6" t="str">
        <f t="shared" si="70"/>
        <v/>
      </c>
      <c r="AY258" s="6" t="str">
        <f t="shared" si="71"/>
        <v/>
      </c>
      <c r="AZ258" s="6" t="str">
        <f t="shared" si="72"/>
        <v/>
      </c>
      <c r="BA258" s="6" t="str">
        <f t="shared" si="73"/>
        <v/>
      </c>
      <c r="BB258" s="6" t="str">
        <f t="shared" si="74"/>
        <v/>
      </c>
      <c r="BC258" s="6" t="str">
        <f t="shared" si="75"/>
        <v/>
      </c>
      <c r="BD258" s="7">
        <f t="shared" si="64"/>
        <v>6.4640330000000006</v>
      </c>
    </row>
    <row r="259" spans="1:56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47"/>
      <c r="T259" s="30">
        <v>11</v>
      </c>
      <c r="U259" s="31">
        <v>1.1483399999999999</v>
      </c>
      <c r="V259" s="6"/>
      <c r="W259" s="53"/>
      <c r="X259" s="48">
        <v>9</v>
      </c>
      <c r="Y259" s="6"/>
      <c r="Z259" s="6"/>
      <c r="AA259" s="6"/>
      <c r="AB259" s="6"/>
      <c r="AC259" s="6"/>
      <c r="AD259" s="6"/>
      <c r="AE259" s="6"/>
      <c r="AF259" s="6" t="s">
        <v>89</v>
      </c>
      <c r="AG259" s="6" t="s">
        <v>152</v>
      </c>
      <c r="AH259" s="49" t="s">
        <v>83</v>
      </c>
      <c r="AI259" s="49" t="s">
        <v>84</v>
      </c>
      <c r="AJ259" s="49" t="s">
        <v>87</v>
      </c>
      <c r="AK259" s="49" t="s">
        <v>91</v>
      </c>
      <c r="AL259" s="49" t="s">
        <v>97</v>
      </c>
      <c r="AM259" s="21"/>
      <c r="AN259" s="21"/>
      <c r="AO259" s="21"/>
      <c r="AP259" s="21"/>
      <c r="AQ259" s="21"/>
      <c r="AR259" s="21"/>
      <c r="AS259" s="6">
        <f t="shared" si="65"/>
        <v>4.8137600000000003</v>
      </c>
      <c r="AT259" s="6">
        <f t="shared" si="66"/>
        <v>1.4557</v>
      </c>
      <c r="AU259" s="6">
        <f t="shared" si="67"/>
        <v>-5.8302800000000002E-3</v>
      </c>
      <c r="AV259" s="6">
        <f t="shared" si="68"/>
        <v>0.67942800000000003</v>
      </c>
      <c r="AW259" s="6">
        <f t="shared" si="69"/>
        <v>-0.21271699999999999</v>
      </c>
      <c r="AX259" s="6" t="str">
        <f t="shared" si="70"/>
        <v/>
      </c>
      <c r="AY259" s="6" t="str">
        <f t="shared" si="71"/>
        <v/>
      </c>
      <c r="AZ259" s="6" t="str">
        <f t="shared" si="72"/>
        <v/>
      </c>
      <c r="BA259" s="6" t="str">
        <f t="shared" si="73"/>
        <v/>
      </c>
      <c r="BB259" s="6" t="str">
        <f t="shared" si="74"/>
        <v/>
      </c>
      <c r="BC259" s="6" t="str">
        <f t="shared" si="75"/>
        <v/>
      </c>
      <c r="BD259" s="7">
        <f t="shared" si="64"/>
        <v>5.5820007200000008</v>
      </c>
    </row>
    <row r="260" spans="1:5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5">
        <v>9</v>
      </c>
      <c r="T260" s="25">
        <v>10</v>
      </c>
      <c r="U260" s="26">
        <v>3.90341</v>
      </c>
      <c r="V260" s="6"/>
      <c r="W260" s="45">
        <v>11</v>
      </c>
      <c r="X260" s="26">
        <v>3</v>
      </c>
      <c r="Y260" s="6"/>
      <c r="Z260" s="6"/>
      <c r="AA260" s="6"/>
      <c r="AB260" s="6"/>
      <c r="AC260" s="6"/>
      <c r="AD260" s="6"/>
      <c r="AE260" s="6"/>
      <c r="AF260" s="6" t="s">
        <v>90</v>
      </c>
      <c r="AG260" s="6" t="s">
        <v>153</v>
      </c>
      <c r="AH260" s="49" t="s">
        <v>82</v>
      </c>
      <c r="AI260" s="49" t="s">
        <v>85</v>
      </c>
      <c r="AJ260" s="49" t="s">
        <v>86</v>
      </c>
      <c r="AK260" s="49" t="s">
        <v>88</v>
      </c>
      <c r="AL260" s="49" t="s">
        <v>96</v>
      </c>
      <c r="AM260" s="21"/>
      <c r="AN260" s="21"/>
      <c r="AO260" s="21"/>
      <c r="AP260" s="21"/>
      <c r="AQ260" s="21"/>
      <c r="AR260" s="21"/>
      <c r="AS260" s="6">
        <f t="shared" si="65"/>
        <v>0.44853199999999999</v>
      </c>
      <c r="AT260" s="6">
        <f t="shared" si="66"/>
        <v>0.61077099999999995</v>
      </c>
      <c r="AU260" s="6">
        <f t="shared" si="67"/>
        <v>1.5829599999999999</v>
      </c>
      <c r="AV260" s="6">
        <f t="shared" si="68"/>
        <v>1.1756899999999999</v>
      </c>
      <c r="AW260" s="6">
        <f t="shared" si="69"/>
        <v>1.72323</v>
      </c>
      <c r="AX260" s="6" t="str">
        <f t="shared" si="70"/>
        <v/>
      </c>
      <c r="AY260" s="6" t="str">
        <f t="shared" si="71"/>
        <v/>
      </c>
      <c r="AZ260" s="6" t="str">
        <f t="shared" si="72"/>
        <v/>
      </c>
      <c r="BA260" s="6" t="str">
        <f t="shared" si="73"/>
        <v/>
      </c>
      <c r="BB260" s="6" t="str">
        <f t="shared" si="74"/>
        <v/>
      </c>
      <c r="BC260" s="6" t="str">
        <f t="shared" si="75"/>
        <v/>
      </c>
      <c r="BD260" s="7">
        <f t="shared" si="64"/>
        <v>1.6377730000000001</v>
      </c>
    </row>
    <row r="261" spans="1:56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47"/>
      <c r="T261" s="30">
        <v>11</v>
      </c>
      <c r="U261" s="31">
        <v>0.67942800000000003</v>
      </c>
      <c r="V261" s="6"/>
      <c r="W261" s="46"/>
      <c r="X261" s="28">
        <v>5</v>
      </c>
      <c r="Y261" s="6"/>
      <c r="Z261" s="6"/>
      <c r="AA261" s="6"/>
      <c r="AB261" s="6"/>
      <c r="AC261" s="6"/>
      <c r="AD261" s="6"/>
      <c r="AE261" s="6"/>
      <c r="AF261" s="6" t="s">
        <v>91</v>
      </c>
      <c r="AG261" s="6" t="s">
        <v>154</v>
      </c>
      <c r="AH261" s="49" t="s">
        <v>83</v>
      </c>
      <c r="AI261" s="49" t="s">
        <v>84</v>
      </c>
      <c r="AJ261" s="49" t="s">
        <v>87</v>
      </c>
      <c r="AK261" s="49" t="s">
        <v>89</v>
      </c>
      <c r="AL261" s="49" t="s">
        <v>97</v>
      </c>
      <c r="AM261" s="49" t="s">
        <v>168</v>
      </c>
      <c r="AN261" s="21"/>
      <c r="AO261" s="21"/>
      <c r="AP261" s="21"/>
      <c r="AQ261" s="21"/>
      <c r="AR261" s="21"/>
      <c r="AS261" s="6">
        <f t="shared" si="65"/>
        <v>4.8137600000000003</v>
      </c>
      <c r="AT261" s="6">
        <f t="shared" si="66"/>
        <v>1.4557</v>
      </c>
      <c r="AU261" s="6">
        <f t="shared" si="67"/>
        <v>-5.8302800000000002E-3</v>
      </c>
      <c r="AV261" s="6">
        <f t="shared" si="68"/>
        <v>1.1483399999999999</v>
      </c>
      <c r="AW261" s="6">
        <f t="shared" si="69"/>
        <v>-0.21271699999999999</v>
      </c>
      <c r="AX261" s="6" t="str">
        <f t="shared" si="70"/>
        <v/>
      </c>
      <c r="AY261" s="6" t="str">
        <f t="shared" si="71"/>
        <v/>
      </c>
      <c r="AZ261" s="6" t="str">
        <f t="shared" si="72"/>
        <v/>
      </c>
      <c r="BA261" s="6" t="str">
        <f t="shared" si="73"/>
        <v/>
      </c>
      <c r="BB261" s="6" t="str">
        <f t="shared" si="74"/>
        <v/>
      </c>
      <c r="BC261" s="6" t="str">
        <f t="shared" si="75"/>
        <v/>
      </c>
      <c r="BD261" s="7">
        <f t="shared" si="64"/>
        <v>6.5198247200000017</v>
      </c>
    </row>
    <row r="262" spans="1:5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46">
        <v>10</v>
      </c>
      <c r="T262" s="11">
        <v>7</v>
      </c>
      <c r="U262" s="28">
        <v>1.84076</v>
      </c>
      <c r="V262" s="6"/>
      <c r="W262" s="46"/>
      <c r="X262" s="28">
        <v>6</v>
      </c>
      <c r="Y262" s="6"/>
      <c r="Z262" s="6"/>
      <c r="AA262" s="6"/>
      <c r="AB262" s="6"/>
      <c r="AC262" s="6"/>
      <c r="AD262" s="6"/>
      <c r="AE262" s="6"/>
      <c r="AF262" s="6" t="s">
        <v>94</v>
      </c>
      <c r="AG262" s="6" t="s">
        <v>157</v>
      </c>
      <c r="AH262" s="49" t="s">
        <v>57</v>
      </c>
      <c r="AI262" s="49" t="s">
        <v>67</v>
      </c>
      <c r="AJ262" s="49" t="s">
        <v>73</v>
      </c>
      <c r="AK262" s="49" t="s">
        <v>80</v>
      </c>
      <c r="AL262" s="21"/>
      <c r="AM262" s="21"/>
      <c r="AN262" s="21"/>
      <c r="AO262" s="21"/>
      <c r="AP262" s="21"/>
      <c r="AQ262" s="21"/>
      <c r="AR262" s="21"/>
      <c r="AS262" s="6">
        <f t="shared" si="65"/>
        <v>5.45999E-2</v>
      </c>
      <c r="AT262" s="6">
        <f t="shared" si="66"/>
        <v>1.05765</v>
      </c>
      <c r="AU262" s="6">
        <f t="shared" si="67"/>
        <v>1.21346</v>
      </c>
      <c r="AV262" s="6">
        <f t="shared" si="68"/>
        <v>4.1177000000000001</v>
      </c>
      <c r="AW262" s="6" t="str">
        <f t="shared" si="69"/>
        <v/>
      </c>
      <c r="AX262" s="6" t="str">
        <f t="shared" si="70"/>
        <v/>
      </c>
      <c r="AY262" s="6" t="str">
        <f t="shared" si="71"/>
        <v/>
      </c>
      <c r="AZ262" s="6" t="str">
        <f t="shared" si="72"/>
        <v/>
      </c>
      <c r="BA262" s="6" t="str">
        <f t="shared" si="73"/>
        <v/>
      </c>
      <c r="BB262" s="6" t="str">
        <f t="shared" si="74"/>
        <v/>
      </c>
      <c r="BC262" s="6" t="str">
        <f t="shared" si="75"/>
        <v/>
      </c>
      <c r="BD262" s="7">
        <f t="shared" si="64"/>
        <v>4.6026498999999994</v>
      </c>
    </row>
    <row r="263" spans="1:5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46"/>
      <c r="T263" s="11">
        <v>8</v>
      </c>
      <c r="U263" s="28">
        <v>1.09405</v>
      </c>
      <c r="V263" s="6"/>
      <c r="W263" s="46"/>
      <c r="X263" s="28">
        <v>8</v>
      </c>
      <c r="Y263" s="6"/>
      <c r="Z263" s="6"/>
      <c r="AA263" s="6"/>
      <c r="AB263" s="6"/>
      <c r="AC263" s="6"/>
      <c r="AD263" s="6"/>
      <c r="AE263" s="6"/>
      <c r="AF263" s="6" t="s">
        <v>95</v>
      </c>
      <c r="AG263" s="6" t="s">
        <v>158</v>
      </c>
      <c r="AH263" s="49" t="s">
        <v>58</v>
      </c>
      <c r="AI263" s="49" t="s">
        <v>68</v>
      </c>
      <c r="AJ263" s="49" t="s">
        <v>74</v>
      </c>
      <c r="AK263" s="49" t="s">
        <v>88</v>
      </c>
      <c r="AL263" s="21"/>
      <c r="AM263" s="21"/>
      <c r="AN263" s="21"/>
      <c r="AO263" s="21"/>
      <c r="AP263" s="21"/>
      <c r="AQ263" s="21"/>
      <c r="AR263" s="21"/>
      <c r="AS263" s="6">
        <f t="shared" si="65"/>
        <v>1.0315300000000001</v>
      </c>
      <c r="AT263" s="6">
        <f t="shared" si="66"/>
        <v>1.51657</v>
      </c>
      <c r="AU263" s="6">
        <f t="shared" si="67"/>
        <v>3.3645299999999998</v>
      </c>
      <c r="AV263" s="6">
        <f t="shared" si="68"/>
        <v>1.1756899999999999</v>
      </c>
      <c r="AW263" s="6" t="str">
        <f t="shared" si="69"/>
        <v/>
      </c>
      <c r="AX263" s="6" t="str">
        <f t="shared" si="70"/>
        <v/>
      </c>
      <c r="AY263" s="6" t="str">
        <f t="shared" si="71"/>
        <v/>
      </c>
      <c r="AZ263" s="6" t="str">
        <f t="shared" si="72"/>
        <v/>
      </c>
      <c r="BA263" s="6" t="str">
        <f t="shared" si="73"/>
        <v/>
      </c>
      <c r="BB263" s="6" t="str">
        <f t="shared" si="74"/>
        <v/>
      </c>
      <c r="BC263" s="6" t="str">
        <f t="shared" si="75"/>
        <v/>
      </c>
      <c r="BD263" s="7">
        <f t="shared" si="64"/>
        <v>5.9942699999999993</v>
      </c>
    </row>
    <row r="264" spans="1:5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46"/>
      <c r="T264" s="11">
        <v>9</v>
      </c>
      <c r="U264" s="28">
        <v>1.72323</v>
      </c>
      <c r="V264" s="6"/>
      <c r="W264" s="46"/>
      <c r="X264" s="28">
        <v>9</v>
      </c>
      <c r="Y264" s="6"/>
      <c r="Z264" s="6"/>
      <c r="AA264" s="6"/>
      <c r="AB264" s="6"/>
      <c r="AC264" s="6"/>
      <c r="AD264" s="6"/>
      <c r="AE264" s="6"/>
      <c r="AF264" s="6" t="s">
        <v>96</v>
      </c>
      <c r="AG264" s="6" t="s">
        <v>159</v>
      </c>
      <c r="AH264" s="49" t="s">
        <v>51</v>
      </c>
      <c r="AI264" s="49" t="s">
        <v>59</v>
      </c>
      <c r="AJ264" s="49" t="s">
        <v>69</v>
      </c>
      <c r="AK264" s="49" t="s">
        <v>75</v>
      </c>
      <c r="AL264" s="49" t="s">
        <v>76</v>
      </c>
      <c r="AM264" s="49" t="s">
        <v>81</v>
      </c>
      <c r="AN264" s="49" t="s">
        <v>90</v>
      </c>
      <c r="AO264" s="21"/>
      <c r="AP264" s="21"/>
      <c r="AQ264" s="21"/>
      <c r="AR264" s="21"/>
      <c r="AS264" s="6">
        <f t="shared" si="65"/>
        <v>0.40811399999999998</v>
      </c>
      <c r="AT264" s="6">
        <f t="shared" si="66"/>
        <v>0.28422599999999998</v>
      </c>
      <c r="AU264" s="6">
        <f t="shared" si="67"/>
        <v>2.14493</v>
      </c>
      <c r="AV264" s="6">
        <f t="shared" si="68"/>
        <v>0.36749900000000002</v>
      </c>
      <c r="AW264" s="6">
        <f t="shared" si="69"/>
        <v>0.55112300000000003</v>
      </c>
      <c r="AX264" s="6">
        <f t="shared" si="70"/>
        <v>3.8845399999999999</v>
      </c>
      <c r="AY264" s="6">
        <f t="shared" si="71"/>
        <v>3.90341</v>
      </c>
      <c r="AZ264" s="6" t="str">
        <f t="shared" si="72"/>
        <v/>
      </c>
      <c r="BA264" s="6" t="str">
        <f t="shared" si="73"/>
        <v/>
      </c>
      <c r="BB264" s="6" t="str">
        <f t="shared" si="74"/>
        <v/>
      </c>
      <c r="BC264" s="6" t="str">
        <f t="shared" si="75"/>
        <v/>
      </c>
      <c r="BD264" s="7">
        <f t="shared" si="64"/>
        <v>9.8206120000000006</v>
      </c>
    </row>
    <row r="265" spans="1:56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47"/>
      <c r="T265" s="30">
        <v>11</v>
      </c>
      <c r="U265" s="31">
        <v>-0.21271699999999999</v>
      </c>
      <c r="V265" s="6"/>
      <c r="W265" s="47"/>
      <c r="X265" s="31">
        <v>10</v>
      </c>
      <c r="Y265" s="6"/>
      <c r="Z265" s="6"/>
      <c r="AA265" s="6"/>
      <c r="AB265" s="6"/>
      <c r="AC265" s="6"/>
      <c r="AD265" s="6"/>
      <c r="AE265" s="6"/>
      <c r="AF265" s="6" t="s">
        <v>97</v>
      </c>
      <c r="AG265" s="6" t="s">
        <v>160</v>
      </c>
      <c r="AH265" s="49" t="s">
        <v>83</v>
      </c>
      <c r="AI265" s="49" t="s">
        <v>84</v>
      </c>
      <c r="AJ265" s="49" t="s">
        <v>87</v>
      </c>
      <c r="AK265" s="49" t="s">
        <v>89</v>
      </c>
      <c r="AL265" s="49" t="s">
        <v>91</v>
      </c>
      <c r="AM265" s="21"/>
      <c r="AN265" s="21"/>
      <c r="AO265" s="21"/>
      <c r="AP265" s="21"/>
      <c r="AQ265" s="21"/>
      <c r="AR265" s="21"/>
      <c r="AS265" s="6">
        <f t="shared" si="65"/>
        <v>4.8137600000000003</v>
      </c>
      <c r="AT265" s="6">
        <f t="shared" si="66"/>
        <v>1.4557</v>
      </c>
      <c r="AU265" s="6">
        <f t="shared" si="67"/>
        <v>-5.8302800000000002E-3</v>
      </c>
      <c r="AV265" s="6">
        <f t="shared" si="68"/>
        <v>1.1483399999999999</v>
      </c>
      <c r="AW265" s="6">
        <f t="shared" si="69"/>
        <v>0.67942800000000003</v>
      </c>
      <c r="AX265" s="6" t="str">
        <f t="shared" si="70"/>
        <v/>
      </c>
      <c r="AY265" s="6" t="str">
        <f t="shared" si="71"/>
        <v/>
      </c>
      <c r="AZ265" s="6" t="str">
        <f t="shared" si="72"/>
        <v/>
      </c>
      <c r="BA265" s="6" t="str">
        <f t="shared" si="73"/>
        <v/>
      </c>
      <c r="BB265" s="6" t="str">
        <f t="shared" si="74"/>
        <v/>
      </c>
      <c r="BC265" s="6" t="str">
        <f t="shared" si="75"/>
        <v/>
      </c>
      <c r="BD265" s="7">
        <f t="shared" si="64"/>
        <v>8.3041147200000012</v>
      </c>
    </row>
    <row r="266" spans="1:56" ht="15.75" thickBot="1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65"/>
      <c r="AP266" s="65"/>
      <c r="AQ266" s="65"/>
      <c r="AR266" s="65"/>
      <c r="AS266" s="9" t="str">
        <f t="shared" ref="AS266" si="76">IF(ISERROR(VLOOKUP(AH266,$P$2:$Q$57,2,FALSE)),"",VLOOKUP(AH266,$P$2:$Q$57,2,FALSE))</f>
        <v/>
      </c>
      <c r="AT266" s="9" t="str">
        <f t="shared" ref="AT266" si="77">IF(ISERROR(VLOOKUP(AI266,$P$2:$Q$57,2,FALSE)),"",VLOOKUP(AI266,$P$2:$Q$57,2,FALSE))</f>
        <v/>
      </c>
      <c r="AU266" s="9" t="str">
        <f t="shared" ref="AU266" si="78">IF(ISERROR(VLOOKUP(AJ266,$P$2:$Q$57,2,FALSE)),"",VLOOKUP(AJ266,$P$2:$Q$57,2,FALSE))</f>
        <v/>
      </c>
      <c r="AV266" s="9" t="str">
        <f t="shared" ref="AV266" si="79">IF(ISERROR(VLOOKUP(AK266,$P$2:$Q$57,2,FALSE)),"",VLOOKUP(AK266,$P$2:$Q$57,2,FALSE))</f>
        <v/>
      </c>
      <c r="AW266" s="9" t="str">
        <f t="shared" ref="AW266" si="80">IF(ISERROR(VLOOKUP(AL266,$P$2:$Q$57,2,FALSE)),"",VLOOKUP(AL266,$P$2:$Q$57,2,FALSE))</f>
        <v/>
      </c>
      <c r="AX266" s="9" t="str">
        <f t="shared" ref="AX266" si="81">IF(ISERROR(VLOOKUP(AM266,$P$2:$Q$57,2,FALSE)),"",VLOOKUP(AM266,$P$2:$Q$57,2,FALSE))</f>
        <v/>
      </c>
      <c r="AY266" s="9" t="str">
        <f t="shared" ref="AY266" si="82">IF(ISERROR(VLOOKUP(AN266,$P$2:$Q$57,2,FALSE)),"",VLOOKUP(AN266,$P$2:$Q$57,2,FALSE))</f>
        <v/>
      </c>
      <c r="AZ266" s="9" t="str">
        <f t="shared" ref="AZ266" si="83">IF(ISERROR(VLOOKUP(AO266,$P$2:$Q$57,2,FALSE)),"",VLOOKUP(AO266,$P$2:$Q$57,2,FALSE))</f>
        <v/>
      </c>
      <c r="BA266" s="9" t="str">
        <f t="shared" ref="BA266" si="84">IF(ISERROR(VLOOKUP(AP266,$P$2:$Q$57,2,FALSE)),"",VLOOKUP(AP266,$P$2:$Q$57,2,FALSE))</f>
        <v/>
      </c>
      <c r="BB266" s="9" t="str">
        <f t="shared" ref="BB266" si="85">IF(ISERROR(VLOOKUP(AQ266,$P$2:$Q$57,2,FALSE)),"",VLOOKUP(AQ266,$P$2:$Q$57,2,FALSE))</f>
        <v/>
      </c>
      <c r="BC266" s="9"/>
      <c r="BD266" s="10"/>
    </row>
    <row r="267" spans="1:56" ht="15.75" thickBot="1">
      <c r="Z267" s="6"/>
      <c r="AA267" s="6"/>
      <c r="AC267" s="6"/>
      <c r="AD267" s="6"/>
    </row>
    <row r="268" spans="1:56" ht="15.75" thickBot="1">
      <c r="A268" s="2"/>
      <c r="B268" s="124" t="s">
        <v>101</v>
      </c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3"/>
      <c r="P268" s="132"/>
      <c r="Q268" s="132"/>
      <c r="R268" s="3"/>
      <c r="S268" s="132" t="s">
        <v>98</v>
      </c>
      <c r="T268" s="132"/>
      <c r="U268" s="132"/>
      <c r="V268" s="3"/>
      <c r="W268" s="123" t="s">
        <v>99</v>
      </c>
      <c r="X268" s="123"/>
      <c r="Y268" s="50"/>
      <c r="Z268" s="132"/>
      <c r="AA268" s="132"/>
      <c r="AB268" s="3"/>
      <c r="AC268" s="132"/>
      <c r="AD268" s="132"/>
      <c r="AE268" s="3"/>
      <c r="AF268" s="3" t="s">
        <v>104</v>
      </c>
      <c r="AG268" s="3"/>
      <c r="AH268" s="51" t="s">
        <v>161</v>
      </c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4"/>
    </row>
    <row r="269" spans="1:56" ht="15.75" thickBot="1">
      <c r="A269" s="5"/>
      <c r="B269" s="2"/>
      <c r="C269" s="40">
        <v>0</v>
      </c>
      <c r="D269" s="41">
        <v>1</v>
      </c>
      <c r="E269" s="41">
        <v>2</v>
      </c>
      <c r="F269" s="41">
        <v>3</v>
      </c>
      <c r="G269" s="41">
        <v>4</v>
      </c>
      <c r="H269" s="41">
        <v>5</v>
      </c>
      <c r="I269" s="41">
        <v>6</v>
      </c>
      <c r="J269" s="41">
        <v>7</v>
      </c>
      <c r="K269" s="41">
        <v>8</v>
      </c>
      <c r="L269" s="41">
        <v>9</v>
      </c>
      <c r="M269" s="41">
        <v>10</v>
      </c>
      <c r="N269" s="42">
        <v>11</v>
      </c>
      <c r="O269" s="6"/>
      <c r="P269" s="6"/>
      <c r="Q269" s="6"/>
      <c r="R269" s="6"/>
      <c r="S269" s="47">
        <v>2</v>
      </c>
      <c r="T269" s="30">
        <v>9</v>
      </c>
      <c r="U269" s="31">
        <v>0.40811399999999998</v>
      </c>
      <c r="V269" s="6"/>
      <c r="W269" s="45">
        <v>7</v>
      </c>
      <c r="X269" s="26">
        <v>3</v>
      </c>
      <c r="Y269" s="6"/>
      <c r="Z269" s="6"/>
      <c r="AA269" s="6"/>
      <c r="AB269" s="6"/>
      <c r="AC269" s="6"/>
      <c r="AD269" s="6"/>
      <c r="AE269" s="6"/>
      <c r="AF269" s="6" t="s">
        <v>51</v>
      </c>
      <c r="AG269" s="6" t="s">
        <v>114</v>
      </c>
      <c r="AH269" s="49" t="s">
        <v>59</v>
      </c>
      <c r="AI269" s="49" t="s">
        <v>69</v>
      </c>
      <c r="AJ269" s="49" t="s">
        <v>75</v>
      </c>
      <c r="AK269" s="49" t="s">
        <v>76</v>
      </c>
      <c r="AL269" s="49" t="s">
        <v>81</v>
      </c>
      <c r="AM269" s="49" t="s">
        <v>96</v>
      </c>
      <c r="AN269" s="21"/>
      <c r="AO269" s="6"/>
      <c r="AP269" s="21"/>
      <c r="AQ269" s="21"/>
      <c r="AR269" s="21"/>
      <c r="AS269" s="6">
        <f t="shared" ref="AS269:AS296" si="86">IF(ISERROR(VLOOKUP(AH269,$P$2:$Q$57,2,FALSE)),"",VLOOKUP(AH269,$P$2:$Q$57,2,FALSE))</f>
        <v>0.28422599999999998</v>
      </c>
      <c r="AT269" s="6">
        <f t="shared" ref="AT269:AT296" si="87">IF(ISERROR(VLOOKUP(AI269,$P$2:$Q$57,2,FALSE)),"",VLOOKUP(AI269,$P$2:$Q$57,2,FALSE))</f>
        <v>2.14493</v>
      </c>
      <c r="AU269" s="6">
        <f t="shared" ref="AU269:AU296" si="88">IF(ISERROR(VLOOKUP(AJ269,$P$2:$Q$57,2,FALSE)),"",VLOOKUP(AJ269,$P$2:$Q$57,2,FALSE))</f>
        <v>0.36749900000000002</v>
      </c>
      <c r="AV269" s="6">
        <f t="shared" ref="AV269:AV296" si="89">IF(ISERROR(VLOOKUP(AK269,$P$2:$Q$57,2,FALSE)),"",VLOOKUP(AK269,$P$2:$Q$57,2,FALSE))</f>
        <v>0.55112300000000003</v>
      </c>
      <c r="AW269" s="6">
        <f t="shared" ref="AW269:AW296" si="90">IF(ISERROR(VLOOKUP(AL269,$P$2:$Q$57,2,FALSE)),"",VLOOKUP(AL269,$P$2:$Q$57,2,FALSE))</f>
        <v>3.8845399999999999</v>
      </c>
      <c r="AX269" s="6">
        <f t="shared" ref="AX269:AX296" si="91">IF(ISERROR(VLOOKUP(AM269,$P$2:$Q$57,2,FALSE)),"",VLOOKUP(AM269,$P$2:$Q$57,2,FALSE))</f>
        <v>1.72323</v>
      </c>
      <c r="AY269" s="6" t="str">
        <f t="shared" ref="AY269:AY296" si="92">IF(ISERROR(VLOOKUP(AN269,$P$2:$Q$57,2,FALSE)),"",VLOOKUP(AN269,$P$2:$Q$57,2,FALSE))</f>
        <v/>
      </c>
      <c r="AZ269" s="6" t="str">
        <f t="shared" ref="AZ269:AZ296" si="93">IF(ISERROR(VLOOKUP(AO269,$P$2:$Q$57,2,FALSE)),"",VLOOKUP(AO269,$P$2:$Q$57,2,FALSE))</f>
        <v/>
      </c>
      <c r="BA269" s="6" t="str">
        <f t="shared" ref="BA269:BA296" si="94">IF(ISERROR(VLOOKUP(AP269,$P$2:$Q$57,2,FALSE)),"",VLOOKUP(AP269,$P$2:$Q$57,2,FALSE))</f>
        <v/>
      </c>
      <c r="BB269" s="6" t="str">
        <f t="shared" ref="BB269:BB296" si="95">IF(ISERROR(VLOOKUP(AQ269,$P$2:$Q$57,2,FALSE)),"",VLOOKUP(AQ269,$P$2:$Q$57,2,FALSE))</f>
        <v/>
      </c>
      <c r="BC269" s="6" t="str">
        <f t="shared" ref="BC269:BC295" si="96">IF(ISERROR(VLOOKUP(AR269,$P$2:$Q$57,2,FALSE)),"",VLOOKUP(AR269,$P$2:$Q$57,2,FALSE))</f>
        <v/>
      </c>
      <c r="BD269" s="7">
        <f t="shared" ref="BD269:BD295" si="97">SUM(AS269:BC269)-VLOOKUP(AF269,$P$2:$Q$57,2,FALSE)</f>
        <v>8.5474340000000009</v>
      </c>
    </row>
    <row r="270" spans="1:56">
      <c r="A270" s="5"/>
      <c r="B270" s="37">
        <v>0</v>
      </c>
      <c r="C270" s="34"/>
      <c r="D270" s="35"/>
      <c r="E270" s="35"/>
      <c r="F270" s="59">
        <v>1</v>
      </c>
      <c r="G270" s="35"/>
      <c r="H270" s="35"/>
      <c r="I270" s="35"/>
      <c r="J270" s="35"/>
      <c r="K270" s="35"/>
      <c r="L270" s="35"/>
      <c r="M270" s="35"/>
      <c r="N270" s="36"/>
      <c r="O270" s="6"/>
      <c r="P270" s="6"/>
      <c r="Q270" s="6"/>
      <c r="R270" s="6"/>
      <c r="S270" s="46">
        <v>3</v>
      </c>
      <c r="T270" s="11">
        <v>7</v>
      </c>
      <c r="U270" s="28">
        <v>5.45999E-2</v>
      </c>
      <c r="V270" s="6"/>
      <c r="W270" s="46"/>
      <c r="X270" s="28">
        <v>5</v>
      </c>
      <c r="Y270" s="6"/>
      <c r="Z270" s="6"/>
      <c r="AA270" s="6"/>
      <c r="AB270" s="6"/>
      <c r="AC270" s="6"/>
      <c r="AD270" s="6"/>
      <c r="AE270" s="6"/>
      <c r="AF270" s="6" t="s">
        <v>57</v>
      </c>
      <c r="AG270" s="6" t="s">
        <v>120</v>
      </c>
      <c r="AH270" s="49" t="s">
        <v>67</v>
      </c>
      <c r="AI270" s="49" t="s">
        <v>73</v>
      </c>
      <c r="AJ270" s="49" t="s">
        <v>80</v>
      </c>
      <c r="AK270" s="49" t="s">
        <v>94</v>
      </c>
      <c r="AL270" s="21"/>
      <c r="AM270" s="21"/>
      <c r="AN270" s="21"/>
      <c r="AO270" s="21"/>
      <c r="AP270" s="6"/>
      <c r="AQ270" s="6"/>
      <c r="AR270" s="6"/>
      <c r="AS270" s="6">
        <f t="shared" si="86"/>
        <v>1.05765</v>
      </c>
      <c r="AT270" s="6">
        <f t="shared" si="87"/>
        <v>1.21346</v>
      </c>
      <c r="AU270" s="6">
        <f t="shared" si="88"/>
        <v>4.1177000000000001</v>
      </c>
      <c r="AV270" s="6">
        <f t="shared" si="89"/>
        <v>1.84076</v>
      </c>
      <c r="AW270" s="6" t="str">
        <f t="shared" si="90"/>
        <v/>
      </c>
      <c r="AX270" s="6" t="str">
        <f t="shared" si="91"/>
        <v/>
      </c>
      <c r="AY270" s="6" t="str">
        <f t="shared" si="92"/>
        <v/>
      </c>
      <c r="AZ270" s="6" t="str">
        <f t="shared" si="93"/>
        <v/>
      </c>
      <c r="BA270" s="6" t="str">
        <f t="shared" si="94"/>
        <v/>
      </c>
      <c r="BB270" s="6" t="str">
        <f t="shared" si="95"/>
        <v/>
      </c>
      <c r="BC270" s="6" t="str">
        <f t="shared" si="96"/>
        <v/>
      </c>
      <c r="BD270" s="7">
        <f t="shared" si="97"/>
        <v>8.1749701000000012</v>
      </c>
    </row>
    <row r="271" spans="1:56">
      <c r="A271" s="5"/>
      <c r="B271" s="38">
        <v>1</v>
      </c>
      <c r="C271" s="3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28"/>
      <c r="O271" s="6"/>
      <c r="P271" s="6"/>
      <c r="Q271" s="6"/>
      <c r="R271" s="6"/>
      <c r="S271" s="46"/>
      <c r="T271" s="11">
        <v>8</v>
      </c>
      <c r="U271" s="28">
        <v>1.0315300000000001</v>
      </c>
      <c r="V271" s="6"/>
      <c r="W271" s="46"/>
      <c r="X271" s="28">
        <v>6</v>
      </c>
      <c r="Y271" s="6"/>
      <c r="Z271" s="6"/>
      <c r="AA271" s="6"/>
      <c r="AB271" s="6"/>
      <c r="AC271" s="6"/>
      <c r="AD271" s="6"/>
      <c r="AE271" s="6"/>
      <c r="AF271" s="6" t="s">
        <v>58</v>
      </c>
      <c r="AG271" s="6" t="s">
        <v>121</v>
      </c>
      <c r="AH271" s="49" t="s">
        <v>68</v>
      </c>
      <c r="AI271" s="49" t="s">
        <v>74</v>
      </c>
      <c r="AJ271" s="49" t="s">
        <v>95</v>
      </c>
      <c r="AK271" s="21"/>
      <c r="AL271" s="21"/>
      <c r="AM271" s="21"/>
      <c r="AN271" s="21"/>
      <c r="AO271" s="21"/>
      <c r="AP271" s="21"/>
      <c r="AQ271" s="21"/>
      <c r="AR271" s="21"/>
      <c r="AS271" s="6">
        <f t="shared" si="86"/>
        <v>1.51657</v>
      </c>
      <c r="AT271" s="6">
        <f t="shared" si="87"/>
        <v>3.3645299999999998</v>
      </c>
      <c r="AU271" s="6">
        <f t="shared" si="88"/>
        <v>1.09405</v>
      </c>
      <c r="AV271" s="6" t="str">
        <f t="shared" si="89"/>
        <v/>
      </c>
      <c r="AW271" s="6" t="str">
        <f t="shared" si="90"/>
        <v/>
      </c>
      <c r="AX271" s="6" t="str">
        <f t="shared" si="91"/>
        <v/>
      </c>
      <c r="AY271" s="6" t="str">
        <f t="shared" si="92"/>
        <v/>
      </c>
      <c r="AZ271" s="6" t="str">
        <f t="shared" si="93"/>
        <v/>
      </c>
      <c r="BA271" s="6" t="str">
        <f t="shared" si="94"/>
        <v/>
      </c>
      <c r="BB271" s="6" t="str">
        <f t="shared" si="95"/>
        <v/>
      </c>
      <c r="BC271" s="6" t="str">
        <f t="shared" si="96"/>
        <v/>
      </c>
      <c r="BD271" s="7">
        <f t="shared" si="97"/>
        <v>4.9436200000000001</v>
      </c>
    </row>
    <row r="272" spans="1:56">
      <c r="A272" s="5"/>
      <c r="B272" s="38">
        <v>2</v>
      </c>
      <c r="C272" s="32"/>
      <c r="D272" s="52">
        <v>1</v>
      </c>
      <c r="E272" s="11"/>
      <c r="F272" s="11"/>
      <c r="G272" s="11"/>
      <c r="H272" s="11"/>
      <c r="I272" s="11"/>
      <c r="J272" s="11"/>
      <c r="K272" s="11"/>
      <c r="L272" s="11">
        <v>1</v>
      </c>
      <c r="M272" s="11"/>
      <c r="N272" s="28"/>
      <c r="O272" s="6"/>
      <c r="P272" s="6"/>
      <c r="Q272" s="6"/>
      <c r="R272" s="6"/>
      <c r="S272" s="46"/>
      <c r="T272" s="11">
        <v>9</v>
      </c>
      <c r="U272" s="28">
        <v>0.28422599999999998</v>
      </c>
      <c r="V272" s="6"/>
      <c r="W272" s="46"/>
      <c r="X272" s="28">
        <v>8</v>
      </c>
      <c r="Y272" s="6"/>
      <c r="Z272" s="6"/>
      <c r="AA272" s="6"/>
      <c r="AB272" s="6"/>
      <c r="AC272" s="6"/>
      <c r="AD272" s="6"/>
      <c r="AE272" s="6"/>
      <c r="AF272" s="6" t="s">
        <v>59</v>
      </c>
      <c r="AG272" s="6" t="s">
        <v>122</v>
      </c>
      <c r="AH272" s="49" t="s">
        <v>51</v>
      </c>
      <c r="AI272" s="49" t="s">
        <v>69</v>
      </c>
      <c r="AJ272" s="49" t="s">
        <v>75</v>
      </c>
      <c r="AK272" s="49" t="s">
        <v>76</v>
      </c>
      <c r="AL272" s="49" t="s">
        <v>81</v>
      </c>
      <c r="AM272" s="49" t="s">
        <v>96</v>
      </c>
      <c r="AN272" s="21"/>
      <c r="AO272" s="21"/>
      <c r="AP272" s="21"/>
      <c r="AQ272" s="21"/>
      <c r="AR272" s="21"/>
      <c r="AS272" s="6">
        <f t="shared" si="86"/>
        <v>0.40811399999999998</v>
      </c>
      <c r="AT272" s="6">
        <f t="shared" si="87"/>
        <v>2.14493</v>
      </c>
      <c r="AU272" s="6">
        <f t="shared" si="88"/>
        <v>0.36749900000000002</v>
      </c>
      <c r="AV272" s="6">
        <f t="shared" si="89"/>
        <v>0.55112300000000003</v>
      </c>
      <c r="AW272" s="6">
        <f t="shared" si="90"/>
        <v>3.8845399999999999</v>
      </c>
      <c r="AX272" s="6">
        <f t="shared" si="91"/>
        <v>1.72323</v>
      </c>
      <c r="AY272" s="6" t="str">
        <f t="shared" si="92"/>
        <v/>
      </c>
      <c r="AZ272" s="6" t="str">
        <f t="shared" si="93"/>
        <v/>
      </c>
      <c r="BA272" s="6" t="str">
        <f t="shared" si="94"/>
        <v/>
      </c>
      <c r="BB272" s="6" t="str">
        <f t="shared" si="95"/>
        <v/>
      </c>
      <c r="BC272" s="6" t="str">
        <f t="shared" si="96"/>
        <v/>
      </c>
      <c r="BD272" s="7">
        <f t="shared" si="97"/>
        <v>8.7952100000000009</v>
      </c>
    </row>
    <row r="273" spans="1:56" ht="15.75" thickBot="1">
      <c r="A273" s="5"/>
      <c r="B273" s="38">
        <v>3</v>
      </c>
      <c r="C273" s="32"/>
      <c r="D273" s="11"/>
      <c r="E273" s="52">
        <v>1</v>
      </c>
      <c r="F273" s="11"/>
      <c r="G273" s="11"/>
      <c r="H273" s="52">
        <v>1</v>
      </c>
      <c r="I273" s="11"/>
      <c r="J273" s="11">
        <v>1</v>
      </c>
      <c r="K273" s="11">
        <v>1</v>
      </c>
      <c r="L273" s="11">
        <v>1</v>
      </c>
      <c r="M273" s="11">
        <v>1</v>
      </c>
      <c r="N273" s="28">
        <v>1</v>
      </c>
      <c r="O273" s="6"/>
      <c r="P273" s="6"/>
      <c r="Q273" s="6"/>
      <c r="R273" s="6"/>
      <c r="S273" s="46"/>
      <c r="T273" s="11">
        <v>10</v>
      </c>
      <c r="U273" s="28">
        <v>0.44853199999999999</v>
      </c>
      <c r="V273" s="6"/>
      <c r="W273" s="47"/>
      <c r="X273" s="31">
        <v>10</v>
      </c>
      <c r="Y273" s="6"/>
      <c r="Z273" s="6"/>
      <c r="AA273" s="6"/>
      <c r="AB273" s="6"/>
      <c r="AC273" s="6"/>
      <c r="AD273" s="6"/>
      <c r="AE273" s="6"/>
      <c r="AF273" s="6" t="s">
        <v>82</v>
      </c>
      <c r="AG273" s="6" t="s">
        <v>123</v>
      </c>
      <c r="AH273" s="49" t="s">
        <v>85</v>
      </c>
      <c r="AI273" s="49" t="s">
        <v>86</v>
      </c>
      <c r="AJ273" s="49" t="s">
        <v>88</v>
      </c>
      <c r="AK273" s="49" t="s">
        <v>90</v>
      </c>
      <c r="AL273" s="21"/>
      <c r="AM273" s="21"/>
      <c r="AN273" s="21"/>
      <c r="AO273" s="21"/>
      <c r="AP273" s="21"/>
      <c r="AQ273" s="21"/>
      <c r="AR273" s="21"/>
      <c r="AS273" s="6">
        <f t="shared" si="86"/>
        <v>0.61077099999999995</v>
      </c>
      <c r="AT273" s="6">
        <f t="shared" si="87"/>
        <v>1.5829599999999999</v>
      </c>
      <c r="AU273" s="6">
        <f t="shared" si="88"/>
        <v>1.1756899999999999</v>
      </c>
      <c r="AV273" s="6">
        <f t="shared" si="89"/>
        <v>3.90341</v>
      </c>
      <c r="AW273" s="6" t="str">
        <f t="shared" si="90"/>
        <v/>
      </c>
      <c r="AX273" s="6" t="str">
        <f t="shared" si="91"/>
        <v/>
      </c>
      <c r="AY273" s="6" t="str">
        <f t="shared" si="92"/>
        <v/>
      </c>
      <c r="AZ273" s="6" t="str">
        <f t="shared" si="93"/>
        <v/>
      </c>
      <c r="BA273" s="6" t="str">
        <f t="shared" si="94"/>
        <v/>
      </c>
      <c r="BB273" s="6" t="str">
        <f t="shared" si="95"/>
        <v/>
      </c>
      <c r="BC273" s="6" t="str">
        <f t="shared" si="96"/>
        <v/>
      </c>
      <c r="BD273" s="7">
        <f t="shared" si="97"/>
        <v>6.8242989999999999</v>
      </c>
    </row>
    <row r="274" spans="1:56" ht="15.75" thickBot="1">
      <c r="A274" s="5"/>
      <c r="B274" s="38">
        <v>4</v>
      </c>
      <c r="C274" s="3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28"/>
      <c r="O274" s="6"/>
      <c r="P274" s="6"/>
      <c r="Q274" s="6"/>
      <c r="R274" s="6"/>
      <c r="S274" s="47"/>
      <c r="T274" s="30">
        <v>11</v>
      </c>
      <c r="U274" s="31">
        <v>4.8137600000000003</v>
      </c>
      <c r="V274" s="6"/>
      <c r="W274" s="45">
        <v>8</v>
      </c>
      <c r="X274" s="26">
        <v>3</v>
      </c>
      <c r="Y274" s="6"/>
      <c r="Z274" s="6"/>
      <c r="AA274" s="6"/>
      <c r="AB274" s="6"/>
      <c r="AC274" s="6"/>
      <c r="AD274" s="6"/>
      <c r="AE274" s="6"/>
      <c r="AF274" s="63" t="s">
        <v>83</v>
      </c>
      <c r="AG274" s="6" t="s">
        <v>124</v>
      </c>
      <c r="AH274" s="49" t="s">
        <v>84</v>
      </c>
      <c r="AI274" s="49" t="s">
        <v>87</v>
      </c>
      <c r="AJ274" s="49" t="s">
        <v>89</v>
      </c>
      <c r="AK274" s="49" t="s">
        <v>91</v>
      </c>
      <c r="AL274" s="49" t="s">
        <v>97</v>
      </c>
      <c r="AM274" s="21"/>
      <c r="AN274" s="21"/>
      <c r="AO274" s="21"/>
      <c r="AP274" s="21"/>
      <c r="AQ274" s="21"/>
      <c r="AR274" s="21"/>
      <c r="AS274" s="6">
        <f t="shared" si="86"/>
        <v>1.4557</v>
      </c>
      <c r="AT274" s="6">
        <f t="shared" si="87"/>
        <v>-5.8302800000000002E-3</v>
      </c>
      <c r="AU274" s="6">
        <f t="shared" si="88"/>
        <v>1.1483399999999999</v>
      </c>
      <c r="AV274" s="6">
        <f t="shared" si="89"/>
        <v>0.67942800000000003</v>
      </c>
      <c r="AW274" s="6">
        <f t="shared" si="90"/>
        <v>-0.21271699999999999</v>
      </c>
      <c r="AX274" s="6" t="str">
        <f t="shared" si="91"/>
        <v/>
      </c>
      <c r="AY274" s="6" t="str">
        <f t="shared" si="92"/>
        <v/>
      </c>
      <c r="AZ274" s="6" t="str">
        <f t="shared" si="93"/>
        <v/>
      </c>
      <c r="BA274" s="6" t="str">
        <f t="shared" si="94"/>
        <v/>
      </c>
      <c r="BB274" s="6" t="str">
        <f t="shared" si="95"/>
        <v/>
      </c>
      <c r="BC274" s="6" t="str">
        <f t="shared" si="96"/>
        <v/>
      </c>
      <c r="BD274" s="7">
        <f t="shared" si="97"/>
        <v>-1.7488392800000003</v>
      </c>
    </row>
    <row r="275" spans="1:56">
      <c r="A275" s="5"/>
      <c r="B275" s="38">
        <v>5</v>
      </c>
      <c r="C275" s="32"/>
      <c r="D275" s="11"/>
      <c r="E275" s="11"/>
      <c r="F275" s="11"/>
      <c r="G275" s="52">
        <v>1</v>
      </c>
      <c r="H275" s="11"/>
      <c r="I275" s="52">
        <v>1</v>
      </c>
      <c r="J275" s="11">
        <v>1</v>
      </c>
      <c r="K275" s="11">
        <v>1</v>
      </c>
      <c r="L275" s="11">
        <v>1</v>
      </c>
      <c r="M275" s="11">
        <v>1</v>
      </c>
      <c r="N275" s="28">
        <v>1</v>
      </c>
      <c r="O275" s="6"/>
      <c r="P275" s="6"/>
      <c r="Q275" s="6"/>
      <c r="R275" s="6"/>
      <c r="S275" s="46">
        <v>5</v>
      </c>
      <c r="T275" s="11">
        <v>7</v>
      </c>
      <c r="U275" s="28">
        <v>1.05765</v>
      </c>
      <c r="V275" s="6"/>
      <c r="W275" s="46"/>
      <c r="X275" s="28">
        <v>5</v>
      </c>
      <c r="Y275" s="6"/>
      <c r="Z275" s="6"/>
      <c r="AA275" s="6"/>
      <c r="AB275" s="6"/>
      <c r="AC275" s="6"/>
      <c r="AD275" s="6"/>
      <c r="AE275" s="6"/>
      <c r="AF275" s="6" t="s">
        <v>67</v>
      </c>
      <c r="AG275" s="6" t="s">
        <v>132</v>
      </c>
      <c r="AH275" s="49" t="s">
        <v>57</v>
      </c>
      <c r="AI275" s="49" t="s">
        <v>73</v>
      </c>
      <c r="AJ275" s="49" t="s">
        <v>80</v>
      </c>
      <c r="AK275" s="49" t="s">
        <v>94</v>
      </c>
      <c r="AL275" s="21"/>
      <c r="AM275" s="21"/>
      <c r="AN275" s="21"/>
      <c r="AO275" s="21"/>
      <c r="AP275" s="21"/>
      <c r="AQ275" s="21"/>
      <c r="AR275" s="21"/>
      <c r="AS275" s="6">
        <f t="shared" si="86"/>
        <v>5.45999E-2</v>
      </c>
      <c r="AT275" s="6">
        <f t="shared" si="87"/>
        <v>1.21346</v>
      </c>
      <c r="AU275" s="6">
        <f t="shared" si="88"/>
        <v>4.1177000000000001</v>
      </c>
      <c r="AV275" s="6">
        <f t="shared" si="89"/>
        <v>1.84076</v>
      </c>
      <c r="AW275" s="6" t="str">
        <f t="shared" si="90"/>
        <v/>
      </c>
      <c r="AX275" s="6" t="str">
        <f t="shared" si="91"/>
        <v/>
      </c>
      <c r="AY275" s="6" t="str">
        <f t="shared" si="92"/>
        <v/>
      </c>
      <c r="AZ275" s="6" t="str">
        <f t="shared" si="93"/>
        <v/>
      </c>
      <c r="BA275" s="6" t="str">
        <f t="shared" si="94"/>
        <v/>
      </c>
      <c r="BB275" s="6" t="str">
        <f t="shared" si="95"/>
        <v/>
      </c>
      <c r="BC275" s="6" t="str">
        <f t="shared" si="96"/>
        <v/>
      </c>
      <c r="BD275" s="7">
        <f t="shared" si="97"/>
        <v>6.1688698999999998</v>
      </c>
    </row>
    <row r="276" spans="1:56">
      <c r="A276" s="5"/>
      <c r="B276" s="38">
        <v>6</v>
      </c>
      <c r="C276" s="32"/>
      <c r="D276" s="11"/>
      <c r="E276" s="11"/>
      <c r="F276" s="11"/>
      <c r="G276" s="11"/>
      <c r="H276" s="11"/>
      <c r="I276" s="11"/>
      <c r="J276" s="11">
        <v>1</v>
      </c>
      <c r="K276" s="11">
        <v>1</v>
      </c>
      <c r="L276" s="11">
        <v>1</v>
      </c>
      <c r="M276" s="11">
        <v>1</v>
      </c>
      <c r="N276" s="28">
        <v>1</v>
      </c>
      <c r="O276" s="6"/>
      <c r="P276" s="6"/>
      <c r="Q276" s="6"/>
      <c r="R276" s="6"/>
      <c r="S276" s="46"/>
      <c r="T276" s="11">
        <v>8</v>
      </c>
      <c r="U276" s="28">
        <v>1.51657</v>
      </c>
      <c r="V276" s="6"/>
      <c r="W276" s="46"/>
      <c r="X276" s="28">
        <v>6</v>
      </c>
      <c r="Y276" s="6"/>
      <c r="Z276" s="6"/>
      <c r="AA276" s="6"/>
      <c r="AB276" s="6"/>
      <c r="AC276" s="6"/>
      <c r="AD276" s="6"/>
      <c r="AE276" s="6"/>
      <c r="AF276" s="6" t="s">
        <v>68</v>
      </c>
      <c r="AG276" s="6" t="s">
        <v>133</v>
      </c>
      <c r="AH276" s="49" t="s">
        <v>58</v>
      </c>
      <c r="AI276" s="49" t="s">
        <v>74</v>
      </c>
      <c r="AJ276" s="49" t="s">
        <v>95</v>
      </c>
      <c r="AK276" s="21"/>
      <c r="AL276" s="21"/>
      <c r="AM276" s="21"/>
      <c r="AN276" s="21"/>
      <c r="AO276" s="21"/>
      <c r="AP276" s="21"/>
      <c r="AQ276" s="21"/>
      <c r="AR276" s="21"/>
      <c r="AS276" s="6">
        <f t="shared" si="86"/>
        <v>1.0315300000000001</v>
      </c>
      <c r="AT276" s="6">
        <f t="shared" si="87"/>
        <v>3.3645299999999998</v>
      </c>
      <c r="AU276" s="6">
        <f t="shared" si="88"/>
        <v>1.09405</v>
      </c>
      <c r="AV276" s="6" t="str">
        <f t="shared" si="89"/>
        <v/>
      </c>
      <c r="AW276" s="6" t="str">
        <f t="shared" si="90"/>
        <v/>
      </c>
      <c r="AX276" s="6" t="str">
        <f t="shared" si="91"/>
        <v/>
      </c>
      <c r="AY276" s="6" t="str">
        <f t="shared" si="92"/>
        <v/>
      </c>
      <c r="AZ276" s="6" t="str">
        <f t="shared" si="93"/>
        <v/>
      </c>
      <c r="BA276" s="6" t="str">
        <f t="shared" si="94"/>
        <v/>
      </c>
      <c r="BB276" s="6" t="str">
        <f t="shared" si="95"/>
        <v/>
      </c>
      <c r="BC276" s="6" t="str">
        <f t="shared" si="96"/>
        <v/>
      </c>
      <c r="BD276" s="7">
        <f t="shared" si="97"/>
        <v>3.9735400000000007</v>
      </c>
    </row>
    <row r="277" spans="1:56" ht="15.75" thickBot="1">
      <c r="A277" s="5"/>
      <c r="B277" s="38">
        <v>7</v>
      </c>
      <c r="C277" s="32"/>
      <c r="D277" s="11"/>
      <c r="E277" s="11"/>
      <c r="F277" s="11"/>
      <c r="G277" s="11"/>
      <c r="H277" s="11"/>
      <c r="I277" s="11"/>
      <c r="J277" s="11"/>
      <c r="K277" s="11"/>
      <c r="L277" s="11">
        <v>1</v>
      </c>
      <c r="M277" s="11"/>
      <c r="N277" s="28"/>
      <c r="O277" s="6"/>
      <c r="P277" s="6"/>
      <c r="Q277" s="6"/>
      <c r="R277" s="6"/>
      <c r="S277" s="46"/>
      <c r="T277" s="11">
        <v>9</v>
      </c>
      <c r="U277" s="28">
        <v>2.14493</v>
      </c>
      <c r="V277" s="6"/>
      <c r="W277" s="47"/>
      <c r="X277" s="31">
        <v>10</v>
      </c>
      <c r="Y277" s="6"/>
      <c r="Z277" s="6"/>
      <c r="AA277" s="6"/>
      <c r="AB277" s="6"/>
      <c r="AC277" s="6"/>
      <c r="AD277" s="6"/>
      <c r="AE277" s="6"/>
      <c r="AF277" s="6" t="s">
        <v>69</v>
      </c>
      <c r="AG277" s="6" t="s">
        <v>134</v>
      </c>
      <c r="AH277" s="49" t="s">
        <v>51</v>
      </c>
      <c r="AI277" s="49" t="s">
        <v>59</v>
      </c>
      <c r="AJ277" s="49" t="s">
        <v>75</v>
      </c>
      <c r="AK277" s="49" t="s">
        <v>76</v>
      </c>
      <c r="AL277" s="49" t="s">
        <v>81</v>
      </c>
      <c r="AM277" s="49" t="s">
        <v>96</v>
      </c>
      <c r="AN277" s="21"/>
      <c r="AO277" s="6"/>
      <c r="AP277" s="21"/>
      <c r="AQ277" s="21"/>
      <c r="AR277" s="21"/>
      <c r="AS277" s="6">
        <f t="shared" si="86"/>
        <v>0.40811399999999998</v>
      </c>
      <c r="AT277" s="6">
        <f t="shared" si="87"/>
        <v>0.28422599999999998</v>
      </c>
      <c r="AU277" s="6">
        <f t="shared" si="88"/>
        <v>0.36749900000000002</v>
      </c>
      <c r="AV277" s="6">
        <f t="shared" si="89"/>
        <v>0.55112300000000003</v>
      </c>
      <c r="AW277" s="6">
        <f t="shared" si="90"/>
        <v>3.8845399999999999</v>
      </c>
      <c r="AX277" s="6">
        <f t="shared" si="91"/>
        <v>1.72323</v>
      </c>
      <c r="AY277" s="6" t="str">
        <f t="shared" si="92"/>
        <v/>
      </c>
      <c r="AZ277" s="6" t="str">
        <f t="shared" si="93"/>
        <v/>
      </c>
      <c r="BA277" s="6" t="str">
        <f t="shared" si="94"/>
        <v/>
      </c>
      <c r="BB277" s="6" t="str">
        <f t="shared" si="95"/>
        <v/>
      </c>
      <c r="BC277" s="6" t="str">
        <f t="shared" si="96"/>
        <v/>
      </c>
      <c r="BD277" s="7">
        <f t="shared" si="97"/>
        <v>5.0738020000000006</v>
      </c>
    </row>
    <row r="278" spans="1:56">
      <c r="A278" s="5"/>
      <c r="B278" s="38">
        <v>8</v>
      </c>
      <c r="C278" s="32"/>
      <c r="D278" s="11"/>
      <c r="E278" s="11"/>
      <c r="F278" s="11"/>
      <c r="G278" s="11"/>
      <c r="H278" s="11"/>
      <c r="I278" s="11"/>
      <c r="J278" s="11">
        <v>1</v>
      </c>
      <c r="K278" s="11"/>
      <c r="L278" s="11">
        <v>1</v>
      </c>
      <c r="M278" s="11">
        <v>1</v>
      </c>
      <c r="N278" s="28">
        <v>1</v>
      </c>
      <c r="O278" s="6"/>
      <c r="P278" s="6"/>
      <c r="Q278" s="6"/>
      <c r="R278" s="6"/>
      <c r="S278" s="46"/>
      <c r="T278" s="11">
        <v>10</v>
      </c>
      <c r="U278" s="28">
        <v>0.61077099999999995</v>
      </c>
      <c r="V278" s="6"/>
      <c r="W278" s="45">
        <v>9</v>
      </c>
      <c r="X278" s="26">
        <v>2</v>
      </c>
      <c r="Y278" s="6"/>
      <c r="Z278" s="6"/>
      <c r="AA278" s="6"/>
      <c r="AB278" s="6"/>
      <c r="AC278" s="6"/>
      <c r="AD278" s="6"/>
      <c r="AE278" s="6"/>
      <c r="AF278" s="6" t="s">
        <v>85</v>
      </c>
      <c r="AG278" s="6" t="s">
        <v>135</v>
      </c>
      <c r="AH278" s="49" t="s">
        <v>82</v>
      </c>
      <c r="AI278" s="49" t="s">
        <v>86</v>
      </c>
      <c r="AJ278" s="49" t="s">
        <v>88</v>
      </c>
      <c r="AK278" s="49" t="s">
        <v>90</v>
      </c>
      <c r="AL278" s="21"/>
      <c r="AM278" s="21"/>
      <c r="AN278" s="21"/>
      <c r="AO278" s="21"/>
      <c r="AP278" s="21"/>
      <c r="AQ278" s="21"/>
      <c r="AR278" s="21"/>
      <c r="AS278" s="6">
        <f t="shared" si="86"/>
        <v>0.44853199999999999</v>
      </c>
      <c r="AT278" s="6">
        <f t="shared" si="87"/>
        <v>1.5829599999999999</v>
      </c>
      <c r="AU278" s="6">
        <f t="shared" si="88"/>
        <v>1.1756899999999999</v>
      </c>
      <c r="AV278" s="6">
        <f t="shared" si="89"/>
        <v>3.90341</v>
      </c>
      <c r="AW278" s="6" t="str">
        <f t="shared" si="90"/>
        <v/>
      </c>
      <c r="AX278" s="6" t="str">
        <f t="shared" si="91"/>
        <v/>
      </c>
      <c r="AY278" s="6" t="str">
        <f t="shared" si="92"/>
        <v/>
      </c>
      <c r="AZ278" s="6" t="str">
        <f t="shared" si="93"/>
        <v/>
      </c>
      <c r="BA278" s="6" t="str">
        <f t="shared" si="94"/>
        <v/>
      </c>
      <c r="BB278" s="6" t="str">
        <f t="shared" si="95"/>
        <v/>
      </c>
      <c r="BC278" s="6" t="str">
        <f t="shared" si="96"/>
        <v/>
      </c>
      <c r="BD278" s="7">
        <f t="shared" si="97"/>
        <v>6.4998210000000007</v>
      </c>
    </row>
    <row r="279" spans="1:56" ht="15.75" thickBot="1">
      <c r="A279" s="5"/>
      <c r="B279" s="38">
        <v>9</v>
      </c>
      <c r="C279" s="32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28">
        <v>1</v>
      </c>
      <c r="O279" s="6"/>
      <c r="P279" s="6"/>
      <c r="Q279" s="6"/>
      <c r="R279" s="6"/>
      <c r="S279" s="47"/>
      <c r="T279" s="30">
        <v>11</v>
      </c>
      <c r="U279" s="31">
        <v>1.4557</v>
      </c>
      <c r="V279" s="6"/>
      <c r="W279" s="46"/>
      <c r="X279" s="28">
        <v>3</v>
      </c>
      <c r="Y279" s="6"/>
      <c r="Z279" s="6"/>
      <c r="AA279" s="6"/>
      <c r="AB279" s="6"/>
      <c r="AC279" s="6"/>
      <c r="AD279" s="6"/>
      <c r="AE279" s="6"/>
      <c r="AF279" s="6" t="s">
        <v>84</v>
      </c>
      <c r="AG279" s="6" t="s">
        <v>136</v>
      </c>
      <c r="AH279" s="49" t="s">
        <v>83</v>
      </c>
      <c r="AI279" s="49" t="s">
        <v>87</v>
      </c>
      <c r="AJ279" s="49" t="s">
        <v>89</v>
      </c>
      <c r="AK279" s="49" t="s">
        <v>91</v>
      </c>
      <c r="AL279" s="49" t="s">
        <v>97</v>
      </c>
      <c r="AM279" s="21"/>
      <c r="AN279" s="21"/>
      <c r="AO279" s="21"/>
      <c r="AP279" s="21"/>
      <c r="AQ279" s="21"/>
      <c r="AR279" s="21"/>
      <c r="AS279" s="6">
        <f t="shared" si="86"/>
        <v>4.8137600000000003</v>
      </c>
      <c r="AT279" s="6">
        <f t="shared" si="87"/>
        <v>-5.8302800000000002E-3</v>
      </c>
      <c r="AU279" s="6">
        <f t="shared" si="88"/>
        <v>1.1483399999999999</v>
      </c>
      <c r="AV279" s="6">
        <f t="shared" si="89"/>
        <v>0.67942800000000003</v>
      </c>
      <c r="AW279" s="6">
        <f t="shared" si="90"/>
        <v>-0.21271699999999999</v>
      </c>
      <c r="AX279" s="6" t="str">
        <f t="shared" si="91"/>
        <v/>
      </c>
      <c r="AY279" s="6" t="str">
        <f t="shared" si="92"/>
        <v/>
      </c>
      <c r="AZ279" s="6" t="str">
        <f t="shared" si="93"/>
        <v/>
      </c>
      <c r="BA279" s="6" t="str">
        <f t="shared" si="94"/>
        <v/>
      </c>
      <c r="BB279" s="6" t="str">
        <f t="shared" si="95"/>
        <v/>
      </c>
      <c r="BC279" s="6" t="str">
        <f t="shared" si="96"/>
        <v/>
      </c>
      <c r="BD279" s="7">
        <f t="shared" si="97"/>
        <v>4.9672807200000006</v>
      </c>
    </row>
    <row r="280" spans="1:56">
      <c r="A280" s="5"/>
      <c r="B280" s="38">
        <v>10</v>
      </c>
      <c r="C280" s="32"/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>
        <v>1</v>
      </c>
      <c r="M280" s="11"/>
      <c r="N280" s="28">
        <v>1</v>
      </c>
      <c r="O280" s="6"/>
      <c r="P280" s="6"/>
      <c r="Q280" s="6"/>
      <c r="R280" s="6"/>
      <c r="S280" s="46"/>
      <c r="T280" s="11">
        <v>7</v>
      </c>
      <c r="U280" s="28">
        <v>1.21346</v>
      </c>
      <c r="V280" s="6"/>
      <c r="W280" s="46"/>
      <c r="X280" s="28">
        <v>5</v>
      </c>
      <c r="Y280" s="6"/>
      <c r="Z280" s="6"/>
      <c r="AA280" s="6"/>
      <c r="AB280" s="6"/>
      <c r="AC280" s="6"/>
      <c r="AD280" s="6"/>
      <c r="AE280" s="6"/>
      <c r="AF280" s="6" t="s">
        <v>73</v>
      </c>
      <c r="AG280" s="6" t="s">
        <v>140</v>
      </c>
      <c r="AH280" s="49" t="s">
        <v>57</v>
      </c>
      <c r="AI280" s="49" t="s">
        <v>67</v>
      </c>
      <c r="AJ280" s="49" t="s">
        <v>80</v>
      </c>
      <c r="AK280" s="49" t="s">
        <v>94</v>
      </c>
      <c r="AL280" s="21"/>
      <c r="AM280" s="21"/>
      <c r="AN280" s="21"/>
      <c r="AO280" s="21"/>
      <c r="AP280" s="21"/>
      <c r="AQ280" s="21"/>
      <c r="AR280" s="21"/>
      <c r="AS280" s="6">
        <f t="shared" si="86"/>
        <v>5.45999E-2</v>
      </c>
      <c r="AT280" s="6">
        <f t="shared" si="87"/>
        <v>1.05765</v>
      </c>
      <c r="AU280" s="6">
        <f t="shared" si="88"/>
        <v>4.1177000000000001</v>
      </c>
      <c r="AV280" s="6">
        <f t="shared" si="89"/>
        <v>1.84076</v>
      </c>
      <c r="AW280" s="6" t="str">
        <f t="shared" si="90"/>
        <v/>
      </c>
      <c r="AX280" s="6" t="str">
        <f t="shared" si="91"/>
        <v/>
      </c>
      <c r="AY280" s="6" t="str">
        <f t="shared" si="92"/>
        <v/>
      </c>
      <c r="AZ280" s="6" t="str">
        <f t="shared" si="93"/>
        <v/>
      </c>
      <c r="BA280" s="6" t="str">
        <f t="shared" si="94"/>
        <v/>
      </c>
      <c r="BB280" s="6" t="str">
        <f t="shared" si="95"/>
        <v/>
      </c>
      <c r="BC280" s="6" t="str">
        <f t="shared" si="96"/>
        <v/>
      </c>
      <c r="BD280" s="7">
        <f t="shared" si="97"/>
        <v>5.8572499000000011</v>
      </c>
    </row>
    <row r="281" spans="1:56" ht="15.75" thickBot="1">
      <c r="A281" s="5"/>
      <c r="B281" s="39">
        <v>11</v>
      </c>
      <c r="C281" s="33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1"/>
      <c r="O281" s="6"/>
      <c r="P281" s="6"/>
      <c r="Q281" s="6"/>
      <c r="R281" s="6"/>
      <c r="S281" s="46">
        <v>6</v>
      </c>
      <c r="T281" s="11">
        <v>8</v>
      </c>
      <c r="U281" s="28">
        <v>3.3645299999999998</v>
      </c>
      <c r="V281" s="6"/>
      <c r="W281" s="46"/>
      <c r="X281" s="28">
        <v>6</v>
      </c>
      <c r="Y281" s="6"/>
      <c r="Z281" s="6"/>
      <c r="AA281" s="6"/>
      <c r="AB281" s="6"/>
      <c r="AC281" s="6"/>
      <c r="AD281" s="6"/>
      <c r="AE281" s="6"/>
      <c r="AF281" s="6" t="s">
        <v>74</v>
      </c>
      <c r="AG281" s="6" t="s">
        <v>141</v>
      </c>
      <c r="AH281" s="49" t="s">
        <v>58</v>
      </c>
      <c r="AI281" s="49" t="s">
        <v>68</v>
      </c>
      <c r="AJ281" s="49" t="s">
        <v>95</v>
      </c>
      <c r="AK281" s="21"/>
      <c r="AL281" s="21"/>
      <c r="AM281" s="21"/>
      <c r="AN281" s="21"/>
      <c r="AO281" s="21"/>
      <c r="AP281" s="21"/>
      <c r="AQ281" s="21"/>
      <c r="AR281" s="21"/>
      <c r="AS281" s="6">
        <f t="shared" si="86"/>
        <v>1.0315300000000001</v>
      </c>
      <c r="AT281" s="6">
        <f t="shared" si="87"/>
        <v>1.51657</v>
      </c>
      <c r="AU281" s="6">
        <f t="shared" si="88"/>
        <v>1.09405</v>
      </c>
      <c r="AV281" s="6" t="str">
        <f t="shared" si="89"/>
        <v/>
      </c>
      <c r="AW281" s="6" t="str">
        <f t="shared" si="90"/>
        <v/>
      </c>
      <c r="AX281" s="6" t="str">
        <f t="shared" si="91"/>
        <v/>
      </c>
      <c r="AY281" s="6" t="str">
        <f t="shared" si="92"/>
        <v/>
      </c>
      <c r="AZ281" s="6" t="str">
        <f t="shared" si="93"/>
        <v/>
      </c>
      <c r="BA281" s="6" t="str">
        <f t="shared" si="94"/>
        <v/>
      </c>
      <c r="BB281" s="6" t="str">
        <f t="shared" si="95"/>
        <v/>
      </c>
      <c r="BC281" s="6" t="str">
        <f t="shared" si="96"/>
        <v/>
      </c>
      <c r="BD281" s="7">
        <f t="shared" si="97"/>
        <v>0.2776200000000002</v>
      </c>
    </row>
    <row r="282" spans="1:5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46"/>
      <c r="T282" s="11">
        <v>9</v>
      </c>
      <c r="U282" s="28">
        <v>0.36749900000000002</v>
      </c>
      <c r="V282" s="6"/>
      <c r="W282" s="46"/>
      <c r="X282" s="28">
        <v>7</v>
      </c>
      <c r="Y282" s="6"/>
      <c r="Z282" s="6"/>
      <c r="AA282" s="6"/>
      <c r="AB282" s="6"/>
      <c r="AC282" s="6"/>
      <c r="AD282" s="6"/>
      <c r="AE282" s="6"/>
      <c r="AF282" s="6" t="s">
        <v>75</v>
      </c>
      <c r="AG282" s="6" t="s">
        <v>145</v>
      </c>
      <c r="AH282" s="49" t="s">
        <v>51</v>
      </c>
      <c r="AI282" s="49" t="s">
        <v>59</v>
      </c>
      <c r="AJ282" s="49" t="s">
        <v>69</v>
      </c>
      <c r="AK282" s="49" t="s">
        <v>76</v>
      </c>
      <c r="AL282" s="49" t="s">
        <v>81</v>
      </c>
      <c r="AM282" s="49" t="s">
        <v>96</v>
      </c>
      <c r="AN282" s="21"/>
      <c r="AO282" s="21"/>
      <c r="AP282" s="21"/>
      <c r="AQ282" s="21"/>
      <c r="AR282" s="21"/>
      <c r="AS282" s="6">
        <f t="shared" si="86"/>
        <v>0.40811399999999998</v>
      </c>
      <c r="AT282" s="6">
        <f t="shared" si="87"/>
        <v>0.28422599999999998</v>
      </c>
      <c r="AU282" s="6">
        <f t="shared" si="88"/>
        <v>2.14493</v>
      </c>
      <c r="AV282" s="6">
        <f t="shared" si="89"/>
        <v>0.55112300000000003</v>
      </c>
      <c r="AW282" s="6">
        <f t="shared" si="90"/>
        <v>3.8845399999999999</v>
      </c>
      <c r="AX282" s="6">
        <f t="shared" si="91"/>
        <v>1.72323</v>
      </c>
      <c r="AY282" s="6" t="str">
        <f t="shared" si="92"/>
        <v/>
      </c>
      <c r="AZ282" s="6" t="str">
        <f t="shared" si="93"/>
        <v/>
      </c>
      <c r="BA282" s="6" t="str">
        <f t="shared" si="94"/>
        <v/>
      </c>
      <c r="BB282" s="6" t="str">
        <f t="shared" si="95"/>
        <v/>
      </c>
      <c r="BC282" s="6" t="str">
        <f t="shared" si="96"/>
        <v/>
      </c>
      <c r="BD282" s="7">
        <f t="shared" si="97"/>
        <v>8.6286639999999988</v>
      </c>
    </row>
    <row r="283" spans="1:56">
      <c r="A283" s="5" t="s">
        <v>170</v>
      </c>
      <c r="B283" s="6"/>
      <c r="C283" s="13">
        <v>0</v>
      </c>
      <c r="D283" s="6"/>
      <c r="E283" s="6"/>
      <c r="F283" s="13"/>
      <c r="G283" s="13"/>
      <c r="H283" s="13"/>
      <c r="I283" s="13"/>
      <c r="J283" s="13">
        <v>7</v>
      </c>
      <c r="K283" s="13">
        <v>8</v>
      </c>
      <c r="L283" s="13">
        <v>9</v>
      </c>
      <c r="M283" s="13">
        <v>10</v>
      </c>
      <c r="N283" s="13">
        <v>11</v>
      </c>
      <c r="O283" s="6"/>
      <c r="P283" s="6"/>
      <c r="Q283" s="6"/>
      <c r="R283" s="6"/>
      <c r="S283" s="46"/>
      <c r="T283" s="11">
        <v>10</v>
      </c>
      <c r="U283" s="28">
        <v>1.5829599999999999</v>
      </c>
      <c r="V283" s="6"/>
      <c r="W283" s="46"/>
      <c r="X283" s="28">
        <v>8</v>
      </c>
      <c r="Y283" s="6"/>
      <c r="Z283" s="6"/>
      <c r="AA283" s="6"/>
      <c r="AB283" s="6"/>
      <c r="AC283" s="6"/>
      <c r="AD283" s="6"/>
      <c r="AE283" s="6"/>
      <c r="AF283" s="6" t="s">
        <v>86</v>
      </c>
      <c r="AG283" s="6" t="s">
        <v>142</v>
      </c>
      <c r="AH283" s="49" t="s">
        <v>82</v>
      </c>
      <c r="AI283" s="49" t="s">
        <v>85</v>
      </c>
      <c r="AJ283" s="49" t="s">
        <v>88</v>
      </c>
      <c r="AK283" s="49" t="s">
        <v>90</v>
      </c>
      <c r="AL283" s="21"/>
      <c r="AM283" s="21"/>
      <c r="AN283" s="21"/>
      <c r="AO283" s="21"/>
      <c r="AP283" s="21"/>
      <c r="AQ283" s="21"/>
      <c r="AR283" s="21"/>
      <c r="AS283" s="6">
        <f t="shared" si="86"/>
        <v>0.44853199999999999</v>
      </c>
      <c r="AT283" s="6">
        <f t="shared" si="87"/>
        <v>0.61077099999999995</v>
      </c>
      <c r="AU283" s="6">
        <f t="shared" si="88"/>
        <v>1.1756899999999999</v>
      </c>
      <c r="AV283" s="6">
        <f t="shared" si="89"/>
        <v>3.90341</v>
      </c>
      <c r="AW283" s="6" t="str">
        <f t="shared" si="90"/>
        <v/>
      </c>
      <c r="AX283" s="6" t="str">
        <f t="shared" si="91"/>
        <v/>
      </c>
      <c r="AY283" s="6" t="str">
        <f t="shared" si="92"/>
        <v/>
      </c>
      <c r="AZ283" s="6" t="str">
        <f t="shared" si="93"/>
        <v/>
      </c>
      <c r="BA283" s="6" t="str">
        <f t="shared" si="94"/>
        <v/>
      </c>
      <c r="BB283" s="6" t="str">
        <f t="shared" si="95"/>
        <v/>
      </c>
      <c r="BC283" s="6" t="str">
        <f t="shared" si="96"/>
        <v/>
      </c>
      <c r="BD283" s="7">
        <f t="shared" si="97"/>
        <v>4.5554430000000004</v>
      </c>
    </row>
    <row r="284" spans="1:56" ht="15.75" thickBot="1">
      <c r="A284" s="5"/>
      <c r="B284" s="6"/>
      <c r="C284" s="6">
        <v>0</v>
      </c>
      <c r="D284" s="6"/>
      <c r="E284" s="6"/>
      <c r="F284" s="6"/>
      <c r="G284" s="6"/>
      <c r="H284" s="6"/>
      <c r="I284" s="6"/>
      <c r="J284" s="13">
        <v>7</v>
      </c>
      <c r="K284" s="13">
        <v>8</v>
      </c>
      <c r="L284" s="13">
        <v>9</v>
      </c>
      <c r="M284" s="13">
        <v>10</v>
      </c>
      <c r="N284" s="13">
        <v>11</v>
      </c>
      <c r="O284" s="6"/>
      <c r="P284" s="6"/>
      <c r="Q284" s="6"/>
      <c r="R284" s="6"/>
      <c r="S284" s="47"/>
      <c r="T284" s="30">
        <v>11</v>
      </c>
      <c r="U284" s="31">
        <v>-5.8302800000000002E-3</v>
      </c>
      <c r="V284" s="6"/>
      <c r="W284" s="47"/>
      <c r="X284" s="31">
        <v>10</v>
      </c>
      <c r="Y284" s="6"/>
      <c r="Z284" s="6"/>
      <c r="AA284" s="6"/>
      <c r="AB284" s="6"/>
      <c r="AC284" s="6"/>
      <c r="AD284" s="6"/>
      <c r="AE284" s="6"/>
      <c r="AF284" s="6" t="s">
        <v>87</v>
      </c>
      <c r="AG284" s="6" t="s">
        <v>143</v>
      </c>
      <c r="AH284" s="49" t="s">
        <v>83</v>
      </c>
      <c r="AI284" s="49" t="s">
        <v>84</v>
      </c>
      <c r="AJ284" s="49" t="s">
        <v>89</v>
      </c>
      <c r="AK284" s="49" t="s">
        <v>91</v>
      </c>
      <c r="AL284" s="49" t="s">
        <v>97</v>
      </c>
      <c r="AM284" s="21"/>
      <c r="AN284" s="21"/>
      <c r="AO284" s="6"/>
      <c r="AP284" s="21"/>
      <c r="AQ284" s="21"/>
      <c r="AR284" s="21"/>
      <c r="AS284" s="6">
        <f t="shared" si="86"/>
        <v>4.8137600000000003</v>
      </c>
      <c r="AT284" s="6">
        <f t="shared" si="87"/>
        <v>1.4557</v>
      </c>
      <c r="AU284" s="6">
        <f t="shared" si="88"/>
        <v>1.1483399999999999</v>
      </c>
      <c r="AV284" s="6">
        <f t="shared" si="89"/>
        <v>0.67942800000000003</v>
      </c>
      <c r="AW284" s="6">
        <f t="shared" si="90"/>
        <v>-0.21271699999999999</v>
      </c>
      <c r="AX284" s="6" t="str">
        <f t="shared" si="91"/>
        <v/>
      </c>
      <c r="AY284" s="6" t="str">
        <f t="shared" si="92"/>
        <v/>
      </c>
      <c r="AZ284" s="6" t="str">
        <f t="shared" si="93"/>
        <v/>
      </c>
      <c r="BA284" s="6" t="str">
        <f t="shared" si="94"/>
        <v/>
      </c>
      <c r="BB284" s="6" t="str">
        <f t="shared" si="95"/>
        <v/>
      </c>
      <c r="BC284" s="6" t="str">
        <f t="shared" si="96"/>
        <v/>
      </c>
      <c r="BD284" s="7">
        <f t="shared" si="97"/>
        <v>7.8903412800000012</v>
      </c>
    </row>
    <row r="285" spans="1:56" ht="15.75" thickBot="1">
      <c r="A285" s="5"/>
      <c r="B285" s="6"/>
      <c r="C285" s="6">
        <v>3</v>
      </c>
      <c r="D285" s="6"/>
      <c r="E285" s="1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44">
        <v>7</v>
      </c>
      <c r="T285" s="41">
        <v>9</v>
      </c>
      <c r="U285" s="42">
        <v>0.55112300000000003</v>
      </c>
      <c r="V285" s="6"/>
      <c r="W285" s="45">
        <v>10</v>
      </c>
      <c r="X285" s="26">
        <v>3</v>
      </c>
      <c r="Y285" s="6"/>
      <c r="Z285" s="6"/>
      <c r="AA285" s="6"/>
      <c r="AB285" s="6"/>
      <c r="AC285" s="6"/>
      <c r="AD285" s="6"/>
      <c r="AE285" s="6"/>
      <c r="AF285" s="6" t="s">
        <v>76</v>
      </c>
      <c r="AG285" s="6" t="s">
        <v>144</v>
      </c>
      <c r="AH285" s="49" t="s">
        <v>51</v>
      </c>
      <c r="AI285" s="49" t="s">
        <v>59</v>
      </c>
      <c r="AJ285" s="49" t="s">
        <v>69</v>
      </c>
      <c r="AK285" s="49" t="s">
        <v>75</v>
      </c>
      <c r="AL285" s="49" t="s">
        <v>81</v>
      </c>
      <c r="AM285" s="49" t="s">
        <v>96</v>
      </c>
      <c r="AN285" s="21"/>
      <c r="AO285" s="21"/>
      <c r="AP285" s="21"/>
      <c r="AQ285" s="21"/>
      <c r="AR285" s="21"/>
      <c r="AS285" s="6">
        <f t="shared" si="86"/>
        <v>0.40811399999999998</v>
      </c>
      <c r="AT285" s="6">
        <f t="shared" si="87"/>
        <v>0.28422599999999998</v>
      </c>
      <c r="AU285" s="6">
        <f t="shared" si="88"/>
        <v>2.14493</v>
      </c>
      <c r="AV285" s="6">
        <f t="shared" si="89"/>
        <v>0.36749900000000002</v>
      </c>
      <c r="AW285" s="6">
        <f t="shared" si="90"/>
        <v>3.8845399999999999</v>
      </c>
      <c r="AX285" s="6">
        <f t="shared" si="91"/>
        <v>1.72323</v>
      </c>
      <c r="AY285" s="6" t="str">
        <f t="shared" si="92"/>
        <v/>
      </c>
      <c r="AZ285" s="6" t="str">
        <f t="shared" si="93"/>
        <v/>
      </c>
      <c r="BA285" s="6" t="str">
        <f t="shared" si="94"/>
        <v/>
      </c>
      <c r="BB285" s="6" t="str">
        <f t="shared" si="95"/>
        <v/>
      </c>
      <c r="BC285" s="6" t="str">
        <f t="shared" si="96"/>
        <v/>
      </c>
      <c r="BD285" s="7">
        <f t="shared" si="97"/>
        <v>8.2614160000000005</v>
      </c>
    </row>
    <row r="286" spans="1:56">
      <c r="A286" s="5"/>
      <c r="B286" s="6"/>
      <c r="C286" s="6">
        <v>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46">
        <v>8</v>
      </c>
      <c r="T286" s="11">
        <v>7</v>
      </c>
      <c r="U286" s="28">
        <v>4.1177000000000001</v>
      </c>
      <c r="V286" s="6"/>
      <c r="W286" s="46"/>
      <c r="X286" s="28">
        <v>5</v>
      </c>
      <c r="Y286" s="6"/>
      <c r="Z286" s="6"/>
      <c r="AA286" s="6"/>
      <c r="AB286" s="6"/>
      <c r="AC286" s="6"/>
      <c r="AD286" s="6"/>
      <c r="AE286" s="6"/>
      <c r="AF286" s="6" t="s">
        <v>80</v>
      </c>
      <c r="AG286" s="6" t="s">
        <v>149</v>
      </c>
      <c r="AH286" s="49" t="s">
        <v>57</v>
      </c>
      <c r="AI286" s="49" t="s">
        <v>67</v>
      </c>
      <c r="AJ286" s="49" t="s">
        <v>73</v>
      </c>
      <c r="AK286" s="49" t="s">
        <v>94</v>
      </c>
      <c r="AL286" s="21"/>
      <c r="AM286" s="21"/>
      <c r="AN286" s="21"/>
      <c r="AO286" s="21"/>
      <c r="AP286" s="21"/>
      <c r="AQ286" s="21"/>
      <c r="AR286" s="21"/>
      <c r="AS286" s="6">
        <f t="shared" si="86"/>
        <v>5.45999E-2</v>
      </c>
      <c r="AT286" s="6">
        <f t="shared" si="87"/>
        <v>1.05765</v>
      </c>
      <c r="AU286" s="6">
        <f t="shared" si="88"/>
        <v>1.21346</v>
      </c>
      <c r="AV286" s="6">
        <f t="shared" si="89"/>
        <v>1.84076</v>
      </c>
      <c r="AW286" s="6" t="str">
        <f t="shared" si="90"/>
        <v/>
      </c>
      <c r="AX286" s="6" t="str">
        <f t="shared" si="91"/>
        <v/>
      </c>
      <c r="AY286" s="6" t="str">
        <f t="shared" si="92"/>
        <v/>
      </c>
      <c r="AZ286" s="6" t="str">
        <f t="shared" si="93"/>
        <v/>
      </c>
      <c r="BA286" s="6" t="str">
        <f t="shared" si="94"/>
        <v/>
      </c>
      <c r="BB286" s="6" t="str">
        <f t="shared" si="95"/>
        <v/>
      </c>
      <c r="BC286" s="6" t="str">
        <f t="shared" si="96"/>
        <v/>
      </c>
      <c r="BD286" s="7">
        <f t="shared" si="97"/>
        <v>4.8769899999999033E-2</v>
      </c>
    </row>
    <row r="287" spans="1:56">
      <c r="A287" s="5"/>
      <c r="B287" s="6"/>
      <c r="C287" s="13">
        <v>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46"/>
      <c r="T287" s="11">
        <v>9</v>
      </c>
      <c r="U287" s="28">
        <v>3.8845399999999999</v>
      </c>
      <c r="V287" s="6"/>
      <c r="W287" s="46"/>
      <c r="X287" s="28">
        <v>6</v>
      </c>
      <c r="Y287" s="6"/>
      <c r="Z287" s="6"/>
      <c r="AA287" s="6"/>
      <c r="AB287" s="6"/>
      <c r="AC287" s="6"/>
      <c r="AD287" s="6"/>
      <c r="AE287" s="6"/>
      <c r="AF287" s="6" t="s">
        <v>81</v>
      </c>
      <c r="AG287" s="6" t="s">
        <v>150</v>
      </c>
      <c r="AH287" s="49" t="s">
        <v>51</v>
      </c>
      <c r="AI287" s="49" t="s">
        <v>59</v>
      </c>
      <c r="AJ287" s="49" t="s">
        <v>69</v>
      </c>
      <c r="AK287" s="49" t="s">
        <v>75</v>
      </c>
      <c r="AL287" s="49" t="s">
        <v>76</v>
      </c>
      <c r="AM287" s="49" t="s">
        <v>96</v>
      </c>
      <c r="AN287" s="49"/>
      <c r="AO287" s="21"/>
      <c r="AP287" s="21"/>
      <c r="AQ287" s="21"/>
      <c r="AR287" s="21"/>
      <c r="AS287" s="6">
        <f t="shared" si="86"/>
        <v>0.40811399999999998</v>
      </c>
      <c r="AT287" s="6">
        <f t="shared" si="87"/>
        <v>0.28422599999999998</v>
      </c>
      <c r="AU287" s="6">
        <f t="shared" si="88"/>
        <v>2.14493</v>
      </c>
      <c r="AV287" s="6">
        <f t="shared" si="89"/>
        <v>0.36749900000000002</v>
      </c>
      <c r="AW287" s="6">
        <f t="shared" si="90"/>
        <v>0.55112300000000003</v>
      </c>
      <c r="AX287" s="6">
        <f t="shared" si="91"/>
        <v>1.72323</v>
      </c>
      <c r="AY287" s="6" t="str">
        <f t="shared" si="92"/>
        <v/>
      </c>
      <c r="AZ287" s="6" t="str">
        <f t="shared" si="93"/>
        <v/>
      </c>
      <c r="BA287" s="6" t="str">
        <f t="shared" si="94"/>
        <v/>
      </c>
      <c r="BB287" s="6" t="str">
        <f t="shared" si="95"/>
        <v/>
      </c>
      <c r="BC287" s="6" t="str">
        <f t="shared" si="96"/>
        <v/>
      </c>
      <c r="BD287" s="7">
        <f t="shared" si="97"/>
        <v>1.5945820000000004</v>
      </c>
    </row>
    <row r="288" spans="1:56">
      <c r="A288" s="5"/>
      <c r="B288" s="6"/>
      <c r="C288" s="13">
        <v>5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46"/>
      <c r="T288" s="11">
        <v>10</v>
      </c>
      <c r="U288" s="28">
        <v>1.1756899999999999</v>
      </c>
      <c r="V288" s="6"/>
      <c r="W288" s="46"/>
      <c r="X288" s="28">
        <v>8</v>
      </c>
      <c r="Y288" s="6"/>
      <c r="Z288" s="6"/>
      <c r="AA288" s="6"/>
      <c r="AB288" s="6"/>
      <c r="AC288" s="6"/>
      <c r="AD288" s="6"/>
      <c r="AE288" s="6"/>
      <c r="AF288" s="6" t="s">
        <v>88</v>
      </c>
      <c r="AG288" s="6" t="s">
        <v>151</v>
      </c>
      <c r="AH288" s="49" t="s">
        <v>82</v>
      </c>
      <c r="AI288" s="49" t="s">
        <v>85</v>
      </c>
      <c r="AJ288" s="49" t="s">
        <v>86</v>
      </c>
      <c r="AK288" s="49" t="s">
        <v>90</v>
      </c>
      <c r="AL288" s="49" t="s">
        <v>95</v>
      </c>
      <c r="AM288" s="21"/>
      <c r="AN288" s="21"/>
      <c r="AO288" s="21"/>
      <c r="AP288" s="21"/>
      <c r="AQ288" s="21"/>
      <c r="AR288" s="21"/>
      <c r="AS288" s="6">
        <f t="shared" si="86"/>
        <v>0.44853199999999999</v>
      </c>
      <c r="AT288" s="6">
        <f t="shared" si="87"/>
        <v>0.61077099999999995</v>
      </c>
      <c r="AU288" s="6">
        <f t="shared" si="88"/>
        <v>1.5829599999999999</v>
      </c>
      <c r="AV288" s="6">
        <f t="shared" si="89"/>
        <v>3.90341</v>
      </c>
      <c r="AW288" s="6">
        <f t="shared" si="90"/>
        <v>1.09405</v>
      </c>
      <c r="AX288" s="6" t="str">
        <f t="shared" si="91"/>
        <v/>
      </c>
      <c r="AY288" s="6" t="str">
        <f t="shared" si="92"/>
        <v/>
      </c>
      <c r="AZ288" s="6" t="str">
        <f t="shared" si="93"/>
        <v/>
      </c>
      <c r="BA288" s="6" t="str">
        <f t="shared" si="94"/>
        <v/>
      </c>
      <c r="BB288" s="6" t="str">
        <f t="shared" si="95"/>
        <v/>
      </c>
      <c r="BC288" s="6" t="str">
        <f t="shared" si="96"/>
        <v/>
      </c>
      <c r="BD288" s="7">
        <f t="shared" si="97"/>
        <v>6.4640330000000006</v>
      </c>
    </row>
    <row r="289" spans="1:56" ht="15.75" thickBot="1">
      <c r="A289" s="5"/>
      <c r="B289" s="6"/>
      <c r="C289" s="13">
        <v>4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47"/>
      <c r="T289" s="30">
        <v>11</v>
      </c>
      <c r="U289" s="31">
        <v>1.1483399999999999</v>
      </c>
      <c r="V289" s="6"/>
      <c r="W289" s="53"/>
      <c r="X289" s="48">
        <v>9</v>
      </c>
      <c r="Y289" s="6"/>
      <c r="Z289" s="6"/>
      <c r="AA289" s="6"/>
      <c r="AB289" s="6"/>
      <c r="AC289" s="6"/>
      <c r="AD289" s="6"/>
      <c r="AE289" s="6"/>
      <c r="AF289" s="6" t="s">
        <v>89</v>
      </c>
      <c r="AG289" s="6" t="s">
        <v>152</v>
      </c>
      <c r="AH289" s="49" t="s">
        <v>83</v>
      </c>
      <c r="AI289" s="49" t="s">
        <v>84</v>
      </c>
      <c r="AJ289" s="49" t="s">
        <v>87</v>
      </c>
      <c r="AK289" s="49" t="s">
        <v>91</v>
      </c>
      <c r="AL289" s="49" t="s">
        <v>97</v>
      </c>
      <c r="AM289" s="21"/>
      <c r="AN289" s="21"/>
      <c r="AO289" s="21"/>
      <c r="AP289" s="21"/>
      <c r="AQ289" s="21"/>
      <c r="AR289" s="21"/>
      <c r="AS289" s="6">
        <f t="shared" si="86"/>
        <v>4.8137600000000003</v>
      </c>
      <c r="AT289" s="6">
        <f t="shared" si="87"/>
        <v>1.4557</v>
      </c>
      <c r="AU289" s="6">
        <f t="shared" si="88"/>
        <v>-5.8302800000000002E-3</v>
      </c>
      <c r="AV289" s="6">
        <f t="shared" si="89"/>
        <v>0.67942800000000003</v>
      </c>
      <c r="AW289" s="6">
        <f t="shared" si="90"/>
        <v>-0.21271699999999999</v>
      </c>
      <c r="AX289" s="6" t="str">
        <f t="shared" si="91"/>
        <v/>
      </c>
      <c r="AY289" s="6" t="str">
        <f t="shared" si="92"/>
        <v/>
      </c>
      <c r="AZ289" s="6" t="str">
        <f t="shared" si="93"/>
        <v/>
      </c>
      <c r="BA289" s="6" t="str">
        <f t="shared" si="94"/>
        <v/>
      </c>
      <c r="BB289" s="6" t="str">
        <f t="shared" si="95"/>
        <v/>
      </c>
      <c r="BC289" s="6" t="str">
        <f t="shared" si="96"/>
        <v/>
      </c>
      <c r="BD289" s="7">
        <f t="shared" si="97"/>
        <v>5.5820007200000008</v>
      </c>
    </row>
    <row r="290" spans="1:56">
      <c r="A290" s="5"/>
      <c r="B290" s="6"/>
      <c r="C290" s="13">
        <v>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5">
        <v>9</v>
      </c>
      <c r="T290" s="25">
        <v>10</v>
      </c>
      <c r="U290" s="26">
        <v>3.90341</v>
      </c>
      <c r="V290" s="6"/>
      <c r="W290" s="45">
        <v>11</v>
      </c>
      <c r="X290" s="26">
        <v>3</v>
      </c>
      <c r="Y290" s="6"/>
      <c r="Z290" s="6"/>
      <c r="AA290" s="6"/>
      <c r="AB290" s="6"/>
      <c r="AC290" s="6"/>
      <c r="AD290" s="6"/>
      <c r="AE290" s="6"/>
      <c r="AF290" s="6" t="s">
        <v>90</v>
      </c>
      <c r="AG290" s="6" t="s">
        <v>153</v>
      </c>
      <c r="AH290" s="49" t="s">
        <v>82</v>
      </c>
      <c r="AI290" s="49" t="s">
        <v>85</v>
      </c>
      <c r="AJ290" s="49" t="s">
        <v>86</v>
      </c>
      <c r="AK290" s="49" t="s">
        <v>88</v>
      </c>
      <c r="AL290" s="49" t="s">
        <v>96</v>
      </c>
      <c r="AM290" s="21"/>
      <c r="AN290" s="21"/>
      <c r="AO290" s="21"/>
      <c r="AP290" s="21"/>
      <c r="AQ290" s="21"/>
      <c r="AR290" s="21"/>
      <c r="AS290" s="6">
        <f t="shared" si="86"/>
        <v>0.44853199999999999</v>
      </c>
      <c r="AT290" s="6">
        <f t="shared" si="87"/>
        <v>0.61077099999999995</v>
      </c>
      <c r="AU290" s="6">
        <f t="shared" si="88"/>
        <v>1.5829599999999999</v>
      </c>
      <c r="AV290" s="6">
        <f t="shared" si="89"/>
        <v>1.1756899999999999</v>
      </c>
      <c r="AW290" s="6">
        <f t="shared" si="90"/>
        <v>1.72323</v>
      </c>
      <c r="AX290" s="6" t="str">
        <f t="shared" si="91"/>
        <v/>
      </c>
      <c r="AY290" s="6" t="str">
        <f t="shared" si="92"/>
        <v/>
      </c>
      <c r="AZ290" s="6" t="str">
        <f t="shared" si="93"/>
        <v/>
      </c>
      <c r="BA290" s="6" t="str">
        <f t="shared" si="94"/>
        <v/>
      </c>
      <c r="BB290" s="6" t="str">
        <f t="shared" si="95"/>
        <v/>
      </c>
      <c r="BC290" s="6" t="str">
        <f t="shared" si="96"/>
        <v/>
      </c>
      <c r="BD290" s="7">
        <f t="shared" si="97"/>
        <v>1.6377730000000001</v>
      </c>
    </row>
    <row r="291" spans="1:56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47"/>
      <c r="T291" s="30">
        <v>11</v>
      </c>
      <c r="U291" s="31">
        <v>0.67942800000000003</v>
      </c>
      <c r="V291" s="6"/>
      <c r="W291" s="46"/>
      <c r="X291" s="28">
        <v>5</v>
      </c>
      <c r="Y291" s="6"/>
      <c r="Z291" s="6"/>
      <c r="AA291" s="6"/>
      <c r="AB291" s="6"/>
      <c r="AC291" s="6"/>
      <c r="AD291" s="6"/>
      <c r="AE291" s="6"/>
      <c r="AF291" s="6" t="s">
        <v>91</v>
      </c>
      <c r="AG291" s="6" t="s">
        <v>154</v>
      </c>
      <c r="AH291" s="49" t="s">
        <v>83</v>
      </c>
      <c r="AI291" s="49" t="s">
        <v>84</v>
      </c>
      <c r="AJ291" s="49" t="s">
        <v>87</v>
      </c>
      <c r="AK291" s="49" t="s">
        <v>89</v>
      </c>
      <c r="AL291" s="49" t="s">
        <v>97</v>
      </c>
      <c r="AM291" s="49" t="s">
        <v>168</v>
      </c>
      <c r="AN291" s="21"/>
      <c r="AO291" s="21"/>
      <c r="AP291" s="21"/>
      <c r="AQ291" s="21"/>
      <c r="AR291" s="21"/>
      <c r="AS291" s="6">
        <f t="shared" si="86"/>
        <v>4.8137600000000003</v>
      </c>
      <c r="AT291" s="6">
        <f t="shared" si="87"/>
        <v>1.4557</v>
      </c>
      <c r="AU291" s="6">
        <f t="shared" si="88"/>
        <v>-5.8302800000000002E-3</v>
      </c>
      <c r="AV291" s="6">
        <f t="shared" si="89"/>
        <v>1.1483399999999999</v>
      </c>
      <c r="AW291" s="6">
        <f t="shared" si="90"/>
        <v>-0.21271699999999999</v>
      </c>
      <c r="AX291" s="6" t="str">
        <f t="shared" si="91"/>
        <v/>
      </c>
      <c r="AY291" s="6" t="str">
        <f t="shared" si="92"/>
        <v/>
      </c>
      <c r="AZ291" s="6" t="str">
        <f t="shared" si="93"/>
        <v/>
      </c>
      <c r="BA291" s="6" t="str">
        <f t="shared" si="94"/>
        <v/>
      </c>
      <c r="BB291" s="6" t="str">
        <f t="shared" si="95"/>
        <v/>
      </c>
      <c r="BC291" s="6" t="str">
        <f t="shared" si="96"/>
        <v/>
      </c>
      <c r="BD291" s="7">
        <f t="shared" si="97"/>
        <v>6.5198247200000017</v>
      </c>
    </row>
    <row r="292" spans="1:5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46">
        <v>10</v>
      </c>
      <c r="T292" s="11">
        <v>7</v>
      </c>
      <c r="U292" s="28">
        <v>1.84076</v>
      </c>
      <c r="V292" s="6"/>
      <c r="W292" s="46"/>
      <c r="X292" s="28">
        <v>6</v>
      </c>
      <c r="Y292" s="6"/>
      <c r="Z292" s="6"/>
      <c r="AA292" s="6"/>
      <c r="AB292" s="6"/>
      <c r="AC292" s="6"/>
      <c r="AD292" s="6"/>
      <c r="AE292" s="6"/>
      <c r="AF292" s="6" t="s">
        <v>94</v>
      </c>
      <c r="AG292" s="6" t="s">
        <v>157</v>
      </c>
      <c r="AH292" s="49" t="s">
        <v>57</v>
      </c>
      <c r="AI292" s="49" t="s">
        <v>67</v>
      </c>
      <c r="AJ292" s="49" t="s">
        <v>73</v>
      </c>
      <c r="AK292" s="49" t="s">
        <v>80</v>
      </c>
      <c r="AL292" s="21"/>
      <c r="AM292" s="21"/>
      <c r="AN292" s="21"/>
      <c r="AO292" s="21"/>
      <c r="AP292" s="21"/>
      <c r="AQ292" s="21"/>
      <c r="AR292" s="21"/>
      <c r="AS292" s="6">
        <f t="shared" si="86"/>
        <v>5.45999E-2</v>
      </c>
      <c r="AT292" s="6">
        <f t="shared" si="87"/>
        <v>1.05765</v>
      </c>
      <c r="AU292" s="6">
        <f t="shared" si="88"/>
        <v>1.21346</v>
      </c>
      <c r="AV292" s="6">
        <f t="shared" si="89"/>
        <v>4.1177000000000001</v>
      </c>
      <c r="AW292" s="6" t="str">
        <f t="shared" si="90"/>
        <v/>
      </c>
      <c r="AX292" s="6" t="str">
        <f t="shared" si="91"/>
        <v/>
      </c>
      <c r="AY292" s="6" t="str">
        <f t="shared" si="92"/>
        <v/>
      </c>
      <c r="AZ292" s="6" t="str">
        <f t="shared" si="93"/>
        <v/>
      </c>
      <c r="BA292" s="6" t="str">
        <f t="shared" si="94"/>
        <v/>
      </c>
      <c r="BB292" s="6" t="str">
        <f t="shared" si="95"/>
        <v/>
      </c>
      <c r="BC292" s="6" t="str">
        <f t="shared" si="96"/>
        <v/>
      </c>
      <c r="BD292" s="7">
        <f t="shared" si="97"/>
        <v>4.6026498999999994</v>
      </c>
    </row>
    <row r="293" spans="1:5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46"/>
      <c r="T293" s="11">
        <v>8</v>
      </c>
      <c r="U293" s="28">
        <v>1.09405</v>
      </c>
      <c r="V293" s="6"/>
      <c r="W293" s="46"/>
      <c r="X293" s="28">
        <v>8</v>
      </c>
      <c r="Y293" s="6"/>
      <c r="Z293" s="6"/>
      <c r="AA293" s="6"/>
      <c r="AB293" s="6"/>
      <c r="AC293" s="6"/>
      <c r="AD293" s="6"/>
      <c r="AE293" s="6"/>
      <c r="AF293" s="6" t="s">
        <v>95</v>
      </c>
      <c r="AG293" s="6" t="s">
        <v>158</v>
      </c>
      <c r="AH293" s="49" t="s">
        <v>58</v>
      </c>
      <c r="AI293" s="49" t="s">
        <v>68</v>
      </c>
      <c r="AJ293" s="49" t="s">
        <v>74</v>
      </c>
      <c r="AK293" s="49" t="s">
        <v>88</v>
      </c>
      <c r="AL293" s="21"/>
      <c r="AM293" s="21"/>
      <c r="AN293" s="21"/>
      <c r="AO293" s="21"/>
      <c r="AP293" s="21"/>
      <c r="AQ293" s="21"/>
      <c r="AR293" s="21"/>
      <c r="AS293" s="6">
        <f t="shared" si="86"/>
        <v>1.0315300000000001</v>
      </c>
      <c r="AT293" s="6">
        <f t="shared" si="87"/>
        <v>1.51657</v>
      </c>
      <c r="AU293" s="6">
        <f t="shared" si="88"/>
        <v>3.3645299999999998</v>
      </c>
      <c r="AV293" s="6">
        <f t="shared" si="89"/>
        <v>1.1756899999999999</v>
      </c>
      <c r="AW293" s="6" t="str">
        <f t="shared" si="90"/>
        <v/>
      </c>
      <c r="AX293" s="6" t="str">
        <f t="shared" si="91"/>
        <v/>
      </c>
      <c r="AY293" s="6" t="str">
        <f t="shared" si="92"/>
        <v/>
      </c>
      <c r="AZ293" s="6" t="str">
        <f t="shared" si="93"/>
        <v/>
      </c>
      <c r="BA293" s="6" t="str">
        <f t="shared" si="94"/>
        <v/>
      </c>
      <c r="BB293" s="6" t="str">
        <f t="shared" si="95"/>
        <v/>
      </c>
      <c r="BC293" s="6" t="str">
        <f t="shared" si="96"/>
        <v/>
      </c>
      <c r="BD293" s="7">
        <f t="shared" si="97"/>
        <v>5.9942699999999993</v>
      </c>
    </row>
    <row r="294" spans="1:5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46"/>
      <c r="T294" s="11">
        <v>9</v>
      </c>
      <c r="U294" s="28">
        <v>1.72323</v>
      </c>
      <c r="V294" s="6"/>
      <c r="W294" s="46"/>
      <c r="X294" s="28">
        <v>9</v>
      </c>
      <c r="Y294" s="6"/>
      <c r="Z294" s="6"/>
      <c r="AA294" s="6"/>
      <c r="AB294" s="6"/>
      <c r="AC294" s="6"/>
      <c r="AD294" s="6"/>
      <c r="AE294" s="6"/>
      <c r="AF294" s="6" t="s">
        <v>96</v>
      </c>
      <c r="AG294" s="6" t="s">
        <v>159</v>
      </c>
      <c r="AH294" s="49" t="s">
        <v>51</v>
      </c>
      <c r="AI294" s="49" t="s">
        <v>59</v>
      </c>
      <c r="AJ294" s="49" t="s">
        <v>69</v>
      </c>
      <c r="AK294" s="49" t="s">
        <v>75</v>
      </c>
      <c r="AL294" s="49" t="s">
        <v>76</v>
      </c>
      <c r="AM294" s="49" t="s">
        <v>81</v>
      </c>
      <c r="AN294" s="49" t="s">
        <v>90</v>
      </c>
      <c r="AO294" s="21"/>
      <c r="AP294" s="21"/>
      <c r="AQ294" s="21"/>
      <c r="AR294" s="21"/>
      <c r="AS294" s="6">
        <f t="shared" si="86"/>
        <v>0.40811399999999998</v>
      </c>
      <c r="AT294" s="6">
        <f t="shared" si="87"/>
        <v>0.28422599999999998</v>
      </c>
      <c r="AU294" s="6">
        <f t="shared" si="88"/>
        <v>2.14493</v>
      </c>
      <c r="AV294" s="6">
        <f t="shared" si="89"/>
        <v>0.36749900000000002</v>
      </c>
      <c r="AW294" s="6">
        <f t="shared" si="90"/>
        <v>0.55112300000000003</v>
      </c>
      <c r="AX294" s="6">
        <f t="shared" si="91"/>
        <v>3.8845399999999999</v>
      </c>
      <c r="AY294" s="6">
        <f t="shared" si="92"/>
        <v>3.90341</v>
      </c>
      <c r="AZ294" s="6" t="str">
        <f t="shared" si="93"/>
        <v/>
      </c>
      <c r="BA294" s="6" t="str">
        <f t="shared" si="94"/>
        <v/>
      </c>
      <c r="BB294" s="6" t="str">
        <f t="shared" si="95"/>
        <v/>
      </c>
      <c r="BC294" s="6" t="str">
        <f t="shared" si="96"/>
        <v/>
      </c>
      <c r="BD294" s="7">
        <f t="shared" si="97"/>
        <v>9.8206120000000006</v>
      </c>
    </row>
    <row r="295" spans="1:56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47"/>
      <c r="T295" s="30">
        <v>11</v>
      </c>
      <c r="U295" s="31">
        <v>-0.21271699999999999</v>
      </c>
      <c r="V295" s="6"/>
      <c r="W295" s="47"/>
      <c r="X295" s="31">
        <v>10</v>
      </c>
      <c r="Y295" s="6"/>
      <c r="Z295" s="6"/>
      <c r="AA295" s="6"/>
      <c r="AB295" s="6"/>
      <c r="AC295" s="6"/>
      <c r="AD295" s="6"/>
      <c r="AE295" s="6"/>
      <c r="AF295" s="6" t="s">
        <v>97</v>
      </c>
      <c r="AG295" s="6" t="s">
        <v>160</v>
      </c>
      <c r="AH295" s="49" t="s">
        <v>83</v>
      </c>
      <c r="AI295" s="49" t="s">
        <v>84</v>
      </c>
      <c r="AJ295" s="49" t="s">
        <v>87</v>
      </c>
      <c r="AK295" s="49" t="s">
        <v>89</v>
      </c>
      <c r="AL295" s="49" t="s">
        <v>91</v>
      </c>
      <c r="AM295" s="21"/>
      <c r="AN295" s="21"/>
      <c r="AO295" s="21"/>
      <c r="AP295" s="21"/>
      <c r="AQ295" s="21"/>
      <c r="AR295" s="21"/>
      <c r="AS295" s="6">
        <f t="shared" si="86"/>
        <v>4.8137600000000003</v>
      </c>
      <c r="AT295" s="6">
        <f t="shared" si="87"/>
        <v>1.4557</v>
      </c>
      <c r="AU295" s="6">
        <f t="shared" si="88"/>
        <v>-5.8302800000000002E-3</v>
      </c>
      <c r="AV295" s="6">
        <f t="shared" si="89"/>
        <v>1.1483399999999999</v>
      </c>
      <c r="AW295" s="6">
        <f t="shared" si="90"/>
        <v>0.67942800000000003</v>
      </c>
      <c r="AX295" s="6" t="str">
        <f t="shared" si="91"/>
        <v/>
      </c>
      <c r="AY295" s="6" t="str">
        <f t="shared" si="92"/>
        <v/>
      </c>
      <c r="AZ295" s="6" t="str">
        <f t="shared" si="93"/>
        <v/>
      </c>
      <c r="BA295" s="6" t="str">
        <f t="shared" si="94"/>
        <v/>
      </c>
      <c r="BB295" s="6" t="str">
        <f t="shared" si="95"/>
        <v/>
      </c>
      <c r="BC295" s="6" t="str">
        <f t="shared" si="96"/>
        <v/>
      </c>
      <c r="BD295" s="7">
        <f t="shared" si="97"/>
        <v>8.3041147200000012</v>
      </c>
    </row>
    <row r="296" spans="1:56" ht="15.75" thickBo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65"/>
      <c r="AP296" s="65"/>
      <c r="AQ296" s="65"/>
      <c r="AR296" s="65"/>
      <c r="AS296" s="9" t="str">
        <f t="shared" si="86"/>
        <v/>
      </c>
      <c r="AT296" s="9" t="str">
        <f t="shared" si="87"/>
        <v/>
      </c>
      <c r="AU296" s="9" t="str">
        <f t="shared" si="88"/>
        <v/>
      </c>
      <c r="AV296" s="9" t="str">
        <f t="shared" si="89"/>
        <v/>
      </c>
      <c r="AW296" s="9" t="str">
        <f t="shared" si="90"/>
        <v/>
      </c>
      <c r="AX296" s="9" t="str">
        <f t="shared" si="91"/>
        <v/>
      </c>
      <c r="AY296" s="9" t="str">
        <f t="shared" si="92"/>
        <v/>
      </c>
      <c r="AZ296" s="9" t="str">
        <f t="shared" si="93"/>
        <v/>
      </c>
      <c r="BA296" s="9" t="str">
        <f t="shared" si="94"/>
        <v/>
      </c>
      <c r="BB296" s="9" t="str">
        <f t="shared" si="95"/>
        <v/>
      </c>
      <c r="BC296" s="9"/>
      <c r="BD296" s="10"/>
    </row>
    <row r="297" spans="1:56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V297" s="6"/>
      <c r="Y297" s="6"/>
      <c r="Z297" s="6"/>
      <c r="AA297" s="6"/>
      <c r="AB297" s="6"/>
      <c r="AC297" s="6"/>
      <c r="AD297" s="6"/>
      <c r="AE297" s="6"/>
    </row>
    <row r="298" spans="1:56" ht="15.75" thickBot="1">
      <c r="A298" s="2"/>
      <c r="B298" s="124" t="s">
        <v>101</v>
      </c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3"/>
      <c r="P298" s="132"/>
      <c r="Q298" s="132"/>
      <c r="R298" s="3"/>
      <c r="S298" s="132" t="s">
        <v>98</v>
      </c>
      <c r="T298" s="132"/>
      <c r="U298" s="132"/>
      <c r="V298" s="3"/>
      <c r="W298" s="123" t="s">
        <v>99</v>
      </c>
      <c r="X298" s="123"/>
      <c r="Y298" s="50"/>
      <c r="Z298" s="132"/>
      <c r="AA298" s="132"/>
      <c r="AB298" s="3"/>
      <c r="AC298" s="132"/>
      <c r="AD298" s="132"/>
      <c r="AE298" s="3"/>
      <c r="AF298" s="3" t="s">
        <v>104</v>
      </c>
      <c r="AG298" s="3"/>
      <c r="AH298" s="51" t="s">
        <v>161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4"/>
    </row>
    <row r="299" spans="1:56" ht="15.75" thickBot="1">
      <c r="A299" s="5"/>
      <c r="B299" s="2"/>
      <c r="C299" s="40">
        <v>0</v>
      </c>
      <c r="D299" s="41">
        <v>1</v>
      </c>
      <c r="E299" s="41">
        <v>2</v>
      </c>
      <c r="F299" s="41">
        <v>3</v>
      </c>
      <c r="G299" s="41">
        <v>4</v>
      </c>
      <c r="H299" s="41">
        <v>5</v>
      </c>
      <c r="I299" s="41">
        <v>6</v>
      </c>
      <c r="J299" s="41">
        <v>7</v>
      </c>
      <c r="K299" s="41">
        <v>8</v>
      </c>
      <c r="L299" s="41">
        <v>9</v>
      </c>
      <c r="M299" s="41">
        <v>10</v>
      </c>
      <c r="N299" s="42">
        <v>11</v>
      </c>
      <c r="O299" s="6"/>
      <c r="P299" s="6"/>
      <c r="Q299" s="6"/>
      <c r="R299" s="6"/>
      <c r="S299" s="47">
        <v>2</v>
      </c>
      <c r="T299" s="30">
        <v>9</v>
      </c>
      <c r="U299" s="31">
        <v>0.40811399999999998</v>
      </c>
      <c r="V299" s="6"/>
      <c r="W299" s="45">
        <v>7</v>
      </c>
      <c r="X299" s="26">
        <v>3</v>
      </c>
      <c r="Y299" s="6"/>
      <c r="Z299" s="6"/>
      <c r="AA299" s="6"/>
      <c r="AB299" s="6"/>
      <c r="AC299" s="6"/>
      <c r="AD299" s="6"/>
      <c r="AE299" s="6"/>
      <c r="AF299" s="6" t="s">
        <v>51</v>
      </c>
      <c r="AG299" s="6" t="s">
        <v>114</v>
      </c>
      <c r="AH299" s="49" t="s">
        <v>59</v>
      </c>
      <c r="AI299" s="49" t="s">
        <v>69</v>
      </c>
      <c r="AJ299" s="49" t="s">
        <v>75</v>
      </c>
      <c r="AK299" s="49" t="s">
        <v>76</v>
      </c>
      <c r="AL299" s="49" t="s">
        <v>81</v>
      </c>
      <c r="AM299" s="49" t="s">
        <v>96</v>
      </c>
      <c r="AN299" s="21"/>
      <c r="AO299" s="6"/>
      <c r="AP299" s="21"/>
      <c r="AQ299" s="21"/>
      <c r="AR299" s="21"/>
      <c r="AS299" s="6">
        <f t="shared" ref="AS299:AS320" si="98">IF(ISERROR(VLOOKUP(AH299,$P$2:$Q$57,2,FALSE)),"",VLOOKUP(AH299,$P$2:$Q$57,2,FALSE))</f>
        <v>0.28422599999999998</v>
      </c>
      <c r="AT299" s="6">
        <f t="shared" ref="AT299:AT320" si="99">IF(ISERROR(VLOOKUP(AI299,$P$2:$Q$57,2,FALSE)),"",VLOOKUP(AI299,$P$2:$Q$57,2,FALSE))</f>
        <v>2.14493</v>
      </c>
      <c r="AU299" s="6">
        <f t="shared" ref="AU299:AU320" si="100">IF(ISERROR(VLOOKUP(AJ299,$P$2:$Q$57,2,FALSE)),"",VLOOKUP(AJ299,$P$2:$Q$57,2,FALSE))</f>
        <v>0.36749900000000002</v>
      </c>
      <c r="AV299" s="6">
        <f t="shared" ref="AV299:AV320" si="101">IF(ISERROR(VLOOKUP(AK299,$P$2:$Q$57,2,FALSE)),"",VLOOKUP(AK299,$P$2:$Q$57,2,FALSE))</f>
        <v>0.55112300000000003</v>
      </c>
      <c r="AW299" s="6">
        <f t="shared" ref="AW299:AW320" si="102">IF(ISERROR(VLOOKUP(AL299,$P$2:$Q$57,2,FALSE)),"",VLOOKUP(AL299,$P$2:$Q$57,2,FALSE))</f>
        <v>3.8845399999999999</v>
      </c>
      <c r="AX299" s="6">
        <f t="shared" ref="AX299:AX320" si="103">IF(ISERROR(VLOOKUP(AM299,$P$2:$Q$57,2,FALSE)),"",VLOOKUP(AM299,$P$2:$Q$57,2,FALSE))</f>
        <v>1.72323</v>
      </c>
      <c r="AY299" s="6" t="str">
        <f t="shared" ref="AY299:AY320" si="104">IF(ISERROR(VLOOKUP(AN299,$P$2:$Q$57,2,FALSE)),"",VLOOKUP(AN299,$P$2:$Q$57,2,FALSE))</f>
        <v/>
      </c>
      <c r="AZ299" s="6" t="str">
        <f t="shared" ref="AZ299:AZ320" si="105">IF(ISERROR(VLOOKUP(AO299,$P$2:$Q$57,2,FALSE)),"",VLOOKUP(AO299,$P$2:$Q$57,2,FALSE))</f>
        <v/>
      </c>
      <c r="BA299" s="6" t="str">
        <f t="shared" ref="BA299:BA320" si="106">IF(ISERROR(VLOOKUP(AP299,$P$2:$Q$57,2,FALSE)),"",VLOOKUP(AP299,$P$2:$Q$57,2,FALSE))</f>
        <v/>
      </c>
      <c r="BB299" s="6" t="str">
        <f t="shared" ref="BB299:BB320" si="107">IF(ISERROR(VLOOKUP(AQ299,$P$2:$Q$57,2,FALSE)),"",VLOOKUP(AQ299,$P$2:$Q$57,2,FALSE))</f>
        <v/>
      </c>
      <c r="BC299" s="6" t="str">
        <f t="shared" ref="BC299:BC319" si="108">IF(ISERROR(VLOOKUP(AR299,$P$2:$Q$57,2,FALSE)),"",VLOOKUP(AR299,$P$2:$Q$57,2,FALSE))</f>
        <v/>
      </c>
      <c r="BD299" s="7">
        <f t="shared" ref="BD299:BD319" si="109">SUM(AS299:BC299)-VLOOKUP(AF299,$P$2:$Q$57,2,FALSE)</f>
        <v>8.5474340000000009</v>
      </c>
    </row>
    <row r="300" spans="1:56">
      <c r="A300" s="5"/>
      <c r="B300" s="37">
        <v>0</v>
      </c>
      <c r="C300" s="34"/>
      <c r="D300" s="35"/>
      <c r="E300" s="35"/>
      <c r="F300" s="59">
        <v>1</v>
      </c>
      <c r="G300" s="35"/>
      <c r="H300" s="35"/>
      <c r="I300" s="35"/>
      <c r="J300" s="35"/>
      <c r="K300" s="35"/>
      <c r="L300" s="35"/>
      <c r="M300" s="35"/>
      <c r="N300" s="36"/>
      <c r="O300" s="6"/>
      <c r="P300" s="6"/>
      <c r="Q300" s="6"/>
      <c r="R300" s="6"/>
      <c r="S300" s="46">
        <v>3</v>
      </c>
      <c r="T300" s="11">
        <v>7</v>
      </c>
      <c r="U300" s="28">
        <v>5.45999E-2</v>
      </c>
      <c r="V300" s="6"/>
      <c r="W300" s="46"/>
      <c r="X300" s="28">
        <v>5</v>
      </c>
      <c r="Y300" s="6"/>
      <c r="Z300" s="6"/>
      <c r="AA300" s="6"/>
      <c r="AB300" s="6"/>
      <c r="AC300" s="6"/>
      <c r="AD300" s="6"/>
      <c r="AE300" s="6"/>
      <c r="AF300" s="6" t="s">
        <v>57</v>
      </c>
      <c r="AG300" s="6" t="s">
        <v>120</v>
      </c>
      <c r="AH300" s="49" t="s">
        <v>67</v>
      </c>
      <c r="AI300" s="49" t="s">
        <v>73</v>
      </c>
      <c r="AJ300" s="49" t="s">
        <v>80</v>
      </c>
      <c r="AK300" s="49" t="s">
        <v>94</v>
      </c>
      <c r="AL300" s="21"/>
      <c r="AM300" s="21"/>
      <c r="AN300" s="21"/>
      <c r="AO300" s="21"/>
      <c r="AP300" s="6"/>
      <c r="AQ300" s="6"/>
      <c r="AR300" s="6"/>
      <c r="AS300" s="6">
        <f t="shared" si="98"/>
        <v>1.05765</v>
      </c>
      <c r="AT300" s="6">
        <f t="shared" si="99"/>
        <v>1.21346</v>
      </c>
      <c r="AU300" s="6">
        <f t="shared" si="100"/>
        <v>4.1177000000000001</v>
      </c>
      <c r="AV300" s="6">
        <f t="shared" si="101"/>
        <v>1.84076</v>
      </c>
      <c r="AW300" s="6" t="str">
        <f t="shared" si="102"/>
        <v/>
      </c>
      <c r="AX300" s="6" t="str">
        <f t="shared" si="103"/>
        <v/>
      </c>
      <c r="AY300" s="6" t="str">
        <f t="shared" si="104"/>
        <v/>
      </c>
      <c r="AZ300" s="6" t="str">
        <f t="shared" si="105"/>
        <v/>
      </c>
      <c r="BA300" s="6" t="str">
        <f t="shared" si="106"/>
        <v/>
      </c>
      <c r="BB300" s="6" t="str">
        <f t="shared" si="107"/>
        <v/>
      </c>
      <c r="BC300" s="6" t="str">
        <f t="shared" si="108"/>
        <v/>
      </c>
      <c r="BD300" s="7">
        <f t="shared" si="109"/>
        <v>8.1749701000000012</v>
      </c>
    </row>
    <row r="301" spans="1:56">
      <c r="A301" s="5"/>
      <c r="B301" s="38">
        <v>1</v>
      </c>
      <c r="C301" s="3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28"/>
      <c r="O301" s="6"/>
      <c r="P301" s="6"/>
      <c r="Q301" s="6"/>
      <c r="R301" s="6"/>
      <c r="S301" s="46"/>
      <c r="T301" s="11">
        <v>8</v>
      </c>
      <c r="U301" s="28">
        <v>1.0315300000000001</v>
      </c>
      <c r="V301" s="6"/>
      <c r="W301" s="46"/>
      <c r="X301" s="28">
        <v>6</v>
      </c>
      <c r="Y301" s="6"/>
      <c r="Z301" s="6"/>
      <c r="AA301" s="6"/>
      <c r="AB301" s="6"/>
      <c r="AC301" s="6"/>
      <c r="AD301" s="6"/>
      <c r="AE301" s="6"/>
      <c r="AF301" s="6" t="s">
        <v>58</v>
      </c>
      <c r="AG301" s="6" t="s">
        <v>121</v>
      </c>
      <c r="AH301" s="49" t="s">
        <v>68</v>
      </c>
      <c r="AI301" s="49" t="s">
        <v>74</v>
      </c>
      <c r="AJ301" s="49" t="s">
        <v>95</v>
      </c>
      <c r="AK301" s="21"/>
      <c r="AL301" s="21"/>
      <c r="AM301" s="21"/>
      <c r="AN301" s="21"/>
      <c r="AO301" s="21"/>
      <c r="AP301" s="21"/>
      <c r="AQ301" s="21"/>
      <c r="AR301" s="21"/>
      <c r="AS301" s="6">
        <f t="shared" si="98"/>
        <v>1.51657</v>
      </c>
      <c r="AT301" s="6">
        <f t="shared" si="99"/>
        <v>3.3645299999999998</v>
      </c>
      <c r="AU301" s="6">
        <f t="shared" si="100"/>
        <v>1.09405</v>
      </c>
      <c r="AV301" s="6" t="str">
        <f t="shared" si="101"/>
        <v/>
      </c>
      <c r="AW301" s="6" t="str">
        <f t="shared" si="102"/>
        <v/>
      </c>
      <c r="AX301" s="6" t="str">
        <f t="shared" si="103"/>
        <v/>
      </c>
      <c r="AY301" s="6" t="str">
        <f t="shared" si="104"/>
        <v/>
      </c>
      <c r="AZ301" s="6" t="str">
        <f t="shared" si="105"/>
        <v/>
      </c>
      <c r="BA301" s="6" t="str">
        <f t="shared" si="106"/>
        <v/>
      </c>
      <c r="BB301" s="6" t="str">
        <f t="shared" si="107"/>
        <v/>
      </c>
      <c r="BC301" s="6" t="str">
        <f t="shared" si="108"/>
        <v/>
      </c>
      <c r="BD301" s="7">
        <f t="shared" si="109"/>
        <v>4.9436200000000001</v>
      </c>
    </row>
    <row r="302" spans="1:56">
      <c r="A302" s="5"/>
      <c r="B302" s="38">
        <v>2</v>
      </c>
      <c r="C302" s="32"/>
      <c r="D302" s="52">
        <v>1</v>
      </c>
      <c r="E302" s="11"/>
      <c r="F302" s="11"/>
      <c r="G302" s="11"/>
      <c r="H302" s="11"/>
      <c r="I302" s="11"/>
      <c r="J302" s="11"/>
      <c r="K302" s="11"/>
      <c r="L302" s="11">
        <v>1</v>
      </c>
      <c r="M302" s="11"/>
      <c r="N302" s="28"/>
      <c r="O302" s="6"/>
      <c r="P302" s="6"/>
      <c r="Q302" s="6"/>
      <c r="R302" s="6"/>
      <c r="S302" s="46"/>
      <c r="T302" s="11">
        <v>9</v>
      </c>
      <c r="U302" s="28">
        <v>0.28422599999999998</v>
      </c>
      <c r="V302" s="6"/>
      <c r="W302" s="46"/>
      <c r="X302" s="28">
        <v>8</v>
      </c>
      <c r="Y302" s="6"/>
      <c r="Z302" s="6"/>
      <c r="AA302" s="6"/>
      <c r="AB302" s="6"/>
      <c r="AC302" s="6"/>
      <c r="AD302" s="6"/>
      <c r="AE302" s="6"/>
      <c r="AF302" s="6" t="s">
        <v>59</v>
      </c>
      <c r="AG302" s="6" t="s">
        <v>122</v>
      </c>
      <c r="AH302" s="49" t="s">
        <v>51</v>
      </c>
      <c r="AI302" s="49" t="s">
        <v>69</v>
      </c>
      <c r="AJ302" s="49" t="s">
        <v>75</v>
      </c>
      <c r="AK302" s="49" t="s">
        <v>76</v>
      </c>
      <c r="AL302" s="49" t="s">
        <v>81</v>
      </c>
      <c r="AM302" s="49" t="s">
        <v>96</v>
      </c>
      <c r="AN302" s="21"/>
      <c r="AO302" s="21"/>
      <c r="AP302" s="21"/>
      <c r="AQ302" s="21"/>
      <c r="AR302" s="21"/>
      <c r="AS302" s="6">
        <f t="shared" si="98"/>
        <v>0.40811399999999998</v>
      </c>
      <c r="AT302" s="6">
        <f t="shared" si="99"/>
        <v>2.14493</v>
      </c>
      <c r="AU302" s="6">
        <f t="shared" si="100"/>
        <v>0.36749900000000002</v>
      </c>
      <c r="AV302" s="6">
        <f t="shared" si="101"/>
        <v>0.55112300000000003</v>
      </c>
      <c r="AW302" s="6">
        <f t="shared" si="102"/>
        <v>3.8845399999999999</v>
      </c>
      <c r="AX302" s="6">
        <f t="shared" si="103"/>
        <v>1.72323</v>
      </c>
      <c r="AY302" s="6" t="str">
        <f t="shared" si="104"/>
        <v/>
      </c>
      <c r="AZ302" s="6" t="str">
        <f t="shared" si="105"/>
        <v/>
      </c>
      <c r="BA302" s="6" t="str">
        <f t="shared" si="106"/>
        <v/>
      </c>
      <c r="BB302" s="6" t="str">
        <f t="shared" si="107"/>
        <v/>
      </c>
      <c r="BC302" s="6" t="str">
        <f t="shared" si="108"/>
        <v/>
      </c>
      <c r="BD302" s="7">
        <f t="shared" si="109"/>
        <v>8.7952100000000009</v>
      </c>
    </row>
    <row r="303" spans="1:56" ht="15.75" thickBot="1">
      <c r="A303" s="5"/>
      <c r="B303" s="38">
        <v>3</v>
      </c>
      <c r="C303" s="32"/>
      <c r="D303" s="11"/>
      <c r="E303" s="52">
        <v>1</v>
      </c>
      <c r="F303" s="11"/>
      <c r="G303" s="11"/>
      <c r="H303" s="52">
        <v>1</v>
      </c>
      <c r="I303" s="11"/>
      <c r="J303" s="11">
        <v>1</v>
      </c>
      <c r="K303" s="11">
        <v>1</v>
      </c>
      <c r="L303" s="11">
        <v>1</v>
      </c>
      <c r="M303" s="11">
        <v>1</v>
      </c>
      <c r="N303" s="66">
        <v>1</v>
      </c>
      <c r="O303" s="6"/>
      <c r="P303" s="6"/>
      <c r="Q303" s="6"/>
      <c r="R303" s="6"/>
      <c r="S303" s="46"/>
      <c r="T303" s="11">
        <v>10</v>
      </c>
      <c r="U303" s="28">
        <v>0.44853199999999999</v>
      </c>
      <c r="V303" s="6"/>
      <c r="W303" s="47"/>
      <c r="X303" s="31">
        <v>10</v>
      </c>
      <c r="Y303" s="6"/>
      <c r="Z303" s="6"/>
      <c r="AA303" s="6"/>
      <c r="AB303" s="6"/>
      <c r="AC303" s="6"/>
      <c r="AD303" s="6"/>
      <c r="AE303" s="6"/>
      <c r="AF303" s="6" t="s">
        <v>82</v>
      </c>
      <c r="AG303" s="6" t="s">
        <v>123</v>
      </c>
      <c r="AH303" s="49" t="s">
        <v>85</v>
      </c>
      <c r="AI303" s="49" t="s">
        <v>86</v>
      </c>
      <c r="AJ303" s="49" t="s">
        <v>88</v>
      </c>
      <c r="AK303" s="49" t="s">
        <v>90</v>
      </c>
      <c r="AL303" s="21"/>
      <c r="AM303" s="21"/>
      <c r="AN303" s="21"/>
      <c r="AO303" s="21"/>
      <c r="AP303" s="21"/>
      <c r="AQ303" s="21"/>
      <c r="AR303" s="21"/>
      <c r="AS303" s="6">
        <f t="shared" si="98"/>
        <v>0.61077099999999995</v>
      </c>
      <c r="AT303" s="6">
        <f t="shared" si="99"/>
        <v>1.5829599999999999</v>
      </c>
      <c r="AU303" s="6">
        <f t="shared" si="100"/>
        <v>1.1756899999999999</v>
      </c>
      <c r="AV303" s="6">
        <f t="shared" si="101"/>
        <v>3.90341</v>
      </c>
      <c r="AW303" s="6" t="str">
        <f t="shared" si="102"/>
        <v/>
      </c>
      <c r="AX303" s="6" t="str">
        <f t="shared" si="103"/>
        <v/>
      </c>
      <c r="AY303" s="6" t="str">
        <f t="shared" si="104"/>
        <v/>
      </c>
      <c r="AZ303" s="6" t="str">
        <f t="shared" si="105"/>
        <v/>
      </c>
      <c r="BA303" s="6" t="str">
        <f t="shared" si="106"/>
        <v/>
      </c>
      <c r="BB303" s="6" t="str">
        <f t="shared" si="107"/>
        <v/>
      </c>
      <c r="BC303" s="6" t="str">
        <f t="shared" si="108"/>
        <v/>
      </c>
      <c r="BD303" s="7">
        <f t="shared" si="109"/>
        <v>6.8242989999999999</v>
      </c>
    </row>
    <row r="304" spans="1:56">
      <c r="A304" s="5"/>
      <c r="B304" s="38">
        <v>4</v>
      </c>
      <c r="C304" s="3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28"/>
      <c r="O304" s="6"/>
      <c r="P304" s="6"/>
      <c r="Q304" s="6"/>
      <c r="R304" s="6"/>
      <c r="S304" s="46">
        <v>5</v>
      </c>
      <c r="T304" s="11">
        <v>7</v>
      </c>
      <c r="U304" s="28">
        <v>1.05765</v>
      </c>
      <c r="V304" s="6"/>
      <c r="W304" s="45">
        <v>8</v>
      </c>
      <c r="X304" s="26">
        <v>3</v>
      </c>
      <c r="Y304" s="6"/>
      <c r="Z304" s="6"/>
      <c r="AA304" s="6"/>
      <c r="AB304" s="6"/>
      <c r="AC304" s="6"/>
      <c r="AD304" s="6"/>
      <c r="AE304" s="6"/>
      <c r="AF304" s="6" t="s">
        <v>67</v>
      </c>
      <c r="AG304" s="6" t="s">
        <v>132</v>
      </c>
      <c r="AH304" s="49" t="s">
        <v>57</v>
      </c>
      <c r="AI304" s="49" t="s">
        <v>73</v>
      </c>
      <c r="AJ304" s="49" t="s">
        <v>80</v>
      </c>
      <c r="AK304" s="49" t="s">
        <v>94</v>
      </c>
      <c r="AL304" s="21"/>
      <c r="AM304" s="21"/>
      <c r="AN304" s="21"/>
      <c r="AO304" s="21"/>
      <c r="AP304" s="21"/>
      <c r="AQ304" s="21"/>
      <c r="AR304" s="21"/>
      <c r="AS304" s="6">
        <f t="shared" si="98"/>
        <v>5.45999E-2</v>
      </c>
      <c r="AT304" s="6">
        <f t="shared" si="99"/>
        <v>1.21346</v>
      </c>
      <c r="AU304" s="6">
        <f t="shared" si="100"/>
        <v>4.1177000000000001</v>
      </c>
      <c r="AV304" s="6">
        <f t="shared" si="101"/>
        <v>1.84076</v>
      </c>
      <c r="AW304" s="6" t="str">
        <f t="shared" si="102"/>
        <v/>
      </c>
      <c r="AX304" s="6" t="str">
        <f t="shared" si="103"/>
        <v/>
      </c>
      <c r="AY304" s="6" t="str">
        <f t="shared" si="104"/>
        <v/>
      </c>
      <c r="AZ304" s="6" t="str">
        <f t="shared" si="105"/>
        <v/>
      </c>
      <c r="BA304" s="6" t="str">
        <f t="shared" si="106"/>
        <v/>
      </c>
      <c r="BB304" s="6" t="str">
        <f t="shared" si="107"/>
        <v/>
      </c>
      <c r="BC304" s="6" t="str">
        <f t="shared" si="108"/>
        <v/>
      </c>
      <c r="BD304" s="7">
        <f t="shared" si="109"/>
        <v>6.1688698999999998</v>
      </c>
    </row>
    <row r="305" spans="1:56">
      <c r="A305" s="5"/>
      <c r="B305" s="38">
        <v>5</v>
      </c>
      <c r="C305" s="32"/>
      <c r="D305" s="11"/>
      <c r="E305" s="11"/>
      <c r="F305" s="11"/>
      <c r="G305" s="52">
        <v>1</v>
      </c>
      <c r="H305" s="11"/>
      <c r="I305" s="52">
        <v>1</v>
      </c>
      <c r="J305" s="11">
        <v>1</v>
      </c>
      <c r="K305" s="11">
        <v>1</v>
      </c>
      <c r="L305" s="11">
        <v>1</v>
      </c>
      <c r="M305" s="11">
        <v>1</v>
      </c>
      <c r="N305" s="28"/>
      <c r="O305" s="6"/>
      <c r="P305" s="6"/>
      <c r="Q305" s="6"/>
      <c r="R305" s="6"/>
      <c r="S305" s="46"/>
      <c r="T305" s="11">
        <v>8</v>
      </c>
      <c r="U305" s="28">
        <v>1.51657</v>
      </c>
      <c r="V305" s="6"/>
      <c r="W305" s="46"/>
      <c r="X305" s="28">
        <v>5</v>
      </c>
      <c r="Y305" s="6"/>
      <c r="Z305" s="6"/>
      <c r="AA305" s="6"/>
      <c r="AB305" s="6"/>
      <c r="AC305" s="6"/>
      <c r="AD305" s="6"/>
      <c r="AE305" s="6"/>
      <c r="AF305" s="6" t="s">
        <v>68</v>
      </c>
      <c r="AG305" s="6" t="s">
        <v>133</v>
      </c>
      <c r="AH305" s="49" t="s">
        <v>58</v>
      </c>
      <c r="AI305" s="49" t="s">
        <v>74</v>
      </c>
      <c r="AJ305" s="49" t="s">
        <v>95</v>
      </c>
      <c r="AK305" s="21"/>
      <c r="AL305" s="21"/>
      <c r="AM305" s="21"/>
      <c r="AN305" s="21"/>
      <c r="AO305" s="21"/>
      <c r="AP305" s="21"/>
      <c r="AQ305" s="21"/>
      <c r="AR305" s="21"/>
      <c r="AS305" s="6">
        <f t="shared" si="98"/>
        <v>1.0315300000000001</v>
      </c>
      <c r="AT305" s="6">
        <f t="shared" si="99"/>
        <v>3.3645299999999998</v>
      </c>
      <c r="AU305" s="6">
        <f t="shared" si="100"/>
        <v>1.09405</v>
      </c>
      <c r="AV305" s="6" t="str">
        <f t="shared" si="101"/>
        <v/>
      </c>
      <c r="AW305" s="6" t="str">
        <f t="shared" si="102"/>
        <v/>
      </c>
      <c r="AX305" s="6" t="str">
        <f t="shared" si="103"/>
        <v/>
      </c>
      <c r="AY305" s="6" t="str">
        <f t="shared" si="104"/>
        <v/>
      </c>
      <c r="AZ305" s="6" t="str">
        <f t="shared" si="105"/>
        <v/>
      </c>
      <c r="BA305" s="6" t="str">
        <f t="shared" si="106"/>
        <v/>
      </c>
      <c r="BB305" s="6" t="str">
        <f t="shared" si="107"/>
        <v/>
      </c>
      <c r="BC305" s="6" t="str">
        <f t="shared" si="108"/>
        <v/>
      </c>
      <c r="BD305" s="7">
        <f t="shared" si="109"/>
        <v>3.9735400000000007</v>
      </c>
    </row>
    <row r="306" spans="1:56">
      <c r="A306" s="5"/>
      <c r="B306" s="38">
        <v>6</v>
      </c>
      <c r="C306" s="32"/>
      <c r="D306" s="11"/>
      <c r="E306" s="11"/>
      <c r="F306" s="11"/>
      <c r="G306" s="11"/>
      <c r="H306" s="11"/>
      <c r="I306" s="11"/>
      <c r="J306" s="11">
        <v>1</v>
      </c>
      <c r="K306" s="11">
        <v>1</v>
      </c>
      <c r="L306" s="11">
        <v>1</v>
      </c>
      <c r="M306" s="11">
        <v>1</v>
      </c>
      <c r="N306" s="28"/>
      <c r="O306" s="6"/>
      <c r="P306" s="6"/>
      <c r="Q306" s="6"/>
      <c r="R306" s="6"/>
      <c r="S306" s="46"/>
      <c r="T306" s="11">
        <v>9</v>
      </c>
      <c r="U306" s="28">
        <v>2.14493</v>
      </c>
      <c r="V306" s="6"/>
      <c r="W306" s="46"/>
      <c r="X306" s="28">
        <v>6</v>
      </c>
      <c r="Y306" s="6"/>
      <c r="Z306" s="6"/>
      <c r="AA306" s="6"/>
      <c r="AB306" s="6"/>
      <c r="AC306" s="6"/>
      <c r="AD306" s="6"/>
      <c r="AE306" s="6"/>
      <c r="AF306" s="6" t="s">
        <v>69</v>
      </c>
      <c r="AG306" s="6" t="s">
        <v>134</v>
      </c>
      <c r="AH306" s="49" t="s">
        <v>51</v>
      </c>
      <c r="AI306" s="49" t="s">
        <v>59</v>
      </c>
      <c r="AJ306" s="49" t="s">
        <v>75</v>
      </c>
      <c r="AK306" s="49" t="s">
        <v>76</v>
      </c>
      <c r="AL306" s="49" t="s">
        <v>81</v>
      </c>
      <c r="AM306" s="49" t="s">
        <v>96</v>
      </c>
      <c r="AN306" s="21"/>
      <c r="AO306" s="6"/>
      <c r="AP306" s="21"/>
      <c r="AQ306" s="21"/>
      <c r="AR306" s="21"/>
      <c r="AS306" s="6">
        <f t="shared" si="98"/>
        <v>0.40811399999999998</v>
      </c>
      <c r="AT306" s="6">
        <f t="shared" si="99"/>
        <v>0.28422599999999998</v>
      </c>
      <c r="AU306" s="6">
        <f t="shared" si="100"/>
        <v>0.36749900000000002</v>
      </c>
      <c r="AV306" s="6">
        <f t="shared" si="101"/>
        <v>0.55112300000000003</v>
      </c>
      <c r="AW306" s="6">
        <f t="shared" si="102"/>
        <v>3.8845399999999999</v>
      </c>
      <c r="AX306" s="6">
        <f t="shared" si="103"/>
        <v>1.72323</v>
      </c>
      <c r="AY306" s="6" t="str">
        <f t="shared" si="104"/>
        <v/>
      </c>
      <c r="AZ306" s="6" t="str">
        <f t="shared" si="105"/>
        <v/>
      </c>
      <c r="BA306" s="6" t="str">
        <f t="shared" si="106"/>
        <v/>
      </c>
      <c r="BB306" s="6" t="str">
        <f t="shared" si="107"/>
        <v/>
      </c>
      <c r="BC306" s="6" t="str">
        <f t="shared" si="108"/>
        <v/>
      </c>
      <c r="BD306" s="7">
        <f t="shared" si="109"/>
        <v>5.0738020000000006</v>
      </c>
    </row>
    <row r="307" spans="1:56" ht="15.75" thickBot="1">
      <c r="A307" s="5"/>
      <c r="B307" s="38">
        <v>7</v>
      </c>
      <c r="C307" s="32"/>
      <c r="D307" s="11"/>
      <c r="E307" s="11"/>
      <c r="F307" s="11"/>
      <c r="G307" s="11"/>
      <c r="H307" s="11"/>
      <c r="I307" s="11"/>
      <c r="J307" s="11"/>
      <c r="K307" s="11"/>
      <c r="L307" s="11">
        <v>1</v>
      </c>
      <c r="M307" s="11"/>
      <c r="N307" s="28"/>
      <c r="O307" s="6"/>
      <c r="P307" s="6"/>
      <c r="Q307" s="6"/>
      <c r="R307" s="6"/>
      <c r="S307" s="46"/>
      <c r="T307" s="11">
        <v>10</v>
      </c>
      <c r="U307" s="28">
        <v>0.61077099999999995</v>
      </c>
      <c r="V307" s="6"/>
      <c r="W307" s="47"/>
      <c r="X307" s="31">
        <v>10</v>
      </c>
      <c r="Y307" s="6"/>
      <c r="Z307" s="6"/>
      <c r="AA307" s="6"/>
      <c r="AB307" s="6"/>
      <c r="AC307" s="6"/>
      <c r="AD307" s="6"/>
      <c r="AE307" s="6"/>
      <c r="AF307" s="6" t="s">
        <v>85</v>
      </c>
      <c r="AG307" s="6" t="s">
        <v>135</v>
      </c>
      <c r="AH307" s="49" t="s">
        <v>82</v>
      </c>
      <c r="AI307" s="49" t="s">
        <v>86</v>
      </c>
      <c r="AJ307" s="49" t="s">
        <v>88</v>
      </c>
      <c r="AK307" s="49" t="s">
        <v>90</v>
      </c>
      <c r="AL307" s="21"/>
      <c r="AM307" s="21"/>
      <c r="AN307" s="21"/>
      <c r="AO307" s="21"/>
      <c r="AP307" s="21"/>
      <c r="AQ307" s="21"/>
      <c r="AR307" s="21"/>
      <c r="AS307" s="6">
        <f t="shared" si="98"/>
        <v>0.44853199999999999</v>
      </c>
      <c r="AT307" s="6">
        <f t="shared" si="99"/>
        <v>1.5829599999999999</v>
      </c>
      <c r="AU307" s="6">
        <f t="shared" si="100"/>
        <v>1.1756899999999999</v>
      </c>
      <c r="AV307" s="6">
        <f t="shared" si="101"/>
        <v>3.90341</v>
      </c>
      <c r="AW307" s="6" t="str">
        <f t="shared" si="102"/>
        <v/>
      </c>
      <c r="AX307" s="6" t="str">
        <f t="shared" si="103"/>
        <v/>
      </c>
      <c r="AY307" s="6" t="str">
        <f t="shared" si="104"/>
        <v/>
      </c>
      <c r="AZ307" s="6" t="str">
        <f t="shared" si="105"/>
        <v/>
      </c>
      <c r="BA307" s="6" t="str">
        <f t="shared" si="106"/>
        <v/>
      </c>
      <c r="BB307" s="6" t="str">
        <f t="shared" si="107"/>
        <v/>
      </c>
      <c r="BC307" s="6" t="str">
        <f t="shared" si="108"/>
        <v/>
      </c>
      <c r="BD307" s="7">
        <f t="shared" si="109"/>
        <v>6.4998210000000007</v>
      </c>
    </row>
    <row r="308" spans="1:56">
      <c r="A308" s="5"/>
      <c r="B308" s="38">
        <v>8</v>
      </c>
      <c r="C308" s="32"/>
      <c r="D308" s="11"/>
      <c r="E308" s="11"/>
      <c r="F308" s="11"/>
      <c r="G308" s="11"/>
      <c r="H308" s="11"/>
      <c r="I308" s="11"/>
      <c r="J308" s="11">
        <v>1</v>
      </c>
      <c r="K308" s="11"/>
      <c r="L308" s="11">
        <v>1</v>
      </c>
      <c r="M308" s="11">
        <v>1</v>
      </c>
      <c r="N308" s="28"/>
      <c r="O308" s="6"/>
      <c r="P308" s="6"/>
      <c r="Q308" s="6"/>
      <c r="R308" s="6"/>
      <c r="S308" s="46"/>
      <c r="T308" s="11">
        <v>7</v>
      </c>
      <c r="U308" s="28">
        <v>1.21346</v>
      </c>
      <c r="V308" s="6"/>
      <c r="W308" s="45">
        <v>9</v>
      </c>
      <c r="X308" s="26">
        <v>2</v>
      </c>
      <c r="Y308" s="6"/>
      <c r="Z308" s="6"/>
      <c r="AA308" s="6"/>
      <c r="AB308" s="6"/>
      <c r="AC308" s="6"/>
      <c r="AD308" s="6"/>
      <c r="AE308" s="6"/>
      <c r="AF308" s="6" t="s">
        <v>73</v>
      </c>
      <c r="AG308" s="6" t="s">
        <v>140</v>
      </c>
      <c r="AH308" s="49" t="s">
        <v>57</v>
      </c>
      <c r="AI308" s="49" t="s">
        <v>67</v>
      </c>
      <c r="AJ308" s="49" t="s">
        <v>80</v>
      </c>
      <c r="AK308" s="49" t="s">
        <v>94</v>
      </c>
      <c r="AL308" s="21"/>
      <c r="AM308" s="21"/>
      <c r="AN308" s="21"/>
      <c r="AO308" s="21"/>
      <c r="AP308" s="21"/>
      <c r="AQ308" s="21"/>
      <c r="AR308" s="21"/>
      <c r="AS308" s="6">
        <f t="shared" si="98"/>
        <v>5.45999E-2</v>
      </c>
      <c r="AT308" s="6">
        <f t="shared" si="99"/>
        <v>1.05765</v>
      </c>
      <c r="AU308" s="6">
        <f t="shared" si="100"/>
        <v>4.1177000000000001</v>
      </c>
      <c r="AV308" s="6">
        <f t="shared" si="101"/>
        <v>1.84076</v>
      </c>
      <c r="AW308" s="6" t="str">
        <f t="shared" si="102"/>
        <v/>
      </c>
      <c r="AX308" s="6" t="str">
        <f t="shared" si="103"/>
        <v/>
      </c>
      <c r="AY308" s="6" t="str">
        <f t="shared" si="104"/>
        <v/>
      </c>
      <c r="AZ308" s="6" t="str">
        <f t="shared" si="105"/>
        <v/>
      </c>
      <c r="BA308" s="6" t="str">
        <f t="shared" si="106"/>
        <v/>
      </c>
      <c r="BB308" s="6" t="str">
        <f t="shared" si="107"/>
        <v/>
      </c>
      <c r="BC308" s="6" t="str">
        <f t="shared" si="108"/>
        <v/>
      </c>
      <c r="BD308" s="7">
        <f t="shared" si="109"/>
        <v>5.8572499000000011</v>
      </c>
    </row>
    <row r="309" spans="1:56">
      <c r="A309" s="5"/>
      <c r="B309" s="38">
        <v>9</v>
      </c>
      <c r="C309" s="32"/>
      <c r="D309" s="11"/>
      <c r="E309" s="11"/>
      <c r="F309" s="11"/>
      <c r="G309" s="11"/>
      <c r="H309" s="11"/>
      <c r="I309" s="11"/>
      <c r="J309" s="11"/>
      <c r="K309" s="11"/>
      <c r="L309" s="11"/>
      <c r="M309" s="11">
        <v>1</v>
      </c>
      <c r="N309" s="28"/>
      <c r="O309" s="6"/>
      <c r="P309" s="6"/>
      <c r="Q309" s="6"/>
      <c r="R309" s="6"/>
      <c r="S309" s="46">
        <v>6</v>
      </c>
      <c r="T309" s="11">
        <v>8</v>
      </c>
      <c r="U309" s="28">
        <v>3.3645299999999998</v>
      </c>
      <c r="V309" s="6"/>
      <c r="W309" s="46"/>
      <c r="X309" s="28">
        <v>3</v>
      </c>
      <c r="Y309" s="6"/>
      <c r="Z309" s="6"/>
      <c r="AA309" s="6"/>
      <c r="AB309" s="6"/>
      <c r="AC309" s="6"/>
      <c r="AD309" s="6"/>
      <c r="AE309" s="6"/>
      <c r="AF309" s="6" t="s">
        <v>74</v>
      </c>
      <c r="AG309" s="6" t="s">
        <v>141</v>
      </c>
      <c r="AH309" s="49" t="s">
        <v>58</v>
      </c>
      <c r="AI309" s="49" t="s">
        <v>68</v>
      </c>
      <c r="AJ309" s="49" t="s">
        <v>95</v>
      </c>
      <c r="AK309" s="21"/>
      <c r="AL309" s="21"/>
      <c r="AM309" s="21"/>
      <c r="AN309" s="21"/>
      <c r="AO309" s="21"/>
      <c r="AP309" s="21"/>
      <c r="AQ309" s="21"/>
      <c r="AR309" s="21"/>
      <c r="AS309" s="6">
        <f t="shared" si="98"/>
        <v>1.0315300000000001</v>
      </c>
      <c r="AT309" s="6">
        <f t="shared" si="99"/>
        <v>1.51657</v>
      </c>
      <c r="AU309" s="6">
        <f t="shared" si="100"/>
        <v>1.09405</v>
      </c>
      <c r="AV309" s="6" t="str">
        <f t="shared" si="101"/>
        <v/>
      </c>
      <c r="AW309" s="6" t="str">
        <f t="shared" si="102"/>
        <v/>
      </c>
      <c r="AX309" s="6" t="str">
        <f t="shared" si="103"/>
        <v/>
      </c>
      <c r="AY309" s="6" t="str">
        <f t="shared" si="104"/>
        <v/>
      </c>
      <c r="AZ309" s="6" t="str">
        <f t="shared" si="105"/>
        <v/>
      </c>
      <c r="BA309" s="6" t="str">
        <f t="shared" si="106"/>
        <v/>
      </c>
      <c r="BB309" s="6" t="str">
        <f t="shared" si="107"/>
        <v/>
      </c>
      <c r="BC309" s="6" t="str">
        <f t="shared" si="108"/>
        <v/>
      </c>
      <c r="BD309" s="7">
        <f t="shared" si="109"/>
        <v>0.2776200000000002</v>
      </c>
    </row>
    <row r="310" spans="1:56">
      <c r="A310" s="5"/>
      <c r="B310" s="38">
        <v>10</v>
      </c>
      <c r="C310" s="32"/>
      <c r="D310" s="11"/>
      <c r="E310" s="11"/>
      <c r="F310" s="11"/>
      <c r="G310" s="11"/>
      <c r="H310" s="11"/>
      <c r="I310" s="11"/>
      <c r="J310" s="11">
        <v>1</v>
      </c>
      <c r="K310" s="11">
        <v>1</v>
      </c>
      <c r="L310" s="11">
        <v>1</v>
      </c>
      <c r="M310" s="11"/>
      <c r="N310" s="28"/>
      <c r="O310" s="6"/>
      <c r="P310" s="6"/>
      <c r="Q310" s="6"/>
      <c r="R310" s="6"/>
      <c r="S310" s="46"/>
      <c r="T310" s="11">
        <v>9</v>
      </c>
      <c r="U310" s="28">
        <v>0.36749900000000002</v>
      </c>
      <c r="V310" s="6"/>
      <c r="W310" s="46"/>
      <c r="X310" s="28">
        <v>5</v>
      </c>
      <c r="Y310" s="6"/>
      <c r="Z310" s="6"/>
      <c r="AA310" s="6"/>
      <c r="AB310" s="6"/>
      <c r="AC310" s="6"/>
      <c r="AD310" s="6"/>
      <c r="AE310" s="6"/>
      <c r="AF310" s="6" t="s">
        <v>75</v>
      </c>
      <c r="AG310" s="6" t="s">
        <v>145</v>
      </c>
      <c r="AH310" s="49" t="s">
        <v>51</v>
      </c>
      <c r="AI310" s="49" t="s">
        <v>59</v>
      </c>
      <c r="AJ310" s="49" t="s">
        <v>69</v>
      </c>
      <c r="AK310" s="49" t="s">
        <v>76</v>
      </c>
      <c r="AL310" s="49" t="s">
        <v>81</v>
      </c>
      <c r="AM310" s="49" t="s">
        <v>96</v>
      </c>
      <c r="AN310" s="21"/>
      <c r="AO310" s="21"/>
      <c r="AP310" s="21"/>
      <c r="AQ310" s="21"/>
      <c r="AR310" s="21"/>
      <c r="AS310" s="6">
        <f t="shared" si="98"/>
        <v>0.40811399999999998</v>
      </c>
      <c r="AT310" s="6">
        <f t="shared" si="99"/>
        <v>0.28422599999999998</v>
      </c>
      <c r="AU310" s="6">
        <f t="shared" si="100"/>
        <v>2.14493</v>
      </c>
      <c r="AV310" s="6">
        <f t="shared" si="101"/>
        <v>0.55112300000000003</v>
      </c>
      <c r="AW310" s="6">
        <f t="shared" si="102"/>
        <v>3.8845399999999999</v>
      </c>
      <c r="AX310" s="6">
        <f t="shared" si="103"/>
        <v>1.72323</v>
      </c>
      <c r="AY310" s="6" t="str">
        <f t="shared" si="104"/>
        <v/>
      </c>
      <c r="AZ310" s="6" t="str">
        <f t="shared" si="105"/>
        <v/>
      </c>
      <c r="BA310" s="6" t="str">
        <f t="shared" si="106"/>
        <v/>
      </c>
      <c r="BB310" s="6" t="str">
        <f t="shared" si="107"/>
        <v/>
      </c>
      <c r="BC310" s="6" t="str">
        <f t="shared" si="108"/>
        <v/>
      </c>
      <c r="BD310" s="7">
        <f t="shared" si="109"/>
        <v>8.6286639999999988</v>
      </c>
    </row>
    <row r="311" spans="1:56" ht="15.75" thickBot="1">
      <c r="A311" s="5"/>
      <c r="B311" s="39">
        <v>11</v>
      </c>
      <c r="C311" s="33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1"/>
      <c r="O311" s="6"/>
      <c r="P311" s="6"/>
      <c r="Q311" s="6"/>
      <c r="R311" s="6"/>
      <c r="S311" s="46"/>
      <c r="T311" s="11">
        <v>10</v>
      </c>
      <c r="U311" s="28">
        <v>1.5829599999999999</v>
      </c>
      <c r="V311" s="6"/>
      <c r="W311" s="46"/>
      <c r="X311" s="28">
        <v>6</v>
      </c>
      <c r="Y311" s="6"/>
      <c r="Z311" s="6"/>
      <c r="AA311" s="6"/>
      <c r="AB311" s="6"/>
      <c r="AC311" s="6"/>
      <c r="AD311" s="6"/>
      <c r="AE311" s="6"/>
      <c r="AF311" s="6" t="s">
        <v>86</v>
      </c>
      <c r="AG311" s="6" t="s">
        <v>142</v>
      </c>
      <c r="AH311" s="49" t="s">
        <v>82</v>
      </c>
      <c r="AI311" s="49" t="s">
        <v>85</v>
      </c>
      <c r="AJ311" s="49" t="s">
        <v>88</v>
      </c>
      <c r="AK311" s="49" t="s">
        <v>90</v>
      </c>
      <c r="AL311" s="21"/>
      <c r="AM311" s="21"/>
      <c r="AN311" s="21"/>
      <c r="AO311" s="21"/>
      <c r="AP311" s="21"/>
      <c r="AQ311" s="21"/>
      <c r="AR311" s="21"/>
      <c r="AS311" s="6">
        <f t="shared" si="98"/>
        <v>0.44853199999999999</v>
      </c>
      <c r="AT311" s="6">
        <f t="shared" si="99"/>
        <v>0.61077099999999995</v>
      </c>
      <c r="AU311" s="6">
        <f t="shared" si="100"/>
        <v>1.1756899999999999</v>
      </c>
      <c r="AV311" s="6">
        <f t="shared" si="101"/>
        <v>3.90341</v>
      </c>
      <c r="AW311" s="6" t="str">
        <f t="shared" si="102"/>
        <v/>
      </c>
      <c r="AX311" s="6" t="str">
        <f t="shared" si="103"/>
        <v/>
      </c>
      <c r="AY311" s="6" t="str">
        <f t="shared" si="104"/>
        <v/>
      </c>
      <c r="AZ311" s="6" t="str">
        <f t="shared" si="105"/>
        <v/>
      </c>
      <c r="BA311" s="6" t="str">
        <f t="shared" si="106"/>
        <v/>
      </c>
      <c r="BB311" s="6" t="str">
        <f t="shared" si="107"/>
        <v/>
      </c>
      <c r="BC311" s="6" t="str">
        <f t="shared" si="108"/>
        <v/>
      </c>
      <c r="BD311" s="7">
        <f t="shared" si="109"/>
        <v>4.5554430000000004</v>
      </c>
    </row>
    <row r="312" spans="1:56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44">
        <v>7</v>
      </c>
      <c r="T312" s="41">
        <v>9</v>
      </c>
      <c r="U312" s="42">
        <v>0.55112300000000003</v>
      </c>
      <c r="V312" s="6"/>
      <c r="W312" s="46"/>
      <c r="X312" s="28">
        <v>7</v>
      </c>
      <c r="Y312" s="6"/>
      <c r="Z312" s="6"/>
      <c r="AA312" s="6"/>
      <c r="AB312" s="6"/>
      <c r="AC312" s="6"/>
      <c r="AD312" s="6"/>
      <c r="AE312" s="6"/>
      <c r="AF312" s="6" t="s">
        <v>76</v>
      </c>
      <c r="AG312" s="6" t="s">
        <v>144</v>
      </c>
      <c r="AH312" s="49" t="s">
        <v>51</v>
      </c>
      <c r="AI312" s="49" t="s">
        <v>59</v>
      </c>
      <c r="AJ312" s="49" t="s">
        <v>69</v>
      </c>
      <c r="AK312" s="49" t="s">
        <v>75</v>
      </c>
      <c r="AL312" s="49" t="s">
        <v>81</v>
      </c>
      <c r="AM312" s="49" t="s">
        <v>96</v>
      </c>
      <c r="AN312" s="21"/>
      <c r="AO312" s="21"/>
      <c r="AP312" s="21"/>
      <c r="AQ312" s="21"/>
      <c r="AR312" s="21"/>
      <c r="AS312" s="6">
        <f t="shared" si="98"/>
        <v>0.40811399999999998</v>
      </c>
      <c r="AT312" s="6">
        <f t="shared" si="99"/>
        <v>0.28422599999999998</v>
      </c>
      <c r="AU312" s="6">
        <f t="shared" si="100"/>
        <v>2.14493</v>
      </c>
      <c r="AV312" s="6">
        <f t="shared" si="101"/>
        <v>0.36749900000000002</v>
      </c>
      <c r="AW312" s="6">
        <f t="shared" si="102"/>
        <v>3.8845399999999999</v>
      </c>
      <c r="AX312" s="6">
        <f t="shared" si="103"/>
        <v>1.72323</v>
      </c>
      <c r="AY312" s="6" t="str">
        <f t="shared" si="104"/>
        <v/>
      </c>
      <c r="AZ312" s="6" t="str">
        <f t="shared" si="105"/>
        <v/>
      </c>
      <c r="BA312" s="6" t="str">
        <f t="shared" si="106"/>
        <v/>
      </c>
      <c r="BB312" s="6" t="str">
        <f t="shared" si="107"/>
        <v/>
      </c>
      <c r="BC312" s="6" t="str">
        <f t="shared" si="108"/>
        <v/>
      </c>
      <c r="BD312" s="7">
        <f t="shared" si="109"/>
        <v>8.2614160000000005</v>
      </c>
    </row>
    <row r="313" spans="1:56">
      <c r="A313" s="5" t="s">
        <v>170</v>
      </c>
      <c r="B313" s="6"/>
      <c r="C313" s="13">
        <v>0</v>
      </c>
      <c r="D313" s="6"/>
      <c r="E313" s="6"/>
      <c r="F313" s="13"/>
      <c r="G313" s="13"/>
      <c r="H313" s="13"/>
      <c r="I313" s="13"/>
      <c r="J313" s="13">
        <v>7</v>
      </c>
      <c r="K313" s="13">
        <v>8</v>
      </c>
      <c r="L313" s="13">
        <v>9</v>
      </c>
      <c r="M313" s="13">
        <v>10</v>
      </c>
      <c r="N313" s="13"/>
      <c r="O313" s="6"/>
      <c r="P313" s="6"/>
      <c r="Q313" s="6"/>
      <c r="R313" s="6"/>
      <c r="S313" s="46">
        <v>8</v>
      </c>
      <c r="T313" s="11">
        <v>7</v>
      </c>
      <c r="U313" s="28">
        <v>4.1177000000000001</v>
      </c>
      <c r="V313" s="6"/>
      <c r="W313" s="46"/>
      <c r="X313" s="28">
        <v>8</v>
      </c>
      <c r="Y313" s="6"/>
      <c r="Z313" s="6"/>
      <c r="AA313" s="6"/>
      <c r="AB313" s="6"/>
      <c r="AC313" s="6"/>
      <c r="AD313" s="6"/>
      <c r="AE313" s="6"/>
      <c r="AF313" s="63" t="s">
        <v>80</v>
      </c>
      <c r="AG313" s="6" t="s">
        <v>149</v>
      </c>
      <c r="AH313" s="49" t="s">
        <v>57</v>
      </c>
      <c r="AI313" s="49" t="s">
        <v>67</v>
      </c>
      <c r="AJ313" s="49" t="s">
        <v>73</v>
      </c>
      <c r="AK313" s="49" t="s">
        <v>94</v>
      </c>
      <c r="AL313" s="21"/>
      <c r="AM313" s="21"/>
      <c r="AN313" s="21"/>
      <c r="AO313" s="21"/>
      <c r="AP313" s="21"/>
      <c r="AQ313" s="21"/>
      <c r="AR313" s="21"/>
      <c r="AS313" s="6">
        <f t="shared" si="98"/>
        <v>5.45999E-2</v>
      </c>
      <c r="AT313" s="6">
        <f t="shared" si="99"/>
        <v>1.05765</v>
      </c>
      <c r="AU313" s="6">
        <f t="shared" si="100"/>
        <v>1.21346</v>
      </c>
      <c r="AV313" s="6">
        <f t="shared" si="101"/>
        <v>1.84076</v>
      </c>
      <c r="AW313" s="6" t="str">
        <f t="shared" si="102"/>
        <v/>
      </c>
      <c r="AX313" s="6" t="str">
        <f t="shared" si="103"/>
        <v/>
      </c>
      <c r="AY313" s="6" t="str">
        <f t="shared" si="104"/>
        <v/>
      </c>
      <c r="AZ313" s="6" t="str">
        <f t="shared" si="105"/>
        <v/>
      </c>
      <c r="BA313" s="6" t="str">
        <f t="shared" si="106"/>
        <v/>
      </c>
      <c r="BB313" s="6" t="str">
        <f t="shared" si="107"/>
        <v/>
      </c>
      <c r="BC313" s="6" t="str">
        <f t="shared" si="108"/>
        <v/>
      </c>
      <c r="BD313" s="7">
        <f t="shared" si="109"/>
        <v>4.8769899999999033E-2</v>
      </c>
    </row>
    <row r="314" spans="1:56" ht="15.75" thickBot="1">
      <c r="A314" s="5"/>
      <c r="B314" s="6"/>
      <c r="C314" s="6">
        <v>0</v>
      </c>
      <c r="D314" s="13">
        <v>11</v>
      </c>
      <c r="E314" s="6"/>
      <c r="F314" s="6"/>
      <c r="G314" s="6"/>
      <c r="H314" s="6"/>
      <c r="I314" s="6"/>
      <c r="J314" s="13">
        <v>7</v>
      </c>
      <c r="K314" s="13">
        <v>8</v>
      </c>
      <c r="L314" s="13">
        <v>9</v>
      </c>
      <c r="M314" s="13">
        <v>10</v>
      </c>
      <c r="N314" s="6"/>
      <c r="O314" s="6"/>
      <c r="P314" s="6"/>
      <c r="Q314" s="6"/>
      <c r="R314" s="6"/>
      <c r="S314" s="46"/>
      <c r="T314" s="11">
        <v>9</v>
      </c>
      <c r="U314" s="28">
        <v>3.8845399999999999</v>
      </c>
      <c r="V314" s="6"/>
      <c r="W314" s="47"/>
      <c r="X314" s="31">
        <v>10</v>
      </c>
      <c r="Y314" s="6"/>
      <c r="Z314" s="6"/>
      <c r="AA314" s="6"/>
      <c r="AB314" s="6"/>
      <c r="AC314" s="6"/>
      <c r="AD314" s="6"/>
      <c r="AE314" s="6"/>
      <c r="AF314" s="6" t="s">
        <v>81</v>
      </c>
      <c r="AG314" s="6" t="s">
        <v>150</v>
      </c>
      <c r="AH314" s="49" t="s">
        <v>51</v>
      </c>
      <c r="AI314" s="49" t="s">
        <v>59</v>
      </c>
      <c r="AJ314" s="49" t="s">
        <v>69</v>
      </c>
      <c r="AK314" s="49" t="s">
        <v>75</v>
      </c>
      <c r="AL314" s="49" t="s">
        <v>76</v>
      </c>
      <c r="AM314" s="49" t="s">
        <v>96</v>
      </c>
      <c r="AN314" s="49"/>
      <c r="AO314" s="21"/>
      <c r="AP314" s="21"/>
      <c r="AQ314" s="21"/>
      <c r="AR314" s="21"/>
      <c r="AS314" s="6">
        <f t="shared" si="98"/>
        <v>0.40811399999999998</v>
      </c>
      <c r="AT314" s="6">
        <f t="shared" si="99"/>
        <v>0.28422599999999998</v>
      </c>
      <c r="AU314" s="6">
        <f t="shared" si="100"/>
        <v>2.14493</v>
      </c>
      <c r="AV314" s="6">
        <f t="shared" si="101"/>
        <v>0.36749900000000002</v>
      </c>
      <c r="AW314" s="6">
        <f t="shared" si="102"/>
        <v>0.55112300000000003</v>
      </c>
      <c r="AX314" s="6">
        <f t="shared" si="103"/>
        <v>1.72323</v>
      </c>
      <c r="AY314" s="6" t="str">
        <f t="shared" si="104"/>
        <v/>
      </c>
      <c r="AZ314" s="6" t="str">
        <f t="shared" si="105"/>
        <v/>
      </c>
      <c r="BA314" s="6" t="str">
        <f t="shared" si="106"/>
        <v/>
      </c>
      <c r="BB314" s="6" t="str">
        <f t="shared" si="107"/>
        <v/>
      </c>
      <c r="BC314" s="6" t="str">
        <f t="shared" si="108"/>
        <v/>
      </c>
      <c r="BD314" s="7">
        <f t="shared" si="109"/>
        <v>1.5945820000000004</v>
      </c>
    </row>
    <row r="315" spans="1:56" ht="15.75" thickBot="1">
      <c r="A315" s="5"/>
      <c r="B315" s="6"/>
      <c r="C315" s="6">
        <v>3</v>
      </c>
      <c r="D315" s="13">
        <v>6</v>
      </c>
      <c r="E315" s="1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46"/>
      <c r="T315" s="11">
        <v>10</v>
      </c>
      <c r="U315" s="28">
        <v>1.1756899999999999</v>
      </c>
      <c r="V315" s="6"/>
      <c r="W315" s="45">
        <v>10</v>
      </c>
      <c r="X315" s="26">
        <v>3</v>
      </c>
      <c r="Y315" s="6"/>
      <c r="Z315" s="6"/>
      <c r="AA315" s="6"/>
      <c r="AB315" s="6"/>
      <c r="AC315" s="6"/>
      <c r="AD315" s="6"/>
      <c r="AE315" s="6"/>
      <c r="AF315" s="6" t="s">
        <v>88</v>
      </c>
      <c r="AG315" s="6" t="s">
        <v>151</v>
      </c>
      <c r="AH315" s="49" t="s">
        <v>82</v>
      </c>
      <c r="AI315" s="49" t="s">
        <v>85</v>
      </c>
      <c r="AJ315" s="49" t="s">
        <v>86</v>
      </c>
      <c r="AK315" s="49" t="s">
        <v>90</v>
      </c>
      <c r="AL315" s="49" t="s">
        <v>95</v>
      </c>
      <c r="AM315" s="21"/>
      <c r="AN315" s="21"/>
      <c r="AO315" s="21"/>
      <c r="AP315" s="21"/>
      <c r="AQ315" s="21"/>
      <c r="AR315" s="21"/>
      <c r="AS315" s="6">
        <f t="shared" si="98"/>
        <v>0.44853199999999999</v>
      </c>
      <c r="AT315" s="6">
        <f t="shared" si="99"/>
        <v>0.61077099999999995</v>
      </c>
      <c r="AU315" s="6">
        <f t="shared" si="100"/>
        <v>1.5829599999999999</v>
      </c>
      <c r="AV315" s="6">
        <f t="shared" si="101"/>
        <v>3.90341</v>
      </c>
      <c r="AW315" s="6">
        <f t="shared" si="102"/>
        <v>1.09405</v>
      </c>
      <c r="AX315" s="6" t="str">
        <f t="shared" si="103"/>
        <v/>
      </c>
      <c r="AY315" s="6" t="str">
        <f t="shared" si="104"/>
        <v/>
      </c>
      <c r="AZ315" s="6" t="str">
        <f t="shared" si="105"/>
        <v/>
      </c>
      <c r="BA315" s="6" t="str">
        <f t="shared" si="106"/>
        <v/>
      </c>
      <c r="BB315" s="6" t="str">
        <f t="shared" si="107"/>
        <v/>
      </c>
      <c r="BC315" s="6" t="str">
        <f t="shared" si="108"/>
        <v/>
      </c>
      <c r="BD315" s="7">
        <f t="shared" si="109"/>
        <v>6.4640330000000006</v>
      </c>
    </row>
    <row r="316" spans="1:56">
      <c r="A316" s="5"/>
      <c r="B316" s="6"/>
      <c r="C316" s="6">
        <v>2</v>
      </c>
      <c r="D316" s="13">
        <v>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45">
        <v>9</v>
      </c>
      <c r="T316" s="25">
        <v>10</v>
      </c>
      <c r="U316" s="26">
        <v>3.90341</v>
      </c>
      <c r="V316" s="6"/>
      <c r="W316" s="46"/>
      <c r="X316" s="28">
        <v>5</v>
      </c>
      <c r="Y316" s="6"/>
      <c r="Z316" s="6"/>
      <c r="AA316" s="6"/>
      <c r="AB316" s="6"/>
      <c r="AC316" s="6"/>
      <c r="AD316" s="6"/>
      <c r="AE316" s="6"/>
      <c r="AF316" s="6" t="s">
        <v>90</v>
      </c>
      <c r="AG316" s="6" t="s">
        <v>153</v>
      </c>
      <c r="AH316" s="49" t="s">
        <v>82</v>
      </c>
      <c r="AI316" s="49" t="s">
        <v>85</v>
      </c>
      <c r="AJ316" s="49" t="s">
        <v>86</v>
      </c>
      <c r="AK316" s="49" t="s">
        <v>88</v>
      </c>
      <c r="AL316" s="49" t="s">
        <v>96</v>
      </c>
      <c r="AM316" s="21"/>
      <c r="AN316" s="21"/>
      <c r="AO316" s="21"/>
      <c r="AP316" s="21"/>
      <c r="AQ316" s="21"/>
      <c r="AR316" s="21"/>
      <c r="AS316" s="6">
        <f t="shared" si="98"/>
        <v>0.44853199999999999</v>
      </c>
      <c r="AT316" s="6">
        <f t="shared" si="99"/>
        <v>0.61077099999999995</v>
      </c>
      <c r="AU316" s="6">
        <f t="shared" si="100"/>
        <v>1.5829599999999999</v>
      </c>
      <c r="AV316" s="6">
        <f t="shared" si="101"/>
        <v>1.1756899999999999</v>
      </c>
      <c r="AW316" s="6">
        <f t="shared" si="102"/>
        <v>1.72323</v>
      </c>
      <c r="AX316" s="6" t="str">
        <f t="shared" si="103"/>
        <v/>
      </c>
      <c r="AY316" s="6" t="str">
        <f t="shared" si="104"/>
        <v/>
      </c>
      <c r="AZ316" s="6" t="str">
        <f t="shared" si="105"/>
        <v/>
      </c>
      <c r="BA316" s="6" t="str">
        <f t="shared" si="106"/>
        <v/>
      </c>
      <c r="BB316" s="6" t="str">
        <f t="shared" si="107"/>
        <v/>
      </c>
      <c r="BC316" s="6" t="str">
        <f t="shared" si="108"/>
        <v/>
      </c>
      <c r="BD316" s="7">
        <f t="shared" si="109"/>
        <v>1.6377730000000001</v>
      </c>
    </row>
    <row r="317" spans="1:56">
      <c r="A317" s="5"/>
      <c r="B317" s="6"/>
      <c r="C317" s="13">
        <v>1</v>
      </c>
      <c r="D317" s="13">
        <v>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46">
        <v>10</v>
      </c>
      <c r="T317" s="11">
        <v>7</v>
      </c>
      <c r="U317" s="28">
        <v>1.84076</v>
      </c>
      <c r="V317" s="6"/>
      <c r="W317" s="46"/>
      <c r="X317" s="28">
        <v>6</v>
      </c>
      <c r="Y317" s="6"/>
      <c r="Z317" s="6"/>
      <c r="AA317" s="6"/>
      <c r="AB317" s="6"/>
      <c r="AC317" s="6"/>
      <c r="AD317" s="6"/>
      <c r="AE317" s="6"/>
      <c r="AF317" s="6" t="s">
        <v>94</v>
      </c>
      <c r="AG317" s="6" t="s">
        <v>157</v>
      </c>
      <c r="AH317" s="49" t="s">
        <v>57</v>
      </c>
      <c r="AI317" s="49" t="s">
        <v>67</v>
      </c>
      <c r="AJ317" s="49" t="s">
        <v>73</v>
      </c>
      <c r="AK317" s="49" t="s">
        <v>80</v>
      </c>
      <c r="AL317" s="21"/>
      <c r="AM317" s="21"/>
      <c r="AN317" s="21"/>
      <c r="AO317" s="21"/>
      <c r="AP317" s="21"/>
      <c r="AQ317" s="21"/>
      <c r="AR317" s="21"/>
      <c r="AS317" s="6">
        <f t="shared" si="98"/>
        <v>5.45999E-2</v>
      </c>
      <c r="AT317" s="6">
        <f t="shared" si="99"/>
        <v>1.05765</v>
      </c>
      <c r="AU317" s="6">
        <f t="shared" si="100"/>
        <v>1.21346</v>
      </c>
      <c r="AV317" s="6">
        <f t="shared" si="101"/>
        <v>4.1177000000000001</v>
      </c>
      <c r="AW317" s="6" t="str">
        <f t="shared" si="102"/>
        <v/>
      </c>
      <c r="AX317" s="6" t="str">
        <f t="shared" si="103"/>
        <v/>
      </c>
      <c r="AY317" s="6" t="str">
        <f t="shared" si="104"/>
        <v/>
      </c>
      <c r="AZ317" s="6" t="str">
        <f t="shared" si="105"/>
        <v/>
      </c>
      <c r="BA317" s="6" t="str">
        <f t="shared" si="106"/>
        <v/>
      </c>
      <c r="BB317" s="6" t="str">
        <f t="shared" si="107"/>
        <v/>
      </c>
      <c r="BC317" s="6" t="str">
        <f t="shared" si="108"/>
        <v/>
      </c>
      <c r="BD317" s="7">
        <f t="shared" si="109"/>
        <v>4.6026498999999994</v>
      </c>
    </row>
    <row r="318" spans="1:5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46"/>
      <c r="T318" s="11">
        <v>8</v>
      </c>
      <c r="U318" s="28">
        <v>1.09405</v>
      </c>
      <c r="V318" s="6"/>
      <c r="W318" s="46"/>
      <c r="X318" s="28">
        <v>8</v>
      </c>
      <c r="Y318" s="6"/>
      <c r="Z318" s="6"/>
      <c r="AA318" s="6"/>
      <c r="AB318" s="6"/>
      <c r="AC318" s="6"/>
      <c r="AD318" s="6"/>
      <c r="AE318" s="6"/>
      <c r="AF318" s="6" t="s">
        <v>95</v>
      </c>
      <c r="AG318" s="6" t="s">
        <v>158</v>
      </c>
      <c r="AH318" s="49" t="s">
        <v>58</v>
      </c>
      <c r="AI318" s="49" t="s">
        <v>68</v>
      </c>
      <c r="AJ318" s="49" t="s">
        <v>74</v>
      </c>
      <c r="AK318" s="49" t="s">
        <v>88</v>
      </c>
      <c r="AL318" s="21"/>
      <c r="AM318" s="21"/>
      <c r="AN318" s="21"/>
      <c r="AO318" s="21"/>
      <c r="AP318" s="21"/>
      <c r="AQ318" s="21"/>
      <c r="AR318" s="21"/>
      <c r="AS318" s="6">
        <f t="shared" si="98"/>
        <v>1.0315300000000001</v>
      </c>
      <c r="AT318" s="6">
        <f t="shared" si="99"/>
        <v>1.51657</v>
      </c>
      <c r="AU318" s="6">
        <f t="shared" si="100"/>
        <v>3.3645299999999998</v>
      </c>
      <c r="AV318" s="6">
        <f t="shared" si="101"/>
        <v>1.1756899999999999</v>
      </c>
      <c r="AW318" s="6" t="str">
        <f t="shared" si="102"/>
        <v/>
      </c>
      <c r="AX318" s="6" t="str">
        <f t="shared" si="103"/>
        <v/>
      </c>
      <c r="AY318" s="6" t="str">
        <f t="shared" si="104"/>
        <v/>
      </c>
      <c r="AZ318" s="6" t="str">
        <f t="shared" si="105"/>
        <v/>
      </c>
      <c r="BA318" s="6" t="str">
        <f t="shared" si="106"/>
        <v/>
      </c>
      <c r="BB318" s="6" t="str">
        <f t="shared" si="107"/>
        <v/>
      </c>
      <c r="BC318" s="6" t="str">
        <f t="shared" si="108"/>
        <v/>
      </c>
      <c r="BD318" s="7">
        <f t="shared" si="109"/>
        <v>5.9942699999999993</v>
      </c>
    </row>
    <row r="319" spans="1:5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46"/>
      <c r="T319" s="11">
        <v>9</v>
      </c>
      <c r="U319" s="28">
        <v>1.72323</v>
      </c>
      <c r="V319" s="6"/>
      <c r="W319" s="53"/>
      <c r="X319" s="48">
        <v>9</v>
      </c>
      <c r="Y319" s="6"/>
      <c r="Z319" s="6"/>
      <c r="AA319" s="6"/>
      <c r="AB319" s="6"/>
      <c r="AC319" s="6"/>
      <c r="AD319" s="6"/>
      <c r="AE319" s="6"/>
      <c r="AF319" s="6" t="s">
        <v>96</v>
      </c>
      <c r="AG319" s="6" t="s">
        <v>159</v>
      </c>
      <c r="AH319" s="49" t="s">
        <v>51</v>
      </c>
      <c r="AI319" s="49" t="s">
        <v>59</v>
      </c>
      <c r="AJ319" s="49" t="s">
        <v>69</v>
      </c>
      <c r="AK319" s="49" t="s">
        <v>75</v>
      </c>
      <c r="AL319" s="49" t="s">
        <v>76</v>
      </c>
      <c r="AM319" s="49" t="s">
        <v>81</v>
      </c>
      <c r="AN319" s="49" t="s">
        <v>90</v>
      </c>
      <c r="AO319" s="21"/>
      <c r="AP319" s="21"/>
      <c r="AQ319" s="21"/>
      <c r="AR319" s="21"/>
      <c r="AS319" s="6">
        <f t="shared" si="98"/>
        <v>0.40811399999999998</v>
      </c>
      <c r="AT319" s="6">
        <f t="shared" si="99"/>
        <v>0.28422599999999998</v>
      </c>
      <c r="AU319" s="6">
        <f t="shared" si="100"/>
        <v>2.14493</v>
      </c>
      <c r="AV319" s="6">
        <f t="shared" si="101"/>
        <v>0.36749900000000002</v>
      </c>
      <c r="AW319" s="6">
        <f t="shared" si="102"/>
        <v>0.55112300000000003</v>
      </c>
      <c r="AX319" s="6">
        <f t="shared" si="103"/>
        <v>3.8845399999999999</v>
      </c>
      <c r="AY319" s="6">
        <f t="shared" si="104"/>
        <v>3.90341</v>
      </c>
      <c r="AZ319" s="6" t="str">
        <f t="shared" si="105"/>
        <v/>
      </c>
      <c r="BA319" s="6" t="str">
        <f t="shared" si="106"/>
        <v/>
      </c>
      <c r="BB319" s="6" t="str">
        <f t="shared" si="107"/>
        <v/>
      </c>
      <c r="BC319" s="6" t="str">
        <f t="shared" si="108"/>
        <v/>
      </c>
      <c r="BD319" s="7">
        <f t="shared" si="109"/>
        <v>9.8206120000000006</v>
      </c>
    </row>
    <row r="320" spans="1:56" ht="15.75" thickBo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65"/>
      <c r="AP320" s="65"/>
      <c r="AQ320" s="65"/>
      <c r="AR320" s="65"/>
      <c r="AS320" s="9" t="str">
        <f t="shared" si="98"/>
        <v/>
      </c>
      <c r="AT320" s="9" t="str">
        <f t="shared" si="99"/>
        <v/>
      </c>
      <c r="AU320" s="9" t="str">
        <f t="shared" si="100"/>
        <v/>
      </c>
      <c r="AV320" s="9" t="str">
        <f t="shared" si="101"/>
        <v/>
      </c>
      <c r="AW320" s="9" t="str">
        <f t="shared" si="102"/>
        <v/>
      </c>
      <c r="AX320" s="9" t="str">
        <f t="shared" si="103"/>
        <v/>
      </c>
      <c r="AY320" s="9" t="str">
        <f t="shared" si="104"/>
        <v/>
      </c>
      <c r="AZ320" s="9" t="str">
        <f t="shared" si="105"/>
        <v/>
      </c>
      <c r="BA320" s="9" t="str">
        <f t="shared" si="106"/>
        <v/>
      </c>
      <c r="BB320" s="9" t="str">
        <f t="shared" si="107"/>
        <v/>
      </c>
      <c r="BC320" s="9"/>
      <c r="BD320" s="10"/>
    </row>
    <row r="321" spans="1:56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V321" s="6"/>
      <c r="Y321" s="6"/>
      <c r="Z321" s="6"/>
      <c r="AA321" s="6"/>
      <c r="AB321" s="6"/>
      <c r="AC321" s="6"/>
      <c r="AD321" s="6"/>
      <c r="AE321" s="6"/>
    </row>
    <row r="322" spans="1:56" ht="15.75" thickBot="1">
      <c r="A322" s="2"/>
      <c r="B322" s="124" t="s">
        <v>101</v>
      </c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3"/>
      <c r="P322" s="132"/>
      <c r="Q322" s="132"/>
      <c r="R322" s="3"/>
      <c r="S322" s="132" t="s">
        <v>98</v>
      </c>
      <c r="T322" s="132"/>
      <c r="U322" s="132"/>
      <c r="V322" s="3"/>
      <c r="W322" s="123" t="s">
        <v>99</v>
      </c>
      <c r="X322" s="123"/>
      <c r="Y322" s="50"/>
      <c r="Z322" s="132"/>
      <c r="AA322" s="132"/>
      <c r="AB322" s="3"/>
      <c r="AC322" s="132"/>
      <c r="AD322" s="132"/>
      <c r="AE322" s="3"/>
      <c r="AF322" s="3" t="s">
        <v>104</v>
      </c>
      <c r="AG322" s="3"/>
      <c r="AH322" s="51" t="s">
        <v>161</v>
      </c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4"/>
    </row>
    <row r="323" spans="1:56" ht="15.75" thickBot="1">
      <c r="A323" s="5"/>
      <c r="B323" s="2"/>
      <c r="C323" s="40">
        <v>0</v>
      </c>
      <c r="D323" s="41">
        <v>1</v>
      </c>
      <c r="E323" s="41">
        <v>2</v>
      </c>
      <c r="F323" s="41">
        <v>3</v>
      </c>
      <c r="G323" s="41">
        <v>4</v>
      </c>
      <c r="H323" s="41">
        <v>5</v>
      </c>
      <c r="I323" s="41">
        <v>6</v>
      </c>
      <c r="J323" s="41">
        <v>7</v>
      </c>
      <c r="K323" s="41">
        <v>8</v>
      </c>
      <c r="L323" s="41">
        <v>9</v>
      </c>
      <c r="M323" s="41">
        <v>10</v>
      </c>
      <c r="N323" s="42">
        <v>11</v>
      </c>
      <c r="O323" s="6"/>
      <c r="P323" s="6"/>
      <c r="Q323" s="6"/>
      <c r="R323" s="6"/>
      <c r="S323" s="47">
        <v>2</v>
      </c>
      <c r="T323" s="30">
        <v>9</v>
      </c>
      <c r="U323" s="31">
        <v>0.40811399999999998</v>
      </c>
      <c r="V323" s="6"/>
      <c r="W323" s="45">
        <v>8</v>
      </c>
      <c r="X323" s="26">
        <v>3</v>
      </c>
      <c r="Y323" s="6"/>
      <c r="Z323" s="6"/>
      <c r="AA323" s="6"/>
      <c r="AB323" s="6"/>
      <c r="AC323" s="6"/>
      <c r="AD323" s="6"/>
      <c r="AE323" s="6"/>
      <c r="AF323" s="6" t="s">
        <v>51</v>
      </c>
      <c r="AG323" s="6" t="s">
        <v>114</v>
      </c>
      <c r="AH323" s="49" t="s">
        <v>59</v>
      </c>
      <c r="AI323" s="49" t="s">
        <v>69</v>
      </c>
      <c r="AJ323" s="49" t="s">
        <v>75</v>
      </c>
      <c r="AK323" s="49" t="s">
        <v>76</v>
      </c>
      <c r="AL323" s="49" t="s">
        <v>81</v>
      </c>
      <c r="AM323" s="49" t="s">
        <v>96</v>
      </c>
      <c r="AN323" s="21"/>
      <c r="AO323" s="6"/>
      <c r="AP323" s="21"/>
      <c r="AQ323" s="21"/>
      <c r="AR323" s="21"/>
      <c r="AS323" s="6">
        <f t="shared" ref="AS323:AS339" si="110">IF(ISERROR(VLOOKUP(AH323,$P$2:$Q$57,2,FALSE)),"",VLOOKUP(AH323,$P$2:$Q$57,2,FALSE))</f>
        <v>0.28422599999999998</v>
      </c>
      <c r="AT323" s="6">
        <f t="shared" ref="AT323:AT339" si="111">IF(ISERROR(VLOOKUP(AI323,$P$2:$Q$57,2,FALSE)),"",VLOOKUP(AI323,$P$2:$Q$57,2,FALSE))</f>
        <v>2.14493</v>
      </c>
      <c r="AU323" s="6">
        <f t="shared" ref="AU323:AU339" si="112">IF(ISERROR(VLOOKUP(AJ323,$P$2:$Q$57,2,FALSE)),"",VLOOKUP(AJ323,$P$2:$Q$57,2,FALSE))</f>
        <v>0.36749900000000002</v>
      </c>
      <c r="AV323" s="6">
        <f t="shared" ref="AV323:AV339" si="113">IF(ISERROR(VLOOKUP(AK323,$P$2:$Q$57,2,FALSE)),"",VLOOKUP(AK323,$P$2:$Q$57,2,FALSE))</f>
        <v>0.55112300000000003</v>
      </c>
      <c r="AW323" s="6">
        <f t="shared" ref="AW323:AW339" si="114">IF(ISERROR(VLOOKUP(AL323,$P$2:$Q$57,2,FALSE)),"",VLOOKUP(AL323,$P$2:$Q$57,2,FALSE))</f>
        <v>3.8845399999999999</v>
      </c>
      <c r="AX323" s="6">
        <f t="shared" ref="AX323:AX339" si="115">IF(ISERROR(VLOOKUP(AM323,$P$2:$Q$57,2,FALSE)),"",VLOOKUP(AM323,$P$2:$Q$57,2,FALSE))</f>
        <v>1.72323</v>
      </c>
      <c r="AY323" s="6" t="str">
        <f t="shared" ref="AY323:AY339" si="116">IF(ISERROR(VLOOKUP(AN323,$P$2:$Q$57,2,FALSE)),"",VLOOKUP(AN323,$P$2:$Q$57,2,FALSE))</f>
        <v/>
      </c>
      <c r="AZ323" s="6" t="str">
        <f t="shared" ref="AZ323:AZ339" si="117">IF(ISERROR(VLOOKUP(AO323,$P$2:$Q$57,2,FALSE)),"",VLOOKUP(AO323,$P$2:$Q$57,2,FALSE))</f>
        <v/>
      </c>
      <c r="BA323" s="6" t="str">
        <f t="shared" ref="BA323:BA339" si="118">IF(ISERROR(VLOOKUP(AP323,$P$2:$Q$57,2,FALSE)),"",VLOOKUP(AP323,$P$2:$Q$57,2,FALSE))</f>
        <v/>
      </c>
      <c r="BB323" s="6" t="str">
        <f t="shared" ref="BB323:BB339" si="119">IF(ISERROR(VLOOKUP(AQ323,$P$2:$Q$57,2,FALSE)),"",VLOOKUP(AQ323,$P$2:$Q$57,2,FALSE))</f>
        <v/>
      </c>
      <c r="BC323" s="6" t="str">
        <f t="shared" ref="BC323:BC338" si="120">IF(ISERROR(VLOOKUP(AR323,$P$2:$Q$57,2,FALSE)),"",VLOOKUP(AR323,$P$2:$Q$57,2,FALSE))</f>
        <v/>
      </c>
      <c r="BD323" s="7">
        <f t="shared" ref="BD323:BD338" si="121">SUM(AS323:BC323)-VLOOKUP(AF323,$P$2:$Q$57,2,FALSE)</f>
        <v>8.5474340000000009</v>
      </c>
    </row>
    <row r="324" spans="1:56">
      <c r="A324" s="5"/>
      <c r="B324" s="37">
        <v>0</v>
      </c>
      <c r="C324" s="34"/>
      <c r="D324" s="35"/>
      <c r="E324" s="35"/>
      <c r="F324" s="59">
        <v>1</v>
      </c>
      <c r="G324" s="35"/>
      <c r="H324" s="35"/>
      <c r="I324" s="35"/>
      <c r="J324" s="35"/>
      <c r="K324" s="35"/>
      <c r="L324" s="35"/>
      <c r="M324" s="35"/>
      <c r="N324" s="36"/>
      <c r="O324" s="6"/>
      <c r="P324" s="6"/>
      <c r="Q324" s="6"/>
      <c r="R324" s="6"/>
      <c r="S324" s="46"/>
      <c r="T324" s="11">
        <v>8</v>
      </c>
      <c r="U324" s="28">
        <v>1.0315300000000001</v>
      </c>
      <c r="V324" s="6"/>
      <c r="W324" s="46"/>
      <c r="X324" s="28">
        <v>5</v>
      </c>
      <c r="Y324" s="6"/>
      <c r="Z324" s="6"/>
      <c r="AA324" s="6"/>
      <c r="AB324" s="6"/>
      <c r="AC324" s="6"/>
      <c r="AD324" s="6"/>
      <c r="AE324" s="6"/>
      <c r="AF324" s="6" t="s">
        <v>58</v>
      </c>
      <c r="AG324" s="6" t="s">
        <v>121</v>
      </c>
      <c r="AH324" s="49" t="s">
        <v>68</v>
      </c>
      <c r="AI324" s="49" t="s">
        <v>74</v>
      </c>
      <c r="AJ324" s="49" t="s">
        <v>95</v>
      </c>
      <c r="AK324" s="21"/>
      <c r="AL324" s="21"/>
      <c r="AM324" s="21"/>
      <c r="AN324" s="21"/>
      <c r="AO324" s="21"/>
      <c r="AP324" s="21"/>
      <c r="AQ324" s="21"/>
      <c r="AR324" s="21"/>
      <c r="AS324" s="6">
        <f t="shared" si="110"/>
        <v>1.51657</v>
      </c>
      <c r="AT324" s="6">
        <f t="shared" si="111"/>
        <v>3.3645299999999998</v>
      </c>
      <c r="AU324" s="6">
        <f t="shared" si="112"/>
        <v>1.09405</v>
      </c>
      <c r="AV324" s="6" t="str">
        <f t="shared" si="113"/>
        <v/>
      </c>
      <c r="AW324" s="6" t="str">
        <f t="shared" si="114"/>
        <v/>
      </c>
      <c r="AX324" s="6" t="str">
        <f t="shared" si="115"/>
        <v/>
      </c>
      <c r="AY324" s="6" t="str">
        <f t="shared" si="116"/>
        <v/>
      </c>
      <c r="AZ324" s="6" t="str">
        <f t="shared" si="117"/>
        <v/>
      </c>
      <c r="BA324" s="6" t="str">
        <f t="shared" si="118"/>
        <v/>
      </c>
      <c r="BB324" s="6" t="str">
        <f t="shared" si="119"/>
        <v/>
      </c>
      <c r="BC324" s="6" t="str">
        <f t="shared" si="120"/>
        <v/>
      </c>
      <c r="BD324" s="7">
        <f t="shared" si="121"/>
        <v>4.9436200000000001</v>
      </c>
    </row>
    <row r="325" spans="1:56">
      <c r="A325" s="5"/>
      <c r="B325" s="38">
        <v>1</v>
      </c>
      <c r="C325" s="3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28"/>
      <c r="O325" s="6"/>
      <c r="P325" s="6"/>
      <c r="Q325" s="6"/>
      <c r="R325" s="6"/>
      <c r="S325" s="46">
        <v>3</v>
      </c>
      <c r="T325" s="11">
        <v>9</v>
      </c>
      <c r="U325" s="28">
        <v>0.28422599999999998</v>
      </c>
      <c r="V325" s="6"/>
      <c r="W325" s="46"/>
      <c r="X325" s="28">
        <v>6</v>
      </c>
      <c r="Y325" s="6"/>
      <c r="Z325" s="6"/>
      <c r="AA325" s="6"/>
      <c r="AB325" s="6"/>
      <c r="AC325" s="6"/>
      <c r="AD325" s="6"/>
      <c r="AE325" s="6"/>
      <c r="AF325" s="6" t="s">
        <v>59</v>
      </c>
      <c r="AG325" s="6" t="s">
        <v>122</v>
      </c>
      <c r="AH325" s="49" t="s">
        <v>51</v>
      </c>
      <c r="AI325" s="49" t="s">
        <v>69</v>
      </c>
      <c r="AJ325" s="49" t="s">
        <v>75</v>
      </c>
      <c r="AK325" s="49" t="s">
        <v>76</v>
      </c>
      <c r="AL325" s="49" t="s">
        <v>81</v>
      </c>
      <c r="AM325" s="49" t="s">
        <v>96</v>
      </c>
      <c r="AN325" s="21"/>
      <c r="AO325" s="21"/>
      <c r="AP325" s="21"/>
      <c r="AQ325" s="21"/>
      <c r="AR325" s="21"/>
      <c r="AS325" s="6">
        <f t="shared" si="110"/>
        <v>0.40811399999999998</v>
      </c>
      <c r="AT325" s="6">
        <f t="shared" si="111"/>
        <v>2.14493</v>
      </c>
      <c r="AU325" s="6">
        <f t="shared" si="112"/>
        <v>0.36749900000000002</v>
      </c>
      <c r="AV325" s="6">
        <f t="shared" si="113"/>
        <v>0.55112300000000003</v>
      </c>
      <c r="AW325" s="6">
        <f t="shared" si="114"/>
        <v>3.8845399999999999</v>
      </c>
      <c r="AX325" s="6">
        <f t="shared" si="115"/>
        <v>1.72323</v>
      </c>
      <c r="AY325" s="6" t="str">
        <f t="shared" si="116"/>
        <v/>
      </c>
      <c r="AZ325" s="6" t="str">
        <f t="shared" si="117"/>
        <v/>
      </c>
      <c r="BA325" s="6" t="str">
        <f t="shared" si="118"/>
        <v/>
      </c>
      <c r="BB325" s="6" t="str">
        <f t="shared" si="119"/>
        <v/>
      </c>
      <c r="BC325" s="6" t="str">
        <f t="shared" si="120"/>
        <v/>
      </c>
      <c r="BD325" s="7">
        <f t="shared" si="121"/>
        <v>8.7952100000000009</v>
      </c>
    </row>
    <row r="326" spans="1:56" ht="15.75" thickBot="1">
      <c r="A326" s="5"/>
      <c r="B326" s="38">
        <v>2</v>
      </c>
      <c r="C326" s="32"/>
      <c r="D326" s="52">
        <v>1</v>
      </c>
      <c r="E326" s="11"/>
      <c r="F326" s="11"/>
      <c r="G326" s="11"/>
      <c r="H326" s="11"/>
      <c r="I326" s="11"/>
      <c r="J326" s="11"/>
      <c r="K326" s="11"/>
      <c r="L326" s="11">
        <v>1</v>
      </c>
      <c r="M326" s="11"/>
      <c r="N326" s="28"/>
      <c r="O326" s="6"/>
      <c r="P326" s="6"/>
      <c r="Q326" s="6"/>
      <c r="R326" s="6"/>
      <c r="S326" s="53"/>
      <c r="T326" s="43">
        <v>10</v>
      </c>
      <c r="U326" s="48">
        <v>0.44853199999999999</v>
      </c>
      <c r="V326" s="6"/>
      <c r="W326" s="47"/>
      <c r="X326" s="31">
        <v>10</v>
      </c>
      <c r="Y326" s="6"/>
      <c r="Z326" s="6"/>
      <c r="AA326" s="6"/>
      <c r="AB326" s="6"/>
      <c r="AC326" s="6"/>
      <c r="AD326" s="6"/>
      <c r="AE326" s="6"/>
      <c r="AF326" s="6" t="s">
        <v>82</v>
      </c>
      <c r="AG326" s="6" t="s">
        <v>123</v>
      </c>
      <c r="AH326" s="49" t="s">
        <v>85</v>
      </c>
      <c r="AI326" s="49" t="s">
        <v>86</v>
      </c>
      <c r="AJ326" s="49" t="s">
        <v>88</v>
      </c>
      <c r="AK326" s="49" t="s">
        <v>90</v>
      </c>
      <c r="AL326" s="21"/>
      <c r="AM326" s="21"/>
      <c r="AN326" s="21"/>
      <c r="AO326" s="21"/>
      <c r="AP326" s="21"/>
      <c r="AQ326" s="21"/>
      <c r="AR326" s="21"/>
      <c r="AS326" s="6">
        <f t="shared" si="110"/>
        <v>0.61077099999999995</v>
      </c>
      <c r="AT326" s="6">
        <f t="shared" si="111"/>
        <v>1.5829599999999999</v>
      </c>
      <c r="AU326" s="6">
        <f t="shared" si="112"/>
        <v>1.1756899999999999</v>
      </c>
      <c r="AV326" s="6">
        <f t="shared" si="113"/>
        <v>3.90341</v>
      </c>
      <c r="AW326" s="6" t="str">
        <f t="shared" si="114"/>
        <v/>
      </c>
      <c r="AX326" s="6" t="str">
        <f t="shared" si="115"/>
        <v/>
      </c>
      <c r="AY326" s="6" t="str">
        <f t="shared" si="116"/>
        <v/>
      </c>
      <c r="AZ326" s="6" t="str">
        <f t="shared" si="117"/>
        <v/>
      </c>
      <c r="BA326" s="6" t="str">
        <f t="shared" si="118"/>
        <v/>
      </c>
      <c r="BB326" s="6" t="str">
        <f t="shared" si="119"/>
        <v/>
      </c>
      <c r="BC326" s="6" t="str">
        <f t="shared" si="120"/>
        <v/>
      </c>
      <c r="BD326" s="7">
        <f t="shared" si="121"/>
        <v>6.8242989999999999</v>
      </c>
    </row>
    <row r="327" spans="1:56">
      <c r="A327" s="5"/>
      <c r="B327" s="38">
        <v>3</v>
      </c>
      <c r="C327" s="32"/>
      <c r="D327" s="11"/>
      <c r="E327" s="52">
        <v>1</v>
      </c>
      <c r="F327" s="11"/>
      <c r="G327" s="11"/>
      <c r="H327" s="52">
        <v>1</v>
      </c>
      <c r="I327" s="11"/>
      <c r="J327" s="11"/>
      <c r="K327" s="11">
        <v>1</v>
      </c>
      <c r="L327" s="11">
        <v>1</v>
      </c>
      <c r="M327" s="11">
        <v>1</v>
      </c>
      <c r="N327" s="66">
        <v>1</v>
      </c>
      <c r="O327" s="6"/>
      <c r="P327" s="6"/>
      <c r="Q327" s="6"/>
      <c r="R327" s="6"/>
      <c r="S327" s="45">
        <v>5</v>
      </c>
      <c r="T327" s="25">
        <v>8</v>
      </c>
      <c r="U327" s="26">
        <v>1.51657</v>
      </c>
      <c r="V327" s="6"/>
      <c r="W327" s="45">
        <v>9</v>
      </c>
      <c r="X327" s="26">
        <v>2</v>
      </c>
      <c r="Y327" s="6"/>
      <c r="Z327" s="6"/>
      <c r="AA327" s="6"/>
      <c r="AB327" s="6"/>
      <c r="AC327" s="6"/>
      <c r="AD327" s="6"/>
      <c r="AE327" s="6"/>
      <c r="AF327" s="6" t="s">
        <v>68</v>
      </c>
      <c r="AG327" s="6" t="s">
        <v>133</v>
      </c>
      <c r="AH327" s="49" t="s">
        <v>58</v>
      </c>
      <c r="AI327" s="49" t="s">
        <v>74</v>
      </c>
      <c r="AJ327" s="49" t="s">
        <v>95</v>
      </c>
      <c r="AK327" s="21"/>
      <c r="AL327" s="21"/>
      <c r="AM327" s="21"/>
      <c r="AN327" s="21"/>
      <c r="AO327" s="21"/>
      <c r="AP327" s="21"/>
      <c r="AQ327" s="21"/>
      <c r="AR327" s="21"/>
      <c r="AS327" s="6">
        <f t="shared" si="110"/>
        <v>1.0315300000000001</v>
      </c>
      <c r="AT327" s="6">
        <f t="shared" si="111"/>
        <v>3.3645299999999998</v>
      </c>
      <c r="AU327" s="6">
        <f t="shared" si="112"/>
        <v>1.09405</v>
      </c>
      <c r="AV327" s="6" t="str">
        <f t="shared" si="113"/>
        <v/>
      </c>
      <c r="AW327" s="6" t="str">
        <f t="shared" si="114"/>
        <v/>
      </c>
      <c r="AX327" s="6" t="str">
        <f t="shared" si="115"/>
        <v/>
      </c>
      <c r="AY327" s="6" t="str">
        <f t="shared" si="116"/>
        <v/>
      </c>
      <c r="AZ327" s="6" t="str">
        <f t="shared" si="117"/>
        <v/>
      </c>
      <c r="BA327" s="6" t="str">
        <f t="shared" si="118"/>
        <v/>
      </c>
      <c r="BB327" s="6" t="str">
        <f t="shared" si="119"/>
        <v/>
      </c>
      <c r="BC327" s="6" t="str">
        <f t="shared" si="120"/>
        <v/>
      </c>
      <c r="BD327" s="7">
        <f t="shared" si="121"/>
        <v>3.9735400000000007</v>
      </c>
    </row>
    <row r="328" spans="1:56">
      <c r="A328" s="5"/>
      <c r="B328" s="38">
        <v>4</v>
      </c>
      <c r="C328" s="3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28"/>
      <c r="O328" s="6"/>
      <c r="P328" s="6"/>
      <c r="Q328" s="6"/>
      <c r="R328" s="6"/>
      <c r="S328" s="46"/>
      <c r="T328" s="11">
        <v>9</v>
      </c>
      <c r="U328" s="28">
        <v>2.14493</v>
      </c>
      <c r="V328" s="6"/>
      <c r="W328" s="46"/>
      <c r="X328" s="28">
        <v>3</v>
      </c>
      <c r="Y328" s="6"/>
      <c r="Z328" s="6"/>
      <c r="AA328" s="6"/>
      <c r="AB328" s="6"/>
      <c r="AC328" s="6"/>
      <c r="AD328" s="6"/>
      <c r="AE328" s="6"/>
      <c r="AF328" s="6" t="s">
        <v>69</v>
      </c>
      <c r="AG328" s="6" t="s">
        <v>134</v>
      </c>
      <c r="AH328" s="49" t="s">
        <v>51</v>
      </c>
      <c r="AI328" s="49" t="s">
        <v>59</v>
      </c>
      <c r="AJ328" s="49" t="s">
        <v>75</v>
      </c>
      <c r="AK328" s="49" t="s">
        <v>76</v>
      </c>
      <c r="AL328" s="49" t="s">
        <v>81</v>
      </c>
      <c r="AM328" s="49" t="s">
        <v>96</v>
      </c>
      <c r="AN328" s="21"/>
      <c r="AO328" s="6"/>
      <c r="AP328" s="21"/>
      <c r="AQ328" s="21"/>
      <c r="AR328" s="21"/>
      <c r="AS328" s="6">
        <f t="shared" si="110"/>
        <v>0.40811399999999998</v>
      </c>
      <c r="AT328" s="6">
        <f t="shared" si="111"/>
        <v>0.28422599999999998</v>
      </c>
      <c r="AU328" s="6">
        <f t="shared" si="112"/>
        <v>0.36749900000000002</v>
      </c>
      <c r="AV328" s="6">
        <f t="shared" si="113"/>
        <v>0.55112300000000003</v>
      </c>
      <c r="AW328" s="6">
        <f t="shared" si="114"/>
        <v>3.8845399999999999</v>
      </c>
      <c r="AX328" s="6">
        <f t="shared" si="115"/>
        <v>1.72323</v>
      </c>
      <c r="AY328" s="6" t="str">
        <f t="shared" si="116"/>
        <v/>
      </c>
      <c r="AZ328" s="6" t="str">
        <f t="shared" si="117"/>
        <v/>
      </c>
      <c r="BA328" s="6" t="str">
        <f t="shared" si="118"/>
        <v/>
      </c>
      <c r="BB328" s="6" t="str">
        <f t="shared" si="119"/>
        <v/>
      </c>
      <c r="BC328" s="6" t="str">
        <f t="shared" si="120"/>
        <v/>
      </c>
      <c r="BD328" s="7">
        <f t="shared" si="121"/>
        <v>5.0738020000000006</v>
      </c>
    </row>
    <row r="329" spans="1:56" ht="15.75" thickBot="1">
      <c r="A329" s="5"/>
      <c r="B329" s="38">
        <v>5</v>
      </c>
      <c r="C329" s="32"/>
      <c r="D329" s="11"/>
      <c r="E329" s="11"/>
      <c r="F329" s="11"/>
      <c r="G329" s="52">
        <v>1</v>
      </c>
      <c r="H329" s="11"/>
      <c r="I329" s="52">
        <v>1</v>
      </c>
      <c r="J329" s="11"/>
      <c r="K329" s="11">
        <v>1</v>
      </c>
      <c r="L329" s="11">
        <v>1</v>
      </c>
      <c r="M329" s="11">
        <v>1</v>
      </c>
      <c r="N329" s="28"/>
      <c r="O329" s="6"/>
      <c r="P329" s="6"/>
      <c r="Q329" s="6"/>
      <c r="R329" s="6"/>
      <c r="S329" s="47"/>
      <c r="T329" s="30">
        <v>10</v>
      </c>
      <c r="U329" s="31">
        <v>0.61077099999999995</v>
      </c>
      <c r="V329" s="6"/>
      <c r="W329" s="46"/>
      <c r="X329" s="28">
        <v>5</v>
      </c>
      <c r="Y329" s="6"/>
      <c r="Z329" s="6"/>
      <c r="AA329" s="6"/>
      <c r="AB329" s="6"/>
      <c r="AC329" s="6"/>
      <c r="AD329" s="6"/>
      <c r="AE329" s="6"/>
      <c r="AF329" s="6" t="s">
        <v>85</v>
      </c>
      <c r="AG329" s="6" t="s">
        <v>135</v>
      </c>
      <c r="AH329" s="49" t="s">
        <v>82</v>
      </c>
      <c r="AI329" s="49" t="s">
        <v>86</v>
      </c>
      <c r="AJ329" s="49" t="s">
        <v>88</v>
      </c>
      <c r="AK329" s="49" t="s">
        <v>90</v>
      </c>
      <c r="AL329" s="21"/>
      <c r="AM329" s="21"/>
      <c r="AN329" s="21"/>
      <c r="AO329" s="21"/>
      <c r="AP329" s="21"/>
      <c r="AQ329" s="21"/>
      <c r="AR329" s="21"/>
      <c r="AS329" s="6">
        <f t="shared" si="110"/>
        <v>0.44853199999999999</v>
      </c>
      <c r="AT329" s="6">
        <f t="shared" si="111"/>
        <v>1.5829599999999999</v>
      </c>
      <c r="AU329" s="6">
        <f t="shared" si="112"/>
        <v>1.1756899999999999</v>
      </c>
      <c r="AV329" s="6">
        <f t="shared" si="113"/>
        <v>3.90341</v>
      </c>
      <c r="AW329" s="6" t="str">
        <f t="shared" si="114"/>
        <v/>
      </c>
      <c r="AX329" s="6" t="str">
        <f t="shared" si="115"/>
        <v/>
      </c>
      <c r="AY329" s="6" t="str">
        <f t="shared" si="116"/>
        <v/>
      </c>
      <c r="AZ329" s="6" t="str">
        <f t="shared" si="117"/>
        <v/>
      </c>
      <c r="BA329" s="6" t="str">
        <f t="shared" si="118"/>
        <v/>
      </c>
      <c r="BB329" s="6" t="str">
        <f t="shared" si="119"/>
        <v/>
      </c>
      <c r="BC329" s="6" t="str">
        <f t="shared" si="120"/>
        <v/>
      </c>
      <c r="BD329" s="7">
        <f t="shared" si="121"/>
        <v>6.4998210000000007</v>
      </c>
    </row>
    <row r="330" spans="1:56">
      <c r="A330" s="5"/>
      <c r="B330" s="38">
        <v>6</v>
      </c>
      <c r="C330" s="32"/>
      <c r="D330" s="11"/>
      <c r="E330" s="11"/>
      <c r="F330" s="11"/>
      <c r="G330" s="11"/>
      <c r="H330" s="11"/>
      <c r="I330" s="11"/>
      <c r="J330" s="11"/>
      <c r="K330" s="11">
        <v>1</v>
      </c>
      <c r="L330" s="11">
        <v>1</v>
      </c>
      <c r="M330" s="11">
        <v>1</v>
      </c>
      <c r="N330" s="28"/>
      <c r="O330" s="6"/>
      <c r="P330" s="6"/>
      <c r="Q330" s="6"/>
      <c r="R330" s="6"/>
      <c r="S330" s="46">
        <v>6</v>
      </c>
      <c r="T330" s="11">
        <v>8</v>
      </c>
      <c r="U330" s="28">
        <v>3.3645299999999998</v>
      </c>
      <c r="V330" s="6"/>
      <c r="W330" s="46"/>
      <c r="X330" s="28">
        <v>6</v>
      </c>
      <c r="Y330" s="6"/>
      <c r="Z330" s="6"/>
      <c r="AA330" s="6"/>
      <c r="AB330" s="6"/>
      <c r="AC330" s="6"/>
      <c r="AD330" s="6"/>
      <c r="AE330" s="6"/>
      <c r="AF330" s="63" t="s">
        <v>74</v>
      </c>
      <c r="AG330" s="6" t="s">
        <v>141</v>
      </c>
      <c r="AH330" s="49" t="s">
        <v>58</v>
      </c>
      <c r="AI330" s="49" t="s">
        <v>68</v>
      </c>
      <c r="AJ330" s="49" t="s">
        <v>95</v>
      </c>
      <c r="AK330" s="21"/>
      <c r="AL330" s="21"/>
      <c r="AM330" s="21"/>
      <c r="AN330" s="21"/>
      <c r="AO330" s="21"/>
      <c r="AP330" s="21"/>
      <c r="AQ330" s="21"/>
      <c r="AR330" s="21"/>
      <c r="AS330" s="6">
        <f t="shared" si="110"/>
        <v>1.0315300000000001</v>
      </c>
      <c r="AT330" s="6">
        <f t="shared" si="111"/>
        <v>1.51657</v>
      </c>
      <c r="AU330" s="6">
        <f t="shared" si="112"/>
        <v>1.09405</v>
      </c>
      <c r="AV330" s="6" t="str">
        <f t="shared" si="113"/>
        <v/>
      </c>
      <c r="AW330" s="6" t="str">
        <f t="shared" si="114"/>
        <v/>
      </c>
      <c r="AX330" s="6" t="str">
        <f t="shared" si="115"/>
        <v/>
      </c>
      <c r="AY330" s="6" t="str">
        <f t="shared" si="116"/>
        <v/>
      </c>
      <c r="AZ330" s="6" t="str">
        <f t="shared" si="117"/>
        <v/>
      </c>
      <c r="BA330" s="6" t="str">
        <f t="shared" si="118"/>
        <v/>
      </c>
      <c r="BB330" s="6" t="str">
        <f t="shared" si="119"/>
        <v/>
      </c>
      <c r="BC330" s="6" t="str">
        <f t="shared" si="120"/>
        <v/>
      </c>
      <c r="BD330" s="7">
        <f t="shared" si="121"/>
        <v>0.2776200000000002</v>
      </c>
    </row>
    <row r="331" spans="1:56">
      <c r="A331" s="5"/>
      <c r="B331" s="38">
        <v>7</v>
      </c>
      <c r="C331" s="32"/>
      <c r="D331" s="11"/>
      <c r="E331" s="11"/>
      <c r="F331" s="11"/>
      <c r="G331" s="11"/>
      <c r="H331" s="11"/>
      <c r="I331" s="11"/>
      <c r="J331" s="11"/>
      <c r="K331" s="11"/>
      <c r="L331" s="11">
        <v>1</v>
      </c>
      <c r="M331" s="11"/>
      <c r="N331" s="28"/>
      <c r="O331" s="6"/>
      <c r="P331" s="6"/>
      <c r="Q331" s="6"/>
      <c r="R331" s="6"/>
      <c r="S331" s="46"/>
      <c r="T331" s="11">
        <v>9</v>
      </c>
      <c r="U331" s="28">
        <v>0.36749900000000002</v>
      </c>
      <c r="V331" s="6"/>
      <c r="W331" s="46"/>
      <c r="X331" s="28">
        <v>7</v>
      </c>
      <c r="Y331" s="6"/>
      <c r="Z331" s="6"/>
      <c r="AA331" s="6"/>
      <c r="AB331" s="6"/>
      <c r="AC331" s="6"/>
      <c r="AD331" s="6"/>
      <c r="AE331" s="6"/>
      <c r="AF331" s="6" t="s">
        <v>75</v>
      </c>
      <c r="AG331" s="6" t="s">
        <v>145</v>
      </c>
      <c r="AH331" s="49" t="s">
        <v>51</v>
      </c>
      <c r="AI331" s="49" t="s">
        <v>59</v>
      </c>
      <c r="AJ331" s="49" t="s">
        <v>69</v>
      </c>
      <c r="AK331" s="49" t="s">
        <v>76</v>
      </c>
      <c r="AL331" s="49" t="s">
        <v>81</v>
      </c>
      <c r="AM331" s="49" t="s">
        <v>96</v>
      </c>
      <c r="AN331" s="21"/>
      <c r="AO331" s="21"/>
      <c r="AP331" s="21"/>
      <c r="AQ331" s="21"/>
      <c r="AR331" s="21"/>
      <c r="AS331" s="6">
        <f t="shared" si="110"/>
        <v>0.40811399999999998</v>
      </c>
      <c r="AT331" s="6">
        <f t="shared" si="111"/>
        <v>0.28422599999999998</v>
      </c>
      <c r="AU331" s="6">
        <f t="shared" si="112"/>
        <v>2.14493</v>
      </c>
      <c r="AV331" s="6">
        <f t="shared" si="113"/>
        <v>0.55112300000000003</v>
      </c>
      <c r="AW331" s="6">
        <f t="shared" si="114"/>
        <v>3.8845399999999999</v>
      </c>
      <c r="AX331" s="6">
        <f t="shared" si="115"/>
        <v>1.72323</v>
      </c>
      <c r="AY331" s="6" t="str">
        <f t="shared" si="116"/>
        <v/>
      </c>
      <c r="AZ331" s="6" t="str">
        <f t="shared" si="117"/>
        <v/>
      </c>
      <c r="BA331" s="6" t="str">
        <f t="shared" si="118"/>
        <v/>
      </c>
      <c r="BB331" s="6" t="str">
        <f t="shared" si="119"/>
        <v/>
      </c>
      <c r="BC331" s="6" t="str">
        <f t="shared" si="120"/>
        <v/>
      </c>
      <c r="BD331" s="7">
        <f t="shared" si="121"/>
        <v>8.6286639999999988</v>
      </c>
    </row>
    <row r="332" spans="1:56" ht="15.75" thickBot="1">
      <c r="A332" s="5"/>
      <c r="B332" s="38">
        <v>8</v>
      </c>
      <c r="C332" s="32"/>
      <c r="D332" s="11"/>
      <c r="E332" s="11"/>
      <c r="F332" s="11"/>
      <c r="G332" s="11"/>
      <c r="H332" s="11"/>
      <c r="I332" s="11"/>
      <c r="J332" s="52">
        <v>1</v>
      </c>
      <c r="K332" s="11"/>
      <c r="L332" s="11">
        <v>1</v>
      </c>
      <c r="M332" s="11">
        <v>1</v>
      </c>
      <c r="N332" s="28"/>
      <c r="O332" s="6"/>
      <c r="P332" s="6"/>
      <c r="Q332" s="6"/>
      <c r="R332" s="6"/>
      <c r="S332" s="47"/>
      <c r="T332" s="30">
        <v>10</v>
      </c>
      <c r="U332" s="31">
        <v>1.5829599999999999</v>
      </c>
      <c r="V332" s="6"/>
      <c r="W332" s="46"/>
      <c r="X332" s="28">
        <v>8</v>
      </c>
      <c r="Y332" s="6"/>
      <c r="Z332" s="6"/>
      <c r="AA332" s="6"/>
      <c r="AB332" s="6"/>
      <c r="AC332" s="6"/>
      <c r="AD332" s="6"/>
      <c r="AE332" s="6"/>
      <c r="AF332" s="6" t="s">
        <v>86</v>
      </c>
      <c r="AG332" s="6" t="s">
        <v>142</v>
      </c>
      <c r="AH332" s="49" t="s">
        <v>82</v>
      </c>
      <c r="AI332" s="49" t="s">
        <v>85</v>
      </c>
      <c r="AJ332" s="49" t="s">
        <v>88</v>
      </c>
      <c r="AK332" s="49" t="s">
        <v>90</v>
      </c>
      <c r="AL332" s="21"/>
      <c r="AM332" s="21"/>
      <c r="AN332" s="21"/>
      <c r="AO332" s="21"/>
      <c r="AP332" s="21"/>
      <c r="AQ332" s="21"/>
      <c r="AR332" s="21"/>
      <c r="AS332" s="6">
        <f t="shared" si="110"/>
        <v>0.44853199999999999</v>
      </c>
      <c r="AT332" s="6">
        <f t="shared" si="111"/>
        <v>0.61077099999999995</v>
      </c>
      <c r="AU332" s="6">
        <f t="shared" si="112"/>
        <v>1.1756899999999999</v>
      </c>
      <c r="AV332" s="6">
        <f t="shared" si="113"/>
        <v>3.90341</v>
      </c>
      <c r="AW332" s="6" t="str">
        <f t="shared" si="114"/>
        <v/>
      </c>
      <c r="AX332" s="6" t="str">
        <f t="shared" si="115"/>
        <v/>
      </c>
      <c r="AY332" s="6" t="str">
        <f t="shared" si="116"/>
        <v/>
      </c>
      <c r="AZ332" s="6" t="str">
        <f t="shared" si="117"/>
        <v/>
      </c>
      <c r="BA332" s="6" t="str">
        <f t="shared" si="118"/>
        <v/>
      </c>
      <c r="BB332" s="6" t="str">
        <f t="shared" si="119"/>
        <v/>
      </c>
      <c r="BC332" s="6" t="str">
        <f t="shared" si="120"/>
        <v/>
      </c>
      <c r="BD332" s="7">
        <f t="shared" si="121"/>
        <v>4.5554430000000004</v>
      </c>
    </row>
    <row r="333" spans="1:56" ht="15.75" thickBot="1">
      <c r="A333" s="5"/>
      <c r="B333" s="38">
        <v>9</v>
      </c>
      <c r="C333" s="32"/>
      <c r="D333" s="11"/>
      <c r="E333" s="11"/>
      <c r="F333" s="11"/>
      <c r="G333" s="11"/>
      <c r="H333" s="11"/>
      <c r="I333" s="11"/>
      <c r="J333" s="11"/>
      <c r="K333" s="11"/>
      <c r="L333" s="11"/>
      <c r="M333" s="11">
        <v>1</v>
      </c>
      <c r="N333" s="28"/>
      <c r="O333" s="6"/>
      <c r="P333" s="6"/>
      <c r="Q333" s="6"/>
      <c r="R333" s="6"/>
      <c r="S333" s="44">
        <v>7</v>
      </c>
      <c r="T333" s="41">
        <v>9</v>
      </c>
      <c r="U333" s="42">
        <v>0.55112300000000003</v>
      </c>
      <c r="V333" s="6"/>
      <c r="W333" s="47"/>
      <c r="X333" s="31">
        <v>10</v>
      </c>
      <c r="Y333" s="6"/>
      <c r="Z333" s="6"/>
      <c r="AA333" s="6"/>
      <c r="AB333" s="6"/>
      <c r="AC333" s="6"/>
      <c r="AD333" s="6"/>
      <c r="AE333" s="6"/>
      <c r="AF333" s="6" t="s">
        <v>76</v>
      </c>
      <c r="AG333" s="6" t="s">
        <v>144</v>
      </c>
      <c r="AH333" s="49" t="s">
        <v>51</v>
      </c>
      <c r="AI333" s="49" t="s">
        <v>59</v>
      </c>
      <c r="AJ333" s="49" t="s">
        <v>69</v>
      </c>
      <c r="AK333" s="49" t="s">
        <v>75</v>
      </c>
      <c r="AL333" s="49" t="s">
        <v>81</v>
      </c>
      <c r="AM333" s="49" t="s">
        <v>96</v>
      </c>
      <c r="AN333" s="21"/>
      <c r="AO333" s="21"/>
      <c r="AP333" s="21"/>
      <c r="AQ333" s="21"/>
      <c r="AR333" s="21"/>
      <c r="AS333" s="6">
        <f t="shared" si="110"/>
        <v>0.40811399999999998</v>
      </c>
      <c r="AT333" s="6">
        <f t="shared" si="111"/>
        <v>0.28422599999999998</v>
      </c>
      <c r="AU333" s="6">
        <f t="shared" si="112"/>
        <v>2.14493</v>
      </c>
      <c r="AV333" s="6">
        <f t="shared" si="113"/>
        <v>0.36749900000000002</v>
      </c>
      <c r="AW333" s="6">
        <f t="shared" si="114"/>
        <v>3.8845399999999999</v>
      </c>
      <c r="AX333" s="6">
        <f t="shared" si="115"/>
        <v>1.72323</v>
      </c>
      <c r="AY333" s="6" t="str">
        <f t="shared" si="116"/>
        <v/>
      </c>
      <c r="AZ333" s="6" t="str">
        <f t="shared" si="117"/>
        <v/>
      </c>
      <c r="BA333" s="6" t="str">
        <f t="shared" si="118"/>
        <v/>
      </c>
      <c r="BB333" s="6" t="str">
        <f t="shared" si="119"/>
        <v/>
      </c>
      <c r="BC333" s="6" t="str">
        <f t="shared" si="120"/>
        <v/>
      </c>
      <c r="BD333" s="7">
        <f t="shared" si="121"/>
        <v>8.2614160000000005</v>
      </c>
    </row>
    <row r="334" spans="1:56">
      <c r="A334" s="5"/>
      <c r="B334" s="38">
        <v>10</v>
      </c>
      <c r="C334" s="32"/>
      <c r="D334" s="11"/>
      <c r="E334" s="11"/>
      <c r="F334" s="11"/>
      <c r="G334" s="11"/>
      <c r="H334" s="11"/>
      <c r="I334" s="11"/>
      <c r="J334" s="11"/>
      <c r="K334" s="11">
        <v>1</v>
      </c>
      <c r="L334" s="11">
        <v>1</v>
      </c>
      <c r="M334" s="11"/>
      <c r="N334" s="28"/>
      <c r="O334" s="6"/>
      <c r="P334" s="6"/>
      <c r="Q334" s="6"/>
      <c r="R334" s="6"/>
      <c r="S334" s="46">
        <v>8</v>
      </c>
      <c r="T334" s="11">
        <v>9</v>
      </c>
      <c r="U334" s="28">
        <v>3.8845399999999999</v>
      </c>
      <c r="V334" s="6"/>
      <c r="W334" s="45">
        <v>10</v>
      </c>
      <c r="X334" s="26">
        <v>3</v>
      </c>
      <c r="Y334" s="6"/>
      <c r="Z334" s="6"/>
      <c r="AA334" s="6"/>
      <c r="AB334" s="6"/>
      <c r="AC334" s="6"/>
      <c r="AD334" s="6"/>
      <c r="AE334" s="6"/>
      <c r="AF334" s="6" t="s">
        <v>81</v>
      </c>
      <c r="AG334" s="6" t="s">
        <v>150</v>
      </c>
      <c r="AH334" s="49" t="s">
        <v>51</v>
      </c>
      <c r="AI334" s="49" t="s">
        <v>59</v>
      </c>
      <c r="AJ334" s="49" t="s">
        <v>69</v>
      </c>
      <c r="AK334" s="49" t="s">
        <v>75</v>
      </c>
      <c r="AL334" s="49" t="s">
        <v>76</v>
      </c>
      <c r="AM334" s="49" t="s">
        <v>96</v>
      </c>
      <c r="AN334" s="49"/>
      <c r="AO334" s="21"/>
      <c r="AP334" s="21"/>
      <c r="AQ334" s="21"/>
      <c r="AR334" s="21"/>
      <c r="AS334" s="6">
        <f t="shared" si="110"/>
        <v>0.40811399999999998</v>
      </c>
      <c r="AT334" s="6">
        <f t="shared" si="111"/>
        <v>0.28422599999999998</v>
      </c>
      <c r="AU334" s="6">
        <f t="shared" si="112"/>
        <v>2.14493</v>
      </c>
      <c r="AV334" s="6">
        <f t="shared" si="113"/>
        <v>0.36749900000000002</v>
      </c>
      <c r="AW334" s="6">
        <f t="shared" si="114"/>
        <v>0.55112300000000003</v>
      </c>
      <c r="AX334" s="6">
        <f t="shared" si="115"/>
        <v>1.72323</v>
      </c>
      <c r="AY334" s="6" t="str">
        <f t="shared" si="116"/>
        <v/>
      </c>
      <c r="AZ334" s="6" t="str">
        <f t="shared" si="117"/>
        <v/>
      </c>
      <c r="BA334" s="6" t="str">
        <f t="shared" si="118"/>
        <v/>
      </c>
      <c r="BB334" s="6" t="str">
        <f t="shared" si="119"/>
        <v/>
      </c>
      <c r="BC334" s="6" t="str">
        <f t="shared" si="120"/>
        <v/>
      </c>
      <c r="BD334" s="7">
        <f t="shared" si="121"/>
        <v>1.5945820000000004</v>
      </c>
    </row>
    <row r="335" spans="1:56" ht="15.75" thickBot="1">
      <c r="A335" s="5"/>
      <c r="B335" s="39">
        <v>11</v>
      </c>
      <c r="C335" s="33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1"/>
      <c r="O335" s="6"/>
      <c r="P335" s="6"/>
      <c r="Q335" s="6"/>
      <c r="R335" s="6"/>
      <c r="S335" s="46"/>
      <c r="T335" s="11">
        <v>10</v>
      </c>
      <c r="U335" s="28">
        <v>1.1756899999999999</v>
      </c>
      <c r="V335" s="6"/>
      <c r="W335" s="46"/>
      <c r="X335" s="28">
        <v>5</v>
      </c>
      <c r="Y335" s="6"/>
      <c r="Z335" s="6"/>
      <c r="AA335" s="6"/>
      <c r="AB335" s="6"/>
      <c r="AC335" s="6"/>
      <c r="AD335" s="6"/>
      <c r="AE335" s="6"/>
      <c r="AF335" s="6" t="s">
        <v>88</v>
      </c>
      <c r="AG335" s="6" t="s">
        <v>151</v>
      </c>
      <c r="AH335" s="49" t="s">
        <v>82</v>
      </c>
      <c r="AI335" s="49" t="s">
        <v>85</v>
      </c>
      <c r="AJ335" s="49" t="s">
        <v>86</v>
      </c>
      <c r="AK335" s="49" t="s">
        <v>90</v>
      </c>
      <c r="AL335" s="49" t="s">
        <v>95</v>
      </c>
      <c r="AM335" s="21"/>
      <c r="AN335" s="21"/>
      <c r="AO335" s="21"/>
      <c r="AP335" s="21"/>
      <c r="AQ335" s="21"/>
      <c r="AR335" s="21"/>
      <c r="AS335" s="6">
        <f t="shared" si="110"/>
        <v>0.44853199999999999</v>
      </c>
      <c r="AT335" s="6">
        <f t="shared" si="111"/>
        <v>0.61077099999999995</v>
      </c>
      <c r="AU335" s="6">
        <f t="shared" si="112"/>
        <v>1.5829599999999999</v>
      </c>
      <c r="AV335" s="6">
        <f t="shared" si="113"/>
        <v>3.90341</v>
      </c>
      <c r="AW335" s="6">
        <f t="shared" si="114"/>
        <v>1.09405</v>
      </c>
      <c r="AX335" s="6" t="str">
        <f t="shared" si="115"/>
        <v/>
      </c>
      <c r="AY335" s="6" t="str">
        <f t="shared" si="116"/>
        <v/>
      </c>
      <c r="AZ335" s="6" t="str">
        <f t="shared" si="117"/>
        <v/>
      </c>
      <c r="BA335" s="6" t="str">
        <f t="shared" si="118"/>
        <v/>
      </c>
      <c r="BB335" s="6" t="str">
        <f t="shared" si="119"/>
        <v/>
      </c>
      <c r="BC335" s="6" t="str">
        <f t="shared" si="120"/>
        <v/>
      </c>
      <c r="BD335" s="7">
        <f t="shared" si="121"/>
        <v>6.4640330000000006</v>
      </c>
    </row>
    <row r="336" spans="1:56" ht="15.75" thickBo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9">
        <v>9</v>
      </c>
      <c r="T336" s="41">
        <v>10</v>
      </c>
      <c r="U336" s="42">
        <v>3.90341</v>
      </c>
      <c r="V336" s="6"/>
      <c r="W336" s="46"/>
      <c r="X336" s="28">
        <v>6</v>
      </c>
      <c r="Y336" s="6"/>
      <c r="Z336" s="6"/>
      <c r="AA336" s="6"/>
      <c r="AB336" s="6"/>
      <c r="AC336" s="6"/>
      <c r="AD336" s="6"/>
      <c r="AE336" s="6"/>
      <c r="AF336" s="6" t="s">
        <v>90</v>
      </c>
      <c r="AG336" s="6" t="s">
        <v>153</v>
      </c>
      <c r="AH336" s="49" t="s">
        <v>82</v>
      </c>
      <c r="AI336" s="49" t="s">
        <v>85</v>
      </c>
      <c r="AJ336" s="49" t="s">
        <v>86</v>
      </c>
      <c r="AK336" s="49" t="s">
        <v>88</v>
      </c>
      <c r="AL336" s="49" t="s">
        <v>96</v>
      </c>
      <c r="AM336" s="21"/>
      <c r="AN336" s="21"/>
      <c r="AO336" s="21"/>
      <c r="AP336" s="21"/>
      <c r="AQ336" s="21"/>
      <c r="AR336" s="21"/>
      <c r="AS336" s="6">
        <f t="shared" si="110"/>
        <v>0.44853199999999999</v>
      </c>
      <c r="AT336" s="6">
        <f t="shared" si="111"/>
        <v>0.61077099999999995</v>
      </c>
      <c r="AU336" s="6">
        <f t="shared" si="112"/>
        <v>1.5829599999999999</v>
      </c>
      <c r="AV336" s="6">
        <f t="shared" si="113"/>
        <v>1.1756899999999999</v>
      </c>
      <c r="AW336" s="6">
        <f t="shared" si="114"/>
        <v>1.72323</v>
      </c>
      <c r="AX336" s="6" t="str">
        <f t="shared" si="115"/>
        <v/>
      </c>
      <c r="AY336" s="6" t="str">
        <f t="shared" si="116"/>
        <v/>
      </c>
      <c r="AZ336" s="6" t="str">
        <f t="shared" si="117"/>
        <v/>
      </c>
      <c r="BA336" s="6" t="str">
        <f t="shared" si="118"/>
        <v/>
      </c>
      <c r="BB336" s="6" t="str">
        <f t="shared" si="119"/>
        <v/>
      </c>
      <c r="BC336" s="6" t="str">
        <f t="shared" si="120"/>
        <v/>
      </c>
      <c r="BD336" s="7">
        <f t="shared" si="121"/>
        <v>1.6377730000000001</v>
      </c>
    </row>
    <row r="337" spans="1:56">
      <c r="A337" s="5" t="s">
        <v>170</v>
      </c>
      <c r="B337" s="6"/>
      <c r="C337" s="13">
        <v>0</v>
      </c>
      <c r="D337" s="6"/>
      <c r="E337" s="6"/>
      <c r="F337" s="13"/>
      <c r="G337" s="13"/>
      <c r="H337" s="13"/>
      <c r="I337" s="13"/>
      <c r="J337" s="13"/>
      <c r="K337" s="13">
        <v>8</v>
      </c>
      <c r="L337" s="13">
        <v>9</v>
      </c>
      <c r="M337" s="13">
        <v>10</v>
      </c>
      <c r="N337" s="13"/>
      <c r="O337" s="6"/>
      <c r="P337" s="6"/>
      <c r="Q337" s="6"/>
      <c r="R337" s="6"/>
      <c r="S337" s="67">
        <v>10</v>
      </c>
      <c r="T337" s="35">
        <v>8</v>
      </c>
      <c r="U337" s="36">
        <v>1.09405</v>
      </c>
      <c r="V337" s="6"/>
      <c r="W337" s="46"/>
      <c r="X337" s="28">
        <v>8</v>
      </c>
      <c r="Y337" s="6"/>
      <c r="Z337" s="6"/>
      <c r="AA337" s="6"/>
      <c r="AB337" s="6"/>
      <c r="AC337" s="6"/>
      <c r="AD337" s="6"/>
      <c r="AE337" s="6"/>
      <c r="AF337" s="6" t="s">
        <v>95</v>
      </c>
      <c r="AG337" s="6" t="s">
        <v>158</v>
      </c>
      <c r="AH337" s="49" t="s">
        <v>58</v>
      </c>
      <c r="AI337" s="49" t="s">
        <v>68</v>
      </c>
      <c r="AJ337" s="49" t="s">
        <v>74</v>
      </c>
      <c r="AK337" s="49" t="s">
        <v>88</v>
      </c>
      <c r="AL337" s="21"/>
      <c r="AM337" s="21"/>
      <c r="AN337" s="21"/>
      <c r="AO337" s="21"/>
      <c r="AP337" s="21"/>
      <c r="AQ337" s="21"/>
      <c r="AR337" s="21"/>
      <c r="AS337" s="6">
        <f t="shared" si="110"/>
        <v>1.0315300000000001</v>
      </c>
      <c r="AT337" s="6">
        <f t="shared" si="111"/>
        <v>1.51657</v>
      </c>
      <c r="AU337" s="6">
        <f t="shared" si="112"/>
        <v>3.3645299999999998</v>
      </c>
      <c r="AV337" s="6">
        <f t="shared" si="113"/>
        <v>1.1756899999999999</v>
      </c>
      <c r="AW337" s="6" t="str">
        <f t="shared" si="114"/>
        <v/>
      </c>
      <c r="AX337" s="6" t="str">
        <f t="shared" si="115"/>
        <v/>
      </c>
      <c r="AY337" s="6" t="str">
        <f t="shared" si="116"/>
        <v/>
      </c>
      <c r="AZ337" s="6" t="str">
        <f t="shared" si="117"/>
        <v/>
      </c>
      <c r="BA337" s="6" t="str">
        <f t="shared" si="118"/>
        <v/>
      </c>
      <c r="BB337" s="6" t="str">
        <f t="shared" si="119"/>
        <v/>
      </c>
      <c r="BC337" s="6" t="str">
        <f t="shared" si="120"/>
        <v/>
      </c>
      <c r="BD337" s="7">
        <f t="shared" si="121"/>
        <v>5.9942699999999993</v>
      </c>
    </row>
    <row r="338" spans="1:56">
      <c r="A338" s="5"/>
      <c r="B338" s="6"/>
      <c r="C338" s="6">
        <v>0</v>
      </c>
      <c r="D338" s="13">
        <v>11</v>
      </c>
      <c r="E338" s="6">
        <v>2</v>
      </c>
      <c r="F338" s="13">
        <v>5</v>
      </c>
      <c r="G338" s="6"/>
      <c r="H338" s="6"/>
      <c r="I338" s="6"/>
      <c r="J338" s="6"/>
      <c r="K338" s="13">
        <v>8</v>
      </c>
      <c r="L338" s="13">
        <v>9</v>
      </c>
      <c r="M338" s="13">
        <v>10</v>
      </c>
      <c r="N338" s="6"/>
      <c r="O338" s="6"/>
      <c r="P338" s="6"/>
      <c r="Q338" s="6"/>
      <c r="R338" s="6"/>
      <c r="S338" s="46"/>
      <c r="T338" s="11">
        <v>9</v>
      </c>
      <c r="U338" s="28">
        <v>1.72323</v>
      </c>
      <c r="V338" s="6"/>
      <c r="W338" s="53"/>
      <c r="X338" s="48">
        <v>9</v>
      </c>
      <c r="Y338" s="6"/>
      <c r="Z338" s="6"/>
      <c r="AA338" s="6"/>
      <c r="AB338" s="6"/>
      <c r="AC338" s="6"/>
      <c r="AD338" s="6"/>
      <c r="AE338" s="6"/>
      <c r="AF338" s="6" t="s">
        <v>96</v>
      </c>
      <c r="AG338" s="6" t="s">
        <v>159</v>
      </c>
      <c r="AH338" s="49" t="s">
        <v>51</v>
      </c>
      <c r="AI338" s="49" t="s">
        <v>59</v>
      </c>
      <c r="AJ338" s="49" t="s">
        <v>69</v>
      </c>
      <c r="AK338" s="49" t="s">
        <v>75</v>
      </c>
      <c r="AL338" s="49" t="s">
        <v>76</v>
      </c>
      <c r="AM338" s="49" t="s">
        <v>81</v>
      </c>
      <c r="AN338" s="49" t="s">
        <v>90</v>
      </c>
      <c r="AO338" s="21"/>
      <c r="AP338" s="21"/>
      <c r="AQ338" s="21"/>
      <c r="AR338" s="21"/>
      <c r="AS338" s="6">
        <f t="shared" si="110"/>
        <v>0.40811399999999998</v>
      </c>
      <c r="AT338" s="6">
        <f t="shared" si="111"/>
        <v>0.28422599999999998</v>
      </c>
      <c r="AU338" s="6">
        <f t="shared" si="112"/>
        <v>2.14493</v>
      </c>
      <c r="AV338" s="6">
        <f t="shared" si="113"/>
        <v>0.36749900000000002</v>
      </c>
      <c r="AW338" s="6">
        <f t="shared" si="114"/>
        <v>0.55112300000000003</v>
      </c>
      <c r="AX338" s="6">
        <f t="shared" si="115"/>
        <v>3.8845399999999999</v>
      </c>
      <c r="AY338" s="6">
        <f t="shared" si="116"/>
        <v>3.90341</v>
      </c>
      <c r="AZ338" s="6" t="str">
        <f t="shared" si="117"/>
        <v/>
      </c>
      <c r="BA338" s="6" t="str">
        <f t="shared" si="118"/>
        <v/>
      </c>
      <c r="BB338" s="6" t="str">
        <f t="shared" si="119"/>
        <v/>
      </c>
      <c r="BC338" s="6" t="str">
        <f t="shared" si="120"/>
        <v/>
      </c>
      <c r="BD338" s="7">
        <f t="shared" si="121"/>
        <v>9.8206120000000006</v>
      </c>
    </row>
    <row r="339" spans="1:56" ht="15.75" thickBot="1">
      <c r="A339" s="8"/>
      <c r="B339" s="9"/>
      <c r="C339" s="9">
        <v>3</v>
      </c>
      <c r="D339" s="68">
        <v>6</v>
      </c>
      <c r="E339" s="68">
        <v>1</v>
      </c>
      <c r="F339" s="9">
        <v>4</v>
      </c>
      <c r="G339" s="9"/>
      <c r="H339" s="9"/>
      <c r="I339" s="9"/>
      <c r="J339" s="9"/>
      <c r="K339" s="68">
        <v>7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65"/>
      <c r="AP339" s="65"/>
      <c r="AQ339" s="65"/>
      <c r="AR339" s="65"/>
      <c r="AS339" s="9" t="str">
        <f t="shared" si="110"/>
        <v/>
      </c>
      <c r="AT339" s="9" t="str">
        <f t="shared" si="111"/>
        <v/>
      </c>
      <c r="AU339" s="9" t="str">
        <f t="shared" si="112"/>
        <v/>
      </c>
      <c r="AV339" s="9" t="str">
        <f t="shared" si="113"/>
        <v/>
      </c>
      <c r="AW339" s="9" t="str">
        <f t="shared" si="114"/>
        <v/>
      </c>
      <c r="AX339" s="9" t="str">
        <f t="shared" si="115"/>
        <v/>
      </c>
      <c r="AY339" s="9" t="str">
        <f t="shared" si="116"/>
        <v/>
      </c>
      <c r="AZ339" s="9" t="str">
        <f t="shared" si="117"/>
        <v/>
      </c>
      <c r="BA339" s="9" t="str">
        <f t="shared" si="118"/>
        <v/>
      </c>
      <c r="BB339" s="9" t="str">
        <f t="shared" si="119"/>
        <v/>
      </c>
      <c r="BC339" s="9"/>
      <c r="BD339" s="10"/>
    </row>
    <row r="340" spans="1:56" ht="15.75" thickBot="1">
      <c r="A340" s="5"/>
      <c r="B340" s="6"/>
      <c r="C340" s="6"/>
      <c r="D340" s="1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V340" s="6"/>
      <c r="Y340" s="6"/>
      <c r="Z340" s="6"/>
      <c r="AA340" s="6"/>
      <c r="AB340" s="6"/>
      <c r="AC340" s="6"/>
      <c r="AD340" s="6"/>
      <c r="AE340" s="6"/>
    </row>
    <row r="341" spans="1:56" ht="15.75" thickBot="1">
      <c r="A341" s="2"/>
      <c r="B341" s="124" t="s">
        <v>101</v>
      </c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3"/>
      <c r="P341" s="132"/>
      <c r="Q341" s="132"/>
      <c r="R341" s="3"/>
      <c r="S341" s="132" t="s">
        <v>98</v>
      </c>
      <c r="T341" s="132"/>
      <c r="U341" s="132"/>
      <c r="V341" s="3"/>
      <c r="W341" s="123" t="s">
        <v>99</v>
      </c>
      <c r="X341" s="123"/>
      <c r="Y341" s="50"/>
      <c r="Z341" s="132"/>
      <c r="AA341" s="132"/>
      <c r="AB341" s="3"/>
      <c r="AC341" s="132"/>
      <c r="AD341" s="132"/>
      <c r="AE341" s="3"/>
      <c r="AF341" s="3" t="s">
        <v>104</v>
      </c>
      <c r="AG341" s="3"/>
      <c r="AH341" s="51" t="s">
        <v>161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4"/>
    </row>
    <row r="342" spans="1:56" ht="15.75" thickBot="1">
      <c r="A342" s="5"/>
      <c r="B342" s="2"/>
      <c r="C342" s="40">
        <v>0</v>
      </c>
      <c r="D342" s="41">
        <v>1</v>
      </c>
      <c r="E342" s="41">
        <v>2</v>
      </c>
      <c r="F342" s="41">
        <v>3</v>
      </c>
      <c r="G342" s="41">
        <v>4</v>
      </c>
      <c r="H342" s="41">
        <v>5</v>
      </c>
      <c r="I342" s="41">
        <v>6</v>
      </c>
      <c r="J342" s="41">
        <v>7</v>
      </c>
      <c r="K342" s="41">
        <v>8</v>
      </c>
      <c r="L342" s="41">
        <v>9</v>
      </c>
      <c r="M342" s="41">
        <v>10</v>
      </c>
      <c r="N342" s="42">
        <v>11</v>
      </c>
      <c r="O342" s="6"/>
      <c r="P342" s="6"/>
      <c r="Q342" s="6"/>
      <c r="R342" s="6"/>
      <c r="S342" s="47">
        <v>2</v>
      </c>
      <c r="T342" s="30">
        <v>9</v>
      </c>
      <c r="U342" s="31">
        <v>0.40811399999999998</v>
      </c>
      <c r="V342" s="6"/>
      <c r="W342" s="45">
        <v>9</v>
      </c>
      <c r="X342" s="26">
        <v>2</v>
      </c>
      <c r="Y342" s="6"/>
      <c r="Z342" s="6"/>
      <c r="AA342" s="6"/>
      <c r="AB342" s="6"/>
      <c r="AC342" s="6"/>
      <c r="AD342" s="6"/>
      <c r="AE342" s="6"/>
      <c r="AF342" s="6" t="s">
        <v>51</v>
      </c>
      <c r="AG342" s="6" t="s">
        <v>114</v>
      </c>
      <c r="AH342" s="49" t="s">
        <v>59</v>
      </c>
      <c r="AI342" s="49" t="s">
        <v>69</v>
      </c>
      <c r="AJ342" s="49" t="s">
        <v>75</v>
      </c>
      <c r="AK342" s="49" t="s">
        <v>76</v>
      </c>
      <c r="AL342" s="49" t="s">
        <v>81</v>
      </c>
      <c r="AM342" s="49" t="s">
        <v>96</v>
      </c>
      <c r="AN342" s="21"/>
      <c r="AO342" s="6"/>
      <c r="AP342" s="21"/>
      <c r="AQ342" s="21"/>
      <c r="AR342" s="21"/>
      <c r="AS342" s="6">
        <f t="shared" ref="AS342:AS354" si="122">IF(ISERROR(VLOOKUP(AH342,$P$2:$Q$57,2,FALSE)),"",VLOOKUP(AH342,$P$2:$Q$57,2,FALSE))</f>
        <v>0.28422599999999998</v>
      </c>
      <c r="AT342" s="6">
        <f t="shared" ref="AT342:AT354" si="123">IF(ISERROR(VLOOKUP(AI342,$P$2:$Q$57,2,FALSE)),"",VLOOKUP(AI342,$P$2:$Q$57,2,FALSE))</f>
        <v>2.14493</v>
      </c>
      <c r="AU342" s="6">
        <f t="shared" ref="AU342:AU354" si="124">IF(ISERROR(VLOOKUP(AJ342,$P$2:$Q$57,2,FALSE)),"",VLOOKUP(AJ342,$P$2:$Q$57,2,FALSE))</f>
        <v>0.36749900000000002</v>
      </c>
      <c r="AV342" s="6">
        <f t="shared" ref="AV342:AV354" si="125">IF(ISERROR(VLOOKUP(AK342,$P$2:$Q$57,2,FALSE)),"",VLOOKUP(AK342,$P$2:$Q$57,2,FALSE))</f>
        <v>0.55112300000000003</v>
      </c>
      <c r="AW342" s="6">
        <f t="shared" ref="AW342:AW354" si="126">IF(ISERROR(VLOOKUP(AL342,$P$2:$Q$57,2,FALSE)),"",VLOOKUP(AL342,$P$2:$Q$57,2,FALSE))</f>
        <v>3.8845399999999999</v>
      </c>
      <c r="AX342" s="6">
        <f t="shared" ref="AX342:AX354" si="127">IF(ISERROR(VLOOKUP(AM342,$P$2:$Q$57,2,FALSE)),"",VLOOKUP(AM342,$P$2:$Q$57,2,FALSE))</f>
        <v>1.72323</v>
      </c>
      <c r="AY342" s="6" t="str">
        <f t="shared" ref="AY342:AY354" si="128">IF(ISERROR(VLOOKUP(AN342,$P$2:$Q$57,2,FALSE)),"",VLOOKUP(AN342,$P$2:$Q$57,2,FALSE))</f>
        <v/>
      </c>
      <c r="AZ342" s="6" t="str">
        <f t="shared" ref="AZ342:AZ354" si="129">IF(ISERROR(VLOOKUP(AO342,$P$2:$Q$57,2,FALSE)),"",VLOOKUP(AO342,$P$2:$Q$57,2,FALSE))</f>
        <v/>
      </c>
      <c r="BA342" s="6" t="str">
        <f t="shared" ref="BA342:BA354" si="130">IF(ISERROR(VLOOKUP(AP342,$P$2:$Q$57,2,FALSE)),"",VLOOKUP(AP342,$P$2:$Q$57,2,FALSE))</f>
        <v/>
      </c>
      <c r="BB342" s="6" t="str">
        <f t="shared" ref="BB342:BB354" si="131">IF(ISERROR(VLOOKUP(AQ342,$P$2:$Q$57,2,FALSE)),"",VLOOKUP(AQ342,$P$2:$Q$57,2,FALSE))</f>
        <v/>
      </c>
      <c r="BC342" s="6" t="str">
        <f t="shared" ref="BC342:BC353" si="132">IF(ISERROR(VLOOKUP(AR342,$P$2:$Q$57,2,FALSE)),"",VLOOKUP(AR342,$P$2:$Q$57,2,FALSE))</f>
        <v/>
      </c>
      <c r="BD342" s="7">
        <f t="shared" ref="BD342:BD353" si="133">SUM(AS342:BC342)-VLOOKUP(AF342,$P$2:$Q$57,2,FALSE)</f>
        <v>8.5474340000000009</v>
      </c>
    </row>
    <row r="343" spans="1:56">
      <c r="A343" s="5"/>
      <c r="B343" s="37">
        <v>0</v>
      </c>
      <c r="C343" s="34"/>
      <c r="D343" s="35"/>
      <c r="E343" s="35"/>
      <c r="F343" s="59">
        <v>1</v>
      </c>
      <c r="G343" s="35"/>
      <c r="H343" s="35"/>
      <c r="I343" s="35"/>
      <c r="J343" s="35"/>
      <c r="K343" s="35"/>
      <c r="L343" s="35"/>
      <c r="M343" s="35"/>
      <c r="N343" s="36"/>
      <c r="O343" s="6"/>
      <c r="P343" s="6"/>
      <c r="Q343" s="6"/>
      <c r="R343" s="6"/>
      <c r="S343" s="46">
        <v>3</v>
      </c>
      <c r="T343" s="11">
        <v>9</v>
      </c>
      <c r="U343" s="28">
        <v>0.28422599999999998</v>
      </c>
      <c r="V343" s="6"/>
      <c r="W343" s="46"/>
      <c r="X343" s="28">
        <v>3</v>
      </c>
      <c r="Y343" s="6"/>
      <c r="Z343" s="6"/>
      <c r="AA343" s="6"/>
      <c r="AB343" s="6"/>
      <c r="AC343" s="6"/>
      <c r="AD343" s="6"/>
      <c r="AE343" s="6"/>
      <c r="AF343" s="6" t="s">
        <v>59</v>
      </c>
      <c r="AG343" s="6" t="s">
        <v>122</v>
      </c>
      <c r="AH343" s="49" t="s">
        <v>51</v>
      </c>
      <c r="AI343" s="49" t="s">
        <v>69</v>
      </c>
      <c r="AJ343" s="49" t="s">
        <v>75</v>
      </c>
      <c r="AK343" s="49" t="s">
        <v>76</v>
      </c>
      <c r="AL343" s="49" t="s">
        <v>81</v>
      </c>
      <c r="AM343" s="49" t="s">
        <v>96</v>
      </c>
      <c r="AN343" s="21"/>
      <c r="AO343" s="21"/>
      <c r="AP343" s="21"/>
      <c r="AQ343" s="21"/>
      <c r="AR343" s="21"/>
      <c r="AS343" s="6">
        <f t="shared" si="122"/>
        <v>0.40811399999999998</v>
      </c>
      <c r="AT343" s="6">
        <f t="shared" si="123"/>
        <v>2.14493</v>
      </c>
      <c r="AU343" s="6">
        <f t="shared" si="124"/>
        <v>0.36749900000000002</v>
      </c>
      <c r="AV343" s="6">
        <f t="shared" si="125"/>
        <v>0.55112300000000003</v>
      </c>
      <c r="AW343" s="6">
        <f t="shared" si="126"/>
        <v>3.8845399999999999</v>
      </c>
      <c r="AX343" s="6">
        <f t="shared" si="127"/>
        <v>1.72323</v>
      </c>
      <c r="AY343" s="6" t="str">
        <f t="shared" si="128"/>
        <v/>
      </c>
      <c r="AZ343" s="6" t="str">
        <f t="shared" si="129"/>
        <v/>
      </c>
      <c r="BA343" s="6" t="str">
        <f t="shared" si="130"/>
        <v/>
      </c>
      <c r="BB343" s="6" t="str">
        <f t="shared" si="131"/>
        <v/>
      </c>
      <c r="BC343" s="6" t="str">
        <f t="shared" si="132"/>
        <v/>
      </c>
      <c r="BD343" s="7">
        <f t="shared" si="133"/>
        <v>8.7952100000000009</v>
      </c>
    </row>
    <row r="344" spans="1:56">
      <c r="A344" s="5"/>
      <c r="B344" s="38">
        <v>1</v>
      </c>
      <c r="C344" s="3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28"/>
      <c r="O344" s="6"/>
      <c r="P344" s="6"/>
      <c r="Q344" s="6"/>
      <c r="R344" s="6"/>
      <c r="S344" s="53"/>
      <c r="T344" s="43">
        <v>10</v>
      </c>
      <c r="U344" s="48">
        <v>0.44853199999999999</v>
      </c>
      <c r="V344" s="6"/>
      <c r="W344" s="46"/>
      <c r="X344" s="28">
        <v>5</v>
      </c>
      <c r="Y344" s="6"/>
      <c r="Z344" s="6"/>
      <c r="AA344" s="6"/>
      <c r="AB344" s="6"/>
      <c r="AC344" s="6"/>
      <c r="AD344" s="6"/>
      <c r="AE344" s="6"/>
      <c r="AF344" s="6" t="s">
        <v>82</v>
      </c>
      <c r="AG344" s="6" t="s">
        <v>123</v>
      </c>
      <c r="AH344" s="49" t="s">
        <v>85</v>
      </c>
      <c r="AI344" s="49" t="s">
        <v>86</v>
      </c>
      <c r="AJ344" s="49" t="s">
        <v>88</v>
      </c>
      <c r="AK344" s="49" t="s">
        <v>90</v>
      </c>
      <c r="AL344" s="21"/>
      <c r="AM344" s="21"/>
      <c r="AN344" s="21"/>
      <c r="AO344" s="21"/>
      <c r="AP344" s="21"/>
      <c r="AQ344" s="21"/>
      <c r="AR344" s="21"/>
      <c r="AS344" s="6">
        <f t="shared" si="122"/>
        <v>0.61077099999999995</v>
      </c>
      <c r="AT344" s="6">
        <f t="shared" si="123"/>
        <v>1.5829599999999999</v>
      </c>
      <c r="AU344" s="6">
        <f t="shared" si="124"/>
        <v>1.1756899999999999</v>
      </c>
      <c r="AV344" s="6">
        <f t="shared" si="125"/>
        <v>3.90341</v>
      </c>
      <c r="AW344" s="6" t="str">
        <f t="shared" si="126"/>
        <v/>
      </c>
      <c r="AX344" s="6" t="str">
        <f t="shared" si="127"/>
        <v/>
      </c>
      <c r="AY344" s="6" t="str">
        <f t="shared" si="128"/>
        <v/>
      </c>
      <c r="AZ344" s="6" t="str">
        <f t="shared" si="129"/>
        <v/>
      </c>
      <c r="BA344" s="6" t="str">
        <f t="shared" si="130"/>
        <v/>
      </c>
      <c r="BB344" s="6" t="str">
        <f t="shared" si="131"/>
        <v/>
      </c>
      <c r="BC344" s="6" t="str">
        <f t="shared" si="132"/>
        <v/>
      </c>
      <c r="BD344" s="7">
        <f t="shared" si="133"/>
        <v>6.8242989999999999</v>
      </c>
    </row>
    <row r="345" spans="1:56">
      <c r="A345" s="5"/>
      <c r="B345" s="38">
        <v>2</v>
      </c>
      <c r="C345" s="32"/>
      <c r="D345" s="52">
        <v>1</v>
      </c>
      <c r="E345" s="11"/>
      <c r="F345" s="11"/>
      <c r="G345" s="11"/>
      <c r="H345" s="11"/>
      <c r="I345" s="11"/>
      <c r="J345" s="11"/>
      <c r="K345" s="11"/>
      <c r="L345" s="11">
        <v>1</v>
      </c>
      <c r="M345" s="11"/>
      <c r="N345" s="28"/>
      <c r="O345" s="6"/>
      <c r="P345" s="6"/>
      <c r="Q345" s="6"/>
      <c r="R345" s="6"/>
      <c r="S345" s="46">
        <v>5</v>
      </c>
      <c r="T345" s="11">
        <v>9</v>
      </c>
      <c r="U345" s="28">
        <v>2.14493</v>
      </c>
      <c r="V345" s="6"/>
      <c r="W345" s="46"/>
      <c r="X345" s="28">
        <v>6</v>
      </c>
      <c r="Y345" s="6"/>
      <c r="Z345" s="6"/>
      <c r="AA345" s="6"/>
      <c r="AB345" s="6"/>
      <c r="AC345" s="6"/>
      <c r="AD345" s="6"/>
      <c r="AE345" s="6"/>
      <c r="AF345" s="6" t="s">
        <v>69</v>
      </c>
      <c r="AG345" s="6" t="s">
        <v>134</v>
      </c>
      <c r="AH345" s="49" t="s">
        <v>51</v>
      </c>
      <c r="AI345" s="49" t="s">
        <v>59</v>
      </c>
      <c r="AJ345" s="49" t="s">
        <v>75</v>
      </c>
      <c r="AK345" s="49" t="s">
        <v>76</v>
      </c>
      <c r="AL345" s="49" t="s">
        <v>81</v>
      </c>
      <c r="AM345" s="49" t="s">
        <v>96</v>
      </c>
      <c r="AN345" s="21"/>
      <c r="AO345" s="6"/>
      <c r="AP345" s="21"/>
      <c r="AQ345" s="21"/>
      <c r="AR345" s="21"/>
      <c r="AS345" s="6">
        <f t="shared" si="122"/>
        <v>0.40811399999999998</v>
      </c>
      <c r="AT345" s="6">
        <f t="shared" si="123"/>
        <v>0.28422599999999998</v>
      </c>
      <c r="AU345" s="6">
        <f t="shared" si="124"/>
        <v>0.36749900000000002</v>
      </c>
      <c r="AV345" s="6">
        <f t="shared" si="125"/>
        <v>0.55112300000000003</v>
      </c>
      <c r="AW345" s="6">
        <f t="shared" si="126"/>
        <v>3.8845399999999999</v>
      </c>
      <c r="AX345" s="6">
        <f t="shared" si="127"/>
        <v>1.72323</v>
      </c>
      <c r="AY345" s="6" t="str">
        <f t="shared" si="128"/>
        <v/>
      </c>
      <c r="AZ345" s="6" t="str">
        <f t="shared" si="129"/>
        <v/>
      </c>
      <c r="BA345" s="6" t="str">
        <f t="shared" si="130"/>
        <v/>
      </c>
      <c r="BB345" s="6" t="str">
        <f t="shared" si="131"/>
        <v/>
      </c>
      <c r="BC345" s="6" t="str">
        <f t="shared" si="132"/>
        <v/>
      </c>
      <c r="BD345" s="7">
        <f t="shared" si="133"/>
        <v>5.0738020000000006</v>
      </c>
    </row>
    <row r="346" spans="1:56" ht="15.75" thickBot="1">
      <c r="A346" s="5"/>
      <c r="B346" s="38">
        <v>3</v>
      </c>
      <c r="C346" s="32"/>
      <c r="D346" s="11"/>
      <c r="E346" s="52">
        <v>1</v>
      </c>
      <c r="F346" s="11"/>
      <c r="G346" s="11"/>
      <c r="H346" s="52">
        <v>1</v>
      </c>
      <c r="I346" s="11"/>
      <c r="J346" s="11"/>
      <c r="K346" s="11"/>
      <c r="L346" s="11">
        <v>1</v>
      </c>
      <c r="M346" s="11">
        <v>1</v>
      </c>
      <c r="N346" s="66">
        <v>1</v>
      </c>
      <c r="O346" s="6"/>
      <c r="P346" s="6"/>
      <c r="Q346" s="6"/>
      <c r="R346" s="6"/>
      <c r="S346" s="47"/>
      <c r="T346" s="30">
        <v>10</v>
      </c>
      <c r="U346" s="31">
        <v>0.61077099999999995</v>
      </c>
      <c r="V346" s="6"/>
      <c r="W346" s="46"/>
      <c r="X346" s="28">
        <v>7</v>
      </c>
      <c r="Y346" s="6"/>
      <c r="Z346" s="6"/>
      <c r="AA346" s="6"/>
      <c r="AB346" s="6"/>
      <c r="AC346" s="6"/>
      <c r="AD346" s="6"/>
      <c r="AE346" s="6"/>
      <c r="AF346" s="6" t="s">
        <v>85</v>
      </c>
      <c r="AG346" s="6" t="s">
        <v>135</v>
      </c>
      <c r="AH346" s="49" t="s">
        <v>82</v>
      </c>
      <c r="AI346" s="49" t="s">
        <v>86</v>
      </c>
      <c r="AJ346" s="49" t="s">
        <v>88</v>
      </c>
      <c r="AK346" s="49" t="s">
        <v>90</v>
      </c>
      <c r="AL346" s="21"/>
      <c r="AM346" s="21"/>
      <c r="AN346" s="21"/>
      <c r="AO346" s="21"/>
      <c r="AP346" s="21"/>
      <c r="AQ346" s="21"/>
      <c r="AR346" s="21"/>
      <c r="AS346" s="6">
        <f t="shared" si="122"/>
        <v>0.44853199999999999</v>
      </c>
      <c r="AT346" s="6">
        <f t="shared" si="123"/>
        <v>1.5829599999999999</v>
      </c>
      <c r="AU346" s="6">
        <f t="shared" si="124"/>
        <v>1.1756899999999999</v>
      </c>
      <c r="AV346" s="6">
        <f t="shared" si="125"/>
        <v>3.90341</v>
      </c>
      <c r="AW346" s="6" t="str">
        <f t="shared" si="126"/>
        <v/>
      </c>
      <c r="AX346" s="6" t="str">
        <f t="shared" si="127"/>
        <v/>
      </c>
      <c r="AY346" s="6" t="str">
        <f t="shared" si="128"/>
        <v/>
      </c>
      <c r="AZ346" s="6" t="str">
        <f t="shared" si="129"/>
        <v/>
      </c>
      <c r="BA346" s="6" t="str">
        <f t="shared" si="130"/>
        <v/>
      </c>
      <c r="BB346" s="6" t="str">
        <f t="shared" si="131"/>
        <v/>
      </c>
      <c r="BC346" s="6" t="str">
        <f t="shared" si="132"/>
        <v/>
      </c>
      <c r="BD346" s="7">
        <f t="shared" si="133"/>
        <v>6.4998210000000007</v>
      </c>
    </row>
    <row r="347" spans="1:56">
      <c r="A347" s="5"/>
      <c r="B347" s="38">
        <v>4</v>
      </c>
      <c r="C347" s="3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28"/>
      <c r="O347" s="6"/>
      <c r="P347" s="6"/>
      <c r="Q347" s="6"/>
      <c r="R347" s="6"/>
      <c r="S347" s="46">
        <v>6</v>
      </c>
      <c r="T347" s="11">
        <v>9</v>
      </c>
      <c r="U347" s="28">
        <v>0.36749900000000002</v>
      </c>
      <c r="V347" s="6"/>
      <c r="W347" s="46"/>
      <c r="X347" s="28">
        <v>8</v>
      </c>
      <c r="Y347" s="6"/>
      <c r="Z347" s="6"/>
      <c r="AA347" s="6"/>
      <c r="AB347" s="6"/>
      <c r="AC347" s="6"/>
      <c r="AD347" s="6"/>
      <c r="AE347" s="6"/>
      <c r="AF347" s="6" t="s">
        <v>75</v>
      </c>
      <c r="AG347" s="6" t="s">
        <v>145</v>
      </c>
      <c r="AH347" s="49" t="s">
        <v>51</v>
      </c>
      <c r="AI347" s="49" t="s">
        <v>59</v>
      </c>
      <c r="AJ347" s="49" t="s">
        <v>69</v>
      </c>
      <c r="AK347" s="49" t="s">
        <v>76</v>
      </c>
      <c r="AL347" s="49" t="s">
        <v>81</v>
      </c>
      <c r="AM347" s="49" t="s">
        <v>96</v>
      </c>
      <c r="AN347" s="21"/>
      <c r="AO347" s="21"/>
      <c r="AP347" s="21"/>
      <c r="AQ347" s="21"/>
      <c r="AR347" s="21"/>
      <c r="AS347" s="6">
        <f t="shared" si="122"/>
        <v>0.40811399999999998</v>
      </c>
      <c r="AT347" s="6">
        <f t="shared" si="123"/>
        <v>0.28422599999999998</v>
      </c>
      <c r="AU347" s="6">
        <f t="shared" si="124"/>
        <v>2.14493</v>
      </c>
      <c r="AV347" s="6">
        <f t="shared" si="125"/>
        <v>0.55112300000000003</v>
      </c>
      <c r="AW347" s="6">
        <f t="shared" si="126"/>
        <v>3.8845399999999999</v>
      </c>
      <c r="AX347" s="6">
        <f t="shared" si="127"/>
        <v>1.72323</v>
      </c>
      <c r="AY347" s="6" t="str">
        <f t="shared" si="128"/>
        <v/>
      </c>
      <c r="AZ347" s="6" t="str">
        <f t="shared" si="129"/>
        <v/>
      </c>
      <c r="BA347" s="6" t="str">
        <f t="shared" si="130"/>
        <v/>
      </c>
      <c r="BB347" s="6" t="str">
        <f t="shared" si="131"/>
        <v/>
      </c>
      <c r="BC347" s="6" t="str">
        <f t="shared" si="132"/>
        <v/>
      </c>
      <c r="BD347" s="7">
        <f t="shared" si="133"/>
        <v>8.6286639999999988</v>
      </c>
    </row>
    <row r="348" spans="1:56" ht="15.75" thickBot="1">
      <c r="A348" s="5"/>
      <c r="B348" s="38">
        <v>5</v>
      </c>
      <c r="C348" s="32"/>
      <c r="D348" s="11"/>
      <c r="E348" s="11"/>
      <c r="F348" s="11"/>
      <c r="G348" s="52">
        <v>1</v>
      </c>
      <c r="H348" s="11"/>
      <c r="I348" s="52">
        <v>1</v>
      </c>
      <c r="J348" s="11"/>
      <c r="K348" s="11"/>
      <c r="L348" s="11">
        <v>1</v>
      </c>
      <c r="M348" s="11">
        <v>1</v>
      </c>
      <c r="N348" s="28"/>
      <c r="O348" s="6"/>
      <c r="P348" s="6"/>
      <c r="Q348" s="6"/>
      <c r="R348" s="6"/>
      <c r="S348" s="47"/>
      <c r="T348" s="30">
        <v>10</v>
      </c>
      <c r="U348" s="31">
        <v>1.5829599999999999</v>
      </c>
      <c r="V348" s="6"/>
      <c r="W348" s="47"/>
      <c r="X348" s="31">
        <v>10</v>
      </c>
      <c r="Y348" s="6"/>
      <c r="Z348" s="6"/>
      <c r="AA348" s="6"/>
      <c r="AB348" s="6"/>
      <c r="AC348" s="6"/>
      <c r="AD348" s="6"/>
      <c r="AE348" s="6"/>
      <c r="AF348" s="6" t="s">
        <v>86</v>
      </c>
      <c r="AG348" s="6" t="s">
        <v>142</v>
      </c>
      <c r="AH348" s="49" t="s">
        <v>82</v>
      </c>
      <c r="AI348" s="49" t="s">
        <v>85</v>
      </c>
      <c r="AJ348" s="49" t="s">
        <v>88</v>
      </c>
      <c r="AK348" s="49" t="s">
        <v>90</v>
      </c>
      <c r="AL348" s="21"/>
      <c r="AM348" s="21"/>
      <c r="AN348" s="21"/>
      <c r="AO348" s="21"/>
      <c r="AP348" s="21"/>
      <c r="AQ348" s="21"/>
      <c r="AR348" s="21"/>
      <c r="AS348" s="6">
        <f t="shared" si="122"/>
        <v>0.44853199999999999</v>
      </c>
      <c r="AT348" s="6">
        <f t="shared" si="123"/>
        <v>0.61077099999999995</v>
      </c>
      <c r="AU348" s="6">
        <f t="shared" si="124"/>
        <v>1.1756899999999999</v>
      </c>
      <c r="AV348" s="6">
        <f t="shared" si="125"/>
        <v>3.90341</v>
      </c>
      <c r="AW348" s="6" t="str">
        <f t="shared" si="126"/>
        <v/>
      </c>
      <c r="AX348" s="6" t="str">
        <f t="shared" si="127"/>
        <v/>
      </c>
      <c r="AY348" s="6" t="str">
        <f t="shared" si="128"/>
        <v/>
      </c>
      <c r="AZ348" s="6" t="str">
        <f t="shared" si="129"/>
        <v/>
      </c>
      <c r="BA348" s="6" t="str">
        <f t="shared" si="130"/>
        <v/>
      </c>
      <c r="BB348" s="6" t="str">
        <f t="shared" si="131"/>
        <v/>
      </c>
      <c r="BC348" s="6" t="str">
        <f t="shared" si="132"/>
        <v/>
      </c>
      <c r="BD348" s="7">
        <f t="shared" si="133"/>
        <v>4.5554430000000004</v>
      </c>
    </row>
    <row r="349" spans="1:56" ht="15.75" thickBot="1">
      <c r="A349" s="5"/>
      <c r="B349" s="38">
        <v>6</v>
      </c>
      <c r="C349" s="32"/>
      <c r="D349" s="11"/>
      <c r="E349" s="11"/>
      <c r="F349" s="11"/>
      <c r="G349" s="11"/>
      <c r="H349" s="11"/>
      <c r="I349" s="11"/>
      <c r="J349" s="11"/>
      <c r="K349" s="52">
        <v>1</v>
      </c>
      <c r="L349" s="11">
        <v>1</v>
      </c>
      <c r="M349" s="11">
        <v>1</v>
      </c>
      <c r="N349" s="28"/>
      <c r="O349" s="6"/>
      <c r="P349" s="6"/>
      <c r="Q349" s="6"/>
      <c r="R349" s="6"/>
      <c r="S349" s="44">
        <v>7</v>
      </c>
      <c r="T349" s="41">
        <v>9</v>
      </c>
      <c r="U349" s="42">
        <v>0.55112300000000003</v>
      </c>
      <c r="V349" s="6"/>
      <c r="W349" s="45">
        <v>10</v>
      </c>
      <c r="X349" s="26">
        <v>3</v>
      </c>
      <c r="Y349" s="6"/>
      <c r="Z349" s="6"/>
      <c r="AA349" s="6"/>
      <c r="AB349" s="6"/>
      <c r="AC349" s="6"/>
      <c r="AD349" s="6"/>
      <c r="AE349" s="6"/>
      <c r="AF349" s="6" t="s">
        <v>76</v>
      </c>
      <c r="AG349" s="6" t="s">
        <v>144</v>
      </c>
      <c r="AH349" s="49" t="s">
        <v>51</v>
      </c>
      <c r="AI349" s="49" t="s">
        <v>59</v>
      </c>
      <c r="AJ349" s="49" t="s">
        <v>69</v>
      </c>
      <c r="AK349" s="49" t="s">
        <v>75</v>
      </c>
      <c r="AL349" s="49" t="s">
        <v>81</v>
      </c>
      <c r="AM349" s="49" t="s">
        <v>96</v>
      </c>
      <c r="AN349" s="21"/>
      <c r="AO349" s="21"/>
      <c r="AP349" s="21"/>
      <c r="AQ349" s="21"/>
      <c r="AR349" s="21"/>
      <c r="AS349" s="6">
        <f t="shared" si="122"/>
        <v>0.40811399999999998</v>
      </c>
      <c r="AT349" s="6">
        <f t="shared" si="123"/>
        <v>0.28422599999999998</v>
      </c>
      <c r="AU349" s="6">
        <f t="shared" si="124"/>
        <v>2.14493</v>
      </c>
      <c r="AV349" s="6">
        <f t="shared" si="125"/>
        <v>0.36749900000000002</v>
      </c>
      <c r="AW349" s="6">
        <f t="shared" si="126"/>
        <v>3.8845399999999999</v>
      </c>
      <c r="AX349" s="6">
        <f t="shared" si="127"/>
        <v>1.72323</v>
      </c>
      <c r="AY349" s="6" t="str">
        <f t="shared" si="128"/>
        <v/>
      </c>
      <c r="AZ349" s="6" t="str">
        <f t="shared" si="129"/>
        <v/>
      </c>
      <c r="BA349" s="6" t="str">
        <f t="shared" si="130"/>
        <v/>
      </c>
      <c r="BB349" s="6" t="str">
        <f t="shared" si="131"/>
        <v/>
      </c>
      <c r="BC349" s="6" t="str">
        <f t="shared" si="132"/>
        <v/>
      </c>
      <c r="BD349" s="7">
        <f t="shared" si="133"/>
        <v>8.2614160000000005</v>
      </c>
    </row>
    <row r="350" spans="1:56">
      <c r="A350" s="5"/>
      <c r="B350" s="38">
        <v>7</v>
      </c>
      <c r="C350" s="32"/>
      <c r="D350" s="11"/>
      <c r="E350" s="11"/>
      <c r="F350" s="11"/>
      <c r="G350" s="11"/>
      <c r="H350" s="11"/>
      <c r="I350" s="11"/>
      <c r="J350" s="11"/>
      <c r="K350" s="11"/>
      <c r="L350" s="11">
        <v>1</v>
      </c>
      <c r="M350" s="11"/>
      <c r="N350" s="28"/>
      <c r="O350" s="6"/>
      <c r="P350" s="6"/>
      <c r="Q350" s="6"/>
      <c r="R350" s="6"/>
      <c r="S350" s="46">
        <v>8</v>
      </c>
      <c r="T350" s="11">
        <v>9</v>
      </c>
      <c r="U350" s="28">
        <v>3.8845399999999999</v>
      </c>
      <c r="V350" s="6"/>
      <c r="W350" s="46"/>
      <c r="X350" s="28">
        <v>5</v>
      </c>
      <c r="Y350" s="6"/>
      <c r="Z350" s="6"/>
      <c r="AA350" s="6"/>
      <c r="AB350" s="6"/>
      <c r="AC350" s="6"/>
      <c r="AD350" s="6"/>
      <c r="AE350" s="6"/>
      <c r="AF350" s="63" t="s">
        <v>81</v>
      </c>
      <c r="AG350" s="6" t="s">
        <v>150</v>
      </c>
      <c r="AH350" s="49" t="s">
        <v>51</v>
      </c>
      <c r="AI350" s="49" t="s">
        <v>59</v>
      </c>
      <c r="AJ350" s="49" t="s">
        <v>69</v>
      </c>
      <c r="AK350" s="49" t="s">
        <v>75</v>
      </c>
      <c r="AL350" s="49" t="s">
        <v>76</v>
      </c>
      <c r="AM350" s="49" t="s">
        <v>96</v>
      </c>
      <c r="AN350" s="49"/>
      <c r="AO350" s="21"/>
      <c r="AP350" s="21"/>
      <c r="AQ350" s="21"/>
      <c r="AR350" s="21"/>
      <c r="AS350" s="6">
        <f t="shared" si="122"/>
        <v>0.40811399999999998</v>
      </c>
      <c r="AT350" s="6">
        <f t="shared" si="123"/>
        <v>0.28422599999999998</v>
      </c>
      <c r="AU350" s="6">
        <f t="shared" si="124"/>
        <v>2.14493</v>
      </c>
      <c r="AV350" s="6">
        <f t="shared" si="125"/>
        <v>0.36749900000000002</v>
      </c>
      <c r="AW350" s="6">
        <f t="shared" si="126"/>
        <v>0.55112300000000003</v>
      </c>
      <c r="AX350" s="6">
        <f t="shared" si="127"/>
        <v>1.72323</v>
      </c>
      <c r="AY350" s="6" t="str">
        <f t="shared" si="128"/>
        <v/>
      </c>
      <c r="AZ350" s="6" t="str">
        <f t="shared" si="129"/>
        <v/>
      </c>
      <c r="BA350" s="6" t="str">
        <f t="shared" si="130"/>
        <v/>
      </c>
      <c r="BB350" s="6" t="str">
        <f t="shared" si="131"/>
        <v/>
      </c>
      <c r="BC350" s="6" t="str">
        <f t="shared" si="132"/>
        <v/>
      </c>
      <c r="BD350" s="7">
        <f t="shared" si="133"/>
        <v>1.5945820000000004</v>
      </c>
    </row>
    <row r="351" spans="1:56" ht="15.75" thickBot="1">
      <c r="A351" s="5"/>
      <c r="B351" s="38">
        <v>8</v>
      </c>
      <c r="C351" s="32"/>
      <c r="D351" s="11"/>
      <c r="E351" s="11"/>
      <c r="F351" s="11"/>
      <c r="G351" s="11"/>
      <c r="H351" s="11"/>
      <c r="I351" s="11"/>
      <c r="J351" s="52">
        <v>1</v>
      </c>
      <c r="K351" s="11"/>
      <c r="L351" s="11">
        <v>1</v>
      </c>
      <c r="M351" s="11">
        <v>1</v>
      </c>
      <c r="N351" s="28"/>
      <c r="O351" s="6"/>
      <c r="P351" s="6"/>
      <c r="Q351" s="6"/>
      <c r="R351" s="6"/>
      <c r="S351" s="46"/>
      <c r="T351" s="11">
        <v>10</v>
      </c>
      <c r="U351" s="28">
        <v>1.1756899999999999</v>
      </c>
      <c r="V351" s="6"/>
      <c r="W351" s="46"/>
      <c r="X351" s="28">
        <v>6</v>
      </c>
      <c r="Y351" s="6"/>
      <c r="Z351" s="6"/>
      <c r="AA351" s="6"/>
      <c r="AB351" s="6"/>
      <c r="AC351" s="6"/>
      <c r="AD351" s="6"/>
      <c r="AE351" s="6"/>
      <c r="AF351" s="6" t="s">
        <v>88</v>
      </c>
      <c r="AG351" s="6" t="s">
        <v>151</v>
      </c>
      <c r="AH351" s="49" t="s">
        <v>82</v>
      </c>
      <c r="AI351" s="49" t="s">
        <v>85</v>
      </c>
      <c r="AJ351" s="49" t="s">
        <v>86</v>
      </c>
      <c r="AK351" s="49" t="s">
        <v>90</v>
      </c>
      <c r="AL351" s="49" t="s">
        <v>95</v>
      </c>
      <c r="AM351" s="21"/>
      <c r="AN351" s="21"/>
      <c r="AO351" s="21"/>
      <c r="AP351" s="21"/>
      <c r="AQ351" s="21"/>
      <c r="AR351" s="21"/>
      <c r="AS351" s="6">
        <f t="shared" si="122"/>
        <v>0.44853199999999999</v>
      </c>
      <c r="AT351" s="6">
        <f t="shared" si="123"/>
        <v>0.61077099999999995</v>
      </c>
      <c r="AU351" s="6">
        <f t="shared" si="124"/>
        <v>1.5829599999999999</v>
      </c>
      <c r="AV351" s="6">
        <f t="shared" si="125"/>
        <v>3.90341</v>
      </c>
      <c r="AW351" s="6">
        <f t="shared" si="126"/>
        <v>1.09405</v>
      </c>
      <c r="AX351" s="6" t="str">
        <f t="shared" si="127"/>
        <v/>
      </c>
      <c r="AY351" s="6" t="str">
        <f t="shared" si="128"/>
        <v/>
      </c>
      <c r="AZ351" s="6" t="str">
        <f t="shared" si="129"/>
        <v/>
      </c>
      <c r="BA351" s="6" t="str">
        <f t="shared" si="130"/>
        <v/>
      </c>
      <c r="BB351" s="6" t="str">
        <f t="shared" si="131"/>
        <v/>
      </c>
      <c r="BC351" s="6" t="str">
        <f t="shared" si="132"/>
        <v/>
      </c>
      <c r="BD351" s="7">
        <f t="shared" si="133"/>
        <v>6.4640330000000006</v>
      </c>
    </row>
    <row r="352" spans="1:56" ht="15.75" thickBot="1">
      <c r="A352" s="5"/>
      <c r="B352" s="38">
        <v>9</v>
      </c>
      <c r="C352" s="32"/>
      <c r="D352" s="11"/>
      <c r="E352" s="11"/>
      <c r="F352" s="11"/>
      <c r="G352" s="11"/>
      <c r="H352" s="11"/>
      <c r="I352" s="11"/>
      <c r="J352" s="11"/>
      <c r="K352" s="11"/>
      <c r="L352" s="11"/>
      <c r="M352" s="11">
        <v>1</v>
      </c>
      <c r="N352" s="28"/>
      <c r="O352" s="6"/>
      <c r="P352" s="6"/>
      <c r="Q352" s="6"/>
      <c r="R352" s="6"/>
      <c r="S352" s="69">
        <v>9</v>
      </c>
      <c r="T352" s="41">
        <v>10</v>
      </c>
      <c r="U352" s="42">
        <v>3.90341</v>
      </c>
      <c r="V352" s="6"/>
      <c r="W352" s="46"/>
      <c r="X352" s="28">
        <v>8</v>
      </c>
      <c r="Y352" s="6"/>
      <c r="Z352" s="6"/>
      <c r="AA352" s="6"/>
      <c r="AB352" s="6"/>
      <c r="AC352" s="6"/>
      <c r="AD352" s="6"/>
      <c r="AE352" s="6"/>
      <c r="AF352" s="6" t="s">
        <v>90</v>
      </c>
      <c r="AG352" s="6" t="s">
        <v>153</v>
      </c>
      <c r="AH352" s="49" t="s">
        <v>82</v>
      </c>
      <c r="AI352" s="49" t="s">
        <v>85</v>
      </c>
      <c r="AJ352" s="49" t="s">
        <v>86</v>
      </c>
      <c r="AK352" s="49" t="s">
        <v>88</v>
      </c>
      <c r="AL352" s="49" t="s">
        <v>96</v>
      </c>
      <c r="AM352" s="21"/>
      <c r="AN352" s="21"/>
      <c r="AO352" s="21"/>
      <c r="AP352" s="21"/>
      <c r="AQ352" s="21"/>
      <c r="AR352" s="21"/>
      <c r="AS352" s="6">
        <f t="shared" si="122"/>
        <v>0.44853199999999999</v>
      </c>
      <c r="AT352" s="6">
        <f t="shared" si="123"/>
        <v>0.61077099999999995</v>
      </c>
      <c r="AU352" s="6">
        <f t="shared" si="124"/>
        <v>1.5829599999999999</v>
      </c>
      <c r="AV352" s="6">
        <f t="shared" si="125"/>
        <v>1.1756899999999999</v>
      </c>
      <c r="AW352" s="6">
        <f t="shared" si="126"/>
        <v>1.72323</v>
      </c>
      <c r="AX352" s="6" t="str">
        <f t="shared" si="127"/>
        <v/>
      </c>
      <c r="AY352" s="6" t="str">
        <f t="shared" si="128"/>
        <v/>
      </c>
      <c r="AZ352" s="6" t="str">
        <f t="shared" si="129"/>
        <v/>
      </c>
      <c r="BA352" s="6" t="str">
        <f t="shared" si="130"/>
        <v/>
      </c>
      <c r="BB352" s="6" t="str">
        <f t="shared" si="131"/>
        <v/>
      </c>
      <c r="BC352" s="6" t="str">
        <f t="shared" si="132"/>
        <v/>
      </c>
      <c r="BD352" s="7">
        <f t="shared" si="133"/>
        <v>1.6377730000000001</v>
      </c>
    </row>
    <row r="353" spans="1:56">
      <c r="A353" s="5"/>
      <c r="B353" s="38">
        <v>10</v>
      </c>
      <c r="C353" s="32"/>
      <c r="D353" s="11"/>
      <c r="E353" s="11"/>
      <c r="F353" s="11"/>
      <c r="G353" s="11"/>
      <c r="H353" s="11"/>
      <c r="I353" s="11"/>
      <c r="J353" s="11"/>
      <c r="K353" s="11"/>
      <c r="L353" s="11">
        <v>1</v>
      </c>
      <c r="M353" s="11"/>
      <c r="N353" s="28"/>
      <c r="O353" s="6"/>
      <c r="P353" s="6"/>
      <c r="Q353" s="6"/>
      <c r="R353" s="6"/>
      <c r="S353" s="46">
        <v>10</v>
      </c>
      <c r="T353" s="11">
        <v>9</v>
      </c>
      <c r="U353" s="28">
        <v>1.72323</v>
      </c>
      <c r="V353" s="6"/>
      <c r="W353" s="53"/>
      <c r="X353" s="48">
        <v>9</v>
      </c>
      <c r="Y353" s="6"/>
      <c r="Z353" s="6"/>
      <c r="AA353" s="6"/>
      <c r="AB353" s="6"/>
      <c r="AC353" s="6"/>
      <c r="AD353" s="6"/>
      <c r="AE353" s="6"/>
      <c r="AF353" s="6" t="s">
        <v>96</v>
      </c>
      <c r="AG353" s="6" t="s">
        <v>159</v>
      </c>
      <c r="AH353" s="49" t="s">
        <v>51</v>
      </c>
      <c r="AI353" s="49" t="s">
        <v>59</v>
      </c>
      <c r="AJ353" s="49" t="s">
        <v>69</v>
      </c>
      <c r="AK353" s="49" t="s">
        <v>75</v>
      </c>
      <c r="AL353" s="49" t="s">
        <v>76</v>
      </c>
      <c r="AM353" s="49" t="s">
        <v>81</v>
      </c>
      <c r="AN353" s="49" t="s">
        <v>90</v>
      </c>
      <c r="AO353" s="21"/>
      <c r="AP353" s="21"/>
      <c r="AQ353" s="21"/>
      <c r="AR353" s="21"/>
      <c r="AS353" s="6">
        <f t="shared" si="122"/>
        <v>0.40811399999999998</v>
      </c>
      <c r="AT353" s="6">
        <f t="shared" si="123"/>
        <v>0.28422599999999998</v>
      </c>
      <c r="AU353" s="6">
        <f t="shared" si="124"/>
        <v>2.14493</v>
      </c>
      <c r="AV353" s="6">
        <f t="shared" si="125"/>
        <v>0.36749900000000002</v>
      </c>
      <c r="AW353" s="6">
        <f t="shared" si="126"/>
        <v>0.55112300000000003</v>
      </c>
      <c r="AX353" s="6">
        <f t="shared" si="127"/>
        <v>3.8845399999999999</v>
      </c>
      <c r="AY353" s="6">
        <f t="shared" si="128"/>
        <v>3.90341</v>
      </c>
      <c r="AZ353" s="6" t="str">
        <f t="shared" si="129"/>
        <v/>
      </c>
      <c r="BA353" s="6" t="str">
        <f t="shared" si="130"/>
        <v/>
      </c>
      <c r="BB353" s="6" t="str">
        <f t="shared" si="131"/>
        <v/>
      </c>
      <c r="BC353" s="6" t="str">
        <f t="shared" si="132"/>
        <v/>
      </c>
      <c r="BD353" s="7">
        <f t="shared" si="133"/>
        <v>9.8206120000000006</v>
      </c>
    </row>
    <row r="354" spans="1:56" ht="15.75" thickBot="1">
      <c r="A354" s="5"/>
      <c r="B354" s="39">
        <v>11</v>
      </c>
      <c r="C354" s="33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1"/>
      <c r="O354" s="6"/>
      <c r="P354" s="6"/>
      <c r="Q354" s="6"/>
      <c r="R354" s="6"/>
      <c r="S354" s="9"/>
      <c r="T354" s="9"/>
      <c r="U354" s="9"/>
      <c r="V354" s="6"/>
      <c r="W354" s="9"/>
      <c r="X354" s="9"/>
      <c r="Y354" s="6"/>
      <c r="Z354" s="6"/>
      <c r="AA354" s="6"/>
      <c r="AB354" s="6"/>
      <c r="AC354" s="6"/>
      <c r="AD354" s="6"/>
      <c r="AE354" s="6"/>
      <c r="AF354" s="9"/>
      <c r="AG354" s="9"/>
      <c r="AH354" s="9"/>
      <c r="AI354" s="9"/>
      <c r="AJ354" s="9"/>
      <c r="AK354" s="9"/>
      <c r="AL354" s="9"/>
      <c r="AM354" s="9"/>
      <c r="AN354" s="9"/>
      <c r="AO354" s="65"/>
      <c r="AP354" s="65"/>
      <c r="AQ354" s="65"/>
      <c r="AR354" s="65"/>
      <c r="AS354" s="9" t="str">
        <f t="shared" si="122"/>
        <v/>
      </c>
      <c r="AT354" s="9" t="str">
        <f t="shared" si="123"/>
        <v/>
      </c>
      <c r="AU354" s="9" t="str">
        <f t="shared" si="124"/>
        <v/>
      </c>
      <c r="AV354" s="9" t="str">
        <f t="shared" si="125"/>
        <v/>
      </c>
      <c r="AW354" s="9" t="str">
        <f t="shared" si="126"/>
        <v/>
      </c>
      <c r="AX354" s="9" t="str">
        <f t="shared" si="127"/>
        <v/>
      </c>
      <c r="AY354" s="9" t="str">
        <f t="shared" si="128"/>
        <v/>
      </c>
      <c r="AZ354" s="9" t="str">
        <f t="shared" si="129"/>
        <v/>
      </c>
      <c r="BA354" s="9" t="str">
        <f t="shared" si="130"/>
        <v/>
      </c>
      <c r="BB354" s="9" t="str">
        <f t="shared" si="131"/>
        <v/>
      </c>
      <c r="BC354" s="9"/>
      <c r="BD354" s="10"/>
    </row>
    <row r="355" spans="1:5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7"/>
    </row>
    <row r="356" spans="1:56">
      <c r="A356" s="5" t="s">
        <v>170</v>
      </c>
      <c r="B356" s="6"/>
      <c r="C356" s="13">
        <v>0</v>
      </c>
      <c r="D356" s="6"/>
      <c r="E356" s="6"/>
      <c r="F356" s="13"/>
      <c r="G356" s="13"/>
      <c r="H356" s="13"/>
      <c r="I356" s="13"/>
      <c r="J356" s="13"/>
      <c r="K356" s="13"/>
      <c r="L356" s="13">
        <v>9</v>
      </c>
      <c r="M356" s="13">
        <v>10</v>
      </c>
      <c r="N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7"/>
    </row>
    <row r="357" spans="1:56">
      <c r="A357" s="5"/>
      <c r="B357" s="6"/>
      <c r="C357" s="6">
        <v>0</v>
      </c>
      <c r="D357" s="13">
        <v>11</v>
      </c>
      <c r="E357" s="6">
        <v>2</v>
      </c>
      <c r="F357" s="13">
        <v>5</v>
      </c>
      <c r="G357" s="13">
        <v>8</v>
      </c>
      <c r="H357" s="6"/>
      <c r="I357" s="6"/>
      <c r="J357" s="6"/>
      <c r="K357" s="13"/>
      <c r="L357" s="13">
        <v>9</v>
      </c>
      <c r="M357" s="13">
        <v>10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7"/>
    </row>
    <row r="358" spans="1:56" ht="15.75" thickBot="1">
      <c r="A358" s="8"/>
      <c r="B358" s="9"/>
      <c r="C358" s="9">
        <v>3</v>
      </c>
      <c r="D358" s="68">
        <v>6</v>
      </c>
      <c r="E358" s="68">
        <v>1</v>
      </c>
      <c r="F358" s="9">
        <v>4</v>
      </c>
      <c r="G358" s="9">
        <v>7</v>
      </c>
      <c r="H358" s="9"/>
      <c r="I358" s="9"/>
      <c r="J358" s="9"/>
      <c r="K358" s="6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10"/>
    </row>
    <row r="359" spans="1:56" ht="15.75" thickBot="1"/>
    <row r="360" spans="1:56" ht="15.75" thickBot="1">
      <c r="A360" s="2"/>
      <c r="B360" s="124" t="s">
        <v>101</v>
      </c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3"/>
      <c r="P360" s="132"/>
      <c r="Q360" s="132"/>
      <c r="R360" s="3"/>
      <c r="S360" s="132" t="s">
        <v>98</v>
      </c>
      <c r="T360" s="132"/>
      <c r="U360" s="132"/>
      <c r="V360" s="3"/>
      <c r="W360" s="123" t="s">
        <v>99</v>
      </c>
      <c r="X360" s="123"/>
      <c r="Y360" s="50"/>
      <c r="Z360" s="132"/>
      <c r="AA360" s="132"/>
      <c r="AB360" s="3"/>
      <c r="AC360" s="132"/>
      <c r="AD360" s="132"/>
      <c r="AE360" s="3"/>
      <c r="AF360" s="3" t="s">
        <v>104</v>
      </c>
      <c r="AG360" s="3"/>
      <c r="AH360" s="51" t="s">
        <v>161</v>
      </c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4"/>
    </row>
    <row r="361" spans="1:56" ht="15.75" thickBot="1">
      <c r="A361" s="5"/>
      <c r="B361" s="2"/>
      <c r="C361" s="40">
        <v>0</v>
      </c>
      <c r="D361" s="41">
        <v>1</v>
      </c>
      <c r="E361" s="41">
        <v>2</v>
      </c>
      <c r="F361" s="41">
        <v>3</v>
      </c>
      <c r="G361" s="41">
        <v>4</v>
      </c>
      <c r="H361" s="41">
        <v>5</v>
      </c>
      <c r="I361" s="41">
        <v>6</v>
      </c>
      <c r="J361" s="41">
        <v>7</v>
      </c>
      <c r="K361" s="41">
        <v>8</v>
      </c>
      <c r="L361" s="41">
        <v>9</v>
      </c>
      <c r="M361" s="41">
        <v>10</v>
      </c>
      <c r="N361" s="42">
        <v>11</v>
      </c>
      <c r="O361" s="6"/>
      <c r="P361" s="6"/>
      <c r="Q361" s="6"/>
      <c r="R361" s="6"/>
      <c r="S361" s="53">
        <v>3</v>
      </c>
      <c r="T361" s="43">
        <v>10</v>
      </c>
      <c r="U361" s="48">
        <v>0.44853199999999999</v>
      </c>
      <c r="V361" s="6"/>
      <c r="W361" s="45">
        <v>10</v>
      </c>
      <c r="X361" s="26">
        <v>3</v>
      </c>
      <c r="Y361" s="6"/>
      <c r="Z361" s="6"/>
      <c r="AA361" s="6"/>
      <c r="AB361" s="6"/>
      <c r="AC361" s="6"/>
      <c r="AD361" s="6"/>
      <c r="AE361" s="6"/>
      <c r="AF361" s="6" t="s">
        <v>82</v>
      </c>
      <c r="AG361" s="6" t="s">
        <v>123</v>
      </c>
      <c r="AH361" s="49" t="s">
        <v>85</v>
      </c>
      <c r="AI361" s="49" t="s">
        <v>86</v>
      </c>
      <c r="AJ361" s="49" t="s">
        <v>88</v>
      </c>
      <c r="AK361" s="49" t="s">
        <v>90</v>
      </c>
      <c r="AL361" s="21"/>
      <c r="AM361" s="21"/>
      <c r="AN361" s="21"/>
      <c r="AO361" s="21"/>
      <c r="AP361" s="21"/>
      <c r="AQ361" s="21"/>
      <c r="AR361" s="21"/>
      <c r="AS361" s="6">
        <f t="shared" ref="AS361:AS366" si="134">IF(ISERROR(VLOOKUP(AH361,$P$2:$Q$57,2,FALSE)),"",VLOOKUP(AH361,$P$2:$Q$57,2,FALSE))</f>
        <v>0.61077099999999995</v>
      </c>
      <c r="AT361" s="6">
        <f t="shared" ref="AT361:AT366" si="135">IF(ISERROR(VLOOKUP(AI361,$P$2:$Q$57,2,FALSE)),"",VLOOKUP(AI361,$P$2:$Q$57,2,FALSE))</f>
        <v>1.5829599999999999</v>
      </c>
      <c r="AU361" s="6">
        <f t="shared" ref="AU361:AU366" si="136">IF(ISERROR(VLOOKUP(AJ361,$P$2:$Q$57,2,FALSE)),"",VLOOKUP(AJ361,$P$2:$Q$57,2,FALSE))</f>
        <v>1.1756899999999999</v>
      </c>
      <c r="AV361" s="6">
        <f t="shared" ref="AV361:AV366" si="137">IF(ISERROR(VLOOKUP(AK361,$P$2:$Q$57,2,FALSE)),"",VLOOKUP(AK361,$P$2:$Q$57,2,FALSE))</f>
        <v>3.90341</v>
      </c>
      <c r="AW361" s="6" t="str">
        <f t="shared" ref="AW361:AW366" si="138">IF(ISERROR(VLOOKUP(AL361,$P$2:$Q$57,2,FALSE)),"",VLOOKUP(AL361,$P$2:$Q$57,2,FALSE))</f>
        <v/>
      </c>
      <c r="AX361" s="6" t="str">
        <f t="shared" ref="AX361:AX366" si="139">IF(ISERROR(VLOOKUP(AM361,$P$2:$Q$57,2,FALSE)),"",VLOOKUP(AM361,$P$2:$Q$57,2,FALSE))</f>
        <v/>
      </c>
      <c r="AY361" s="6" t="str">
        <f t="shared" ref="AY361:AY366" si="140">IF(ISERROR(VLOOKUP(AN361,$P$2:$Q$57,2,FALSE)),"",VLOOKUP(AN361,$P$2:$Q$57,2,FALSE))</f>
        <v/>
      </c>
      <c r="AZ361" s="6" t="str">
        <f t="shared" ref="AZ361:AZ366" si="141">IF(ISERROR(VLOOKUP(AO361,$P$2:$Q$57,2,FALSE)),"",VLOOKUP(AO361,$P$2:$Q$57,2,FALSE))</f>
        <v/>
      </c>
      <c r="BA361" s="6" t="str">
        <f t="shared" ref="BA361:BA366" si="142">IF(ISERROR(VLOOKUP(AP361,$P$2:$Q$57,2,FALSE)),"",VLOOKUP(AP361,$P$2:$Q$57,2,FALSE))</f>
        <v/>
      </c>
      <c r="BB361" s="6" t="str">
        <f t="shared" ref="BB361:BB366" si="143">IF(ISERROR(VLOOKUP(AQ361,$P$2:$Q$57,2,FALSE)),"",VLOOKUP(AQ361,$P$2:$Q$57,2,FALSE))</f>
        <v/>
      </c>
      <c r="BC361" s="6" t="str">
        <f t="shared" ref="BC361:BC365" si="144">IF(ISERROR(VLOOKUP(AR361,$P$2:$Q$57,2,FALSE)),"",VLOOKUP(AR361,$P$2:$Q$57,2,FALSE))</f>
        <v/>
      </c>
      <c r="BD361" s="7">
        <f t="shared" ref="BD361:BD365" si="145">SUM(AS361:BC361)-VLOOKUP(AF361,$P$2:$Q$57,2,FALSE)</f>
        <v>6.8242989999999999</v>
      </c>
    </row>
    <row r="362" spans="1:56" ht="15.75" thickBot="1">
      <c r="A362" s="5"/>
      <c r="B362" s="37">
        <v>0</v>
      </c>
      <c r="C362" s="34"/>
      <c r="D362" s="35"/>
      <c r="E362" s="35"/>
      <c r="F362" s="59">
        <v>1</v>
      </c>
      <c r="G362" s="35"/>
      <c r="H362" s="35"/>
      <c r="I362" s="35"/>
      <c r="J362" s="35"/>
      <c r="K362" s="35"/>
      <c r="L362" s="35"/>
      <c r="M362" s="35"/>
      <c r="N362" s="36"/>
      <c r="O362" s="6"/>
      <c r="P362" s="6"/>
      <c r="Q362" s="6"/>
      <c r="R362" s="6"/>
      <c r="S362" s="47">
        <v>5</v>
      </c>
      <c r="T362" s="30">
        <v>10</v>
      </c>
      <c r="U362" s="31">
        <v>0.61077099999999995</v>
      </c>
      <c r="V362" s="6"/>
      <c r="W362" s="46"/>
      <c r="X362" s="28">
        <v>5</v>
      </c>
      <c r="Y362" s="6"/>
      <c r="Z362" s="6"/>
      <c r="AA362" s="6"/>
      <c r="AB362" s="6"/>
      <c r="AC362" s="6"/>
      <c r="AD362" s="6"/>
      <c r="AE362" s="6"/>
      <c r="AF362" s="6" t="s">
        <v>85</v>
      </c>
      <c r="AG362" s="6" t="s">
        <v>135</v>
      </c>
      <c r="AH362" s="49" t="s">
        <v>82</v>
      </c>
      <c r="AI362" s="49" t="s">
        <v>86</v>
      </c>
      <c r="AJ362" s="49" t="s">
        <v>88</v>
      </c>
      <c r="AK362" s="49" t="s">
        <v>90</v>
      </c>
      <c r="AL362" s="21"/>
      <c r="AM362" s="21"/>
      <c r="AN362" s="21"/>
      <c r="AO362" s="21"/>
      <c r="AP362" s="21"/>
      <c r="AQ362" s="21"/>
      <c r="AR362" s="21"/>
      <c r="AS362" s="6">
        <f t="shared" si="134"/>
        <v>0.44853199999999999</v>
      </c>
      <c r="AT362" s="6">
        <f t="shared" si="135"/>
        <v>1.5829599999999999</v>
      </c>
      <c r="AU362" s="6">
        <f t="shared" si="136"/>
        <v>1.1756899999999999</v>
      </c>
      <c r="AV362" s="6">
        <f t="shared" si="137"/>
        <v>3.90341</v>
      </c>
      <c r="AW362" s="6" t="str">
        <f t="shared" si="138"/>
        <v/>
      </c>
      <c r="AX362" s="6" t="str">
        <f t="shared" si="139"/>
        <v/>
      </c>
      <c r="AY362" s="6" t="str">
        <f t="shared" si="140"/>
        <v/>
      </c>
      <c r="AZ362" s="6" t="str">
        <f t="shared" si="141"/>
        <v/>
      </c>
      <c r="BA362" s="6" t="str">
        <f t="shared" si="142"/>
        <v/>
      </c>
      <c r="BB362" s="6" t="str">
        <f t="shared" si="143"/>
        <v/>
      </c>
      <c r="BC362" s="6" t="str">
        <f t="shared" si="144"/>
        <v/>
      </c>
      <c r="BD362" s="7">
        <f t="shared" si="145"/>
        <v>6.4998210000000007</v>
      </c>
    </row>
    <row r="363" spans="1:56" ht="15.75" thickBot="1">
      <c r="A363" s="5"/>
      <c r="B363" s="38">
        <v>1</v>
      </c>
      <c r="C363" s="3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28"/>
      <c r="O363" s="6"/>
      <c r="P363" s="6"/>
      <c r="Q363" s="6"/>
      <c r="R363" s="6"/>
      <c r="S363" s="47">
        <v>6</v>
      </c>
      <c r="T363" s="30">
        <v>10</v>
      </c>
      <c r="U363" s="31">
        <v>1.5829599999999999</v>
      </c>
      <c r="V363" s="6"/>
      <c r="W363" s="46"/>
      <c r="X363" s="28">
        <v>6</v>
      </c>
      <c r="Y363" s="6"/>
      <c r="Z363" s="6"/>
      <c r="AA363" s="6"/>
      <c r="AB363" s="6"/>
      <c r="AC363" s="6"/>
      <c r="AD363" s="6"/>
      <c r="AE363" s="6"/>
      <c r="AF363" s="6" t="s">
        <v>86</v>
      </c>
      <c r="AG363" s="6" t="s">
        <v>142</v>
      </c>
      <c r="AH363" s="49" t="s">
        <v>82</v>
      </c>
      <c r="AI363" s="49" t="s">
        <v>85</v>
      </c>
      <c r="AJ363" s="49" t="s">
        <v>88</v>
      </c>
      <c r="AK363" s="49" t="s">
        <v>90</v>
      </c>
      <c r="AL363" s="21"/>
      <c r="AM363" s="21"/>
      <c r="AN363" s="21"/>
      <c r="AO363" s="21"/>
      <c r="AP363" s="21"/>
      <c r="AQ363" s="21"/>
      <c r="AR363" s="21"/>
      <c r="AS363" s="6">
        <f t="shared" si="134"/>
        <v>0.44853199999999999</v>
      </c>
      <c r="AT363" s="6">
        <f t="shared" si="135"/>
        <v>0.61077099999999995</v>
      </c>
      <c r="AU363" s="6">
        <f t="shared" si="136"/>
        <v>1.1756899999999999</v>
      </c>
      <c r="AV363" s="6">
        <f t="shared" si="137"/>
        <v>3.90341</v>
      </c>
      <c r="AW363" s="6" t="str">
        <f t="shared" si="138"/>
        <v/>
      </c>
      <c r="AX363" s="6" t="str">
        <f t="shared" si="139"/>
        <v/>
      </c>
      <c r="AY363" s="6" t="str">
        <f t="shared" si="140"/>
        <v/>
      </c>
      <c r="AZ363" s="6" t="str">
        <f t="shared" si="141"/>
        <v/>
      </c>
      <c r="BA363" s="6" t="str">
        <f t="shared" si="142"/>
        <v/>
      </c>
      <c r="BB363" s="6" t="str">
        <f t="shared" si="143"/>
        <v/>
      </c>
      <c r="BC363" s="6" t="str">
        <f t="shared" si="144"/>
        <v/>
      </c>
      <c r="BD363" s="7">
        <f t="shared" si="145"/>
        <v>4.5554430000000004</v>
      </c>
    </row>
    <row r="364" spans="1:56" ht="15.75" thickBot="1">
      <c r="A364" s="5"/>
      <c r="B364" s="38">
        <v>2</v>
      </c>
      <c r="C364" s="32"/>
      <c r="D364" s="52">
        <v>1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28"/>
      <c r="O364" s="6"/>
      <c r="P364" s="6"/>
      <c r="Q364" s="6"/>
      <c r="R364" s="6"/>
      <c r="S364" s="46">
        <v>8</v>
      </c>
      <c r="T364" s="11">
        <v>10</v>
      </c>
      <c r="U364" s="28">
        <v>1.1756899999999999</v>
      </c>
      <c r="V364" s="6"/>
      <c r="W364" s="46"/>
      <c r="X364" s="28">
        <v>8</v>
      </c>
      <c r="Y364" s="6"/>
      <c r="Z364" s="6"/>
      <c r="AA364" s="6"/>
      <c r="AB364" s="6"/>
      <c r="AC364" s="6"/>
      <c r="AD364" s="6"/>
      <c r="AE364" s="6"/>
      <c r="AF364" s="6" t="s">
        <v>88</v>
      </c>
      <c r="AG364" s="6" t="s">
        <v>151</v>
      </c>
      <c r="AH364" s="49" t="s">
        <v>82</v>
      </c>
      <c r="AI364" s="49" t="s">
        <v>85</v>
      </c>
      <c r="AJ364" s="49" t="s">
        <v>86</v>
      </c>
      <c r="AK364" s="49" t="s">
        <v>90</v>
      </c>
      <c r="AL364" s="49" t="s">
        <v>95</v>
      </c>
      <c r="AM364" s="21"/>
      <c r="AN364" s="21"/>
      <c r="AO364" s="21"/>
      <c r="AP364" s="21"/>
      <c r="AQ364" s="21"/>
      <c r="AR364" s="21"/>
      <c r="AS364" s="6">
        <f t="shared" si="134"/>
        <v>0.44853199999999999</v>
      </c>
      <c r="AT364" s="6">
        <f t="shared" si="135"/>
        <v>0.61077099999999995</v>
      </c>
      <c r="AU364" s="6">
        <f t="shared" si="136"/>
        <v>1.5829599999999999</v>
      </c>
      <c r="AV364" s="6">
        <f t="shared" si="137"/>
        <v>3.90341</v>
      </c>
      <c r="AW364" s="6">
        <f t="shared" si="138"/>
        <v>1.09405</v>
      </c>
      <c r="AX364" s="6" t="str">
        <f t="shared" si="139"/>
        <v/>
      </c>
      <c r="AY364" s="6" t="str">
        <f t="shared" si="140"/>
        <v/>
      </c>
      <c r="AZ364" s="6" t="str">
        <f t="shared" si="141"/>
        <v/>
      </c>
      <c r="BA364" s="6" t="str">
        <f t="shared" si="142"/>
        <v/>
      </c>
      <c r="BB364" s="6" t="str">
        <f t="shared" si="143"/>
        <v/>
      </c>
      <c r="BC364" s="6" t="str">
        <f t="shared" si="144"/>
        <v/>
      </c>
      <c r="BD364" s="7">
        <f t="shared" si="145"/>
        <v>6.4640330000000006</v>
      </c>
    </row>
    <row r="365" spans="1:56" ht="15.75" thickBot="1">
      <c r="A365" s="5"/>
      <c r="B365" s="38">
        <v>3</v>
      </c>
      <c r="C365" s="32"/>
      <c r="D365" s="11"/>
      <c r="E365" s="52">
        <v>1</v>
      </c>
      <c r="F365" s="11"/>
      <c r="G365" s="11"/>
      <c r="H365" s="52">
        <v>1</v>
      </c>
      <c r="I365" s="11"/>
      <c r="J365" s="11"/>
      <c r="K365" s="11"/>
      <c r="L365" s="11"/>
      <c r="M365" s="11">
        <v>1</v>
      </c>
      <c r="N365" s="66">
        <v>1</v>
      </c>
      <c r="O365" s="6"/>
      <c r="P365" s="6"/>
      <c r="Q365" s="6"/>
      <c r="R365" s="6"/>
      <c r="S365" s="69">
        <v>9</v>
      </c>
      <c r="T365" s="41">
        <v>10</v>
      </c>
      <c r="U365" s="42">
        <v>3.90341</v>
      </c>
      <c r="V365" s="6"/>
      <c r="W365" s="53"/>
      <c r="X365" s="48">
        <v>9</v>
      </c>
      <c r="Y365" s="6"/>
      <c r="Z365" s="6"/>
      <c r="AA365" s="6"/>
      <c r="AB365" s="6"/>
      <c r="AC365" s="6"/>
      <c r="AD365" s="6"/>
      <c r="AE365" s="6"/>
      <c r="AF365" s="63" t="s">
        <v>90</v>
      </c>
      <c r="AG365" s="6" t="s">
        <v>153</v>
      </c>
      <c r="AH365" s="49" t="s">
        <v>82</v>
      </c>
      <c r="AI365" s="49" t="s">
        <v>85</v>
      </c>
      <c r="AJ365" s="49" t="s">
        <v>86</v>
      </c>
      <c r="AK365" s="49" t="s">
        <v>88</v>
      </c>
      <c r="AL365" s="49" t="s">
        <v>96</v>
      </c>
      <c r="AM365" s="21"/>
      <c r="AN365" s="21"/>
      <c r="AO365" s="21"/>
      <c r="AP365" s="21"/>
      <c r="AQ365" s="21"/>
      <c r="AR365" s="21"/>
      <c r="AS365" s="6">
        <f t="shared" si="134"/>
        <v>0.44853199999999999</v>
      </c>
      <c r="AT365" s="6">
        <f t="shared" si="135"/>
        <v>0.61077099999999995</v>
      </c>
      <c r="AU365" s="6">
        <f t="shared" si="136"/>
        <v>1.5829599999999999</v>
      </c>
      <c r="AV365" s="6">
        <f t="shared" si="137"/>
        <v>1.1756899999999999</v>
      </c>
      <c r="AW365" s="6">
        <f t="shared" si="138"/>
        <v>1.72323</v>
      </c>
      <c r="AX365" s="6" t="str">
        <f t="shared" si="139"/>
        <v/>
      </c>
      <c r="AY365" s="6" t="str">
        <f t="shared" si="140"/>
        <v/>
      </c>
      <c r="AZ365" s="6" t="str">
        <f t="shared" si="141"/>
        <v/>
      </c>
      <c r="BA365" s="6" t="str">
        <f t="shared" si="142"/>
        <v/>
      </c>
      <c r="BB365" s="6" t="str">
        <f t="shared" si="143"/>
        <v/>
      </c>
      <c r="BC365" s="6" t="str">
        <f t="shared" si="144"/>
        <v/>
      </c>
      <c r="BD365" s="7">
        <f t="shared" si="145"/>
        <v>1.6377730000000001</v>
      </c>
    </row>
    <row r="366" spans="1:56" ht="15.75" thickBot="1">
      <c r="A366" s="5"/>
      <c r="B366" s="38">
        <v>4</v>
      </c>
      <c r="C366" s="3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28"/>
      <c r="O366" s="6"/>
      <c r="P366" s="6"/>
      <c r="Q366" s="6"/>
      <c r="R366" s="6"/>
      <c r="S366" s="9"/>
      <c r="T366" s="9"/>
      <c r="U366" s="9"/>
      <c r="V366" s="6"/>
      <c r="W366" s="9"/>
      <c r="X366" s="9"/>
      <c r="Y366" s="6"/>
      <c r="Z366" s="6"/>
      <c r="AA366" s="6"/>
      <c r="AB366" s="6"/>
      <c r="AC366" s="6"/>
      <c r="AD366" s="6"/>
      <c r="AE366" s="6"/>
      <c r="AF366" s="9"/>
      <c r="AG366" s="9"/>
      <c r="AH366" s="9"/>
      <c r="AI366" s="9"/>
      <c r="AJ366" s="9"/>
      <c r="AK366" s="9"/>
      <c r="AL366" s="9"/>
      <c r="AM366" s="9"/>
      <c r="AN366" s="9"/>
      <c r="AO366" s="65"/>
      <c r="AP366" s="65"/>
      <c r="AQ366" s="65"/>
      <c r="AR366" s="65"/>
      <c r="AS366" s="9" t="str">
        <f t="shared" si="134"/>
        <v/>
      </c>
      <c r="AT366" s="9" t="str">
        <f t="shared" si="135"/>
        <v/>
      </c>
      <c r="AU366" s="9" t="str">
        <f t="shared" si="136"/>
        <v/>
      </c>
      <c r="AV366" s="9" t="str">
        <f t="shared" si="137"/>
        <v/>
      </c>
      <c r="AW366" s="9" t="str">
        <f t="shared" si="138"/>
        <v/>
      </c>
      <c r="AX366" s="9" t="str">
        <f t="shared" si="139"/>
        <v/>
      </c>
      <c r="AY366" s="9" t="str">
        <f t="shared" si="140"/>
        <v/>
      </c>
      <c r="AZ366" s="9" t="str">
        <f t="shared" si="141"/>
        <v/>
      </c>
      <c r="BA366" s="9" t="str">
        <f t="shared" si="142"/>
        <v/>
      </c>
      <c r="BB366" s="9" t="str">
        <f t="shared" si="143"/>
        <v/>
      </c>
      <c r="BC366" s="9"/>
      <c r="BD366" s="10"/>
    </row>
    <row r="367" spans="1:56">
      <c r="A367" s="5"/>
      <c r="B367" s="38">
        <v>5</v>
      </c>
      <c r="C367" s="32"/>
      <c r="D367" s="11"/>
      <c r="E367" s="11"/>
      <c r="F367" s="11"/>
      <c r="G367" s="52">
        <v>1</v>
      </c>
      <c r="H367" s="11"/>
      <c r="I367" s="52">
        <v>1</v>
      </c>
      <c r="J367" s="11"/>
      <c r="K367" s="11"/>
      <c r="L367" s="11"/>
      <c r="M367" s="11">
        <v>1</v>
      </c>
      <c r="N367" s="2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7"/>
    </row>
    <row r="368" spans="1:56">
      <c r="A368" s="5"/>
      <c r="B368" s="38">
        <v>6</v>
      </c>
      <c r="C368" s="32"/>
      <c r="D368" s="11"/>
      <c r="E368" s="11"/>
      <c r="F368" s="11"/>
      <c r="G368" s="11"/>
      <c r="H368" s="11"/>
      <c r="I368" s="11"/>
      <c r="J368" s="11"/>
      <c r="K368" s="52">
        <v>1</v>
      </c>
      <c r="L368" s="11"/>
      <c r="M368" s="11">
        <v>1</v>
      </c>
      <c r="N368" s="2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7"/>
    </row>
    <row r="369" spans="1:56">
      <c r="A369" s="5"/>
      <c r="B369" s="38">
        <v>7</v>
      </c>
      <c r="C369" s="3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2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7"/>
    </row>
    <row r="370" spans="1:56" ht="15.75" thickBot="1">
      <c r="A370" s="5"/>
      <c r="B370" s="38">
        <v>8</v>
      </c>
      <c r="C370" s="32"/>
      <c r="D370" s="11"/>
      <c r="E370" s="11"/>
      <c r="F370" s="11"/>
      <c r="G370" s="11"/>
      <c r="H370" s="11"/>
      <c r="I370" s="11"/>
      <c r="J370" s="52">
        <v>1</v>
      </c>
      <c r="K370" s="11"/>
      <c r="L370" s="52">
        <v>1</v>
      </c>
      <c r="M370" s="11">
        <v>1</v>
      </c>
      <c r="N370" s="28"/>
      <c r="O370" s="6"/>
      <c r="P370" s="6"/>
      <c r="Q370" s="6"/>
      <c r="R370" s="6"/>
      <c r="S370" s="9"/>
      <c r="T370" s="9"/>
      <c r="U370" s="9"/>
      <c r="V370" s="6"/>
      <c r="W370" s="9"/>
      <c r="X370" s="9"/>
      <c r="Y370" s="6"/>
      <c r="Z370" s="6"/>
      <c r="AA370" s="6"/>
      <c r="AB370" s="6"/>
      <c r="AC370" s="6"/>
      <c r="AD370" s="6"/>
      <c r="AE370" s="6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10"/>
    </row>
    <row r="371" spans="1:56">
      <c r="A371" s="5"/>
      <c r="B371" s="38">
        <v>9</v>
      </c>
      <c r="C371" s="32"/>
      <c r="D371" s="11"/>
      <c r="E371" s="11"/>
      <c r="F371" s="11"/>
      <c r="G371" s="11"/>
      <c r="H371" s="11"/>
      <c r="I371" s="11"/>
      <c r="J371" s="11"/>
      <c r="K371" s="11"/>
      <c r="L371" s="11"/>
      <c r="M371" s="11">
        <v>1</v>
      </c>
      <c r="N371" s="2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7"/>
    </row>
    <row r="372" spans="1:56">
      <c r="A372" s="5"/>
      <c r="B372" s="38">
        <v>10</v>
      </c>
      <c r="C372" s="3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2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7"/>
    </row>
    <row r="373" spans="1:56" ht="15.75" thickBot="1">
      <c r="A373" s="5"/>
      <c r="B373" s="39">
        <v>11</v>
      </c>
      <c r="C373" s="33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1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7"/>
    </row>
    <row r="374" spans="1:5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7"/>
    </row>
    <row r="375" spans="1:56">
      <c r="A375" s="5" t="s">
        <v>170</v>
      </c>
      <c r="B375" s="6"/>
      <c r="C375" s="13">
        <v>0</v>
      </c>
      <c r="D375" s="6"/>
      <c r="E375" s="6"/>
      <c r="F375" s="13"/>
      <c r="G375" s="13"/>
      <c r="H375" s="13"/>
      <c r="I375" s="13"/>
      <c r="J375" s="13"/>
      <c r="K375" s="13"/>
      <c r="L375" s="13"/>
      <c r="M375" s="13">
        <v>10</v>
      </c>
      <c r="N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7"/>
    </row>
    <row r="376" spans="1:56">
      <c r="A376" s="5"/>
      <c r="B376" s="6"/>
      <c r="C376" s="6">
        <v>0</v>
      </c>
      <c r="D376" s="13">
        <v>11</v>
      </c>
      <c r="E376" s="6">
        <v>2</v>
      </c>
      <c r="F376" s="13">
        <v>5</v>
      </c>
      <c r="G376" s="13">
        <v>8</v>
      </c>
      <c r="H376" s="13">
        <v>9</v>
      </c>
      <c r="I376" s="6"/>
      <c r="J376" s="6"/>
      <c r="K376" s="13"/>
      <c r="L376" s="13"/>
      <c r="M376" s="13">
        <v>10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7"/>
    </row>
    <row r="377" spans="1:56" ht="15.75" thickBot="1">
      <c r="A377" s="8"/>
      <c r="B377" s="9"/>
      <c r="C377" s="9">
        <v>3</v>
      </c>
      <c r="D377" s="68">
        <v>6</v>
      </c>
      <c r="E377" s="68">
        <v>1</v>
      </c>
      <c r="F377" s="9">
        <v>4</v>
      </c>
      <c r="G377" s="9">
        <v>7</v>
      </c>
      <c r="H377" s="9"/>
      <c r="I377" s="9"/>
      <c r="J377" s="9"/>
      <c r="K377" s="68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10"/>
    </row>
    <row r="378" spans="1:56" ht="15.75" thickBot="1"/>
    <row r="379" spans="1:56" ht="15.75" thickBot="1">
      <c r="A379" s="2"/>
      <c r="B379" s="124" t="s">
        <v>101</v>
      </c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3"/>
      <c r="P379" s="132"/>
      <c r="Q379" s="132"/>
      <c r="R379" s="3"/>
      <c r="S379" s="132" t="s">
        <v>98</v>
      </c>
      <c r="T379" s="132"/>
      <c r="U379" s="132"/>
      <c r="V379" s="3"/>
      <c r="W379" s="123" t="s">
        <v>99</v>
      </c>
      <c r="X379" s="123"/>
      <c r="Y379" s="50"/>
      <c r="Z379" s="132"/>
      <c r="AA379" s="132"/>
      <c r="AB379" s="3"/>
      <c r="AC379" s="132"/>
      <c r="AD379" s="132"/>
      <c r="AE379" s="3"/>
      <c r="AF379" s="3" t="s">
        <v>104</v>
      </c>
      <c r="AG379" s="3"/>
      <c r="AH379" s="51" t="s">
        <v>161</v>
      </c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4"/>
    </row>
    <row r="380" spans="1:56" ht="15.75" thickBot="1">
      <c r="A380" s="5"/>
      <c r="B380" s="2"/>
      <c r="C380" s="40">
        <v>0</v>
      </c>
      <c r="D380" s="41">
        <v>1</v>
      </c>
      <c r="E380" s="41">
        <v>2</v>
      </c>
      <c r="F380" s="41">
        <v>3</v>
      </c>
      <c r="G380" s="41">
        <v>4</v>
      </c>
      <c r="H380" s="41">
        <v>5</v>
      </c>
      <c r="I380" s="41">
        <v>6</v>
      </c>
      <c r="J380" s="41">
        <v>7</v>
      </c>
      <c r="K380" s="41">
        <v>8</v>
      </c>
      <c r="L380" s="41">
        <v>9</v>
      </c>
      <c r="M380" s="41">
        <v>10</v>
      </c>
      <c r="N380" s="42">
        <v>11</v>
      </c>
      <c r="O380" s="6"/>
      <c r="P380" s="6"/>
      <c r="Q380" s="6"/>
      <c r="R380" s="6"/>
      <c r="S380" s="53">
        <v>3</v>
      </c>
      <c r="T380" s="43">
        <v>10</v>
      </c>
      <c r="U380" s="48">
        <v>0.44853199999999999</v>
      </c>
      <c r="V380" s="6"/>
      <c r="W380" s="45">
        <v>10</v>
      </c>
      <c r="X380" s="26">
        <v>3</v>
      </c>
      <c r="Y380" s="6"/>
      <c r="Z380" s="6"/>
      <c r="AA380" s="6"/>
      <c r="AB380" s="6"/>
      <c r="AC380" s="6"/>
      <c r="AD380" s="6"/>
      <c r="AE380" s="6"/>
      <c r="AF380" s="6" t="s">
        <v>82</v>
      </c>
      <c r="AG380" s="6" t="s">
        <v>123</v>
      </c>
      <c r="AH380" s="49" t="s">
        <v>85</v>
      </c>
      <c r="AI380" s="49" t="s">
        <v>86</v>
      </c>
      <c r="AJ380" s="49" t="s">
        <v>88</v>
      </c>
      <c r="AK380" s="49" t="s">
        <v>90</v>
      </c>
      <c r="AL380" s="21"/>
      <c r="AM380" s="21"/>
      <c r="AN380" s="21"/>
      <c r="AO380" s="21"/>
      <c r="AP380" s="21"/>
      <c r="AQ380" s="21"/>
      <c r="AR380" s="21"/>
      <c r="AS380" s="6">
        <f t="shared" ref="AS380:AS385" si="146">IF(ISERROR(VLOOKUP(AH380,$P$2:$Q$57,2,FALSE)),"",VLOOKUP(AH380,$P$2:$Q$57,2,FALSE))</f>
        <v>0.61077099999999995</v>
      </c>
      <c r="AT380" s="6">
        <f t="shared" ref="AT380:AT385" si="147">IF(ISERROR(VLOOKUP(AI380,$P$2:$Q$57,2,FALSE)),"",VLOOKUP(AI380,$P$2:$Q$57,2,FALSE))</f>
        <v>1.5829599999999999</v>
      </c>
      <c r="AU380" s="6">
        <f t="shared" ref="AU380:AU385" si="148">IF(ISERROR(VLOOKUP(AJ380,$P$2:$Q$57,2,FALSE)),"",VLOOKUP(AJ380,$P$2:$Q$57,2,FALSE))</f>
        <v>1.1756899999999999</v>
      </c>
      <c r="AV380" s="6">
        <f t="shared" ref="AV380:AV385" si="149">IF(ISERROR(VLOOKUP(AK380,$P$2:$Q$57,2,FALSE)),"",VLOOKUP(AK380,$P$2:$Q$57,2,FALSE))</f>
        <v>3.90341</v>
      </c>
      <c r="AW380" s="6" t="str">
        <f t="shared" ref="AW380:AW385" si="150">IF(ISERROR(VLOOKUP(AL380,$P$2:$Q$57,2,FALSE)),"",VLOOKUP(AL380,$P$2:$Q$57,2,FALSE))</f>
        <v/>
      </c>
      <c r="AX380" s="6" t="str">
        <f t="shared" ref="AX380:AX385" si="151">IF(ISERROR(VLOOKUP(AM380,$P$2:$Q$57,2,FALSE)),"",VLOOKUP(AM380,$P$2:$Q$57,2,FALSE))</f>
        <v/>
      </c>
      <c r="AY380" s="6" t="str">
        <f t="shared" ref="AY380:AY385" si="152">IF(ISERROR(VLOOKUP(AN380,$P$2:$Q$57,2,FALSE)),"",VLOOKUP(AN380,$P$2:$Q$57,2,FALSE))</f>
        <v/>
      </c>
      <c r="AZ380" s="6" t="str">
        <f t="shared" ref="AZ380:AZ385" si="153">IF(ISERROR(VLOOKUP(AO380,$P$2:$Q$57,2,FALSE)),"",VLOOKUP(AO380,$P$2:$Q$57,2,FALSE))</f>
        <v/>
      </c>
      <c r="BA380" s="6" t="str">
        <f t="shared" ref="BA380:BA385" si="154">IF(ISERROR(VLOOKUP(AP380,$P$2:$Q$57,2,FALSE)),"",VLOOKUP(AP380,$P$2:$Q$57,2,FALSE))</f>
        <v/>
      </c>
      <c r="BB380" s="6" t="str">
        <f t="shared" ref="BB380:BB385" si="155">IF(ISERROR(VLOOKUP(AQ380,$P$2:$Q$57,2,FALSE)),"",VLOOKUP(AQ380,$P$2:$Q$57,2,FALSE))</f>
        <v/>
      </c>
      <c r="BC380" s="6" t="str">
        <f t="shared" ref="BC380:BC384" si="156">IF(ISERROR(VLOOKUP(AR380,$P$2:$Q$57,2,FALSE)),"",VLOOKUP(AR380,$P$2:$Q$57,2,FALSE))</f>
        <v/>
      </c>
      <c r="BD380" s="7">
        <f t="shared" ref="BD380:BD384" si="157">SUM(AS380:BC380)-VLOOKUP(AF380,$P$2:$Q$57,2,FALSE)</f>
        <v>6.8242989999999999</v>
      </c>
    </row>
    <row r="381" spans="1:56" ht="15.75" thickBot="1">
      <c r="A381" s="5"/>
      <c r="B381" s="37">
        <v>0</v>
      </c>
      <c r="C381" s="34"/>
      <c r="D381" s="35"/>
      <c r="E381" s="35"/>
      <c r="F381" s="59">
        <v>1</v>
      </c>
      <c r="G381" s="35"/>
      <c r="H381" s="35"/>
      <c r="I381" s="35"/>
      <c r="J381" s="35"/>
      <c r="K381" s="35"/>
      <c r="L381" s="35"/>
      <c r="M381" s="35"/>
      <c r="N381" s="36"/>
      <c r="O381" s="6"/>
      <c r="P381" s="6"/>
      <c r="Q381" s="6"/>
      <c r="R381" s="6"/>
      <c r="S381" s="47">
        <v>5</v>
      </c>
      <c r="T381" s="30">
        <v>10</v>
      </c>
      <c r="U381" s="31">
        <v>0.61077099999999995</v>
      </c>
      <c r="V381" s="6"/>
      <c r="W381" s="46"/>
      <c r="X381" s="28">
        <v>5</v>
      </c>
      <c r="Y381" s="6"/>
      <c r="Z381" s="6"/>
      <c r="AA381" s="6"/>
      <c r="AB381" s="6"/>
      <c r="AC381" s="6"/>
      <c r="AD381" s="6"/>
      <c r="AE381" s="6"/>
      <c r="AF381" s="6" t="s">
        <v>85</v>
      </c>
      <c r="AG381" s="6" t="s">
        <v>135</v>
      </c>
      <c r="AH381" s="49" t="s">
        <v>82</v>
      </c>
      <c r="AI381" s="49" t="s">
        <v>86</v>
      </c>
      <c r="AJ381" s="49" t="s">
        <v>88</v>
      </c>
      <c r="AK381" s="49" t="s">
        <v>90</v>
      </c>
      <c r="AL381" s="21"/>
      <c r="AM381" s="21"/>
      <c r="AN381" s="21"/>
      <c r="AO381" s="21"/>
      <c r="AP381" s="21"/>
      <c r="AQ381" s="21"/>
      <c r="AR381" s="21"/>
      <c r="AS381" s="6">
        <f t="shared" si="146"/>
        <v>0.44853199999999999</v>
      </c>
      <c r="AT381" s="6">
        <f t="shared" si="147"/>
        <v>1.5829599999999999</v>
      </c>
      <c r="AU381" s="6">
        <f t="shared" si="148"/>
        <v>1.1756899999999999</v>
      </c>
      <c r="AV381" s="6">
        <f t="shared" si="149"/>
        <v>3.90341</v>
      </c>
      <c r="AW381" s="6" t="str">
        <f t="shared" si="150"/>
        <v/>
      </c>
      <c r="AX381" s="6" t="str">
        <f t="shared" si="151"/>
        <v/>
      </c>
      <c r="AY381" s="6" t="str">
        <f t="shared" si="152"/>
        <v/>
      </c>
      <c r="AZ381" s="6" t="str">
        <f t="shared" si="153"/>
        <v/>
      </c>
      <c r="BA381" s="6" t="str">
        <f t="shared" si="154"/>
        <v/>
      </c>
      <c r="BB381" s="6" t="str">
        <f t="shared" si="155"/>
        <v/>
      </c>
      <c r="BC381" s="6" t="str">
        <f t="shared" si="156"/>
        <v/>
      </c>
      <c r="BD381" s="7">
        <f t="shared" si="157"/>
        <v>6.4998210000000007</v>
      </c>
    </row>
    <row r="382" spans="1:56" ht="15.75" thickBot="1">
      <c r="A382" s="5"/>
      <c r="B382" s="38">
        <v>1</v>
      </c>
      <c r="C382" s="3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28"/>
      <c r="O382" s="6"/>
      <c r="P382" s="6"/>
      <c r="Q382" s="6"/>
      <c r="R382" s="6"/>
      <c r="S382" s="47">
        <v>6</v>
      </c>
      <c r="T382" s="30">
        <v>10</v>
      </c>
      <c r="U382" s="31">
        <v>1.5829599999999999</v>
      </c>
      <c r="V382" s="6"/>
      <c r="W382" s="46"/>
      <c r="X382" s="28">
        <v>6</v>
      </c>
      <c r="Y382" s="6"/>
      <c r="Z382" s="6"/>
      <c r="AA382" s="6"/>
      <c r="AB382" s="6"/>
      <c r="AC382" s="6"/>
      <c r="AD382" s="6"/>
      <c r="AE382" s="6"/>
      <c r="AF382" s="6" t="s">
        <v>86</v>
      </c>
      <c r="AG382" s="6" t="s">
        <v>142</v>
      </c>
      <c r="AH382" s="49" t="s">
        <v>82</v>
      </c>
      <c r="AI382" s="49" t="s">
        <v>85</v>
      </c>
      <c r="AJ382" s="49" t="s">
        <v>88</v>
      </c>
      <c r="AK382" s="49" t="s">
        <v>90</v>
      </c>
      <c r="AL382" s="21"/>
      <c r="AM382" s="21"/>
      <c r="AN382" s="21"/>
      <c r="AO382" s="21"/>
      <c r="AP382" s="21"/>
      <c r="AQ382" s="21"/>
      <c r="AR382" s="21"/>
      <c r="AS382" s="6">
        <f t="shared" si="146"/>
        <v>0.44853199999999999</v>
      </c>
      <c r="AT382" s="6">
        <f t="shared" si="147"/>
        <v>0.61077099999999995</v>
      </c>
      <c r="AU382" s="6">
        <f t="shared" si="148"/>
        <v>1.1756899999999999</v>
      </c>
      <c r="AV382" s="6">
        <f t="shared" si="149"/>
        <v>3.90341</v>
      </c>
      <c r="AW382" s="6" t="str">
        <f t="shared" si="150"/>
        <v/>
      </c>
      <c r="AX382" s="6" t="str">
        <f t="shared" si="151"/>
        <v/>
      </c>
      <c r="AY382" s="6" t="str">
        <f t="shared" si="152"/>
        <v/>
      </c>
      <c r="AZ382" s="6" t="str">
        <f t="shared" si="153"/>
        <v/>
      </c>
      <c r="BA382" s="6" t="str">
        <f t="shared" si="154"/>
        <v/>
      </c>
      <c r="BB382" s="6" t="str">
        <f t="shared" si="155"/>
        <v/>
      </c>
      <c r="BC382" s="6" t="str">
        <f t="shared" si="156"/>
        <v/>
      </c>
      <c r="BD382" s="7">
        <f t="shared" si="157"/>
        <v>4.5554430000000004</v>
      </c>
    </row>
    <row r="383" spans="1:56" ht="15.75" thickBot="1">
      <c r="A383" s="5"/>
      <c r="B383" s="38">
        <v>2</v>
      </c>
      <c r="C383" s="32"/>
      <c r="D383" s="52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28"/>
      <c r="O383" s="6"/>
      <c r="P383" s="6"/>
      <c r="Q383" s="6"/>
      <c r="R383" s="6"/>
      <c r="S383" s="46">
        <v>8</v>
      </c>
      <c r="T383" s="11">
        <v>10</v>
      </c>
      <c r="U383" s="28">
        <v>1.1756899999999999</v>
      </c>
      <c r="V383" s="6"/>
      <c r="W383" s="46"/>
      <c r="X383" s="28">
        <v>8</v>
      </c>
      <c r="Y383" s="6"/>
      <c r="Z383" s="6"/>
      <c r="AA383" s="6"/>
      <c r="AB383" s="6"/>
      <c r="AC383" s="6"/>
      <c r="AD383" s="6"/>
      <c r="AE383" s="6"/>
      <c r="AF383" s="6" t="s">
        <v>88</v>
      </c>
      <c r="AG383" s="6" t="s">
        <v>151</v>
      </c>
      <c r="AH383" s="49" t="s">
        <v>82</v>
      </c>
      <c r="AI383" s="49" t="s">
        <v>85</v>
      </c>
      <c r="AJ383" s="49" t="s">
        <v>86</v>
      </c>
      <c r="AK383" s="49" t="s">
        <v>90</v>
      </c>
      <c r="AL383" s="49" t="s">
        <v>95</v>
      </c>
      <c r="AM383" s="21"/>
      <c r="AN383" s="21"/>
      <c r="AO383" s="21"/>
      <c r="AP383" s="21"/>
      <c r="AQ383" s="21"/>
      <c r="AR383" s="21"/>
      <c r="AS383" s="6">
        <f t="shared" si="146"/>
        <v>0.44853199999999999</v>
      </c>
      <c r="AT383" s="6">
        <f t="shared" si="147"/>
        <v>0.61077099999999995</v>
      </c>
      <c r="AU383" s="6">
        <f t="shared" si="148"/>
        <v>1.5829599999999999</v>
      </c>
      <c r="AV383" s="6">
        <f t="shared" si="149"/>
        <v>3.90341</v>
      </c>
      <c r="AW383" s="6">
        <f t="shared" si="150"/>
        <v>1.09405</v>
      </c>
      <c r="AX383" s="6" t="str">
        <f t="shared" si="151"/>
        <v/>
      </c>
      <c r="AY383" s="6" t="str">
        <f t="shared" si="152"/>
        <v/>
      </c>
      <c r="AZ383" s="6" t="str">
        <f t="shared" si="153"/>
        <v/>
      </c>
      <c r="BA383" s="6" t="str">
        <f t="shared" si="154"/>
        <v/>
      </c>
      <c r="BB383" s="6" t="str">
        <f t="shared" si="155"/>
        <v/>
      </c>
      <c r="BC383" s="6" t="str">
        <f t="shared" si="156"/>
        <v/>
      </c>
      <c r="BD383" s="7">
        <f t="shared" si="157"/>
        <v>6.4640330000000006</v>
      </c>
    </row>
    <row r="384" spans="1:56" ht="15.75" thickBot="1">
      <c r="A384" s="5"/>
      <c r="B384" s="38">
        <v>3</v>
      </c>
      <c r="C384" s="32"/>
      <c r="D384" s="11"/>
      <c r="E384" s="52">
        <v>1</v>
      </c>
      <c r="F384" s="11"/>
      <c r="G384" s="11"/>
      <c r="H384" s="52">
        <v>1</v>
      </c>
      <c r="I384" s="11"/>
      <c r="J384" s="11"/>
      <c r="K384" s="11"/>
      <c r="L384" s="11"/>
      <c r="M384" s="11">
        <v>1</v>
      </c>
      <c r="N384" s="66">
        <v>1</v>
      </c>
      <c r="O384" s="6"/>
      <c r="P384" s="6"/>
      <c r="Q384" s="6"/>
      <c r="R384" s="6"/>
      <c r="S384" s="69">
        <v>9</v>
      </c>
      <c r="T384" s="41">
        <v>10</v>
      </c>
      <c r="U384" s="42">
        <v>3.90341</v>
      </c>
      <c r="V384" s="6"/>
      <c r="W384" s="53"/>
      <c r="X384" s="48">
        <v>9</v>
      </c>
      <c r="Y384" s="6"/>
      <c r="Z384" s="6"/>
      <c r="AA384" s="6"/>
      <c r="AB384" s="6"/>
      <c r="AC384" s="6"/>
      <c r="AD384" s="6"/>
      <c r="AE384" s="6"/>
      <c r="AF384" s="63" t="s">
        <v>90</v>
      </c>
      <c r="AG384" s="6" t="s">
        <v>153</v>
      </c>
      <c r="AH384" s="49" t="s">
        <v>82</v>
      </c>
      <c r="AI384" s="49" t="s">
        <v>85</v>
      </c>
      <c r="AJ384" s="49" t="s">
        <v>86</v>
      </c>
      <c r="AK384" s="49" t="s">
        <v>88</v>
      </c>
      <c r="AL384" s="49" t="s">
        <v>96</v>
      </c>
      <c r="AM384" s="21"/>
      <c r="AN384" s="21"/>
      <c r="AO384" s="21"/>
      <c r="AP384" s="21"/>
      <c r="AQ384" s="21"/>
      <c r="AR384" s="21"/>
      <c r="AS384" s="6">
        <f t="shared" si="146"/>
        <v>0.44853199999999999</v>
      </c>
      <c r="AT384" s="6">
        <f t="shared" si="147"/>
        <v>0.61077099999999995</v>
      </c>
      <c r="AU384" s="6">
        <f t="shared" si="148"/>
        <v>1.5829599999999999</v>
      </c>
      <c r="AV384" s="6">
        <f t="shared" si="149"/>
        <v>1.1756899999999999</v>
      </c>
      <c r="AW384" s="6">
        <f t="shared" si="150"/>
        <v>1.72323</v>
      </c>
      <c r="AX384" s="6" t="str">
        <f t="shared" si="151"/>
        <v/>
      </c>
      <c r="AY384" s="6" t="str">
        <f t="shared" si="152"/>
        <v/>
      </c>
      <c r="AZ384" s="6" t="str">
        <f t="shared" si="153"/>
        <v/>
      </c>
      <c r="BA384" s="6" t="str">
        <f t="shared" si="154"/>
        <v/>
      </c>
      <c r="BB384" s="6" t="str">
        <f t="shared" si="155"/>
        <v/>
      </c>
      <c r="BC384" s="6" t="str">
        <f t="shared" si="156"/>
        <v/>
      </c>
      <c r="BD384" s="7">
        <f t="shared" si="157"/>
        <v>1.6377730000000001</v>
      </c>
    </row>
    <row r="385" spans="1:56" ht="15.75" thickBot="1">
      <c r="A385" s="5"/>
      <c r="B385" s="38">
        <v>4</v>
      </c>
      <c r="C385" s="3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28"/>
      <c r="O385" s="6"/>
      <c r="P385" s="6"/>
      <c r="Q385" s="6"/>
      <c r="R385" s="6"/>
      <c r="S385" s="9"/>
      <c r="T385" s="9"/>
      <c r="U385" s="9"/>
      <c r="V385" s="6"/>
      <c r="W385" s="9"/>
      <c r="X385" s="9"/>
      <c r="Y385" s="6"/>
      <c r="Z385" s="6"/>
      <c r="AA385" s="6"/>
      <c r="AB385" s="6"/>
      <c r="AC385" s="6"/>
      <c r="AD385" s="6"/>
      <c r="AE385" s="6"/>
      <c r="AF385" s="9"/>
      <c r="AG385" s="9"/>
      <c r="AH385" s="9"/>
      <c r="AI385" s="9"/>
      <c r="AJ385" s="9"/>
      <c r="AK385" s="9"/>
      <c r="AL385" s="9"/>
      <c r="AM385" s="9"/>
      <c r="AN385" s="9"/>
      <c r="AO385" s="65"/>
      <c r="AP385" s="65"/>
      <c r="AQ385" s="65"/>
      <c r="AR385" s="65"/>
      <c r="AS385" s="9" t="str">
        <f t="shared" si="146"/>
        <v/>
      </c>
      <c r="AT385" s="9" t="str">
        <f t="shared" si="147"/>
        <v/>
      </c>
      <c r="AU385" s="9" t="str">
        <f t="shared" si="148"/>
        <v/>
      </c>
      <c r="AV385" s="9" t="str">
        <f t="shared" si="149"/>
        <v/>
      </c>
      <c r="AW385" s="9" t="str">
        <f t="shared" si="150"/>
        <v/>
      </c>
      <c r="AX385" s="9" t="str">
        <f t="shared" si="151"/>
        <v/>
      </c>
      <c r="AY385" s="9" t="str">
        <f t="shared" si="152"/>
        <v/>
      </c>
      <c r="AZ385" s="9" t="str">
        <f t="shared" si="153"/>
        <v/>
      </c>
      <c r="BA385" s="9" t="str">
        <f t="shared" si="154"/>
        <v/>
      </c>
      <c r="BB385" s="9" t="str">
        <f t="shared" si="155"/>
        <v/>
      </c>
      <c r="BC385" s="9"/>
      <c r="BD385" s="10"/>
    </row>
    <row r="386" spans="1:56">
      <c r="A386" s="5"/>
      <c r="B386" s="38">
        <v>5</v>
      </c>
      <c r="C386" s="32"/>
      <c r="D386" s="11"/>
      <c r="E386" s="11"/>
      <c r="F386" s="11"/>
      <c r="G386" s="52">
        <v>1</v>
      </c>
      <c r="H386" s="11"/>
      <c r="I386" s="52">
        <v>1</v>
      </c>
      <c r="J386" s="11"/>
      <c r="K386" s="11"/>
      <c r="L386" s="11"/>
      <c r="M386" s="11">
        <v>1</v>
      </c>
      <c r="N386" s="2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7"/>
    </row>
    <row r="387" spans="1:56">
      <c r="A387" s="5"/>
      <c r="B387" s="38">
        <v>6</v>
      </c>
      <c r="C387" s="32"/>
      <c r="D387" s="11"/>
      <c r="E387" s="11"/>
      <c r="F387" s="11"/>
      <c r="G387" s="11"/>
      <c r="H387" s="11"/>
      <c r="I387" s="11"/>
      <c r="J387" s="11"/>
      <c r="K387" s="52">
        <v>1</v>
      </c>
      <c r="L387" s="11"/>
      <c r="M387" s="11">
        <v>1</v>
      </c>
      <c r="N387" s="2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7"/>
    </row>
    <row r="388" spans="1:56">
      <c r="A388" s="5"/>
      <c r="B388" s="38">
        <v>7</v>
      </c>
      <c r="C388" s="3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2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7"/>
    </row>
    <row r="389" spans="1:56" ht="15.75" thickBot="1">
      <c r="A389" s="5"/>
      <c r="B389" s="38">
        <v>8</v>
      </c>
      <c r="C389" s="32"/>
      <c r="D389" s="11"/>
      <c r="E389" s="11"/>
      <c r="F389" s="11"/>
      <c r="G389" s="11"/>
      <c r="H389" s="11"/>
      <c r="I389" s="11"/>
      <c r="J389" s="52">
        <v>1</v>
      </c>
      <c r="K389" s="11"/>
      <c r="L389" s="52">
        <v>1</v>
      </c>
      <c r="M389" s="11">
        <v>1</v>
      </c>
      <c r="N389" s="28"/>
      <c r="O389" s="6"/>
      <c r="P389" s="6"/>
      <c r="Q389" s="6"/>
      <c r="R389" s="6"/>
      <c r="S389" s="9"/>
      <c r="T389" s="9"/>
      <c r="U389" s="9"/>
      <c r="V389" s="6"/>
      <c r="W389" s="9"/>
      <c r="X389" s="9"/>
      <c r="Y389" s="6"/>
      <c r="Z389" s="6"/>
      <c r="AA389" s="6"/>
      <c r="AB389" s="6"/>
      <c r="AC389" s="6"/>
      <c r="AD389" s="6"/>
      <c r="AE389" s="6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10"/>
    </row>
    <row r="390" spans="1:56">
      <c r="A390" s="5"/>
      <c r="B390" s="38">
        <v>9</v>
      </c>
      <c r="C390" s="32"/>
      <c r="D390" s="11"/>
      <c r="E390" s="11"/>
      <c r="F390" s="11"/>
      <c r="G390" s="11"/>
      <c r="H390" s="11"/>
      <c r="I390" s="11"/>
      <c r="J390" s="11"/>
      <c r="K390" s="11"/>
      <c r="L390" s="11"/>
      <c r="M390" s="11">
        <v>1</v>
      </c>
      <c r="N390" s="2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7"/>
    </row>
    <row r="391" spans="1:56">
      <c r="A391" s="5"/>
      <c r="B391" s="38">
        <v>10</v>
      </c>
      <c r="C391" s="3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2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7"/>
    </row>
    <row r="392" spans="1:56" ht="15.75" thickBot="1">
      <c r="A392" s="5"/>
      <c r="B392" s="39">
        <v>11</v>
      </c>
      <c r="C392" s="33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1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7"/>
    </row>
    <row r="393" spans="1:5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7"/>
    </row>
    <row r="394" spans="1:56">
      <c r="A394" s="5" t="s">
        <v>170</v>
      </c>
      <c r="B394" s="6"/>
      <c r="C394" s="13">
        <v>0</v>
      </c>
      <c r="D394" s="6"/>
      <c r="E394" s="6"/>
      <c r="F394" s="13"/>
      <c r="G394" s="13"/>
      <c r="H394" s="13"/>
      <c r="I394" s="13"/>
      <c r="J394" s="13"/>
      <c r="K394" s="13"/>
      <c r="L394" s="13"/>
      <c r="M394" s="13">
        <v>10</v>
      </c>
      <c r="N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7"/>
    </row>
    <row r="395" spans="1:56">
      <c r="A395" s="5"/>
      <c r="B395" s="6"/>
      <c r="C395" s="6">
        <v>0</v>
      </c>
      <c r="D395" s="13">
        <v>11</v>
      </c>
      <c r="E395" s="6">
        <v>2</v>
      </c>
      <c r="F395" s="13">
        <v>5</v>
      </c>
      <c r="G395" s="13">
        <v>8</v>
      </c>
      <c r="H395" s="13">
        <v>9</v>
      </c>
      <c r="I395" s="6"/>
      <c r="J395" s="6"/>
      <c r="K395" s="13"/>
      <c r="L395" s="13"/>
      <c r="M395" s="13">
        <v>10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7"/>
    </row>
    <row r="396" spans="1:56" ht="15.75" thickBot="1">
      <c r="A396" s="8"/>
      <c r="B396" s="9"/>
      <c r="C396" s="9">
        <v>3</v>
      </c>
      <c r="D396" s="68">
        <v>6</v>
      </c>
      <c r="E396" s="68">
        <v>1</v>
      </c>
      <c r="F396" s="9">
        <v>4</v>
      </c>
      <c r="G396" s="9">
        <v>7</v>
      </c>
      <c r="H396" s="9"/>
      <c r="I396" s="9"/>
      <c r="J396" s="9"/>
      <c r="K396" s="6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10"/>
    </row>
  </sheetData>
  <mergeCells count="114">
    <mergeCell ref="B379:N379"/>
    <mergeCell ref="P379:Q379"/>
    <mergeCell ref="S379:U379"/>
    <mergeCell ref="W379:X379"/>
    <mergeCell ref="Z379:AA379"/>
    <mergeCell ref="AC379:AD379"/>
    <mergeCell ref="B360:N360"/>
    <mergeCell ref="P360:Q360"/>
    <mergeCell ref="S360:U360"/>
    <mergeCell ref="W360:X360"/>
    <mergeCell ref="Z360:AA360"/>
    <mergeCell ref="AC360:AD360"/>
    <mergeCell ref="B341:N341"/>
    <mergeCell ref="P341:Q341"/>
    <mergeCell ref="S341:U341"/>
    <mergeCell ref="W341:X341"/>
    <mergeCell ref="Z341:AA341"/>
    <mergeCell ref="AC341:AD341"/>
    <mergeCell ref="B322:N322"/>
    <mergeCell ref="P322:Q322"/>
    <mergeCell ref="S322:U322"/>
    <mergeCell ref="W322:X322"/>
    <mergeCell ref="Z322:AA322"/>
    <mergeCell ref="AC322:AD322"/>
    <mergeCell ref="B298:N298"/>
    <mergeCell ref="P298:Q298"/>
    <mergeCell ref="S298:U298"/>
    <mergeCell ref="W298:X298"/>
    <mergeCell ref="Z298:AA298"/>
    <mergeCell ref="AC298:AD298"/>
    <mergeCell ref="B268:N268"/>
    <mergeCell ref="P268:Q268"/>
    <mergeCell ref="S268:U268"/>
    <mergeCell ref="W268:X268"/>
    <mergeCell ref="Z268:AA268"/>
    <mergeCell ref="AC268:AD268"/>
    <mergeCell ref="B236:N236"/>
    <mergeCell ref="P236:Q236"/>
    <mergeCell ref="S236:U236"/>
    <mergeCell ref="W236:X236"/>
    <mergeCell ref="Z236:AA236"/>
    <mergeCell ref="AC236:AD236"/>
    <mergeCell ref="B197:N197"/>
    <mergeCell ref="P197:Q197"/>
    <mergeCell ref="S197:U197"/>
    <mergeCell ref="W197:X197"/>
    <mergeCell ref="Z197:AA197"/>
    <mergeCell ref="AC197:AD197"/>
    <mergeCell ref="B155:N155"/>
    <mergeCell ref="P155:Q155"/>
    <mergeCell ref="S155:U155"/>
    <mergeCell ref="W155:X155"/>
    <mergeCell ref="Z155:AA155"/>
    <mergeCell ref="AC155:AD155"/>
    <mergeCell ref="B112:N112"/>
    <mergeCell ref="P112:Q112"/>
    <mergeCell ref="S112:U112"/>
    <mergeCell ref="W112:X112"/>
    <mergeCell ref="Z112:AA112"/>
    <mergeCell ref="AC112:AD112"/>
    <mergeCell ref="AC60:AD60"/>
    <mergeCell ref="Z43:Z49"/>
    <mergeCell ref="AC48:AC52"/>
    <mergeCell ref="Z50:Z51"/>
    <mergeCell ref="Z52:Z57"/>
    <mergeCell ref="AC53:AC58"/>
    <mergeCell ref="B60:N60"/>
    <mergeCell ref="P60:Q60"/>
    <mergeCell ref="S60:U60"/>
    <mergeCell ref="W60:X60"/>
    <mergeCell ref="Z60:AA60"/>
    <mergeCell ref="W48:W52"/>
    <mergeCell ref="S52:S57"/>
    <mergeCell ref="S50:S51"/>
    <mergeCell ref="S43:S49"/>
    <mergeCell ref="W53:W58"/>
    <mergeCell ref="W37:W40"/>
    <mergeCell ref="W41:W47"/>
    <mergeCell ref="B1:N1"/>
    <mergeCell ref="Z1:AA1"/>
    <mergeCell ref="AC1:AD1"/>
    <mergeCell ref="Z2:Z4"/>
    <mergeCell ref="AC3:AC10"/>
    <mergeCell ref="Z5:Z6"/>
    <mergeCell ref="Z7:Z11"/>
    <mergeCell ref="AC11:AC18"/>
    <mergeCell ref="Z12:Z21"/>
    <mergeCell ref="W1:X1"/>
    <mergeCell ref="S12:S21"/>
    <mergeCell ref="AC19:AC21"/>
    <mergeCell ref="Z22:Z24"/>
    <mergeCell ref="AC22:AC24"/>
    <mergeCell ref="Z25:Z33"/>
    <mergeCell ref="AC25:AC27"/>
    <mergeCell ref="AC28:AC31"/>
    <mergeCell ref="AC32:AC36"/>
    <mergeCell ref="S34:S41"/>
    <mergeCell ref="Z34:Z41"/>
    <mergeCell ref="AC37:AC40"/>
    <mergeCell ref="AC41:AC47"/>
    <mergeCell ref="S25:S33"/>
    <mergeCell ref="S22:S24"/>
    <mergeCell ref="P1:Q1"/>
    <mergeCell ref="S1:U1"/>
    <mergeCell ref="S2:S4"/>
    <mergeCell ref="S5:S6"/>
    <mergeCell ref="S7:S11"/>
    <mergeCell ref="W22:W24"/>
    <mergeCell ref="W19:W21"/>
    <mergeCell ref="W11:W18"/>
    <mergeCell ref="W3:W10"/>
    <mergeCell ref="W25:W27"/>
    <mergeCell ref="W28:W31"/>
    <mergeCell ref="W32:W36"/>
  </mergeCells>
  <conditionalFormatting sqref="BD2:BD57">
    <cfRule type="top10" dxfId="14" priority="12" bottom="1" rank="1"/>
  </conditionalFormatting>
  <conditionalFormatting sqref="BD198:BD233">
    <cfRule type="top10" dxfId="13" priority="17" bottom="1" rank="1"/>
  </conditionalFormatting>
  <conditionalFormatting sqref="BD156:BD195">
    <cfRule type="top10" dxfId="12" priority="18" bottom="1" rank="1"/>
  </conditionalFormatting>
  <conditionalFormatting sqref="BD113:BD152">
    <cfRule type="top10" dxfId="11" priority="19" bottom="1" rank="1"/>
  </conditionalFormatting>
  <conditionalFormatting sqref="BD61:BD109">
    <cfRule type="top10" dxfId="10" priority="20" bottom="1" rank="1"/>
  </conditionalFormatting>
  <conditionalFormatting sqref="BD237:BD266">
    <cfRule type="top10" dxfId="9" priority="27" bottom="1" rank="1"/>
  </conditionalFormatting>
  <conditionalFormatting sqref="BD269:BD296">
    <cfRule type="top10" dxfId="8" priority="29" bottom="1" rank="1"/>
  </conditionalFormatting>
  <conditionalFormatting sqref="BD299:BD320">
    <cfRule type="top10" dxfId="7" priority="35" bottom="1" rank="1"/>
  </conditionalFormatting>
  <conditionalFormatting sqref="BD323:BD339">
    <cfRule type="top10" dxfId="6" priority="40" bottom="1" rank="1"/>
  </conditionalFormatting>
  <conditionalFormatting sqref="BD342:BD354">
    <cfRule type="top10" dxfId="5" priority="44" bottom="1" rank="1"/>
  </conditionalFormatting>
  <conditionalFormatting sqref="BD361:BD366">
    <cfRule type="top10" dxfId="4" priority="50" bottom="1" rank="1"/>
  </conditionalFormatting>
  <conditionalFormatting sqref="BD380:BD385">
    <cfRule type="top10" dxfId="3" priority="1" bottom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workbookViewId="0">
      <pane ySplit="1" topLeftCell="A2" activePane="bottomLeft" state="frozen"/>
      <selection pane="bottomLeft" activeCell="AH2" sqref="AH2:BG27"/>
    </sheetView>
  </sheetViews>
  <sheetFormatPr defaultRowHeight="15"/>
  <cols>
    <col min="1" max="3" width="2.85546875" bestFit="1" customWidth="1"/>
    <col min="4" max="5" width="1.85546875" bestFit="1" customWidth="1"/>
    <col min="6" max="9" width="2.85546875" bestFit="1" customWidth="1"/>
    <col min="10" max="10" width="1.85546875" bestFit="1" customWidth="1"/>
    <col min="11" max="27" width="2.85546875" bestFit="1" customWidth="1"/>
    <col min="28" max="28" width="2.85546875" customWidth="1"/>
    <col min="29" max="29" width="3.42578125" bestFit="1" customWidth="1"/>
    <col min="30" max="31" width="2.85546875" bestFit="1" customWidth="1"/>
    <col min="33" max="33" width="2.85546875" bestFit="1" customWidth="1"/>
    <col min="34" max="43" width="1.85546875" bestFit="1" customWidth="1"/>
    <col min="44" max="59" width="2.85546875" bestFit="1" customWidth="1"/>
  </cols>
  <sheetData>
    <row r="1" spans="1:59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C1" t="s">
        <v>291</v>
      </c>
      <c r="AD1" t="s">
        <v>292</v>
      </c>
      <c r="AE1" t="s">
        <v>293</v>
      </c>
      <c r="AF1" s="113" t="b">
        <f>AND(AF2:AF27)</f>
        <v>0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  <c r="AS1">
        <v>11</v>
      </c>
      <c r="AT1">
        <v>12</v>
      </c>
      <c r="AU1">
        <v>13</v>
      </c>
      <c r="AV1">
        <v>14</v>
      </c>
      <c r="AW1">
        <v>15</v>
      </c>
      <c r="AX1">
        <v>16</v>
      </c>
      <c r="AY1">
        <v>17</v>
      </c>
      <c r="AZ1">
        <v>18</v>
      </c>
      <c r="BA1">
        <v>19</v>
      </c>
      <c r="BB1">
        <v>20</v>
      </c>
      <c r="BC1">
        <v>21</v>
      </c>
      <c r="BD1">
        <v>22</v>
      </c>
      <c r="BE1">
        <v>23</v>
      </c>
      <c r="BF1">
        <v>24</v>
      </c>
      <c r="BG1">
        <v>25</v>
      </c>
    </row>
    <row r="2" spans="1:59">
      <c r="A2" s="16">
        <v>0</v>
      </c>
      <c r="B2" s="117" t="s">
        <v>290</v>
      </c>
      <c r="C2" s="117"/>
      <c r="D2" s="117" t="s">
        <v>290</v>
      </c>
      <c r="E2" s="117" t="s">
        <v>290</v>
      </c>
      <c r="F2" s="117" t="s">
        <v>290</v>
      </c>
      <c r="G2" s="117" t="s">
        <v>290</v>
      </c>
      <c r="H2" s="117" t="s">
        <v>290</v>
      </c>
      <c r="I2" s="117" t="s">
        <v>290</v>
      </c>
      <c r="J2" s="117" t="s">
        <v>290</v>
      </c>
      <c r="K2" s="117"/>
      <c r="L2" s="117"/>
      <c r="M2" s="117"/>
      <c r="N2" s="117" t="s">
        <v>290</v>
      </c>
      <c r="O2" s="117" t="s">
        <v>290</v>
      </c>
      <c r="P2" s="117" t="s">
        <v>290</v>
      </c>
      <c r="Q2" s="117"/>
      <c r="R2" s="117"/>
      <c r="S2" s="117" t="s">
        <v>290</v>
      </c>
      <c r="T2" s="117"/>
      <c r="U2" s="117"/>
      <c r="V2" s="117"/>
      <c r="W2" s="117" t="s">
        <v>294</v>
      </c>
      <c r="X2" s="117"/>
      <c r="Y2" s="117"/>
      <c r="Z2" s="117"/>
      <c r="AA2" s="117"/>
      <c r="AC2" s="18">
        <v>1</v>
      </c>
      <c r="AD2" s="16">
        <v>15</v>
      </c>
      <c r="AE2" s="16">
        <v>1</v>
      </c>
      <c r="AF2" t="b">
        <f>SUM(AH2:BG2)=SUM(B2:AA2)</f>
        <v>1</v>
      </c>
      <c r="AG2">
        <v>0</v>
      </c>
      <c r="AH2" t="s">
        <v>290</v>
      </c>
      <c r="AI2" t="s">
        <v>290</v>
      </c>
      <c r="AJ2" t="s">
        <v>290</v>
      </c>
      <c r="AK2" t="s">
        <v>290</v>
      </c>
      <c r="AL2" t="s">
        <v>290</v>
      </c>
      <c r="AM2" t="s">
        <v>290</v>
      </c>
      <c r="AN2" t="s">
        <v>290</v>
      </c>
      <c r="AO2" t="s">
        <v>290</v>
      </c>
      <c r="AP2" t="s">
        <v>290</v>
      </c>
      <c r="AQ2" t="s">
        <v>290</v>
      </c>
      <c r="AR2" t="s">
        <v>290</v>
      </c>
      <c r="AS2" t="s">
        <v>290</v>
      </c>
      <c r="AT2" t="s">
        <v>290</v>
      </c>
      <c r="AU2" t="s">
        <v>290</v>
      </c>
      <c r="AV2" t="s">
        <v>290</v>
      </c>
      <c r="AW2" t="s">
        <v>290</v>
      </c>
      <c r="AX2" t="s">
        <v>290</v>
      </c>
      <c r="AY2" t="s">
        <v>290</v>
      </c>
      <c r="AZ2" t="s">
        <v>290</v>
      </c>
      <c r="BA2" t="s">
        <v>290</v>
      </c>
      <c r="BB2" t="s">
        <v>290</v>
      </c>
      <c r="BC2" t="s">
        <v>290</v>
      </c>
      <c r="BD2" t="s">
        <v>290</v>
      </c>
      <c r="BE2" t="s">
        <v>290</v>
      </c>
      <c r="BF2" t="s">
        <v>290</v>
      </c>
    </row>
    <row r="3" spans="1:59">
      <c r="A3" s="114">
        <v>1</v>
      </c>
      <c r="B3" s="115" t="s">
        <v>290</v>
      </c>
      <c r="C3" s="115"/>
      <c r="D3" s="115"/>
      <c r="E3" s="115" t="s">
        <v>294</v>
      </c>
      <c r="F3" s="115"/>
      <c r="G3" s="115"/>
      <c r="H3" s="115">
        <v>1</v>
      </c>
      <c r="I3" s="115">
        <v>1</v>
      </c>
      <c r="J3" s="115" t="s">
        <v>290</v>
      </c>
      <c r="K3" s="115"/>
      <c r="L3" s="115"/>
      <c r="M3" s="115"/>
      <c r="N3" s="115"/>
      <c r="O3" s="115" t="s">
        <v>290</v>
      </c>
      <c r="P3" s="115" t="s">
        <v>290</v>
      </c>
      <c r="Q3" s="115"/>
      <c r="R3" s="115"/>
      <c r="S3" s="115" t="s">
        <v>290</v>
      </c>
      <c r="T3" s="115"/>
      <c r="U3" s="115"/>
      <c r="V3" s="115"/>
      <c r="W3" s="115" t="s">
        <v>290</v>
      </c>
      <c r="X3" s="115"/>
      <c r="Y3" s="115"/>
      <c r="Z3" s="115"/>
      <c r="AA3" s="115">
        <v>1</v>
      </c>
      <c r="AC3" s="18">
        <v>2</v>
      </c>
      <c r="AD3" s="16">
        <v>10</v>
      </c>
      <c r="AE3" s="16">
        <v>9</v>
      </c>
      <c r="AF3" t="b">
        <f t="shared" ref="AF3:AF27" si="0">SUM(AH3:BG3)=SUM(B3:AA3)</f>
        <v>0</v>
      </c>
      <c r="AG3">
        <v>1</v>
      </c>
      <c r="AH3" t="s">
        <v>290</v>
      </c>
      <c r="AI3" t="s">
        <v>290</v>
      </c>
      <c r="AJ3" t="s">
        <v>290</v>
      </c>
      <c r="AK3" t="s">
        <v>290</v>
      </c>
      <c r="AL3" t="s">
        <v>290</v>
      </c>
      <c r="AM3" t="s">
        <v>290</v>
      </c>
      <c r="AN3">
        <v>1</v>
      </c>
      <c r="AO3">
        <v>1</v>
      </c>
      <c r="AP3" t="s">
        <v>290</v>
      </c>
      <c r="AQ3" t="s">
        <v>290</v>
      </c>
      <c r="AR3" t="s">
        <v>290</v>
      </c>
      <c r="AS3">
        <v>1</v>
      </c>
      <c r="AT3" t="s">
        <v>290</v>
      </c>
      <c r="AU3" t="s">
        <v>290</v>
      </c>
      <c r="AV3" t="s">
        <v>290</v>
      </c>
      <c r="AW3" t="s">
        <v>290</v>
      </c>
      <c r="AX3" t="s">
        <v>290</v>
      </c>
      <c r="AY3" t="s">
        <v>290</v>
      </c>
      <c r="AZ3" t="s">
        <v>290</v>
      </c>
      <c r="BA3" t="s">
        <v>290</v>
      </c>
      <c r="BB3" t="s">
        <v>290</v>
      </c>
      <c r="BC3" t="s">
        <v>290</v>
      </c>
      <c r="BD3" t="s">
        <v>290</v>
      </c>
      <c r="BE3" t="s">
        <v>290</v>
      </c>
      <c r="BF3" t="s">
        <v>290</v>
      </c>
      <c r="BG3">
        <v>1</v>
      </c>
    </row>
    <row r="4" spans="1:59">
      <c r="A4" s="115">
        <v>2</v>
      </c>
      <c r="B4" s="115" t="s">
        <v>290</v>
      </c>
      <c r="C4" s="115"/>
      <c r="D4" s="115" t="s">
        <v>290</v>
      </c>
      <c r="E4" s="115" t="s">
        <v>290</v>
      </c>
      <c r="F4" s="115"/>
      <c r="G4" s="115"/>
      <c r="H4" s="115" t="s">
        <v>290</v>
      </c>
      <c r="I4" s="115" t="s">
        <v>290</v>
      </c>
      <c r="J4" s="115" t="s">
        <v>290</v>
      </c>
      <c r="K4" s="115"/>
      <c r="L4" s="115"/>
      <c r="M4" s="115"/>
      <c r="N4" s="115" t="s">
        <v>290</v>
      </c>
      <c r="O4" s="115" t="s">
        <v>290</v>
      </c>
      <c r="P4" s="115" t="s">
        <v>290</v>
      </c>
      <c r="Q4" s="115"/>
      <c r="R4" s="115"/>
      <c r="S4" s="115" t="s">
        <v>290</v>
      </c>
      <c r="T4" s="115"/>
      <c r="U4" s="115"/>
      <c r="V4" s="115"/>
      <c r="W4" s="115" t="s">
        <v>290</v>
      </c>
      <c r="X4" s="115"/>
      <c r="Y4" s="115"/>
      <c r="Z4" s="115"/>
      <c r="AA4" s="115"/>
      <c r="AC4" s="18">
        <v>3</v>
      </c>
      <c r="AD4" s="16">
        <v>12</v>
      </c>
      <c r="AE4" s="16">
        <v>15</v>
      </c>
      <c r="AF4" t="b">
        <f t="shared" si="0"/>
        <v>1</v>
      </c>
      <c r="AG4">
        <v>2</v>
      </c>
      <c r="AH4" t="s">
        <v>290</v>
      </c>
      <c r="AI4" t="s">
        <v>290</v>
      </c>
      <c r="AJ4" t="s">
        <v>290</v>
      </c>
      <c r="AK4" t="s">
        <v>290</v>
      </c>
      <c r="AL4" t="s">
        <v>290</v>
      </c>
      <c r="AM4" t="s">
        <v>290</v>
      </c>
      <c r="AN4" t="s">
        <v>290</v>
      </c>
      <c r="AO4" t="s">
        <v>290</v>
      </c>
      <c r="AP4" t="s">
        <v>290</v>
      </c>
      <c r="AQ4" t="s">
        <v>290</v>
      </c>
      <c r="AR4" t="s">
        <v>290</v>
      </c>
      <c r="AS4" t="s">
        <v>290</v>
      </c>
      <c r="AT4" t="s">
        <v>290</v>
      </c>
      <c r="AU4" t="s">
        <v>290</v>
      </c>
      <c r="AV4" t="s">
        <v>290</v>
      </c>
      <c r="AW4" t="s">
        <v>290</v>
      </c>
      <c r="AX4" t="s">
        <v>290</v>
      </c>
      <c r="AY4" t="s">
        <v>290</v>
      </c>
      <c r="AZ4" t="s">
        <v>290</v>
      </c>
      <c r="BA4" t="s">
        <v>290</v>
      </c>
      <c r="BB4" t="s">
        <v>290</v>
      </c>
      <c r="BC4" t="s">
        <v>290</v>
      </c>
      <c r="BD4" t="s">
        <v>290</v>
      </c>
      <c r="BE4" t="s">
        <v>290</v>
      </c>
      <c r="BF4" t="s">
        <v>290</v>
      </c>
    </row>
    <row r="5" spans="1:59">
      <c r="A5" s="114">
        <v>3</v>
      </c>
      <c r="B5" s="115" t="s">
        <v>290</v>
      </c>
      <c r="C5" s="115"/>
      <c r="D5" s="115" t="s">
        <v>294</v>
      </c>
      <c r="E5" s="115" t="s">
        <v>290</v>
      </c>
      <c r="F5" s="115"/>
      <c r="G5" s="115"/>
      <c r="H5" s="115">
        <v>1</v>
      </c>
      <c r="I5" s="115">
        <v>1</v>
      </c>
      <c r="J5" s="115"/>
      <c r="K5" s="115"/>
      <c r="L5" s="115"/>
      <c r="M5" s="115"/>
      <c r="N5" s="115"/>
      <c r="O5" s="115" t="s">
        <v>290</v>
      </c>
      <c r="P5" s="115"/>
      <c r="Q5" s="115"/>
      <c r="R5" s="115"/>
      <c r="S5" s="115" t="s">
        <v>290</v>
      </c>
      <c r="T5" s="115"/>
      <c r="U5" s="115"/>
      <c r="V5" s="115"/>
      <c r="W5" s="115" t="s">
        <v>290</v>
      </c>
      <c r="X5" s="115"/>
      <c r="Y5" s="115"/>
      <c r="Z5" s="115"/>
      <c r="AA5" s="115">
        <v>1</v>
      </c>
      <c r="AC5" s="18">
        <v>4</v>
      </c>
      <c r="AD5" s="16">
        <v>1</v>
      </c>
      <c r="AE5" s="16">
        <v>3</v>
      </c>
      <c r="AF5" t="b">
        <f t="shared" si="0"/>
        <v>0</v>
      </c>
      <c r="AG5">
        <v>3</v>
      </c>
      <c r="AH5" t="s">
        <v>290</v>
      </c>
      <c r="AI5" t="s">
        <v>290</v>
      </c>
      <c r="AJ5" t="s">
        <v>290</v>
      </c>
      <c r="AK5" t="s">
        <v>290</v>
      </c>
      <c r="AL5" t="s">
        <v>290</v>
      </c>
      <c r="AM5" t="s">
        <v>290</v>
      </c>
      <c r="AN5">
        <v>1</v>
      </c>
      <c r="AO5">
        <v>1</v>
      </c>
      <c r="AP5">
        <v>1</v>
      </c>
      <c r="AQ5" t="s">
        <v>290</v>
      </c>
      <c r="AR5" t="s">
        <v>290</v>
      </c>
      <c r="AS5">
        <v>1</v>
      </c>
      <c r="AT5" t="s">
        <v>290</v>
      </c>
      <c r="AU5" t="s">
        <v>290</v>
      </c>
      <c r="AV5" t="s">
        <v>290</v>
      </c>
      <c r="AW5" t="s">
        <v>290</v>
      </c>
      <c r="AX5" t="s">
        <v>290</v>
      </c>
      <c r="AY5" t="s">
        <v>290</v>
      </c>
      <c r="AZ5" t="s">
        <v>290</v>
      </c>
      <c r="BA5" t="s">
        <v>290</v>
      </c>
      <c r="BB5" t="s">
        <v>290</v>
      </c>
      <c r="BC5" t="s">
        <v>290</v>
      </c>
      <c r="BD5" t="s">
        <v>290</v>
      </c>
      <c r="BE5" t="s">
        <v>290</v>
      </c>
      <c r="BF5" t="s">
        <v>290</v>
      </c>
      <c r="BG5">
        <v>1</v>
      </c>
    </row>
    <row r="6" spans="1:59">
      <c r="A6" s="115">
        <v>4</v>
      </c>
      <c r="B6" s="115" t="s">
        <v>290</v>
      </c>
      <c r="C6" s="115"/>
      <c r="D6" s="115" t="s">
        <v>290</v>
      </c>
      <c r="E6" s="115" t="s">
        <v>290</v>
      </c>
      <c r="F6" s="115"/>
      <c r="G6" s="115"/>
      <c r="H6" s="115" t="s">
        <v>290</v>
      </c>
      <c r="I6" s="115" t="s">
        <v>290</v>
      </c>
      <c r="J6" s="115"/>
      <c r="K6" s="115"/>
      <c r="L6" s="115"/>
      <c r="M6" s="115"/>
      <c r="N6" s="115" t="s">
        <v>290</v>
      </c>
      <c r="O6" s="115" t="s">
        <v>290</v>
      </c>
      <c r="P6" s="115"/>
      <c r="Q6" s="115"/>
      <c r="R6" s="115"/>
      <c r="S6" s="115" t="s">
        <v>290</v>
      </c>
      <c r="T6" s="115"/>
      <c r="U6" s="115"/>
      <c r="V6" s="115"/>
      <c r="W6" s="115" t="s">
        <v>290</v>
      </c>
      <c r="X6" s="115"/>
      <c r="Y6" s="115"/>
      <c r="Z6" s="115"/>
      <c r="AA6" s="115"/>
      <c r="AC6" s="18">
        <v>5</v>
      </c>
      <c r="AD6" s="16">
        <v>14</v>
      </c>
      <c r="AE6" s="16">
        <v>10</v>
      </c>
      <c r="AF6" t="b">
        <f t="shared" si="0"/>
        <v>1</v>
      </c>
      <c r="AG6">
        <v>4</v>
      </c>
      <c r="AH6" t="s">
        <v>290</v>
      </c>
      <c r="AI6" t="s">
        <v>290</v>
      </c>
      <c r="AJ6" t="s">
        <v>290</v>
      </c>
      <c r="AK6" t="s">
        <v>290</v>
      </c>
      <c r="AL6" t="s">
        <v>290</v>
      </c>
      <c r="AM6" t="s">
        <v>290</v>
      </c>
      <c r="AN6" t="s">
        <v>290</v>
      </c>
      <c r="AO6" t="s">
        <v>290</v>
      </c>
      <c r="AP6" t="s">
        <v>290</v>
      </c>
      <c r="AQ6" t="s">
        <v>290</v>
      </c>
      <c r="AR6" t="s">
        <v>290</v>
      </c>
      <c r="AS6" t="s">
        <v>290</v>
      </c>
      <c r="AT6" t="s">
        <v>290</v>
      </c>
      <c r="AU6" t="s">
        <v>290</v>
      </c>
      <c r="AV6" t="s">
        <v>290</v>
      </c>
      <c r="AW6" t="s">
        <v>290</v>
      </c>
      <c r="AX6" t="s">
        <v>290</v>
      </c>
      <c r="AY6" t="s">
        <v>290</v>
      </c>
      <c r="AZ6" t="s">
        <v>290</v>
      </c>
      <c r="BA6" t="s">
        <v>290</v>
      </c>
      <c r="BB6" t="s">
        <v>290</v>
      </c>
      <c r="BC6" t="s">
        <v>290</v>
      </c>
      <c r="BD6" t="s">
        <v>290</v>
      </c>
      <c r="BE6" t="s">
        <v>290</v>
      </c>
      <c r="BF6" t="s">
        <v>290</v>
      </c>
    </row>
    <row r="7" spans="1:59">
      <c r="A7" s="115">
        <v>5</v>
      </c>
      <c r="B7" s="115" t="s">
        <v>290</v>
      </c>
      <c r="C7" s="115"/>
      <c r="D7" s="115" t="s">
        <v>290</v>
      </c>
      <c r="E7" s="115"/>
      <c r="F7" s="115"/>
      <c r="G7" s="115"/>
      <c r="H7" s="115">
        <v>1</v>
      </c>
      <c r="I7" s="115">
        <v>1</v>
      </c>
      <c r="J7" s="115"/>
      <c r="K7" s="115"/>
      <c r="L7" s="115"/>
      <c r="M7" s="115"/>
      <c r="N7" s="115"/>
      <c r="O7" s="115" t="s">
        <v>290</v>
      </c>
      <c r="P7" s="115"/>
      <c r="Q7" s="115"/>
      <c r="R7" s="115"/>
      <c r="S7" s="115" t="s">
        <v>290</v>
      </c>
      <c r="T7" s="115"/>
      <c r="U7" s="115"/>
      <c r="V7" s="115"/>
      <c r="W7" s="115" t="s">
        <v>290</v>
      </c>
      <c r="X7" s="115"/>
      <c r="Y7" s="115"/>
      <c r="Z7" s="115"/>
      <c r="AA7" s="115">
        <v>1</v>
      </c>
      <c r="AC7" s="18">
        <v>6</v>
      </c>
      <c r="AD7" s="16">
        <v>0</v>
      </c>
      <c r="AE7" s="16">
        <v>21</v>
      </c>
      <c r="AF7" t="b">
        <f t="shared" si="0"/>
        <v>0</v>
      </c>
      <c r="AG7">
        <v>5</v>
      </c>
      <c r="AH7" t="s">
        <v>290</v>
      </c>
      <c r="AI7" t="s">
        <v>290</v>
      </c>
      <c r="AJ7" t="s">
        <v>290</v>
      </c>
      <c r="AK7" t="s">
        <v>290</v>
      </c>
      <c r="AL7" t="s">
        <v>290</v>
      </c>
      <c r="AM7" t="s">
        <v>290</v>
      </c>
      <c r="AN7">
        <v>1</v>
      </c>
      <c r="AO7">
        <v>1</v>
      </c>
      <c r="AP7">
        <v>1</v>
      </c>
      <c r="AQ7" t="s">
        <v>290</v>
      </c>
      <c r="AR7" t="s">
        <v>290</v>
      </c>
      <c r="AS7">
        <v>1</v>
      </c>
      <c r="AT7" t="s">
        <v>290</v>
      </c>
      <c r="AU7" t="s">
        <v>290</v>
      </c>
      <c r="AV7" t="s">
        <v>290</v>
      </c>
      <c r="AW7" t="s">
        <v>290</v>
      </c>
      <c r="AX7" t="s">
        <v>290</v>
      </c>
      <c r="AY7" t="s">
        <v>290</v>
      </c>
      <c r="AZ7" t="s">
        <v>290</v>
      </c>
      <c r="BA7" t="s">
        <v>290</v>
      </c>
      <c r="BB7">
        <v>1</v>
      </c>
      <c r="BC7" t="s">
        <v>290</v>
      </c>
      <c r="BD7" t="s">
        <v>290</v>
      </c>
      <c r="BE7" t="s">
        <v>290</v>
      </c>
      <c r="BF7" t="s">
        <v>290</v>
      </c>
      <c r="BG7">
        <v>1</v>
      </c>
    </row>
    <row r="8" spans="1:59">
      <c r="A8">
        <v>6</v>
      </c>
      <c r="B8" s="112" t="s">
        <v>290</v>
      </c>
      <c r="C8" s="112"/>
      <c r="D8" s="112"/>
      <c r="E8" s="112"/>
      <c r="F8" s="112"/>
      <c r="G8" s="112"/>
      <c r="H8" s="112" t="s">
        <v>290</v>
      </c>
      <c r="I8" s="112">
        <v>1</v>
      </c>
      <c r="J8" s="112"/>
      <c r="K8" s="112"/>
      <c r="L8" s="112"/>
      <c r="M8" s="112"/>
      <c r="N8" s="112">
        <v>1</v>
      </c>
      <c r="O8" s="112" t="s">
        <v>290</v>
      </c>
      <c r="P8" s="112"/>
      <c r="Q8" s="112"/>
      <c r="R8" s="112"/>
      <c r="S8" s="112" t="s">
        <v>290</v>
      </c>
      <c r="T8" s="112"/>
      <c r="U8" s="112"/>
      <c r="V8" s="112"/>
      <c r="W8" s="112" t="s">
        <v>290</v>
      </c>
      <c r="X8" s="112"/>
      <c r="Y8" s="112"/>
      <c r="Z8" s="112"/>
      <c r="AA8" s="112"/>
      <c r="AC8" s="18">
        <v>7</v>
      </c>
      <c r="AD8" s="16">
        <v>16</v>
      </c>
      <c r="AE8" s="16">
        <v>19</v>
      </c>
      <c r="AF8" t="b">
        <f t="shared" si="0"/>
        <v>0</v>
      </c>
      <c r="AG8">
        <v>6</v>
      </c>
      <c r="AH8" t="s">
        <v>290</v>
      </c>
      <c r="AI8" t="s">
        <v>290</v>
      </c>
      <c r="AJ8" t="s">
        <v>290</v>
      </c>
      <c r="AK8" t="s">
        <v>290</v>
      </c>
      <c r="AL8" t="s">
        <v>290</v>
      </c>
      <c r="AM8" t="s">
        <v>290</v>
      </c>
      <c r="AN8" t="s">
        <v>290</v>
      </c>
      <c r="AO8">
        <v>1</v>
      </c>
      <c r="AP8">
        <v>1</v>
      </c>
      <c r="AQ8" t="s">
        <v>290</v>
      </c>
      <c r="AR8" t="s">
        <v>290</v>
      </c>
      <c r="AS8">
        <v>1</v>
      </c>
      <c r="AT8">
        <v>1</v>
      </c>
      <c r="AU8" t="s">
        <v>290</v>
      </c>
      <c r="AV8" t="s">
        <v>290</v>
      </c>
      <c r="AW8" t="s">
        <v>290</v>
      </c>
      <c r="AX8" t="s">
        <v>290</v>
      </c>
      <c r="AY8" t="s">
        <v>290</v>
      </c>
      <c r="AZ8" t="s">
        <v>290</v>
      </c>
      <c r="BA8" t="s">
        <v>290</v>
      </c>
      <c r="BB8" t="s">
        <v>290</v>
      </c>
      <c r="BC8" t="s">
        <v>290</v>
      </c>
      <c r="BD8" t="s">
        <v>290</v>
      </c>
      <c r="BE8" t="s">
        <v>290</v>
      </c>
      <c r="BF8" t="s">
        <v>290</v>
      </c>
    </row>
    <row r="9" spans="1:59">
      <c r="A9">
        <v>7</v>
      </c>
      <c r="B9" s="112" t="s">
        <v>290</v>
      </c>
      <c r="C9" s="112"/>
      <c r="D9" s="112" t="s">
        <v>290</v>
      </c>
      <c r="E9" s="112"/>
      <c r="F9" s="112"/>
      <c r="G9" s="112"/>
      <c r="H9" s="112">
        <v>1</v>
      </c>
      <c r="I9" s="112" t="s">
        <v>290</v>
      </c>
      <c r="J9" s="112"/>
      <c r="K9" s="112"/>
      <c r="L9" s="112"/>
      <c r="M9" s="112"/>
      <c r="N9" s="112">
        <v>1</v>
      </c>
      <c r="O9" s="112" t="s">
        <v>290</v>
      </c>
      <c r="P9" s="112"/>
      <c r="Q9" s="112"/>
      <c r="R9" s="112"/>
      <c r="S9" s="112" t="s">
        <v>290</v>
      </c>
      <c r="T9" s="112"/>
      <c r="U9" s="112"/>
      <c r="V9" s="112"/>
      <c r="W9" s="112" t="s">
        <v>290</v>
      </c>
      <c r="X9" s="112"/>
      <c r="Y9" s="112"/>
      <c r="Z9" s="112"/>
      <c r="AA9" s="112"/>
      <c r="AC9" s="18">
        <v>8</v>
      </c>
      <c r="AD9" s="16">
        <v>23</v>
      </c>
      <c r="AE9" s="16">
        <v>24</v>
      </c>
      <c r="AF9" t="b">
        <f t="shared" si="0"/>
        <v>0</v>
      </c>
      <c r="AG9">
        <v>7</v>
      </c>
      <c r="AH9" t="s">
        <v>290</v>
      </c>
      <c r="AI9" t="s">
        <v>290</v>
      </c>
      <c r="AJ9" t="s">
        <v>290</v>
      </c>
      <c r="AK9" t="s">
        <v>290</v>
      </c>
      <c r="AL9" t="s">
        <v>290</v>
      </c>
      <c r="AM9" t="s">
        <v>290</v>
      </c>
      <c r="AN9">
        <v>1</v>
      </c>
      <c r="AO9" t="s">
        <v>290</v>
      </c>
      <c r="AP9">
        <v>1</v>
      </c>
      <c r="AQ9" t="s">
        <v>290</v>
      </c>
      <c r="AR9" t="s">
        <v>290</v>
      </c>
      <c r="AS9">
        <v>1</v>
      </c>
      <c r="AT9">
        <v>1</v>
      </c>
      <c r="AU9" t="s">
        <v>290</v>
      </c>
      <c r="AV9" t="s">
        <v>290</v>
      </c>
      <c r="AW9" t="s">
        <v>290</v>
      </c>
      <c r="AX9" t="s">
        <v>290</v>
      </c>
      <c r="AY9" t="s">
        <v>290</v>
      </c>
      <c r="AZ9" t="s">
        <v>290</v>
      </c>
      <c r="BA9" t="s">
        <v>290</v>
      </c>
      <c r="BB9" t="s">
        <v>290</v>
      </c>
      <c r="BC9" t="s">
        <v>290</v>
      </c>
      <c r="BD9" t="s">
        <v>290</v>
      </c>
      <c r="BE9" t="s">
        <v>290</v>
      </c>
      <c r="BF9" t="s">
        <v>290</v>
      </c>
    </row>
    <row r="10" spans="1:59">
      <c r="A10" s="115">
        <v>8</v>
      </c>
      <c r="B10" s="115" t="s">
        <v>290</v>
      </c>
      <c r="C10" s="115"/>
      <c r="D10" s="115" t="s">
        <v>290</v>
      </c>
      <c r="E10" s="115"/>
      <c r="F10" s="115"/>
      <c r="G10" s="115"/>
      <c r="H10" s="115">
        <v>1</v>
      </c>
      <c r="I10" s="115">
        <v>1</v>
      </c>
      <c r="J10" s="115"/>
      <c r="K10" s="115"/>
      <c r="L10" s="115"/>
      <c r="M10" s="115"/>
      <c r="N10" s="115"/>
      <c r="O10" s="115" t="s">
        <v>290</v>
      </c>
      <c r="P10" s="115"/>
      <c r="Q10" s="115"/>
      <c r="R10" s="115"/>
      <c r="S10" s="115" t="s">
        <v>290</v>
      </c>
      <c r="T10" s="115"/>
      <c r="U10" s="115"/>
      <c r="V10" s="115"/>
      <c r="W10" s="115" t="s">
        <v>290</v>
      </c>
      <c r="X10" s="115"/>
      <c r="Y10" s="115"/>
      <c r="Z10" s="115"/>
      <c r="AA10" s="115"/>
      <c r="AC10" s="18">
        <v>9</v>
      </c>
      <c r="AD10" s="16">
        <v>21</v>
      </c>
      <c r="AE10" s="16">
        <v>23</v>
      </c>
      <c r="AF10" t="b">
        <f t="shared" si="0"/>
        <v>0</v>
      </c>
      <c r="AG10">
        <v>8</v>
      </c>
      <c r="AH10" t="s">
        <v>290</v>
      </c>
      <c r="AI10" t="s">
        <v>290</v>
      </c>
      <c r="AJ10" t="s">
        <v>290</v>
      </c>
      <c r="AK10" t="s">
        <v>290</v>
      </c>
      <c r="AL10" t="s">
        <v>290</v>
      </c>
      <c r="AM10" t="s">
        <v>290</v>
      </c>
      <c r="AN10">
        <v>1</v>
      </c>
      <c r="AO10">
        <v>1</v>
      </c>
      <c r="AP10" t="s">
        <v>290</v>
      </c>
      <c r="AQ10" t="s">
        <v>290</v>
      </c>
      <c r="AR10" t="s">
        <v>290</v>
      </c>
      <c r="AS10">
        <v>1</v>
      </c>
      <c r="AT10">
        <v>1</v>
      </c>
      <c r="AU10" t="s">
        <v>290</v>
      </c>
      <c r="AV10" t="s">
        <v>290</v>
      </c>
      <c r="AW10" t="s">
        <v>290</v>
      </c>
      <c r="AX10" t="s">
        <v>290</v>
      </c>
      <c r="AY10" t="s">
        <v>290</v>
      </c>
      <c r="AZ10" t="s">
        <v>290</v>
      </c>
      <c r="BA10" t="s">
        <v>290</v>
      </c>
      <c r="BB10" t="s">
        <v>290</v>
      </c>
      <c r="BC10" t="s">
        <v>290</v>
      </c>
      <c r="BD10" t="s">
        <v>290</v>
      </c>
      <c r="BE10" t="s">
        <v>290</v>
      </c>
      <c r="BF10" t="s">
        <v>290</v>
      </c>
    </row>
    <row r="11" spans="1:59">
      <c r="A11" s="115">
        <v>9</v>
      </c>
      <c r="B11" s="115" t="s">
        <v>290</v>
      </c>
      <c r="C11" s="115"/>
      <c r="D11" s="115"/>
      <c r="E11" s="115"/>
      <c r="F11" s="115"/>
      <c r="G11" s="115" t="s">
        <v>294</v>
      </c>
      <c r="H11" s="115">
        <v>1</v>
      </c>
      <c r="I11" s="115">
        <v>1</v>
      </c>
      <c r="J11" s="115" t="s">
        <v>294</v>
      </c>
      <c r="K11" s="115"/>
      <c r="L11" s="115"/>
      <c r="M11" s="115"/>
      <c r="N11" s="115"/>
      <c r="O11" s="115" t="s">
        <v>290</v>
      </c>
      <c r="P11" s="115"/>
      <c r="Q11" s="115"/>
      <c r="R11" s="115"/>
      <c r="S11" s="115" t="s">
        <v>290</v>
      </c>
      <c r="T11" s="115"/>
      <c r="U11" s="115"/>
      <c r="V11" s="115"/>
      <c r="W11" s="115" t="s">
        <v>290</v>
      </c>
      <c r="X11" s="115"/>
      <c r="Y11" s="115"/>
      <c r="Z11" s="115"/>
      <c r="AA11" s="115"/>
      <c r="AC11" s="18">
        <v>10</v>
      </c>
      <c r="AD11" s="16">
        <v>19</v>
      </c>
      <c r="AE11" s="16">
        <v>18</v>
      </c>
      <c r="AF11" t="b">
        <f t="shared" si="0"/>
        <v>0</v>
      </c>
      <c r="AG11">
        <v>9</v>
      </c>
      <c r="AH11" t="s">
        <v>290</v>
      </c>
      <c r="AI11" t="s">
        <v>290</v>
      </c>
      <c r="AJ11" t="s">
        <v>290</v>
      </c>
      <c r="AK11" t="s">
        <v>290</v>
      </c>
      <c r="AL11" t="s">
        <v>290</v>
      </c>
      <c r="AM11" t="s">
        <v>290</v>
      </c>
      <c r="AN11">
        <v>1</v>
      </c>
      <c r="AO11">
        <v>1</v>
      </c>
      <c r="AP11">
        <v>1</v>
      </c>
      <c r="AQ11" t="s">
        <v>290</v>
      </c>
      <c r="AR11" t="s">
        <v>290</v>
      </c>
      <c r="AS11">
        <v>1</v>
      </c>
      <c r="AT11" t="s">
        <v>290</v>
      </c>
      <c r="AU11" t="s">
        <v>290</v>
      </c>
      <c r="AV11" t="s">
        <v>290</v>
      </c>
      <c r="AW11" t="s">
        <v>290</v>
      </c>
      <c r="AX11" t="s">
        <v>290</v>
      </c>
      <c r="AY11" t="s">
        <v>290</v>
      </c>
      <c r="AZ11" t="s">
        <v>290</v>
      </c>
      <c r="BA11" t="s">
        <v>290</v>
      </c>
      <c r="BB11" t="s">
        <v>290</v>
      </c>
      <c r="BC11" t="s">
        <v>290</v>
      </c>
      <c r="BD11" t="s">
        <v>290</v>
      </c>
      <c r="BE11" t="s">
        <v>290</v>
      </c>
      <c r="BF11" t="s">
        <v>290</v>
      </c>
    </row>
    <row r="12" spans="1:59">
      <c r="A12" s="115">
        <v>10</v>
      </c>
      <c r="B12" s="115" t="s">
        <v>290</v>
      </c>
      <c r="C12" s="115"/>
      <c r="D12" s="115" t="s">
        <v>290</v>
      </c>
      <c r="E12" s="115"/>
      <c r="F12" s="115" t="s">
        <v>294</v>
      </c>
      <c r="G12" s="115"/>
      <c r="H12" s="115">
        <v>1</v>
      </c>
      <c r="I12" s="115">
        <v>1</v>
      </c>
      <c r="J12" s="115"/>
      <c r="K12" s="115" t="s">
        <v>294</v>
      </c>
      <c r="L12" s="115"/>
      <c r="M12" s="115" t="s">
        <v>294</v>
      </c>
      <c r="N12" s="115"/>
      <c r="O12" s="115" t="s">
        <v>290</v>
      </c>
      <c r="P12" s="115"/>
      <c r="Q12" s="115"/>
      <c r="R12" s="115"/>
      <c r="S12" s="115" t="s">
        <v>290</v>
      </c>
      <c r="T12" s="115"/>
      <c r="U12" s="115"/>
      <c r="V12" s="115"/>
      <c r="W12" s="115"/>
      <c r="X12" s="115"/>
      <c r="Y12" s="115"/>
      <c r="Z12" s="115"/>
      <c r="AA12" s="115">
        <v>1</v>
      </c>
      <c r="AC12" s="18">
        <v>11</v>
      </c>
      <c r="AD12" s="16">
        <v>15</v>
      </c>
      <c r="AE12" s="16">
        <v>16</v>
      </c>
      <c r="AF12" t="b">
        <f t="shared" si="0"/>
        <v>0</v>
      </c>
      <c r="AG12">
        <v>10</v>
      </c>
      <c r="AH12" t="s">
        <v>290</v>
      </c>
      <c r="AI12" t="s">
        <v>290</v>
      </c>
      <c r="AJ12" t="s">
        <v>290</v>
      </c>
      <c r="AK12" t="s">
        <v>290</v>
      </c>
      <c r="AL12" t="s">
        <v>290</v>
      </c>
      <c r="AM12" t="s">
        <v>290</v>
      </c>
      <c r="AN12">
        <v>1</v>
      </c>
      <c r="AO12">
        <v>1</v>
      </c>
      <c r="AP12">
        <v>1</v>
      </c>
      <c r="AQ12" t="s">
        <v>290</v>
      </c>
      <c r="AR12" t="s">
        <v>290</v>
      </c>
      <c r="AS12">
        <v>1</v>
      </c>
      <c r="AT12" t="s">
        <v>290</v>
      </c>
      <c r="AU12" t="s">
        <v>290</v>
      </c>
      <c r="AV12" t="s">
        <v>290</v>
      </c>
      <c r="AW12" t="s">
        <v>290</v>
      </c>
      <c r="AX12" t="s">
        <v>290</v>
      </c>
      <c r="AY12" t="s">
        <v>290</v>
      </c>
      <c r="AZ12" t="s">
        <v>290</v>
      </c>
      <c r="BA12" t="s">
        <v>290</v>
      </c>
      <c r="BB12">
        <v>1</v>
      </c>
      <c r="BC12" t="s">
        <v>290</v>
      </c>
      <c r="BD12" t="s">
        <v>290</v>
      </c>
      <c r="BE12" t="s">
        <v>290</v>
      </c>
      <c r="BF12" t="s">
        <v>290</v>
      </c>
      <c r="BG12">
        <v>1</v>
      </c>
    </row>
    <row r="13" spans="1:59">
      <c r="A13" s="115">
        <v>11</v>
      </c>
      <c r="B13" s="115" t="s">
        <v>290</v>
      </c>
      <c r="C13" s="115"/>
      <c r="D13" s="115" t="s">
        <v>290</v>
      </c>
      <c r="E13" s="115"/>
      <c r="F13" s="115" t="s">
        <v>290</v>
      </c>
      <c r="G13" s="115"/>
      <c r="H13" s="115" t="s">
        <v>290</v>
      </c>
      <c r="I13" s="115" t="s">
        <v>290</v>
      </c>
      <c r="J13" s="115"/>
      <c r="K13" s="115"/>
      <c r="L13" s="115"/>
      <c r="M13" s="115"/>
      <c r="N13" s="115" t="s">
        <v>290</v>
      </c>
      <c r="O13" s="115" t="s">
        <v>290</v>
      </c>
      <c r="P13" s="115"/>
      <c r="Q13" s="115"/>
      <c r="R13" s="115"/>
      <c r="S13" s="115" t="s">
        <v>290</v>
      </c>
      <c r="T13" s="115"/>
      <c r="U13" s="115"/>
      <c r="V13" s="115"/>
      <c r="W13" s="115"/>
      <c r="X13" s="115"/>
      <c r="Y13" s="115"/>
      <c r="Z13" s="115"/>
      <c r="AA13" s="115"/>
      <c r="AC13" s="18">
        <v>12</v>
      </c>
      <c r="AD13" s="16">
        <v>9</v>
      </c>
      <c r="AE13" s="16">
        <v>5</v>
      </c>
      <c r="AF13" t="b">
        <f t="shared" si="0"/>
        <v>1</v>
      </c>
      <c r="AG13">
        <v>11</v>
      </c>
      <c r="AH13" t="s">
        <v>290</v>
      </c>
      <c r="AI13" t="s">
        <v>290</v>
      </c>
      <c r="AJ13" t="s">
        <v>290</v>
      </c>
      <c r="AK13" t="s">
        <v>290</v>
      </c>
      <c r="AL13" t="s">
        <v>290</v>
      </c>
      <c r="AM13" t="s">
        <v>290</v>
      </c>
      <c r="AN13" t="s">
        <v>290</v>
      </c>
      <c r="AO13" t="s">
        <v>290</v>
      </c>
      <c r="AP13" t="s">
        <v>290</v>
      </c>
      <c r="AQ13" t="s">
        <v>290</v>
      </c>
      <c r="AR13" t="s">
        <v>290</v>
      </c>
      <c r="AS13" t="s">
        <v>290</v>
      </c>
      <c r="AT13" t="s">
        <v>290</v>
      </c>
      <c r="AU13" t="s">
        <v>290</v>
      </c>
      <c r="AV13" t="s">
        <v>290</v>
      </c>
      <c r="AW13" t="s">
        <v>290</v>
      </c>
      <c r="AX13" t="s">
        <v>290</v>
      </c>
      <c r="AY13" t="s">
        <v>290</v>
      </c>
      <c r="AZ13" t="s">
        <v>290</v>
      </c>
      <c r="BA13" t="s">
        <v>290</v>
      </c>
      <c r="BB13" t="s">
        <v>290</v>
      </c>
      <c r="BC13" t="s">
        <v>290</v>
      </c>
      <c r="BD13" t="s">
        <v>290</v>
      </c>
      <c r="BE13" t="s">
        <v>290</v>
      </c>
      <c r="BF13" t="s">
        <v>290</v>
      </c>
    </row>
    <row r="14" spans="1:59">
      <c r="A14" s="114">
        <v>12</v>
      </c>
      <c r="B14" s="115" t="s">
        <v>290</v>
      </c>
      <c r="C14" s="115"/>
      <c r="D14" s="115" t="s">
        <v>290</v>
      </c>
      <c r="E14" s="115"/>
      <c r="F14" s="115" t="s">
        <v>290</v>
      </c>
      <c r="G14" s="115"/>
      <c r="H14" s="115" t="s">
        <v>290</v>
      </c>
      <c r="I14" s="115" t="s">
        <v>290</v>
      </c>
      <c r="J14" s="115"/>
      <c r="K14" s="115"/>
      <c r="L14" s="115"/>
      <c r="M14" s="115"/>
      <c r="N14" s="115" t="s">
        <v>290</v>
      </c>
      <c r="O14" s="115"/>
      <c r="P14" s="115"/>
      <c r="Q14" s="115" t="s">
        <v>294</v>
      </c>
      <c r="R14" s="115"/>
      <c r="S14" s="115" t="s">
        <v>290</v>
      </c>
      <c r="T14" s="115"/>
      <c r="U14" s="115"/>
      <c r="V14" s="115"/>
      <c r="W14" s="115"/>
      <c r="X14" s="115"/>
      <c r="Y14" s="115"/>
      <c r="Z14" s="115"/>
      <c r="AA14" s="115"/>
      <c r="AC14" s="18">
        <v>13</v>
      </c>
      <c r="AD14" s="16">
        <v>21</v>
      </c>
      <c r="AE14" s="16">
        <v>22</v>
      </c>
      <c r="AF14" t="b">
        <f t="shared" si="0"/>
        <v>0</v>
      </c>
      <c r="AG14">
        <v>12</v>
      </c>
      <c r="AH14" t="s">
        <v>290</v>
      </c>
      <c r="AI14" t="s">
        <v>290</v>
      </c>
      <c r="AJ14" t="s">
        <v>290</v>
      </c>
      <c r="AK14" t="s">
        <v>290</v>
      </c>
      <c r="AL14" t="s">
        <v>290</v>
      </c>
      <c r="AM14" t="s">
        <v>290</v>
      </c>
      <c r="AN14" t="s">
        <v>290</v>
      </c>
      <c r="AO14" t="s">
        <v>290</v>
      </c>
      <c r="AP14" t="s">
        <v>290</v>
      </c>
      <c r="AQ14" t="s">
        <v>290</v>
      </c>
      <c r="AR14" t="s">
        <v>290</v>
      </c>
      <c r="AS14" t="s">
        <v>290</v>
      </c>
      <c r="AT14" t="s">
        <v>290</v>
      </c>
      <c r="AU14" t="s">
        <v>290</v>
      </c>
      <c r="AV14" t="s">
        <v>290</v>
      </c>
      <c r="AW14" t="s">
        <v>290</v>
      </c>
      <c r="AX14" t="s">
        <v>290</v>
      </c>
      <c r="AY14" t="s">
        <v>290</v>
      </c>
      <c r="AZ14" t="s">
        <v>290</v>
      </c>
      <c r="BA14" t="s">
        <v>290</v>
      </c>
      <c r="BB14">
        <v>1</v>
      </c>
      <c r="BC14" t="s">
        <v>290</v>
      </c>
      <c r="BD14" t="s">
        <v>290</v>
      </c>
      <c r="BE14" t="s">
        <v>290</v>
      </c>
      <c r="BF14" t="s">
        <v>290</v>
      </c>
    </row>
    <row r="15" spans="1:59">
      <c r="A15" s="115">
        <v>13</v>
      </c>
      <c r="B15" s="115" t="s">
        <v>290</v>
      </c>
      <c r="C15" s="115"/>
      <c r="D15" s="115" t="s">
        <v>290</v>
      </c>
      <c r="E15" s="115"/>
      <c r="F15" s="115" t="s">
        <v>290</v>
      </c>
      <c r="G15" s="115"/>
      <c r="H15" s="115" t="s">
        <v>290</v>
      </c>
      <c r="I15" s="115" t="s">
        <v>290</v>
      </c>
      <c r="J15" s="115"/>
      <c r="K15" s="115"/>
      <c r="L15" s="115"/>
      <c r="M15" s="115"/>
      <c r="N15" s="115" t="s">
        <v>290</v>
      </c>
      <c r="O15" s="115" t="s">
        <v>290</v>
      </c>
      <c r="P15" s="115"/>
      <c r="Q15" s="115" t="s">
        <v>290</v>
      </c>
      <c r="R15" s="115"/>
      <c r="S15" s="115" t="s">
        <v>290</v>
      </c>
      <c r="T15" s="115"/>
      <c r="U15" s="115"/>
      <c r="V15" s="115"/>
      <c r="W15" s="115"/>
      <c r="X15" s="115"/>
      <c r="Y15" s="115"/>
      <c r="Z15" s="115"/>
      <c r="AA15" s="115"/>
      <c r="AC15" s="18">
        <v>14</v>
      </c>
      <c r="AD15" s="16">
        <v>14</v>
      </c>
      <c r="AE15" s="16">
        <v>13</v>
      </c>
      <c r="AF15" t="b">
        <f t="shared" si="0"/>
        <v>1</v>
      </c>
      <c r="AG15">
        <v>13</v>
      </c>
      <c r="AH15" t="s">
        <v>290</v>
      </c>
      <c r="AI15" t="s">
        <v>290</v>
      </c>
      <c r="AJ15" t="s">
        <v>290</v>
      </c>
      <c r="AK15" t="s">
        <v>290</v>
      </c>
      <c r="AL15" t="s">
        <v>290</v>
      </c>
      <c r="AM15" t="s">
        <v>290</v>
      </c>
      <c r="AN15" t="s">
        <v>290</v>
      </c>
      <c r="AO15" t="s">
        <v>290</v>
      </c>
      <c r="AP15" t="s">
        <v>290</v>
      </c>
      <c r="AQ15" t="s">
        <v>290</v>
      </c>
      <c r="AR15" t="s">
        <v>290</v>
      </c>
      <c r="AS15" t="s">
        <v>290</v>
      </c>
      <c r="AT15" t="s">
        <v>290</v>
      </c>
      <c r="AU15" t="s">
        <v>290</v>
      </c>
      <c r="AV15" t="s">
        <v>290</v>
      </c>
      <c r="AW15" t="s">
        <v>290</v>
      </c>
      <c r="AX15" t="s">
        <v>290</v>
      </c>
      <c r="AY15" t="s">
        <v>290</v>
      </c>
      <c r="AZ15" t="s">
        <v>290</v>
      </c>
      <c r="BA15" t="s">
        <v>290</v>
      </c>
      <c r="BB15" t="s">
        <v>290</v>
      </c>
      <c r="BC15" t="s">
        <v>290</v>
      </c>
      <c r="BD15" t="s">
        <v>290</v>
      </c>
      <c r="BE15" t="s">
        <v>290</v>
      </c>
      <c r="BF15" t="s">
        <v>290</v>
      </c>
    </row>
    <row r="16" spans="1:59">
      <c r="A16" s="115">
        <v>14</v>
      </c>
      <c r="B16" s="115" t="s">
        <v>290</v>
      </c>
      <c r="C16" s="115"/>
      <c r="D16" s="115" t="s">
        <v>290</v>
      </c>
      <c r="E16" s="115"/>
      <c r="F16" s="115" t="s">
        <v>290</v>
      </c>
      <c r="G16" s="115"/>
      <c r="H16" s="115" t="s">
        <v>290</v>
      </c>
      <c r="I16" s="115">
        <v>1</v>
      </c>
      <c r="J16" s="115"/>
      <c r="K16" s="115"/>
      <c r="L16" s="115" t="s">
        <v>294</v>
      </c>
      <c r="M16" s="115"/>
      <c r="N16" s="115"/>
      <c r="O16" s="115" t="s">
        <v>294</v>
      </c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C16" s="18">
        <v>15</v>
      </c>
      <c r="AD16" s="16">
        <v>10</v>
      </c>
      <c r="AE16" s="16">
        <v>4</v>
      </c>
      <c r="AF16" t="b">
        <f t="shared" si="0"/>
        <v>0</v>
      </c>
      <c r="AG16">
        <v>14</v>
      </c>
      <c r="AH16" t="s">
        <v>290</v>
      </c>
      <c r="AI16" t="s">
        <v>290</v>
      </c>
      <c r="AJ16" t="s">
        <v>290</v>
      </c>
      <c r="AK16" t="s">
        <v>290</v>
      </c>
      <c r="AL16" t="s">
        <v>290</v>
      </c>
      <c r="AM16" t="s">
        <v>290</v>
      </c>
      <c r="AN16" t="s">
        <v>290</v>
      </c>
      <c r="AO16">
        <v>1</v>
      </c>
      <c r="AP16" t="s">
        <v>290</v>
      </c>
      <c r="AQ16" t="s">
        <v>290</v>
      </c>
      <c r="AR16" t="s">
        <v>290</v>
      </c>
      <c r="AS16">
        <v>1</v>
      </c>
      <c r="AT16" t="s">
        <v>290</v>
      </c>
      <c r="AU16" t="s">
        <v>290</v>
      </c>
      <c r="AV16" t="s">
        <v>290</v>
      </c>
      <c r="AW16" t="s">
        <v>290</v>
      </c>
      <c r="AX16" t="s">
        <v>290</v>
      </c>
      <c r="AY16" t="s">
        <v>290</v>
      </c>
      <c r="AZ16" t="s">
        <v>290</v>
      </c>
      <c r="BA16" t="s">
        <v>290</v>
      </c>
      <c r="BB16">
        <v>1</v>
      </c>
      <c r="BC16" t="s">
        <v>290</v>
      </c>
      <c r="BD16" t="s">
        <v>290</v>
      </c>
      <c r="BE16" t="s">
        <v>290</v>
      </c>
      <c r="BF16" t="s">
        <v>290</v>
      </c>
    </row>
    <row r="17" spans="1:59">
      <c r="A17" s="114">
        <v>15</v>
      </c>
      <c r="B17" s="115" t="s">
        <v>290</v>
      </c>
      <c r="C17" s="116" t="s">
        <v>294</v>
      </c>
      <c r="D17" s="115" t="s">
        <v>290</v>
      </c>
      <c r="E17" s="115"/>
      <c r="F17" s="115"/>
      <c r="G17" s="115"/>
      <c r="H17" s="115">
        <v>1</v>
      </c>
      <c r="I17" s="115">
        <v>1</v>
      </c>
      <c r="J17" s="115"/>
      <c r="K17" s="115"/>
      <c r="L17" s="115"/>
      <c r="M17" s="115"/>
      <c r="N17" s="115"/>
      <c r="O17" s="115"/>
      <c r="P17" s="115" t="s">
        <v>294</v>
      </c>
      <c r="Q17" s="115" t="s">
        <v>290</v>
      </c>
      <c r="R17" s="115" t="s">
        <v>294</v>
      </c>
      <c r="S17" s="115"/>
      <c r="T17" s="115"/>
      <c r="U17" s="115"/>
      <c r="V17" s="115" t="s">
        <v>294</v>
      </c>
      <c r="W17" s="115"/>
      <c r="X17" s="115"/>
      <c r="Y17" s="115"/>
      <c r="Z17" s="115"/>
      <c r="AA17" s="115">
        <v>1</v>
      </c>
      <c r="AC17" s="18">
        <v>16</v>
      </c>
      <c r="AD17" s="16">
        <v>3</v>
      </c>
      <c r="AE17" s="16">
        <v>2</v>
      </c>
      <c r="AF17" t="b">
        <f t="shared" si="0"/>
        <v>0</v>
      </c>
      <c r="AG17">
        <v>15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  <c r="AM17" t="s">
        <v>290</v>
      </c>
      <c r="AN17">
        <v>1</v>
      </c>
      <c r="AO17">
        <v>1</v>
      </c>
      <c r="AP17">
        <v>1</v>
      </c>
      <c r="AQ17" t="s">
        <v>290</v>
      </c>
      <c r="AR17" t="s">
        <v>290</v>
      </c>
      <c r="AS17">
        <v>1</v>
      </c>
      <c r="AT17" t="s">
        <v>290</v>
      </c>
      <c r="AU17" t="s">
        <v>290</v>
      </c>
      <c r="AV17" t="s">
        <v>290</v>
      </c>
      <c r="AW17" t="s">
        <v>290</v>
      </c>
      <c r="AX17" t="s">
        <v>290</v>
      </c>
      <c r="AY17">
        <v>1</v>
      </c>
      <c r="AZ17" t="s">
        <v>290</v>
      </c>
      <c r="BA17" t="s">
        <v>290</v>
      </c>
      <c r="BB17">
        <v>1</v>
      </c>
      <c r="BC17" t="s">
        <v>290</v>
      </c>
      <c r="BD17" t="s">
        <v>290</v>
      </c>
      <c r="BE17" t="s">
        <v>290</v>
      </c>
      <c r="BF17" t="s">
        <v>290</v>
      </c>
      <c r="BG17">
        <v>1</v>
      </c>
    </row>
    <row r="18" spans="1:59">
      <c r="A18" s="114">
        <v>16</v>
      </c>
      <c r="B18" s="115" t="s">
        <v>290</v>
      </c>
      <c r="C18" s="115"/>
      <c r="D18" s="115" t="s">
        <v>290</v>
      </c>
      <c r="E18" s="115"/>
      <c r="F18" s="115" t="s">
        <v>290</v>
      </c>
      <c r="G18" s="115"/>
      <c r="H18" s="115" t="s">
        <v>290</v>
      </c>
      <c r="I18" s="115" t="s">
        <v>290</v>
      </c>
      <c r="J18" s="115"/>
      <c r="K18" s="115"/>
      <c r="L18" s="115"/>
      <c r="M18" s="115"/>
      <c r="N18" s="115" t="s">
        <v>290</v>
      </c>
      <c r="O18" s="115"/>
      <c r="P18" s="115"/>
      <c r="Q18" s="115" t="s">
        <v>290</v>
      </c>
      <c r="R18" s="115"/>
      <c r="S18" s="115"/>
      <c r="T18" s="115"/>
      <c r="U18" s="115" t="s">
        <v>294</v>
      </c>
      <c r="V18" s="115"/>
      <c r="W18" s="115"/>
      <c r="X18" s="115"/>
      <c r="Y18" s="115"/>
      <c r="Z18" s="115"/>
      <c r="AA18" s="115">
        <v>1</v>
      </c>
      <c r="AC18" s="18">
        <v>17</v>
      </c>
      <c r="AD18" s="16">
        <v>15</v>
      </c>
      <c r="AE18" s="16">
        <v>14</v>
      </c>
      <c r="AF18" t="b">
        <f t="shared" si="0"/>
        <v>0</v>
      </c>
      <c r="AG18">
        <v>16</v>
      </c>
      <c r="AH18" t="s">
        <v>290</v>
      </c>
      <c r="AI18" t="s">
        <v>290</v>
      </c>
      <c r="AJ18" t="s">
        <v>290</v>
      </c>
      <c r="AK18" t="s">
        <v>290</v>
      </c>
      <c r="AL18" t="s">
        <v>290</v>
      </c>
      <c r="AM18" t="s">
        <v>290</v>
      </c>
      <c r="AN18" t="s">
        <v>290</v>
      </c>
      <c r="AO18" t="s">
        <v>290</v>
      </c>
      <c r="AP18" t="s">
        <v>290</v>
      </c>
      <c r="AQ18" t="s">
        <v>290</v>
      </c>
      <c r="AR18" t="s">
        <v>290</v>
      </c>
      <c r="AS18" t="s">
        <v>290</v>
      </c>
      <c r="AT18" t="s">
        <v>290</v>
      </c>
      <c r="AU18" t="s">
        <v>290</v>
      </c>
      <c r="AV18" t="s">
        <v>290</v>
      </c>
      <c r="AW18" t="s">
        <v>290</v>
      </c>
      <c r="AX18" t="s">
        <v>290</v>
      </c>
      <c r="AY18">
        <v>1</v>
      </c>
      <c r="AZ18" t="s">
        <v>290</v>
      </c>
      <c r="BA18" t="s">
        <v>290</v>
      </c>
      <c r="BB18">
        <v>1</v>
      </c>
      <c r="BC18" t="s">
        <v>290</v>
      </c>
      <c r="BD18" t="s">
        <v>290</v>
      </c>
      <c r="BE18" t="s">
        <v>290</v>
      </c>
      <c r="BF18" t="s">
        <v>290</v>
      </c>
      <c r="BG18">
        <v>1</v>
      </c>
    </row>
    <row r="19" spans="1:59">
      <c r="A19" s="114">
        <v>17</v>
      </c>
      <c r="B19" s="114" t="s">
        <v>290</v>
      </c>
      <c r="C19" s="114"/>
      <c r="D19" s="114" t="s">
        <v>290</v>
      </c>
      <c r="E19" s="114"/>
      <c r="F19" s="114" t="s">
        <v>290</v>
      </c>
      <c r="G19" s="114"/>
      <c r="H19" s="114" t="s">
        <v>290</v>
      </c>
      <c r="I19" s="114" t="s">
        <v>290</v>
      </c>
      <c r="J19" s="114" t="s">
        <v>290</v>
      </c>
      <c r="K19" s="114"/>
      <c r="L19" s="114"/>
      <c r="M19" s="114"/>
      <c r="N19" s="114" t="s">
        <v>290</v>
      </c>
      <c r="O19" s="114"/>
      <c r="P19" s="114"/>
      <c r="Q19" s="114" t="s">
        <v>290</v>
      </c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C19" s="18">
        <v>18</v>
      </c>
      <c r="AD19" s="16">
        <v>9</v>
      </c>
      <c r="AE19" s="16">
        <v>8</v>
      </c>
      <c r="AF19" t="b">
        <f t="shared" si="0"/>
        <v>0</v>
      </c>
      <c r="AG19">
        <v>17</v>
      </c>
      <c r="AH19" t="s">
        <v>290</v>
      </c>
      <c r="AI19" t="s">
        <v>290</v>
      </c>
      <c r="AJ19" t="s">
        <v>290</v>
      </c>
      <c r="AK19" t="s">
        <v>290</v>
      </c>
      <c r="AL19" t="s">
        <v>290</v>
      </c>
      <c r="AM19" t="s">
        <v>290</v>
      </c>
      <c r="AN19" t="s">
        <v>290</v>
      </c>
      <c r="AO19" t="s">
        <v>290</v>
      </c>
      <c r="AP19" t="s">
        <v>290</v>
      </c>
      <c r="AQ19" t="s">
        <v>290</v>
      </c>
      <c r="AR19" t="s">
        <v>290</v>
      </c>
      <c r="AS19" t="s">
        <v>290</v>
      </c>
      <c r="AT19" t="s">
        <v>290</v>
      </c>
      <c r="AU19" t="s">
        <v>290</v>
      </c>
      <c r="AV19" t="s">
        <v>290</v>
      </c>
      <c r="AW19" t="s">
        <v>290</v>
      </c>
      <c r="AX19" t="s">
        <v>290</v>
      </c>
      <c r="AY19" t="s">
        <v>290</v>
      </c>
      <c r="AZ19" t="s">
        <v>290</v>
      </c>
      <c r="BA19" t="s">
        <v>290</v>
      </c>
      <c r="BB19">
        <v>1</v>
      </c>
      <c r="BC19" t="s">
        <v>290</v>
      </c>
      <c r="BD19" t="s">
        <v>290</v>
      </c>
      <c r="BE19" t="s">
        <v>290</v>
      </c>
      <c r="BF19" t="s">
        <v>290</v>
      </c>
    </row>
    <row r="20" spans="1:59">
      <c r="A20" s="114">
        <v>18</v>
      </c>
      <c r="B20" s="115" t="s">
        <v>290</v>
      </c>
      <c r="C20" s="115"/>
      <c r="D20" s="115" t="s">
        <v>290</v>
      </c>
      <c r="E20" s="115"/>
      <c r="F20" s="115" t="s">
        <v>290</v>
      </c>
      <c r="G20" s="115"/>
      <c r="H20" s="115" t="s">
        <v>290</v>
      </c>
      <c r="I20" s="115" t="s">
        <v>290</v>
      </c>
      <c r="J20" s="115" t="s">
        <v>290</v>
      </c>
      <c r="K20" s="115"/>
      <c r="L20" s="115"/>
      <c r="M20" s="115"/>
      <c r="N20" s="115" t="s">
        <v>290</v>
      </c>
      <c r="O20" s="115"/>
      <c r="P20" s="115"/>
      <c r="Q20" s="115" t="s">
        <v>290</v>
      </c>
      <c r="R20" s="115"/>
      <c r="S20" s="115"/>
      <c r="T20" s="115" t="s">
        <v>290</v>
      </c>
      <c r="U20" s="115"/>
      <c r="V20" s="115"/>
      <c r="W20" s="115"/>
      <c r="X20" s="115"/>
      <c r="Y20" s="115"/>
      <c r="Z20" s="115"/>
      <c r="AA20" s="115"/>
      <c r="AC20" s="18">
        <v>19</v>
      </c>
      <c r="AD20" s="16">
        <v>19</v>
      </c>
      <c r="AE20" s="16">
        <v>17</v>
      </c>
      <c r="AF20" t="b">
        <f t="shared" si="0"/>
        <v>0</v>
      </c>
      <c r="AG20">
        <v>18</v>
      </c>
      <c r="AH20" t="s">
        <v>290</v>
      </c>
      <c r="AI20" t="s">
        <v>290</v>
      </c>
      <c r="AJ20" t="s">
        <v>290</v>
      </c>
      <c r="AK20" t="s">
        <v>290</v>
      </c>
      <c r="AL20" t="s">
        <v>290</v>
      </c>
      <c r="AM20" t="s">
        <v>290</v>
      </c>
      <c r="AN20" t="s">
        <v>290</v>
      </c>
      <c r="AO20" t="s">
        <v>290</v>
      </c>
      <c r="AP20" t="s">
        <v>290</v>
      </c>
      <c r="AQ20" t="s">
        <v>290</v>
      </c>
      <c r="AR20" t="s">
        <v>290</v>
      </c>
      <c r="AS20" t="s">
        <v>290</v>
      </c>
      <c r="AT20" t="s">
        <v>290</v>
      </c>
      <c r="AU20" t="s">
        <v>290</v>
      </c>
      <c r="AV20" t="s">
        <v>290</v>
      </c>
      <c r="AW20" t="s">
        <v>290</v>
      </c>
      <c r="AX20" t="s">
        <v>290</v>
      </c>
      <c r="AY20">
        <v>1</v>
      </c>
      <c r="AZ20" t="s">
        <v>290</v>
      </c>
      <c r="BA20" t="s">
        <v>290</v>
      </c>
      <c r="BB20">
        <v>1</v>
      </c>
      <c r="BC20" t="s">
        <v>290</v>
      </c>
      <c r="BD20" t="s">
        <v>290</v>
      </c>
      <c r="BE20" t="s">
        <v>290</v>
      </c>
      <c r="BF20" t="s">
        <v>290</v>
      </c>
    </row>
    <row r="21" spans="1:59">
      <c r="A21" s="114">
        <v>19</v>
      </c>
      <c r="B21" s="115" t="s">
        <v>290</v>
      </c>
      <c r="C21" s="115"/>
      <c r="D21" s="115" t="s">
        <v>290</v>
      </c>
      <c r="E21" s="115"/>
      <c r="F21" s="115" t="s">
        <v>290</v>
      </c>
      <c r="G21" s="115"/>
      <c r="H21" s="115">
        <v>1</v>
      </c>
      <c r="I21" s="115">
        <v>1</v>
      </c>
      <c r="J21" s="115" t="s">
        <v>290</v>
      </c>
      <c r="K21" s="115"/>
      <c r="L21" s="115"/>
      <c r="M21" s="115"/>
      <c r="N21" s="115" t="s">
        <v>290</v>
      </c>
      <c r="O21" s="115"/>
      <c r="P21" s="115"/>
      <c r="Q21" s="115" t="s">
        <v>290</v>
      </c>
      <c r="R21" s="115"/>
      <c r="S21" s="115" t="s">
        <v>294</v>
      </c>
      <c r="T21" s="115" t="s">
        <v>294</v>
      </c>
      <c r="U21" s="115"/>
      <c r="V21" s="115"/>
      <c r="W21" s="115"/>
      <c r="X21" s="115"/>
      <c r="Y21" s="115"/>
      <c r="Z21" s="115"/>
      <c r="AA21" s="115">
        <v>1</v>
      </c>
      <c r="AC21" s="18">
        <v>20</v>
      </c>
      <c r="AD21" s="16">
        <v>10</v>
      </c>
      <c r="AE21" s="16">
        <v>11</v>
      </c>
      <c r="AF21" t="b">
        <f t="shared" si="0"/>
        <v>0</v>
      </c>
      <c r="AG21">
        <v>19</v>
      </c>
      <c r="AH21" t="s">
        <v>290</v>
      </c>
      <c r="AI21" t="s">
        <v>290</v>
      </c>
      <c r="AJ21" t="s">
        <v>290</v>
      </c>
      <c r="AK21" t="s">
        <v>290</v>
      </c>
      <c r="AL21" t="s">
        <v>290</v>
      </c>
      <c r="AM21" t="s">
        <v>290</v>
      </c>
      <c r="AN21">
        <v>1</v>
      </c>
      <c r="AO21">
        <v>1</v>
      </c>
      <c r="AP21" t="s">
        <v>290</v>
      </c>
      <c r="AQ21" t="s">
        <v>290</v>
      </c>
      <c r="AR21" t="s">
        <v>290</v>
      </c>
      <c r="AS21" t="s">
        <v>290</v>
      </c>
      <c r="AT21" t="s">
        <v>290</v>
      </c>
      <c r="AU21" t="s">
        <v>290</v>
      </c>
      <c r="AV21" t="s">
        <v>290</v>
      </c>
      <c r="AW21" t="s">
        <v>290</v>
      </c>
      <c r="AX21" t="s">
        <v>290</v>
      </c>
      <c r="AY21">
        <v>1</v>
      </c>
      <c r="AZ21" t="s">
        <v>290</v>
      </c>
      <c r="BA21" t="s">
        <v>290</v>
      </c>
      <c r="BB21">
        <v>1</v>
      </c>
      <c r="BC21" t="s">
        <v>290</v>
      </c>
      <c r="BD21" t="s">
        <v>290</v>
      </c>
      <c r="BE21" t="s">
        <v>290</v>
      </c>
      <c r="BF21" t="s">
        <v>290</v>
      </c>
      <c r="BG21">
        <v>1</v>
      </c>
    </row>
    <row r="22" spans="1:59">
      <c r="A22" s="115">
        <v>20</v>
      </c>
      <c r="B22" s="115" t="s">
        <v>290</v>
      </c>
      <c r="C22" s="115"/>
      <c r="D22" s="115" t="s">
        <v>290</v>
      </c>
      <c r="E22" s="115"/>
      <c r="F22" s="115" t="s">
        <v>290</v>
      </c>
      <c r="G22" s="115"/>
      <c r="H22" s="115" t="s">
        <v>290</v>
      </c>
      <c r="I22" s="115" t="s">
        <v>290</v>
      </c>
      <c r="J22" s="115" t="s">
        <v>290</v>
      </c>
      <c r="K22" s="115"/>
      <c r="L22" s="115"/>
      <c r="M22" s="115"/>
      <c r="N22" s="115" t="s">
        <v>290</v>
      </c>
      <c r="O22" s="115"/>
      <c r="P22" s="115"/>
      <c r="Q22" s="115" t="s">
        <v>290</v>
      </c>
      <c r="R22" s="115"/>
      <c r="S22" s="115"/>
      <c r="T22" s="115" t="s">
        <v>290</v>
      </c>
      <c r="U22" s="115"/>
      <c r="V22" s="115"/>
      <c r="W22" s="115"/>
      <c r="X22" s="115"/>
      <c r="Y22" s="115"/>
      <c r="Z22" s="115"/>
      <c r="AA22" s="115"/>
      <c r="AC22" s="18">
        <v>21</v>
      </c>
      <c r="AD22" s="16">
        <v>15</v>
      </c>
      <c r="AE22" s="16">
        <v>20</v>
      </c>
      <c r="AF22" t="b">
        <f t="shared" si="0"/>
        <v>0</v>
      </c>
      <c r="AG22">
        <v>20</v>
      </c>
      <c r="AH22" t="s">
        <v>290</v>
      </c>
      <c r="AI22" t="s">
        <v>290</v>
      </c>
      <c r="AJ22" t="s">
        <v>290</v>
      </c>
      <c r="AK22" t="s">
        <v>290</v>
      </c>
      <c r="AL22" t="s">
        <v>290</v>
      </c>
      <c r="AM22" t="s">
        <v>290</v>
      </c>
      <c r="AN22" t="s">
        <v>290</v>
      </c>
      <c r="AO22" t="s">
        <v>290</v>
      </c>
      <c r="AP22" t="s">
        <v>290</v>
      </c>
      <c r="AQ22" t="s">
        <v>290</v>
      </c>
      <c r="AR22" t="s">
        <v>290</v>
      </c>
      <c r="AS22" t="s">
        <v>290</v>
      </c>
      <c r="AT22" t="s">
        <v>290</v>
      </c>
      <c r="AU22" t="s">
        <v>290</v>
      </c>
      <c r="AV22" t="s">
        <v>290</v>
      </c>
      <c r="AW22" t="s">
        <v>290</v>
      </c>
      <c r="AX22" t="s">
        <v>290</v>
      </c>
      <c r="AY22">
        <v>1</v>
      </c>
      <c r="AZ22" t="s">
        <v>290</v>
      </c>
      <c r="BA22" t="s">
        <v>290</v>
      </c>
      <c r="BB22" t="s">
        <v>290</v>
      </c>
      <c r="BC22" t="s">
        <v>290</v>
      </c>
      <c r="BD22" t="s">
        <v>290</v>
      </c>
      <c r="BE22" t="s">
        <v>290</v>
      </c>
      <c r="BF22" t="s">
        <v>290</v>
      </c>
    </row>
    <row r="23" spans="1:59">
      <c r="A23" s="16">
        <v>21</v>
      </c>
      <c r="B23" s="117" t="s">
        <v>290</v>
      </c>
      <c r="C23" s="117"/>
      <c r="D23" s="117" t="s">
        <v>290</v>
      </c>
      <c r="E23" s="117"/>
      <c r="F23" s="117"/>
      <c r="G23" s="117"/>
      <c r="H23" s="117" t="s">
        <v>290</v>
      </c>
      <c r="I23" s="117" t="s">
        <v>290</v>
      </c>
      <c r="J23" s="117" t="s">
        <v>290</v>
      </c>
      <c r="K23" s="117"/>
      <c r="L23" s="117"/>
      <c r="M23" s="117"/>
      <c r="N23" s="117" t="s">
        <v>290</v>
      </c>
      <c r="O23" s="117"/>
      <c r="P23" s="117"/>
      <c r="Q23" s="117" t="s">
        <v>290</v>
      </c>
      <c r="R23" s="117"/>
      <c r="S23" s="117"/>
      <c r="T23" s="117" t="s">
        <v>290</v>
      </c>
      <c r="U23" s="117"/>
      <c r="V23" s="117"/>
      <c r="W23" s="117"/>
      <c r="X23" s="117" t="s">
        <v>294</v>
      </c>
      <c r="Y23" s="117" t="s">
        <v>294</v>
      </c>
      <c r="Z23" s="117"/>
      <c r="AA23" s="117">
        <v>1</v>
      </c>
      <c r="AC23" s="18">
        <v>22</v>
      </c>
      <c r="AD23" s="18">
        <v>9</v>
      </c>
      <c r="AE23" s="18">
        <v>7</v>
      </c>
      <c r="AF23" t="b">
        <f t="shared" si="0"/>
        <v>0</v>
      </c>
      <c r="AG23">
        <v>21</v>
      </c>
      <c r="AH23" t="s">
        <v>290</v>
      </c>
      <c r="AI23" t="s">
        <v>290</v>
      </c>
      <c r="AJ23" t="s">
        <v>290</v>
      </c>
      <c r="AK23" t="s">
        <v>290</v>
      </c>
      <c r="AL23" t="s">
        <v>290</v>
      </c>
      <c r="AM23" t="s">
        <v>290</v>
      </c>
      <c r="AN23" t="s">
        <v>290</v>
      </c>
      <c r="AO23" t="s">
        <v>290</v>
      </c>
      <c r="AP23" t="s">
        <v>290</v>
      </c>
      <c r="AQ23" t="s">
        <v>290</v>
      </c>
      <c r="AR23" t="s">
        <v>290</v>
      </c>
      <c r="AS23" t="s">
        <v>290</v>
      </c>
      <c r="AT23" t="s">
        <v>290</v>
      </c>
      <c r="AU23" t="s">
        <v>290</v>
      </c>
      <c r="AV23" t="s">
        <v>290</v>
      </c>
      <c r="AW23" t="s">
        <v>290</v>
      </c>
      <c r="AX23" t="s">
        <v>290</v>
      </c>
      <c r="AY23">
        <v>1</v>
      </c>
      <c r="AZ23" t="s">
        <v>290</v>
      </c>
      <c r="BA23" t="s">
        <v>290</v>
      </c>
      <c r="BB23">
        <v>1</v>
      </c>
      <c r="BC23" t="s">
        <v>290</v>
      </c>
      <c r="BD23" t="s">
        <v>290</v>
      </c>
      <c r="BE23" t="s">
        <v>290</v>
      </c>
      <c r="BF23" t="s">
        <v>290</v>
      </c>
      <c r="BG23">
        <v>1</v>
      </c>
    </row>
    <row r="24" spans="1:59">
      <c r="A24" s="16">
        <v>22</v>
      </c>
      <c r="B24" s="117" t="s">
        <v>290</v>
      </c>
      <c r="C24" s="117"/>
      <c r="D24" s="117" t="s">
        <v>290</v>
      </c>
      <c r="E24" s="117"/>
      <c r="F24" s="117" t="s">
        <v>290</v>
      </c>
      <c r="G24" s="117"/>
      <c r="H24" s="117" t="s">
        <v>290</v>
      </c>
      <c r="I24" s="117" t="s">
        <v>290</v>
      </c>
      <c r="J24" s="117" t="s">
        <v>290</v>
      </c>
      <c r="K24" s="117"/>
      <c r="L24" s="117"/>
      <c r="M24" s="117"/>
      <c r="N24" s="117" t="s">
        <v>290</v>
      </c>
      <c r="O24" s="117" t="s">
        <v>290</v>
      </c>
      <c r="P24" s="117"/>
      <c r="Q24" s="117" t="s">
        <v>290</v>
      </c>
      <c r="R24" s="117"/>
      <c r="S24" s="117"/>
      <c r="T24" s="117" t="s">
        <v>290</v>
      </c>
      <c r="U24" s="117"/>
      <c r="V24" s="117"/>
      <c r="W24" s="117"/>
      <c r="X24" s="117" t="s">
        <v>290</v>
      </c>
      <c r="Y24" s="117"/>
      <c r="Z24" s="117"/>
      <c r="AA24" s="117">
        <v>1</v>
      </c>
      <c r="AC24" s="18">
        <v>23</v>
      </c>
      <c r="AD24" s="18">
        <v>5</v>
      </c>
      <c r="AE24" s="18">
        <v>6</v>
      </c>
      <c r="AF24" t="b">
        <f t="shared" si="0"/>
        <v>1</v>
      </c>
      <c r="AG24">
        <v>22</v>
      </c>
      <c r="AH24" t="s">
        <v>290</v>
      </c>
      <c r="AI24" t="s">
        <v>290</v>
      </c>
      <c r="AJ24" t="s">
        <v>290</v>
      </c>
      <c r="AK24" t="s">
        <v>290</v>
      </c>
      <c r="AL24" t="s">
        <v>290</v>
      </c>
      <c r="AM24" t="s">
        <v>290</v>
      </c>
      <c r="AN24" t="s">
        <v>290</v>
      </c>
      <c r="AO24" t="s">
        <v>290</v>
      </c>
      <c r="AP24" t="s">
        <v>290</v>
      </c>
      <c r="AQ24" t="s">
        <v>290</v>
      </c>
      <c r="AR24" t="s">
        <v>290</v>
      </c>
      <c r="AS24" t="s">
        <v>290</v>
      </c>
      <c r="AT24" t="s">
        <v>290</v>
      </c>
      <c r="AU24" t="s">
        <v>290</v>
      </c>
      <c r="AV24" t="s">
        <v>290</v>
      </c>
      <c r="AW24" t="s">
        <v>290</v>
      </c>
      <c r="AX24" t="s">
        <v>290</v>
      </c>
      <c r="AY24" t="s">
        <v>290</v>
      </c>
      <c r="AZ24" t="s">
        <v>290</v>
      </c>
      <c r="BA24" t="s">
        <v>290</v>
      </c>
      <c r="BB24" t="s">
        <v>290</v>
      </c>
      <c r="BC24" t="s">
        <v>290</v>
      </c>
      <c r="BD24" t="s">
        <v>290</v>
      </c>
      <c r="BE24" t="s">
        <v>290</v>
      </c>
      <c r="BF24" t="s">
        <v>290</v>
      </c>
      <c r="BG24">
        <v>1</v>
      </c>
    </row>
    <row r="25" spans="1:59">
      <c r="A25" s="16">
        <v>23</v>
      </c>
      <c r="B25" s="117" t="s">
        <v>290</v>
      </c>
      <c r="C25" s="117"/>
      <c r="D25" s="117" t="s">
        <v>290</v>
      </c>
      <c r="E25" s="117"/>
      <c r="F25" s="117" t="s">
        <v>290</v>
      </c>
      <c r="G25" s="117"/>
      <c r="H25" s="117" t="s">
        <v>290</v>
      </c>
      <c r="I25" s="117" t="s">
        <v>290</v>
      </c>
      <c r="J25" s="117" t="s">
        <v>290</v>
      </c>
      <c r="K25" s="117"/>
      <c r="L25" s="117"/>
      <c r="M25" s="117"/>
      <c r="N25" s="117" t="s">
        <v>290</v>
      </c>
      <c r="O25" s="117" t="s">
        <v>290</v>
      </c>
      <c r="P25" s="117"/>
      <c r="Q25" s="117" t="s">
        <v>290</v>
      </c>
      <c r="R25" s="117"/>
      <c r="S25" s="117"/>
      <c r="T25" s="117" t="s">
        <v>290</v>
      </c>
      <c r="U25" s="117"/>
      <c r="V25" s="117"/>
      <c r="W25" s="117"/>
      <c r="X25" s="117"/>
      <c r="Y25" s="117" t="s">
        <v>290</v>
      </c>
      <c r="Z25" s="117" t="s">
        <v>294</v>
      </c>
      <c r="AA25" s="117"/>
      <c r="AC25" s="18">
        <v>24</v>
      </c>
      <c r="AD25" s="18">
        <v>15</v>
      </c>
      <c r="AE25" s="18">
        <v>25</v>
      </c>
      <c r="AF25" t="b">
        <f t="shared" si="0"/>
        <v>1</v>
      </c>
      <c r="AG25">
        <v>23</v>
      </c>
      <c r="AH25" t="s">
        <v>290</v>
      </c>
      <c r="AI25" t="s">
        <v>290</v>
      </c>
      <c r="AJ25" t="s">
        <v>290</v>
      </c>
      <c r="AK25" t="s">
        <v>290</v>
      </c>
      <c r="AL25" t="s">
        <v>290</v>
      </c>
      <c r="AM25" t="s">
        <v>290</v>
      </c>
      <c r="AN25" t="s">
        <v>290</v>
      </c>
      <c r="AO25" t="s">
        <v>290</v>
      </c>
      <c r="AP25" t="s">
        <v>290</v>
      </c>
      <c r="AQ25" t="s">
        <v>290</v>
      </c>
      <c r="AR25" t="s">
        <v>290</v>
      </c>
      <c r="AS25" t="s">
        <v>290</v>
      </c>
      <c r="AT25" t="s">
        <v>290</v>
      </c>
      <c r="AU25" t="s">
        <v>290</v>
      </c>
      <c r="AV25" t="s">
        <v>290</v>
      </c>
      <c r="AW25" t="s">
        <v>290</v>
      </c>
      <c r="AX25" t="s">
        <v>290</v>
      </c>
      <c r="AY25" t="s">
        <v>290</v>
      </c>
      <c r="AZ25" t="s">
        <v>290</v>
      </c>
      <c r="BA25" t="s">
        <v>290</v>
      </c>
      <c r="BB25" t="s">
        <v>290</v>
      </c>
      <c r="BC25" t="s">
        <v>290</v>
      </c>
      <c r="BD25" t="s">
        <v>290</v>
      </c>
      <c r="BE25" t="s">
        <v>290</v>
      </c>
      <c r="BF25" t="s">
        <v>290</v>
      </c>
    </row>
    <row r="26" spans="1:59">
      <c r="A26" s="16">
        <v>24</v>
      </c>
      <c r="B26" s="117" t="s">
        <v>290</v>
      </c>
      <c r="C26" s="117" t="s">
        <v>290</v>
      </c>
      <c r="D26" s="117" t="s">
        <v>290</v>
      </c>
      <c r="E26" s="117"/>
      <c r="F26" s="117" t="s">
        <v>290</v>
      </c>
      <c r="G26" s="117"/>
      <c r="H26" s="117">
        <v>1</v>
      </c>
      <c r="I26" s="117" t="s">
        <v>290</v>
      </c>
      <c r="J26" s="117" t="s">
        <v>290</v>
      </c>
      <c r="K26" s="117"/>
      <c r="L26" s="117"/>
      <c r="M26" s="117"/>
      <c r="N26" s="117" t="s">
        <v>290</v>
      </c>
      <c r="O26" s="117" t="s">
        <v>290</v>
      </c>
      <c r="P26" s="117"/>
      <c r="Q26" s="117" t="s">
        <v>290</v>
      </c>
      <c r="R26" s="117"/>
      <c r="S26" s="117"/>
      <c r="T26" s="117" t="s">
        <v>290</v>
      </c>
      <c r="U26" s="117"/>
      <c r="V26" s="117"/>
      <c r="W26" s="117"/>
      <c r="X26" s="117"/>
      <c r="Y26" s="117"/>
      <c r="Z26" s="117" t="s">
        <v>290</v>
      </c>
      <c r="AA26" s="117">
        <v>1</v>
      </c>
      <c r="AF26" t="b">
        <f t="shared" si="0"/>
        <v>0</v>
      </c>
      <c r="AG26">
        <v>24</v>
      </c>
      <c r="AH26" t="s">
        <v>290</v>
      </c>
      <c r="AI26" t="s">
        <v>290</v>
      </c>
      <c r="AJ26" t="s">
        <v>290</v>
      </c>
      <c r="AK26" t="s">
        <v>290</v>
      </c>
      <c r="AL26" t="s">
        <v>290</v>
      </c>
      <c r="AM26" t="s">
        <v>290</v>
      </c>
      <c r="AN26">
        <v>1</v>
      </c>
      <c r="AO26" t="s">
        <v>290</v>
      </c>
      <c r="AP26" t="s">
        <v>290</v>
      </c>
      <c r="AQ26" t="s">
        <v>290</v>
      </c>
      <c r="AR26" t="s">
        <v>290</v>
      </c>
      <c r="AS26" t="s">
        <v>290</v>
      </c>
      <c r="AT26" t="s">
        <v>290</v>
      </c>
      <c r="AU26" t="s">
        <v>290</v>
      </c>
      <c r="AV26" t="s">
        <v>290</v>
      </c>
      <c r="AW26" t="s">
        <v>290</v>
      </c>
      <c r="AX26" t="s">
        <v>290</v>
      </c>
      <c r="AY26">
        <v>1</v>
      </c>
      <c r="AZ26" t="s">
        <v>290</v>
      </c>
      <c r="BA26" t="s">
        <v>290</v>
      </c>
      <c r="BB26" t="s">
        <v>290</v>
      </c>
      <c r="BC26" t="s">
        <v>290</v>
      </c>
      <c r="BD26" t="s">
        <v>290</v>
      </c>
      <c r="BE26" t="s">
        <v>290</v>
      </c>
      <c r="BF26" t="s">
        <v>290</v>
      </c>
      <c r="BG26">
        <v>1</v>
      </c>
    </row>
    <row r="27" spans="1:59">
      <c r="A27">
        <v>25</v>
      </c>
      <c r="B27" s="112" t="s">
        <v>290</v>
      </c>
      <c r="C27" s="112" t="s">
        <v>290</v>
      </c>
      <c r="D27" s="112" t="s">
        <v>290</v>
      </c>
      <c r="E27" s="112"/>
      <c r="F27" s="112" t="s">
        <v>290</v>
      </c>
      <c r="G27" s="112"/>
      <c r="H27" s="112" t="s">
        <v>290</v>
      </c>
      <c r="I27" s="112" t="s">
        <v>290</v>
      </c>
      <c r="J27" s="112" t="s">
        <v>290</v>
      </c>
      <c r="K27" s="112"/>
      <c r="L27" s="112"/>
      <c r="M27" s="112"/>
      <c r="N27" s="112" t="s">
        <v>290</v>
      </c>
      <c r="O27" s="112" t="s">
        <v>290</v>
      </c>
      <c r="P27" s="112" t="s">
        <v>290</v>
      </c>
      <c r="Q27" s="112" t="s">
        <v>290</v>
      </c>
      <c r="R27" s="112"/>
      <c r="S27" s="112" t="s">
        <v>290</v>
      </c>
      <c r="T27" s="112" t="s">
        <v>290</v>
      </c>
      <c r="U27" s="112"/>
      <c r="V27" s="112"/>
      <c r="W27" s="112" t="s">
        <v>290</v>
      </c>
      <c r="X27" s="112" t="s">
        <v>290</v>
      </c>
      <c r="Y27" s="112" t="s">
        <v>290</v>
      </c>
      <c r="Z27" s="112"/>
      <c r="AA27" s="112"/>
      <c r="AF27" t="b">
        <f t="shared" si="0"/>
        <v>1</v>
      </c>
      <c r="AG27">
        <v>25</v>
      </c>
      <c r="AH27" t="s">
        <v>290</v>
      </c>
      <c r="AI27" t="s">
        <v>290</v>
      </c>
      <c r="AJ27" t="s">
        <v>290</v>
      </c>
      <c r="AK27" t="s">
        <v>290</v>
      </c>
      <c r="AL27" t="s">
        <v>290</v>
      </c>
      <c r="AM27" t="s">
        <v>290</v>
      </c>
      <c r="AN27" t="s">
        <v>290</v>
      </c>
      <c r="AO27" t="s">
        <v>290</v>
      </c>
      <c r="AP27" t="s">
        <v>290</v>
      </c>
      <c r="AQ27" t="s">
        <v>290</v>
      </c>
      <c r="AR27" t="s">
        <v>290</v>
      </c>
      <c r="AS27" t="s">
        <v>290</v>
      </c>
      <c r="AT27" t="s">
        <v>290</v>
      </c>
      <c r="AU27" t="s">
        <v>290</v>
      </c>
      <c r="AV27" t="s">
        <v>290</v>
      </c>
      <c r="AW27" t="s">
        <v>290</v>
      </c>
      <c r="AX27" t="s">
        <v>290</v>
      </c>
      <c r="AY27" t="s">
        <v>290</v>
      </c>
      <c r="AZ27" t="s">
        <v>290</v>
      </c>
      <c r="BA27" t="s">
        <v>290</v>
      </c>
      <c r="BB27" t="s">
        <v>290</v>
      </c>
      <c r="BC27" t="s">
        <v>290</v>
      </c>
      <c r="BD27" t="s">
        <v>290</v>
      </c>
      <c r="BE27" t="s">
        <v>290</v>
      </c>
      <c r="BF27" t="s">
        <v>290</v>
      </c>
    </row>
    <row r="28" spans="1:59">
      <c r="B28">
        <f>SUM(B2:B27)</f>
        <v>0</v>
      </c>
      <c r="C28">
        <f t="shared" ref="C28:Z28" si="1">SUM(C2:C27)</f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10</v>
      </c>
      <c r="I28">
        <f t="shared" si="1"/>
        <v>10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2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0</v>
      </c>
      <c r="AA28">
        <f>SUM(AA2:AA27)</f>
        <v>10</v>
      </c>
    </row>
    <row r="30" spans="1:59">
      <c r="B30">
        <v>0</v>
      </c>
      <c r="H30">
        <v>6</v>
      </c>
      <c r="I30">
        <v>7</v>
      </c>
      <c r="J30">
        <v>8</v>
      </c>
      <c r="M30">
        <v>11</v>
      </c>
      <c r="N30">
        <v>12</v>
      </c>
      <c r="S30">
        <v>17</v>
      </c>
      <c r="V30">
        <v>20</v>
      </c>
      <c r="AA30">
        <v>25</v>
      </c>
    </row>
    <row r="31" spans="1:59">
      <c r="B31">
        <v>0</v>
      </c>
      <c r="H31">
        <v>6</v>
      </c>
      <c r="I31">
        <v>7</v>
      </c>
      <c r="M31">
        <v>11</v>
      </c>
      <c r="N31">
        <v>12</v>
      </c>
      <c r="AA31">
        <v>25</v>
      </c>
    </row>
    <row r="32" spans="1:59">
      <c r="B32">
        <v>21</v>
      </c>
      <c r="N32">
        <v>15</v>
      </c>
    </row>
    <row r="33" spans="2:14">
      <c r="B33">
        <v>23</v>
      </c>
      <c r="N33">
        <v>1</v>
      </c>
    </row>
    <row r="34" spans="2:14">
      <c r="B34">
        <v>24</v>
      </c>
      <c r="N34">
        <v>3</v>
      </c>
    </row>
    <row r="35" spans="2:14">
      <c r="B35">
        <v>22</v>
      </c>
      <c r="N35">
        <v>16</v>
      </c>
    </row>
    <row r="36" spans="2:14">
      <c r="N36">
        <v>19</v>
      </c>
    </row>
    <row r="37" spans="2:14">
      <c r="N37">
        <v>18</v>
      </c>
    </row>
    <row r="38" spans="2:14">
      <c r="N38">
        <v>2</v>
      </c>
    </row>
    <row r="39" spans="2:14">
      <c r="N39">
        <v>14</v>
      </c>
    </row>
    <row r="40" spans="2:14">
      <c r="N40">
        <v>10</v>
      </c>
    </row>
    <row r="41" spans="2:14">
      <c r="N41">
        <v>9</v>
      </c>
    </row>
    <row r="42" spans="2:14">
      <c r="N42">
        <v>5</v>
      </c>
    </row>
    <row r="43" spans="2:14">
      <c r="N43">
        <v>13</v>
      </c>
    </row>
    <row r="44" spans="2:14">
      <c r="N44">
        <v>4</v>
      </c>
    </row>
    <row r="45" spans="2:14">
      <c r="N45">
        <v>8</v>
      </c>
    </row>
    <row r="46" spans="2:14">
      <c r="N46">
        <v>17</v>
      </c>
    </row>
    <row r="47" spans="2:14">
      <c r="N47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"/>
  <sheetViews>
    <sheetView tabSelected="1" topLeftCell="E1" workbookViewId="0">
      <pane ySplit="1" topLeftCell="A2" activePane="bottomLeft" state="frozen"/>
      <selection pane="bottomLeft" activeCell="AO2" sqref="AO2"/>
    </sheetView>
  </sheetViews>
  <sheetFormatPr defaultRowHeight="15"/>
  <cols>
    <col min="1" max="1" width="3" bestFit="1" customWidth="1"/>
    <col min="2" max="2" width="2" bestFit="1" customWidth="1"/>
    <col min="3" max="3" width="2.28515625" bestFit="1" customWidth="1"/>
    <col min="4" max="9" width="3" bestFit="1" customWidth="1"/>
    <col min="10" max="11" width="2" bestFit="1" customWidth="1"/>
    <col min="12" max="29" width="3" bestFit="1" customWidth="1"/>
    <col min="30" max="30" width="1.42578125" customWidth="1"/>
    <col min="31" max="31" width="4.140625" bestFit="1" customWidth="1"/>
    <col min="32" max="33" width="3" bestFit="1" customWidth="1"/>
    <col min="35" max="35" width="3" bestFit="1" customWidth="1"/>
    <col min="36" max="45" width="2" bestFit="1" customWidth="1"/>
    <col min="46" max="63" width="3" bestFit="1" customWidth="1"/>
    <col min="65" max="65" width="3" bestFit="1" customWidth="1"/>
    <col min="66" max="75" width="2" bestFit="1" customWidth="1"/>
    <col min="76" max="93" width="3" bestFit="1" customWidth="1"/>
  </cols>
  <sheetData>
    <row r="1" spans="1:93">
      <c r="A1" s="24"/>
      <c r="B1" s="25">
        <v>0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6">
        <v>27</v>
      </c>
      <c r="AE1" s="24" t="s">
        <v>291</v>
      </c>
      <c r="AF1" s="25" t="s">
        <v>292</v>
      </c>
      <c r="AG1" s="26" t="s">
        <v>295</v>
      </c>
      <c r="AH1" s="137" t="b">
        <f>AND(AH2:AH29)</f>
        <v>0</v>
      </c>
      <c r="AI1" s="24"/>
      <c r="AJ1" s="25">
        <v>0</v>
      </c>
      <c r="AK1" s="25">
        <v>1</v>
      </c>
      <c r="AL1" s="25">
        <v>2</v>
      </c>
      <c r="AM1" s="25">
        <v>3</v>
      </c>
      <c r="AN1" s="25">
        <v>4</v>
      </c>
      <c r="AO1" s="25">
        <v>5</v>
      </c>
      <c r="AP1" s="25">
        <v>6</v>
      </c>
      <c r="AQ1" s="25">
        <v>7</v>
      </c>
      <c r="AR1" s="25">
        <v>8</v>
      </c>
      <c r="AS1" s="25">
        <v>9</v>
      </c>
      <c r="AT1" s="25">
        <v>10</v>
      </c>
      <c r="AU1" s="25">
        <v>11</v>
      </c>
      <c r="AV1" s="25">
        <v>12</v>
      </c>
      <c r="AW1" s="25">
        <v>13</v>
      </c>
      <c r="AX1" s="25">
        <v>14</v>
      </c>
      <c r="AY1" s="25">
        <v>15</v>
      </c>
      <c r="AZ1" s="25">
        <v>16</v>
      </c>
      <c r="BA1" s="25">
        <v>17</v>
      </c>
      <c r="BB1" s="25">
        <v>18</v>
      </c>
      <c r="BC1" s="25">
        <v>19</v>
      </c>
      <c r="BD1" s="25">
        <v>20</v>
      </c>
      <c r="BE1" s="25">
        <v>21</v>
      </c>
      <c r="BF1" s="25">
        <v>22</v>
      </c>
      <c r="BG1" s="25">
        <v>23</v>
      </c>
      <c r="BH1" s="25">
        <v>24</v>
      </c>
      <c r="BI1" s="25">
        <v>25</v>
      </c>
      <c r="BJ1" s="25">
        <v>26</v>
      </c>
      <c r="BK1" s="26">
        <v>27</v>
      </c>
      <c r="BM1" s="24"/>
      <c r="BN1" s="25">
        <v>0</v>
      </c>
      <c r="BO1" s="25">
        <v>1</v>
      </c>
      <c r="BP1" s="25">
        <v>2</v>
      </c>
      <c r="BQ1" s="25">
        <v>3</v>
      </c>
      <c r="BR1" s="25">
        <v>4</v>
      </c>
      <c r="BS1" s="25">
        <v>5</v>
      </c>
      <c r="BT1" s="25">
        <v>6</v>
      </c>
      <c r="BU1" s="25">
        <v>7</v>
      </c>
      <c r="BV1" s="25">
        <v>8</v>
      </c>
      <c r="BW1" s="25">
        <v>9</v>
      </c>
      <c r="BX1" s="25">
        <v>10</v>
      </c>
      <c r="BY1" s="25">
        <v>11</v>
      </c>
      <c r="BZ1" s="25">
        <v>12</v>
      </c>
      <c r="CA1" s="25">
        <v>13</v>
      </c>
      <c r="CB1" s="25">
        <v>14</v>
      </c>
      <c r="CC1" s="25">
        <v>15</v>
      </c>
      <c r="CD1" s="25">
        <v>16</v>
      </c>
      <c r="CE1" s="25">
        <v>17</v>
      </c>
      <c r="CF1" s="25">
        <v>18</v>
      </c>
      <c r="CG1" s="25">
        <v>19</v>
      </c>
      <c r="CH1" s="25">
        <v>20</v>
      </c>
      <c r="CI1" s="25">
        <v>21</v>
      </c>
      <c r="CJ1" s="25">
        <v>22</v>
      </c>
      <c r="CK1" s="25">
        <v>23</v>
      </c>
      <c r="CL1" s="25">
        <v>24</v>
      </c>
      <c r="CM1" s="25">
        <v>25</v>
      </c>
      <c r="CN1" s="25">
        <v>26</v>
      </c>
      <c r="CO1" s="26">
        <v>27</v>
      </c>
    </row>
    <row r="2" spans="1:93">
      <c r="A2" s="27">
        <v>0</v>
      </c>
      <c r="B2" s="11" t="s">
        <v>290</v>
      </c>
      <c r="C2" s="11"/>
      <c r="D2" s="11">
        <v>1</v>
      </c>
      <c r="E2" s="11">
        <v>1</v>
      </c>
      <c r="F2" s="11"/>
      <c r="G2" s="11"/>
      <c r="H2" s="11"/>
      <c r="I2" s="11" t="s">
        <v>290</v>
      </c>
      <c r="J2" s="11" t="s">
        <v>290</v>
      </c>
      <c r="K2" s="11" t="s">
        <v>290</v>
      </c>
      <c r="L2" s="11" t="s">
        <v>290</v>
      </c>
      <c r="M2" s="11" t="s">
        <v>290</v>
      </c>
      <c r="N2" s="11" t="s">
        <v>290</v>
      </c>
      <c r="O2" s="11" t="s">
        <v>290</v>
      </c>
      <c r="P2" s="11" t="s">
        <v>290</v>
      </c>
      <c r="Q2" s="11" t="s">
        <v>290</v>
      </c>
      <c r="R2" s="11" t="s">
        <v>290</v>
      </c>
      <c r="S2" s="11"/>
      <c r="T2" s="11" t="s">
        <v>290</v>
      </c>
      <c r="U2" s="11" t="s">
        <v>290</v>
      </c>
      <c r="V2" s="11"/>
      <c r="W2" s="11" t="s">
        <v>290</v>
      </c>
      <c r="X2" s="11"/>
      <c r="Y2" s="11" t="s">
        <v>290</v>
      </c>
      <c r="Z2" s="11" t="s">
        <v>290</v>
      </c>
      <c r="AA2" s="11" t="s">
        <v>290</v>
      </c>
      <c r="AB2" s="11"/>
      <c r="AC2" s="28"/>
      <c r="AE2" s="27">
        <v>0</v>
      </c>
      <c r="AF2" s="11">
        <v>21</v>
      </c>
      <c r="AG2" s="28">
        <v>19</v>
      </c>
      <c r="AH2" t="b">
        <f>SUM(AJ2:BK2)=SUM(B2:AC2)</f>
        <v>0</v>
      </c>
      <c r="AI2" s="27">
        <v>0</v>
      </c>
      <c r="AJ2" s="11" t="s">
        <v>290</v>
      </c>
      <c r="AK2" s="11" t="s">
        <v>290</v>
      </c>
      <c r="AL2" s="11">
        <v>1</v>
      </c>
      <c r="AM2" s="11">
        <v>1</v>
      </c>
      <c r="AN2" s="11" t="s">
        <v>290</v>
      </c>
      <c r="AO2" s="11">
        <v>1</v>
      </c>
      <c r="AP2" s="11" t="s">
        <v>290</v>
      </c>
      <c r="AQ2" s="11" t="s">
        <v>290</v>
      </c>
      <c r="AR2" s="11" t="s">
        <v>290</v>
      </c>
      <c r="AS2" s="11" t="s">
        <v>290</v>
      </c>
      <c r="AT2" s="11" t="s">
        <v>290</v>
      </c>
      <c r="AU2" s="11" t="s">
        <v>290</v>
      </c>
      <c r="AV2" s="11" t="s">
        <v>290</v>
      </c>
      <c r="AW2" s="11" t="s">
        <v>290</v>
      </c>
      <c r="AX2" s="11" t="s">
        <v>290</v>
      </c>
      <c r="AY2" s="11" t="s">
        <v>290</v>
      </c>
      <c r="AZ2" s="11" t="s">
        <v>290</v>
      </c>
      <c r="BA2" s="11" t="s">
        <v>290</v>
      </c>
      <c r="BB2" s="11" t="s">
        <v>290</v>
      </c>
      <c r="BC2" s="11" t="s">
        <v>290</v>
      </c>
      <c r="BD2" s="11" t="s">
        <v>290</v>
      </c>
      <c r="BE2" s="11" t="s">
        <v>290</v>
      </c>
      <c r="BF2" s="11" t="s">
        <v>290</v>
      </c>
      <c r="BG2" s="11" t="s">
        <v>290</v>
      </c>
      <c r="BH2" s="11" t="s">
        <v>290</v>
      </c>
      <c r="BI2" s="11" t="s">
        <v>290</v>
      </c>
      <c r="BJ2" s="11" t="s">
        <v>290</v>
      </c>
      <c r="BK2" s="28"/>
      <c r="BM2" s="27">
        <v>0</v>
      </c>
      <c r="BN2" s="11" t="s">
        <v>290</v>
      </c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1" t="s">
        <v>290</v>
      </c>
      <c r="BV2" s="11" t="s">
        <v>290</v>
      </c>
      <c r="BW2" s="11" t="s">
        <v>290</v>
      </c>
      <c r="BX2" s="11" t="s">
        <v>290</v>
      </c>
      <c r="BY2" s="11" t="s">
        <v>290</v>
      </c>
      <c r="BZ2" s="11" t="s">
        <v>290</v>
      </c>
      <c r="CA2" s="11" t="s">
        <v>290</v>
      </c>
      <c r="CB2" s="11" t="s">
        <v>290</v>
      </c>
      <c r="CC2" s="11" t="s">
        <v>290</v>
      </c>
      <c r="CD2" s="11" t="s">
        <v>290</v>
      </c>
      <c r="CE2" s="11"/>
      <c r="CF2" s="11" t="s">
        <v>290</v>
      </c>
      <c r="CG2" s="11" t="s">
        <v>290</v>
      </c>
      <c r="CH2" s="11" t="s">
        <v>290</v>
      </c>
      <c r="CI2" s="11" t="s">
        <v>290</v>
      </c>
      <c r="CJ2" s="11" t="s">
        <v>290</v>
      </c>
      <c r="CK2" s="11"/>
      <c r="CL2" s="11" t="s">
        <v>290</v>
      </c>
      <c r="CM2" s="11" t="s">
        <v>290</v>
      </c>
      <c r="CN2" s="11" t="s">
        <v>290</v>
      </c>
      <c r="CO2" s="28"/>
    </row>
    <row r="3" spans="1:93">
      <c r="A3" s="109">
        <v>1</v>
      </c>
      <c r="B3" s="109" t="s">
        <v>290</v>
      </c>
      <c r="C3" s="109"/>
      <c r="D3" s="109">
        <v>1</v>
      </c>
      <c r="E3" s="109"/>
      <c r="F3" s="109"/>
      <c r="G3" s="109"/>
      <c r="H3" s="109"/>
      <c r="I3" s="109">
        <v>1</v>
      </c>
      <c r="J3" s="109">
        <v>1</v>
      </c>
      <c r="K3" s="109" t="s">
        <v>290</v>
      </c>
      <c r="L3" s="109">
        <v>1</v>
      </c>
      <c r="M3" s="109">
        <v>1</v>
      </c>
      <c r="N3" s="109">
        <v>1</v>
      </c>
      <c r="O3" s="109" t="s">
        <v>290</v>
      </c>
      <c r="P3" s="109" t="s">
        <v>290</v>
      </c>
      <c r="Q3" s="109" t="s">
        <v>290</v>
      </c>
      <c r="R3" s="109">
        <v>1</v>
      </c>
      <c r="S3" s="109"/>
      <c r="T3" s="109" t="s">
        <v>290</v>
      </c>
      <c r="U3" s="109" t="s">
        <v>290</v>
      </c>
      <c r="V3" s="109"/>
      <c r="W3" s="109" t="s">
        <v>290</v>
      </c>
      <c r="X3" s="109"/>
      <c r="Y3" s="109" t="s">
        <v>290</v>
      </c>
      <c r="Z3" s="109" t="s">
        <v>290</v>
      </c>
      <c r="AA3" s="109" t="s">
        <v>290</v>
      </c>
      <c r="AB3" s="109"/>
      <c r="AC3" s="109"/>
      <c r="AE3" s="27">
        <v>1</v>
      </c>
      <c r="AF3" s="11">
        <v>26</v>
      </c>
      <c r="AG3" s="28">
        <v>23</v>
      </c>
      <c r="AH3" t="b">
        <f t="shared" ref="AH3:AH29" si="0">SUM(AJ3:BK3)=SUM(B3:AC3)</f>
        <v>0</v>
      </c>
      <c r="AI3" s="27">
        <v>1</v>
      </c>
      <c r="AJ3" s="11" t="s">
        <v>290</v>
      </c>
      <c r="AK3" s="11" t="s">
        <v>290</v>
      </c>
      <c r="AL3" s="11">
        <v>1</v>
      </c>
      <c r="AM3" s="11">
        <v>1</v>
      </c>
      <c r="AN3" s="11" t="s">
        <v>290</v>
      </c>
      <c r="AO3" s="11" t="s">
        <v>290</v>
      </c>
      <c r="AP3" s="11" t="s">
        <v>290</v>
      </c>
      <c r="AQ3" s="11">
        <v>1</v>
      </c>
      <c r="AR3" s="11">
        <v>1</v>
      </c>
      <c r="AS3" s="11" t="s">
        <v>290</v>
      </c>
      <c r="AT3" s="11">
        <v>1</v>
      </c>
      <c r="AU3" s="11">
        <v>1</v>
      </c>
      <c r="AV3" s="11">
        <v>1</v>
      </c>
      <c r="AW3" s="11" t="s">
        <v>290</v>
      </c>
      <c r="AX3" s="11" t="s">
        <v>290</v>
      </c>
      <c r="AY3" s="11" t="s">
        <v>290</v>
      </c>
      <c r="AZ3" s="11">
        <v>1</v>
      </c>
      <c r="BA3" s="11" t="s">
        <v>290</v>
      </c>
      <c r="BB3" s="11" t="s">
        <v>290</v>
      </c>
      <c r="BC3" s="11" t="s">
        <v>290</v>
      </c>
      <c r="BD3" s="11" t="s">
        <v>290</v>
      </c>
      <c r="BE3" s="11" t="s">
        <v>290</v>
      </c>
      <c r="BF3" s="11" t="s">
        <v>290</v>
      </c>
      <c r="BG3" s="11" t="s">
        <v>290</v>
      </c>
      <c r="BH3" s="11" t="s">
        <v>290</v>
      </c>
      <c r="BI3" s="11" t="s">
        <v>290</v>
      </c>
      <c r="BJ3" s="11" t="s">
        <v>290</v>
      </c>
      <c r="BK3" s="28"/>
      <c r="BM3" s="27">
        <v>1</v>
      </c>
      <c r="BN3" s="11" t="s">
        <v>290</v>
      </c>
      <c r="BO3" s="11"/>
      <c r="BP3" s="11">
        <v>1</v>
      </c>
      <c r="BQ3" s="11">
        <v>1</v>
      </c>
      <c r="BR3" s="11">
        <v>1</v>
      </c>
      <c r="BS3" s="11"/>
      <c r="BT3" s="11">
        <v>1</v>
      </c>
      <c r="BU3" s="11">
        <v>1</v>
      </c>
      <c r="BV3" s="11">
        <v>1</v>
      </c>
      <c r="BW3" s="11" t="s">
        <v>290</v>
      </c>
      <c r="BX3" s="11">
        <v>1</v>
      </c>
      <c r="BY3" s="11">
        <v>1</v>
      </c>
      <c r="BZ3" s="11">
        <v>1</v>
      </c>
      <c r="CA3" s="11" t="s">
        <v>290</v>
      </c>
      <c r="CB3" s="11" t="s">
        <v>290</v>
      </c>
      <c r="CC3" s="11" t="s">
        <v>290</v>
      </c>
      <c r="CD3" s="11">
        <v>1</v>
      </c>
      <c r="CE3" s="11"/>
      <c r="CF3" s="11" t="s">
        <v>290</v>
      </c>
      <c r="CG3" s="11" t="s">
        <v>290</v>
      </c>
      <c r="CH3" s="11" t="s">
        <v>290</v>
      </c>
      <c r="CI3" s="11" t="s">
        <v>290</v>
      </c>
      <c r="CJ3" s="11" t="s">
        <v>290</v>
      </c>
      <c r="CK3" s="11"/>
      <c r="CL3" s="11" t="s">
        <v>290</v>
      </c>
      <c r="CM3" s="11" t="s">
        <v>290</v>
      </c>
      <c r="CN3" s="11" t="s">
        <v>290</v>
      </c>
      <c r="CO3" s="28"/>
    </row>
    <row r="4" spans="1:93">
      <c r="A4" s="27">
        <v>2</v>
      </c>
      <c r="B4" s="11" t="s">
        <v>290</v>
      </c>
      <c r="C4" s="11"/>
      <c r="D4" s="11" t="s">
        <v>290</v>
      </c>
      <c r="E4" s="11">
        <v>1</v>
      </c>
      <c r="F4" s="11"/>
      <c r="G4" s="11"/>
      <c r="H4" s="11"/>
      <c r="I4" s="11" t="s">
        <v>290</v>
      </c>
      <c r="J4" s="11" t="s">
        <v>290</v>
      </c>
      <c r="K4" s="11" t="s">
        <v>290</v>
      </c>
      <c r="L4" s="11" t="s">
        <v>290</v>
      </c>
      <c r="M4" s="11" t="s">
        <v>290</v>
      </c>
      <c r="N4" s="11" t="s">
        <v>290</v>
      </c>
      <c r="O4" s="11" t="s">
        <v>290</v>
      </c>
      <c r="P4" s="11" t="s">
        <v>290</v>
      </c>
      <c r="Q4" s="11" t="s">
        <v>290</v>
      </c>
      <c r="R4" s="11" t="s">
        <v>290</v>
      </c>
      <c r="S4" s="11"/>
      <c r="T4" s="11" t="s">
        <v>290</v>
      </c>
      <c r="U4" s="11" t="s">
        <v>290</v>
      </c>
      <c r="V4" s="11"/>
      <c r="W4" s="11" t="s">
        <v>290</v>
      </c>
      <c r="X4" s="11"/>
      <c r="Y4" s="11" t="s">
        <v>290</v>
      </c>
      <c r="Z4" s="11" t="s">
        <v>290</v>
      </c>
      <c r="AA4" s="11" t="s">
        <v>290</v>
      </c>
      <c r="AB4" s="11"/>
      <c r="AC4" s="28"/>
      <c r="AE4" s="27">
        <v>2</v>
      </c>
      <c r="AF4" s="11">
        <v>5</v>
      </c>
      <c r="AG4" s="28">
        <v>27</v>
      </c>
      <c r="AH4" t="b">
        <f t="shared" si="0"/>
        <v>0</v>
      </c>
      <c r="AI4" s="27">
        <v>2</v>
      </c>
      <c r="AJ4" s="11" t="s">
        <v>290</v>
      </c>
      <c r="AK4" s="11" t="s">
        <v>290</v>
      </c>
      <c r="AL4" s="11" t="s">
        <v>290</v>
      </c>
      <c r="AM4" s="11">
        <v>1</v>
      </c>
      <c r="AN4" s="11" t="s">
        <v>290</v>
      </c>
      <c r="AO4" s="11">
        <v>1</v>
      </c>
      <c r="AP4" s="11" t="s">
        <v>290</v>
      </c>
      <c r="AQ4" s="11" t="s">
        <v>290</v>
      </c>
      <c r="AR4" s="11" t="s">
        <v>290</v>
      </c>
      <c r="AS4" s="11" t="s">
        <v>290</v>
      </c>
      <c r="AT4" s="11" t="s">
        <v>290</v>
      </c>
      <c r="AU4" s="11" t="s">
        <v>290</v>
      </c>
      <c r="AV4" s="11" t="s">
        <v>290</v>
      </c>
      <c r="AW4" s="11" t="s">
        <v>290</v>
      </c>
      <c r="AX4" s="11" t="s">
        <v>290</v>
      </c>
      <c r="AY4" s="11" t="s">
        <v>290</v>
      </c>
      <c r="AZ4" s="11" t="s">
        <v>290</v>
      </c>
      <c r="BA4" s="11" t="s">
        <v>290</v>
      </c>
      <c r="BB4" s="11" t="s">
        <v>290</v>
      </c>
      <c r="BC4" s="11" t="s">
        <v>290</v>
      </c>
      <c r="BD4" s="11" t="s">
        <v>290</v>
      </c>
      <c r="BE4" s="11" t="s">
        <v>290</v>
      </c>
      <c r="BF4" s="11" t="s">
        <v>290</v>
      </c>
      <c r="BG4" s="11" t="s">
        <v>290</v>
      </c>
      <c r="BH4" s="11" t="s">
        <v>290</v>
      </c>
      <c r="BI4" s="11" t="s">
        <v>290</v>
      </c>
      <c r="BJ4" s="11" t="s">
        <v>290</v>
      </c>
      <c r="BK4" s="28"/>
      <c r="BM4" s="27">
        <v>2</v>
      </c>
      <c r="BN4" s="11" t="s">
        <v>290</v>
      </c>
      <c r="BO4" s="11"/>
      <c r="BP4" s="11" t="s">
        <v>290</v>
      </c>
      <c r="BQ4" s="11">
        <v>1</v>
      </c>
      <c r="BR4" s="11">
        <v>1</v>
      </c>
      <c r="BS4" s="11">
        <v>1</v>
      </c>
      <c r="BT4" s="11">
        <v>1</v>
      </c>
      <c r="BU4" s="11" t="s">
        <v>290</v>
      </c>
      <c r="BV4" s="11" t="s">
        <v>290</v>
      </c>
      <c r="BW4" s="11" t="s">
        <v>290</v>
      </c>
      <c r="BX4" s="11" t="s">
        <v>290</v>
      </c>
      <c r="BY4" s="11" t="s">
        <v>290</v>
      </c>
      <c r="BZ4" s="11" t="s">
        <v>290</v>
      </c>
      <c r="CA4" s="11" t="s">
        <v>290</v>
      </c>
      <c r="CB4" s="11" t="s">
        <v>290</v>
      </c>
      <c r="CC4" s="11" t="s">
        <v>290</v>
      </c>
      <c r="CD4" s="11" t="s">
        <v>290</v>
      </c>
      <c r="CE4" s="11"/>
      <c r="CF4" s="11" t="s">
        <v>290</v>
      </c>
      <c r="CG4" s="11" t="s">
        <v>290</v>
      </c>
      <c r="CH4" s="11" t="s">
        <v>290</v>
      </c>
      <c r="CI4" s="11" t="s">
        <v>290</v>
      </c>
      <c r="CJ4" s="11" t="s">
        <v>290</v>
      </c>
      <c r="CK4" s="11"/>
      <c r="CL4" s="11" t="s">
        <v>290</v>
      </c>
      <c r="CM4" s="11" t="s">
        <v>290</v>
      </c>
      <c r="CN4" s="11" t="s">
        <v>290</v>
      </c>
      <c r="CO4" s="28"/>
    </row>
    <row r="5" spans="1:93">
      <c r="A5" s="109">
        <v>3</v>
      </c>
      <c r="B5" s="109" t="s">
        <v>290</v>
      </c>
      <c r="C5" s="109"/>
      <c r="D5" s="109">
        <v>1</v>
      </c>
      <c r="E5" s="109" t="s">
        <v>290</v>
      </c>
      <c r="F5" s="109"/>
      <c r="G5" s="109" t="s">
        <v>294</v>
      </c>
      <c r="H5" s="109"/>
      <c r="I5" s="109">
        <v>1</v>
      </c>
      <c r="J5" s="109">
        <v>1</v>
      </c>
      <c r="K5" s="109" t="s">
        <v>290</v>
      </c>
      <c r="L5" s="109">
        <v>1</v>
      </c>
      <c r="M5" s="109">
        <v>1</v>
      </c>
      <c r="N5" s="109" t="s">
        <v>290</v>
      </c>
      <c r="O5" s="109" t="s">
        <v>290</v>
      </c>
      <c r="P5" s="109" t="s">
        <v>290</v>
      </c>
      <c r="Q5" s="109">
        <v>1</v>
      </c>
      <c r="R5" s="109">
        <v>1</v>
      </c>
      <c r="S5" s="109"/>
      <c r="T5" s="109" t="s">
        <v>290</v>
      </c>
      <c r="U5" s="109" t="s">
        <v>290</v>
      </c>
      <c r="V5" s="109"/>
      <c r="W5" s="109" t="s">
        <v>290</v>
      </c>
      <c r="X5" s="109"/>
      <c r="Y5" s="109" t="s">
        <v>290</v>
      </c>
      <c r="Z5" s="109" t="s">
        <v>290</v>
      </c>
      <c r="AA5" s="109" t="s">
        <v>290</v>
      </c>
      <c r="AB5" s="109"/>
      <c r="AC5" s="109"/>
      <c r="AE5" s="27">
        <v>3</v>
      </c>
      <c r="AF5" s="11">
        <v>16</v>
      </c>
      <c r="AG5" s="28">
        <v>17</v>
      </c>
      <c r="AH5" t="b">
        <f t="shared" si="0"/>
        <v>0</v>
      </c>
      <c r="AI5" s="27">
        <v>3</v>
      </c>
      <c r="AJ5" s="11" t="s">
        <v>290</v>
      </c>
      <c r="AK5" s="11" t="s">
        <v>290</v>
      </c>
      <c r="AL5" s="11">
        <v>1</v>
      </c>
      <c r="AM5" s="11" t="s">
        <v>290</v>
      </c>
      <c r="AN5" s="11" t="s">
        <v>290</v>
      </c>
      <c r="AO5" s="11">
        <v>1</v>
      </c>
      <c r="AP5" s="11" t="s">
        <v>290</v>
      </c>
      <c r="AQ5" s="11">
        <v>1</v>
      </c>
      <c r="AR5" s="11">
        <v>1</v>
      </c>
      <c r="AS5" s="11" t="s">
        <v>290</v>
      </c>
      <c r="AT5" s="11">
        <v>1</v>
      </c>
      <c r="AU5" s="11">
        <v>1</v>
      </c>
      <c r="AV5" s="11" t="s">
        <v>290</v>
      </c>
      <c r="AW5" s="11" t="s">
        <v>290</v>
      </c>
      <c r="AX5" s="11" t="s">
        <v>290</v>
      </c>
      <c r="AY5" s="11">
        <v>1</v>
      </c>
      <c r="AZ5" s="11">
        <v>1</v>
      </c>
      <c r="BA5" s="11" t="s">
        <v>290</v>
      </c>
      <c r="BB5" s="11" t="s">
        <v>290</v>
      </c>
      <c r="BC5" s="11" t="s">
        <v>290</v>
      </c>
      <c r="BD5" s="11" t="s">
        <v>290</v>
      </c>
      <c r="BE5" s="11" t="s">
        <v>290</v>
      </c>
      <c r="BF5" s="11" t="s">
        <v>290</v>
      </c>
      <c r="BG5" s="11" t="s">
        <v>290</v>
      </c>
      <c r="BH5" s="11" t="s">
        <v>290</v>
      </c>
      <c r="BI5" s="11" t="s">
        <v>290</v>
      </c>
      <c r="BJ5" s="11" t="s">
        <v>290</v>
      </c>
      <c r="BK5" s="28"/>
      <c r="BM5" s="27">
        <v>3</v>
      </c>
      <c r="BN5" s="11" t="s">
        <v>290</v>
      </c>
      <c r="BO5" s="11"/>
      <c r="BP5" s="11">
        <v>1</v>
      </c>
      <c r="BQ5" s="11" t="s">
        <v>290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 t="s">
        <v>290</v>
      </c>
      <c r="BX5" s="11">
        <v>1</v>
      </c>
      <c r="BY5" s="11">
        <v>1</v>
      </c>
      <c r="BZ5" s="11" t="s">
        <v>290</v>
      </c>
      <c r="CA5" s="11" t="s">
        <v>290</v>
      </c>
      <c r="CB5" s="11" t="s">
        <v>290</v>
      </c>
      <c r="CC5" s="11">
        <v>1</v>
      </c>
      <c r="CD5" s="11">
        <v>1</v>
      </c>
      <c r="CE5" s="11"/>
      <c r="CF5" s="11" t="s">
        <v>290</v>
      </c>
      <c r="CG5" s="11" t="s">
        <v>290</v>
      </c>
      <c r="CH5" s="11" t="s">
        <v>290</v>
      </c>
      <c r="CI5" s="11" t="s">
        <v>290</v>
      </c>
      <c r="CJ5" s="11" t="s">
        <v>290</v>
      </c>
      <c r="CK5" s="11"/>
      <c r="CL5" s="11" t="s">
        <v>290</v>
      </c>
      <c r="CM5" s="11" t="s">
        <v>290</v>
      </c>
      <c r="CN5" s="11" t="s">
        <v>290</v>
      </c>
      <c r="CO5" s="28"/>
    </row>
    <row r="6" spans="1:93">
      <c r="A6" s="109">
        <v>4</v>
      </c>
      <c r="B6" s="109" t="s">
        <v>290</v>
      </c>
      <c r="C6" s="109"/>
      <c r="D6" s="109">
        <v>1</v>
      </c>
      <c r="E6" s="109"/>
      <c r="F6" s="109"/>
      <c r="G6" s="109"/>
      <c r="H6" s="109"/>
      <c r="I6" s="109" t="s">
        <v>290</v>
      </c>
      <c r="J6" s="109" t="s">
        <v>290</v>
      </c>
      <c r="K6" s="109" t="s">
        <v>290</v>
      </c>
      <c r="L6" s="109" t="s">
        <v>290</v>
      </c>
      <c r="M6" s="109" t="s">
        <v>290</v>
      </c>
      <c r="N6" s="109" t="s">
        <v>290</v>
      </c>
      <c r="O6" s="109" t="s">
        <v>290</v>
      </c>
      <c r="P6" s="109" t="s">
        <v>290</v>
      </c>
      <c r="Q6" s="109" t="s">
        <v>290</v>
      </c>
      <c r="R6" s="109" t="s">
        <v>290</v>
      </c>
      <c r="S6" s="109"/>
      <c r="T6" s="109" t="s">
        <v>290</v>
      </c>
      <c r="U6" s="109" t="s">
        <v>290</v>
      </c>
      <c r="V6" s="109"/>
      <c r="W6" s="109" t="s">
        <v>290</v>
      </c>
      <c r="X6" s="109"/>
      <c r="Y6" s="109" t="s">
        <v>290</v>
      </c>
      <c r="Z6" s="109" t="s">
        <v>290</v>
      </c>
      <c r="AA6" s="109" t="s">
        <v>290</v>
      </c>
      <c r="AB6" s="109"/>
      <c r="AC6" s="109"/>
      <c r="AE6" s="27">
        <v>4</v>
      </c>
      <c r="AF6" s="11">
        <v>5</v>
      </c>
      <c r="AG6" s="28">
        <v>1</v>
      </c>
      <c r="AH6" t="b">
        <f t="shared" si="0"/>
        <v>0</v>
      </c>
      <c r="AI6" s="27">
        <v>4</v>
      </c>
      <c r="AJ6" s="11" t="s">
        <v>290</v>
      </c>
      <c r="AK6" s="11" t="s">
        <v>290</v>
      </c>
      <c r="AL6" s="11">
        <v>1</v>
      </c>
      <c r="AM6" s="11">
        <v>1</v>
      </c>
      <c r="AN6" s="11" t="s">
        <v>290</v>
      </c>
      <c r="AO6" s="11" t="s">
        <v>290</v>
      </c>
      <c r="AP6" s="11" t="s">
        <v>290</v>
      </c>
      <c r="AQ6" s="11" t="s">
        <v>290</v>
      </c>
      <c r="AR6" s="11" t="s">
        <v>290</v>
      </c>
      <c r="AS6" s="11" t="s">
        <v>290</v>
      </c>
      <c r="AT6" s="11" t="s">
        <v>290</v>
      </c>
      <c r="AU6" s="11" t="s">
        <v>290</v>
      </c>
      <c r="AV6" s="11" t="s">
        <v>290</v>
      </c>
      <c r="AW6" s="11" t="s">
        <v>290</v>
      </c>
      <c r="AX6" s="11" t="s">
        <v>290</v>
      </c>
      <c r="AY6" s="11" t="s">
        <v>290</v>
      </c>
      <c r="AZ6" s="11" t="s">
        <v>290</v>
      </c>
      <c r="BA6" s="11" t="s">
        <v>290</v>
      </c>
      <c r="BB6" s="11" t="s">
        <v>290</v>
      </c>
      <c r="BC6" s="11" t="s">
        <v>290</v>
      </c>
      <c r="BD6" s="11" t="s">
        <v>290</v>
      </c>
      <c r="BE6" s="11" t="s">
        <v>290</v>
      </c>
      <c r="BF6" s="11" t="s">
        <v>290</v>
      </c>
      <c r="BG6" s="11" t="s">
        <v>290</v>
      </c>
      <c r="BH6" s="11" t="s">
        <v>290</v>
      </c>
      <c r="BI6" s="11" t="s">
        <v>290</v>
      </c>
      <c r="BJ6" s="11" t="s">
        <v>290</v>
      </c>
      <c r="BK6" s="28"/>
      <c r="BM6" s="27">
        <v>4</v>
      </c>
      <c r="BN6" s="11" t="s">
        <v>290</v>
      </c>
      <c r="BO6" s="11"/>
      <c r="BP6" s="11">
        <v>1</v>
      </c>
      <c r="BQ6" s="11">
        <v>1</v>
      </c>
      <c r="BR6" s="11" t="s">
        <v>290</v>
      </c>
      <c r="BS6" s="11">
        <v>1</v>
      </c>
      <c r="BT6" s="11">
        <v>1</v>
      </c>
      <c r="BU6" s="11" t="s">
        <v>290</v>
      </c>
      <c r="BV6" s="11" t="s">
        <v>290</v>
      </c>
      <c r="BW6" s="11" t="s">
        <v>290</v>
      </c>
      <c r="BX6" s="11" t="s">
        <v>290</v>
      </c>
      <c r="BY6" s="11" t="s">
        <v>290</v>
      </c>
      <c r="BZ6" s="11" t="s">
        <v>290</v>
      </c>
      <c r="CA6" s="11" t="s">
        <v>290</v>
      </c>
      <c r="CB6" s="11" t="s">
        <v>290</v>
      </c>
      <c r="CC6" s="11" t="s">
        <v>290</v>
      </c>
      <c r="CD6" s="11" t="s">
        <v>290</v>
      </c>
      <c r="CE6" s="11"/>
      <c r="CF6" s="11" t="s">
        <v>290</v>
      </c>
      <c r="CG6" s="11" t="s">
        <v>290</v>
      </c>
      <c r="CH6" s="11" t="s">
        <v>290</v>
      </c>
      <c r="CI6" s="11" t="s">
        <v>290</v>
      </c>
      <c r="CJ6" s="11" t="s">
        <v>290</v>
      </c>
      <c r="CK6" s="11"/>
      <c r="CL6" s="11" t="s">
        <v>290</v>
      </c>
      <c r="CM6" s="11" t="s">
        <v>290</v>
      </c>
      <c r="CN6" s="11" t="s">
        <v>290</v>
      </c>
      <c r="CO6" s="28"/>
    </row>
    <row r="7" spans="1:93">
      <c r="A7" s="140">
        <v>5</v>
      </c>
      <c r="B7" s="109" t="s">
        <v>290</v>
      </c>
      <c r="C7" s="109" t="s">
        <v>294</v>
      </c>
      <c r="D7" s="109">
        <v>1</v>
      </c>
      <c r="E7" s="109"/>
      <c r="F7" s="109" t="s">
        <v>294</v>
      </c>
      <c r="G7" s="109" t="s">
        <v>290</v>
      </c>
      <c r="H7" s="109" t="s">
        <v>294</v>
      </c>
      <c r="I7" s="109">
        <v>1</v>
      </c>
      <c r="J7" s="109">
        <v>1</v>
      </c>
      <c r="K7" s="109">
        <v>1</v>
      </c>
      <c r="L7" s="109">
        <v>1</v>
      </c>
      <c r="M7" s="109">
        <v>1</v>
      </c>
      <c r="N7" s="109" t="s">
        <v>290</v>
      </c>
      <c r="O7" s="109" t="s">
        <v>290</v>
      </c>
      <c r="P7" s="109">
        <v>1</v>
      </c>
      <c r="Q7" s="109">
        <v>1</v>
      </c>
      <c r="R7" s="109">
        <v>1</v>
      </c>
      <c r="S7" s="109"/>
      <c r="T7" s="109">
        <v>1</v>
      </c>
      <c r="U7" s="109" t="s">
        <v>290</v>
      </c>
      <c r="V7" s="109"/>
      <c r="W7" s="109" t="s">
        <v>290</v>
      </c>
      <c r="X7" s="109"/>
      <c r="Y7" s="109" t="s">
        <v>290</v>
      </c>
      <c r="Z7" s="109" t="s">
        <v>290</v>
      </c>
      <c r="AA7" s="109" t="s">
        <v>290</v>
      </c>
      <c r="AB7" s="109"/>
      <c r="AC7" s="141" t="s">
        <v>294</v>
      </c>
      <c r="AE7" s="27">
        <v>5</v>
      </c>
      <c r="AF7" s="11">
        <v>5</v>
      </c>
      <c r="AG7" s="28">
        <v>4</v>
      </c>
      <c r="AH7" t="b">
        <f t="shared" si="0"/>
        <v>0</v>
      </c>
      <c r="AI7" s="27">
        <v>5</v>
      </c>
      <c r="AJ7" s="11" t="s">
        <v>290</v>
      </c>
      <c r="AK7" s="11" t="s">
        <v>290</v>
      </c>
      <c r="AL7" s="11">
        <v>1</v>
      </c>
      <c r="AM7" s="11">
        <v>1</v>
      </c>
      <c r="AN7" s="11" t="s">
        <v>290</v>
      </c>
      <c r="AO7" s="11" t="s">
        <v>290</v>
      </c>
      <c r="AP7" s="11" t="s">
        <v>290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 t="s">
        <v>290</v>
      </c>
      <c r="AW7" s="11" t="s">
        <v>290</v>
      </c>
      <c r="AX7" s="11">
        <v>1</v>
      </c>
      <c r="AY7" s="11">
        <v>1</v>
      </c>
      <c r="AZ7" s="11">
        <v>1</v>
      </c>
      <c r="BA7" s="11" t="s">
        <v>290</v>
      </c>
      <c r="BB7" s="11">
        <v>1</v>
      </c>
      <c r="BC7" s="11" t="s">
        <v>290</v>
      </c>
      <c r="BD7" s="11" t="s">
        <v>290</v>
      </c>
      <c r="BE7" s="11" t="s">
        <v>290</v>
      </c>
      <c r="BF7" s="11" t="s">
        <v>290</v>
      </c>
      <c r="BG7" s="11" t="s">
        <v>290</v>
      </c>
      <c r="BH7" s="11" t="s">
        <v>290</v>
      </c>
      <c r="BI7" s="11" t="s">
        <v>290</v>
      </c>
      <c r="BJ7" s="11" t="s">
        <v>290</v>
      </c>
      <c r="BK7" s="28"/>
      <c r="BM7" s="27">
        <v>5</v>
      </c>
      <c r="BN7" s="11" t="s">
        <v>290</v>
      </c>
      <c r="BO7" s="11" t="s">
        <v>294</v>
      </c>
      <c r="BP7" s="11">
        <v>1</v>
      </c>
      <c r="BQ7" s="11">
        <v>1</v>
      </c>
      <c r="BR7" s="11">
        <v>1</v>
      </c>
      <c r="BS7" s="11" t="s">
        <v>290</v>
      </c>
      <c r="BT7" s="11">
        <v>1</v>
      </c>
      <c r="BU7" s="11">
        <v>1</v>
      </c>
      <c r="BV7" s="11">
        <v>1</v>
      </c>
      <c r="BW7" s="11">
        <v>1</v>
      </c>
      <c r="BX7" s="11">
        <v>1</v>
      </c>
      <c r="BY7" s="11">
        <v>1</v>
      </c>
      <c r="BZ7" s="11" t="s">
        <v>290</v>
      </c>
      <c r="CA7" s="11" t="s">
        <v>290</v>
      </c>
      <c r="CB7" s="11">
        <v>1</v>
      </c>
      <c r="CC7" s="11">
        <v>1</v>
      </c>
      <c r="CD7" s="11">
        <v>1</v>
      </c>
      <c r="CE7" s="11"/>
      <c r="CF7" s="11">
        <v>1</v>
      </c>
      <c r="CG7" s="11" t="s">
        <v>290</v>
      </c>
      <c r="CH7" s="11" t="s">
        <v>290</v>
      </c>
      <c r="CI7" s="11" t="s">
        <v>290</v>
      </c>
      <c r="CJ7" s="11" t="s">
        <v>290</v>
      </c>
      <c r="CK7" s="11"/>
      <c r="CL7" s="11" t="s">
        <v>290</v>
      </c>
      <c r="CM7" s="11" t="s">
        <v>290</v>
      </c>
      <c r="CN7" s="11" t="s">
        <v>290</v>
      </c>
      <c r="CO7" s="28" t="s">
        <v>294</v>
      </c>
    </row>
    <row r="8" spans="1:93">
      <c r="A8" s="109">
        <v>6</v>
      </c>
      <c r="B8" s="109" t="s">
        <v>290</v>
      </c>
      <c r="C8" s="109"/>
      <c r="D8" s="109">
        <v>1</v>
      </c>
      <c r="E8" s="109"/>
      <c r="F8" s="109"/>
      <c r="G8" s="109"/>
      <c r="H8" s="109"/>
      <c r="I8" s="109">
        <v>1</v>
      </c>
      <c r="J8" s="109">
        <v>1</v>
      </c>
      <c r="K8" s="109">
        <v>1</v>
      </c>
      <c r="L8" s="109">
        <v>1</v>
      </c>
      <c r="M8" s="109">
        <v>1</v>
      </c>
      <c r="N8" s="109">
        <v>1</v>
      </c>
      <c r="O8" s="109">
        <v>1</v>
      </c>
      <c r="P8" s="109">
        <v>1</v>
      </c>
      <c r="Q8" s="109">
        <v>1</v>
      </c>
      <c r="R8" s="109">
        <v>1</v>
      </c>
      <c r="S8" s="109"/>
      <c r="T8" s="109">
        <v>1</v>
      </c>
      <c r="U8" s="109" t="s">
        <v>290</v>
      </c>
      <c r="V8" s="109"/>
      <c r="W8" s="109">
        <v>1</v>
      </c>
      <c r="X8" s="109"/>
      <c r="Y8" s="109" t="s">
        <v>290</v>
      </c>
      <c r="Z8" s="109" t="s">
        <v>290</v>
      </c>
      <c r="AA8" s="109" t="s">
        <v>290</v>
      </c>
      <c r="AB8" s="109"/>
      <c r="AC8" s="109"/>
      <c r="AE8" s="27">
        <v>6</v>
      </c>
      <c r="AF8" s="11">
        <v>21</v>
      </c>
      <c r="AG8" s="28">
        <v>22</v>
      </c>
      <c r="AH8" t="b">
        <f t="shared" si="0"/>
        <v>0</v>
      </c>
      <c r="AI8" s="27">
        <v>6</v>
      </c>
      <c r="AJ8" s="11" t="s">
        <v>290</v>
      </c>
      <c r="AK8" s="11" t="s">
        <v>290</v>
      </c>
      <c r="AL8" s="11">
        <v>1</v>
      </c>
      <c r="AM8" s="11">
        <v>1</v>
      </c>
      <c r="AN8" s="11" t="s">
        <v>290</v>
      </c>
      <c r="AO8" s="11" t="s">
        <v>290</v>
      </c>
      <c r="AP8" s="11" t="s">
        <v>290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1</v>
      </c>
      <c r="AW8" s="11">
        <v>1</v>
      </c>
      <c r="AX8" s="11">
        <v>1</v>
      </c>
      <c r="AY8" s="11">
        <v>1</v>
      </c>
      <c r="AZ8" s="11">
        <v>1</v>
      </c>
      <c r="BA8" s="11" t="s">
        <v>290</v>
      </c>
      <c r="BB8" s="11">
        <v>1</v>
      </c>
      <c r="BC8" s="11" t="s">
        <v>290</v>
      </c>
      <c r="BD8" s="11" t="s">
        <v>290</v>
      </c>
      <c r="BE8" s="11">
        <v>1</v>
      </c>
      <c r="BF8" s="11" t="s">
        <v>290</v>
      </c>
      <c r="BG8" s="11" t="s">
        <v>290</v>
      </c>
      <c r="BH8" s="11" t="s">
        <v>290</v>
      </c>
      <c r="BI8" s="11" t="s">
        <v>290</v>
      </c>
      <c r="BJ8" s="11" t="s">
        <v>290</v>
      </c>
      <c r="BK8" s="28"/>
      <c r="BM8" s="27">
        <v>6</v>
      </c>
      <c r="BN8" s="11" t="s">
        <v>290</v>
      </c>
      <c r="BO8" s="11"/>
      <c r="BP8" s="11">
        <v>1</v>
      </c>
      <c r="BQ8" s="11">
        <v>1</v>
      </c>
      <c r="BR8" s="11">
        <v>1</v>
      </c>
      <c r="BS8" s="11">
        <v>1</v>
      </c>
      <c r="BT8" s="11" t="s">
        <v>290</v>
      </c>
      <c r="BU8" s="11">
        <v>1</v>
      </c>
      <c r="BV8" s="11">
        <v>1</v>
      </c>
      <c r="BW8" s="11">
        <v>1</v>
      </c>
      <c r="BX8" s="11">
        <v>1</v>
      </c>
      <c r="BY8" s="11">
        <v>1</v>
      </c>
      <c r="BZ8" s="11">
        <v>1</v>
      </c>
      <c r="CA8" s="11">
        <v>1</v>
      </c>
      <c r="CB8" s="11">
        <v>1</v>
      </c>
      <c r="CC8" s="11">
        <v>1</v>
      </c>
      <c r="CD8" s="11">
        <v>1</v>
      </c>
      <c r="CE8" s="11"/>
      <c r="CF8" s="11">
        <v>1</v>
      </c>
      <c r="CG8" s="11" t="s">
        <v>290</v>
      </c>
      <c r="CH8" s="11" t="s">
        <v>290</v>
      </c>
      <c r="CI8" s="11">
        <v>1</v>
      </c>
      <c r="CJ8" s="11">
        <v>1</v>
      </c>
      <c r="CK8" s="11"/>
      <c r="CL8" s="11" t="s">
        <v>290</v>
      </c>
      <c r="CM8" s="11" t="s">
        <v>290</v>
      </c>
      <c r="CN8" s="11">
        <v>1</v>
      </c>
      <c r="CO8" s="28"/>
    </row>
    <row r="9" spans="1:93">
      <c r="A9" s="27">
        <v>7</v>
      </c>
      <c r="B9" s="11" t="s">
        <v>290</v>
      </c>
      <c r="C9" s="11"/>
      <c r="D9" s="11">
        <v>1</v>
      </c>
      <c r="E9" s="11">
        <v>1</v>
      </c>
      <c r="F9" s="11"/>
      <c r="G9" s="11"/>
      <c r="H9" s="11"/>
      <c r="I9" s="11" t="s">
        <v>290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 t="s">
        <v>290</v>
      </c>
      <c r="P9" s="11">
        <v>1</v>
      </c>
      <c r="Q9" s="11">
        <v>1</v>
      </c>
      <c r="R9" s="11">
        <v>1</v>
      </c>
      <c r="S9" s="11"/>
      <c r="T9" s="11">
        <v>1</v>
      </c>
      <c r="U9" s="11" t="s">
        <v>290</v>
      </c>
      <c r="V9" s="11"/>
      <c r="W9" s="11" t="s">
        <v>290</v>
      </c>
      <c r="X9" s="11"/>
      <c r="Y9" s="11" t="s">
        <v>290</v>
      </c>
      <c r="Z9" s="11" t="s">
        <v>290</v>
      </c>
      <c r="AA9" s="11" t="s">
        <v>290</v>
      </c>
      <c r="AB9" s="11"/>
      <c r="AC9" s="28"/>
      <c r="AE9" s="27">
        <v>7</v>
      </c>
      <c r="AF9" s="11">
        <v>21</v>
      </c>
      <c r="AG9" s="28">
        <v>20</v>
      </c>
      <c r="AH9" t="b">
        <f t="shared" si="0"/>
        <v>0</v>
      </c>
      <c r="AI9" s="27">
        <v>7</v>
      </c>
      <c r="AJ9" s="11" t="s">
        <v>290</v>
      </c>
      <c r="AK9" s="11" t="s">
        <v>290</v>
      </c>
      <c r="AL9" s="11">
        <v>1</v>
      </c>
      <c r="AM9" s="11">
        <v>1</v>
      </c>
      <c r="AN9" s="11" t="s">
        <v>290</v>
      </c>
      <c r="AO9" s="11">
        <v>1</v>
      </c>
      <c r="AP9" s="11" t="s">
        <v>290</v>
      </c>
      <c r="AQ9" s="11" t="s">
        <v>290</v>
      </c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 t="s">
        <v>290</v>
      </c>
      <c r="AX9" s="11">
        <v>1</v>
      </c>
      <c r="AY9" s="11">
        <v>1</v>
      </c>
      <c r="AZ9" s="11">
        <v>1</v>
      </c>
      <c r="BA9" s="11" t="s">
        <v>290</v>
      </c>
      <c r="BB9" s="11">
        <v>1</v>
      </c>
      <c r="BC9" s="11" t="s">
        <v>290</v>
      </c>
      <c r="BD9" s="11" t="s">
        <v>290</v>
      </c>
      <c r="BE9" s="11" t="s">
        <v>290</v>
      </c>
      <c r="BF9" s="11" t="s">
        <v>290</v>
      </c>
      <c r="BG9" s="11" t="s">
        <v>290</v>
      </c>
      <c r="BH9" s="11" t="s">
        <v>290</v>
      </c>
      <c r="BI9" s="11" t="s">
        <v>290</v>
      </c>
      <c r="BJ9" s="11" t="s">
        <v>290</v>
      </c>
      <c r="BK9" s="28"/>
      <c r="BM9" s="27">
        <v>7</v>
      </c>
      <c r="BN9" s="11" t="s">
        <v>290</v>
      </c>
      <c r="BO9" s="11"/>
      <c r="BP9" s="11">
        <v>1</v>
      </c>
      <c r="BQ9" s="11">
        <v>1</v>
      </c>
      <c r="BR9" s="11" t="s">
        <v>290</v>
      </c>
      <c r="BS9" s="11">
        <v>1</v>
      </c>
      <c r="BT9" s="11">
        <v>1</v>
      </c>
      <c r="BU9" s="11" t="s">
        <v>290</v>
      </c>
      <c r="BV9" s="11">
        <v>1</v>
      </c>
      <c r="BW9" s="11">
        <v>1</v>
      </c>
      <c r="BX9" s="11">
        <v>1</v>
      </c>
      <c r="BY9" s="11">
        <v>1</v>
      </c>
      <c r="BZ9" s="11">
        <v>1</v>
      </c>
      <c r="CA9" s="11" t="s">
        <v>290</v>
      </c>
      <c r="CB9" s="11">
        <v>1</v>
      </c>
      <c r="CC9" s="11">
        <v>1</v>
      </c>
      <c r="CD9" s="11">
        <v>1</v>
      </c>
      <c r="CE9" s="11"/>
      <c r="CF9" s="11">
        <v>1</v>
      </c>
      <c r="CG9" s="11" t="s">
        <v>290</v>
      </c>
      <c r="CH9" s="11" t="s">
        <v>290</v>
      </c>
      <c r="CI9" s="11" t="s">
        <v>290</v>
      </c>
      <c r="CJ9" s="11">
        <v>1</v>
      </c>
      <c r="CK9" s="11"/>
      <c r="CL9" s="11" t="s">
        <v>290</v>
      </c>
      <c r="CM9" s="11" t="s">
        <v>290</v>
      </c>
      <c r="CN9" s="11" t="s">
        <v>290</v>
      </c>
      <c r="CO9" s="28"/>
    </row>
    <row r="10" spans="1:93">
      <c r="A10" s="27">
        <v>8</v>
      </c>
      <c r="B10" s="11" t="s">
        <v>290</v>
      </c>
      <c r="C10" s="11"/>
      <c r="D10" s="11">
        <v>1</v>
      </c>
      <c r="E10" s="11">
        <v>1</v>
      </c>
      <c r="F10" s="11"/>
      <c r="G10" s="11"/>
      <c r="H10" s="11"/>
      <c r="I10" s="11">
        <v>1</v>
      </c>
      <c r="J10" s="11" t="s">
        <v>290</v>
      </c>
      <c r="K10" s="11">
        <v>1</v>
      </c>
      <c r="L10" s="11">
        <v>1</v>
      </c>
      <c r="M10" s="11">
        <v>1</v>
      </c>
      <c r="N10" s="11" t="s">
        <v>290</v>
      </c>
      <c r="O10" s="11" t="s">
        <v>290</v>
      </c>
      <c r="P10" s="11" t="s">
        <v>290</v>
      </c>
      <c r="Q10" s="11" t="s">
        <v>290</v>
      </c>
      <c r="R10" s="11" t="s">
        <v>290</v>
      </c>
      <c r="S10" s="11"/>
      <c r="T10" s="11" t="s">
        <v>290</v>
      </c>
      <c r="U10" s="11" t="s">
        <v>290</v>
      </c>
      <c r="V10" s="11"/>
      <c r="W10" s="11" t="s">
        <v>290</v>
      </c>
      <c r="X10" s="11"/>
      <c r="Y10" s="11" t="s">
        <v>290</v>
      </c>
      <c r="Z10" s="11" t="s">
        <v>290</v>
      </c>
      <c r="AA10" s="11" t="s">
        <v>290</v>
      </c>
      <c r="AB10" s="11"/>
      <c r="AC10" s="28"/>
      <c r="AE10" s="27">
        <v>8</v>
      </c>
      <c r="AF10" s="11">
        <v>22</v>
      </c>
      <c r="AG10" s="28">
        <v>26</v>
      </c>
      <c r="AH10" t="b">
        <f t="shared" si="0"/>
        <v>0</v>
      </c>
      <c r="AI10" s="27">
        <v>8</v>
      </c>
      <c r="AJ10" s="11" t="s">
        <v>290</v>
      </c>
      <c r="AK10" s="11" t="s">
        <v>290</v>
      </c>
      <c r="AL10" s="11">
        <v>1</v>
      </c>
      <c r="AM10" s="11">
        <v>1</v>
      </c>
      <c r="AN10" s="11" t="s">
        <v>290</v>
      </c>
      <c r="AO10" s="11">
        <v>1</v>
      </c>
      <c r="AP10" s="11" t="s">
        <v>290</v>
      </c>
      <c r="AQ10" s="11">
        <v>1</v>
      </c>
      <c r="AR10" s="11" t="s">
        <v>290</v>
      </c>
      <c r="AS10" s="11">
        <v>1</v>
      </c>
      <c r="AT10" s="11">
        <v>1</v>
      </c>
      <c r="AU10" s="11">
        <v>1</v>
      </c>
      <c r="AV10" s="11" t="s">
        <v>290</v>
      </c>
      <c r="AW10" s="11" t="s">
        <v>290</v>
      </c>
      <c r="AX10" s="11" t="s">
        <v>290</v>
      </c>
      <c r="AY10" s="11" t="s">
        <v>290</v>
      </c>
      <c r="AZ10" s="11" t="s">
        <v>290</v>
      </c>
      <c r="BA10" s="11" t="s">
        <v>290</v>
      </c>
      <c r="BB10" s="11" t="s">
        <v>290</v>
      </c>
      <c r="BC10" s="11" t="s">
        <v>290</v>
      </c>
      <c r="BD10" s="11" t="s">
        <v>290</v>
      </c>
      <c r="BE10" s="11" t="s">
        <v>290</v>
      </c>
      <c r="BF10" s="11" t="s">
        <v>290</v>
      </c>
      <c r="BG10" s="11" t="s">
        <v>290</v>
      </c>
      <c r="BH10" s="11" t="s">
        <v>290</v>
      </c>
      <c r="BI10" s="11" t="s">
        <v>290</v>
      </c>
      <c r="BJ10" s="11" t="s">
        <v>290</v>
      </c>
      <c r="BK10" s="28"/>
      <c r="BM10" s="27">
        <v>8</v>
      </c>
      <c r="BN10" s="11" t="s">
        <v>290</v>
      </c>
      <c r="BO10" s="11"/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1">
        <v>1</v>
      </c>
      <c r="BV10" s="11" t="s">
        <v>290</v>
      </c>
      <c r="BW10" s="11">
        <v>1</v>
      </c>
      <c r="BX10" s="11">
        <v>1</v>
      </c>
      <c r="BY10" s="11">
        <v>1</v>
      </c>
      <c r="BZ10" s="11" t="s">
        <v>290</v>
      </c>
      <c r="CA10" s="11" t="s">
        <v>290</v>
      </c>
      <c r="CB10" s="11" t="s">
        <v>290</v>
      </c>
      <c r="CC10" s="11" t="s">
        <v>290</v>
      </c>
      <c r="CD10" s="11" t="s">
        <v>290</v>
      </c>
      <c r="CE10" s="11"/>
      <c r="CF10" s="11" t="s">
        <v>290</v>
      </c>
      <c r="CG10" s="11" t="s">
        <v>290</v>
      </c>
      <c r="CH10" s="11" t="s">
        <v>290</v>
      </c>
      <c r="CI10" s="11" t="s">
        <v>290</v>
      </c>
      <c r="CJ10" s="11" t="s">
        <v>290</v>
      </c>
      <c r="CK10" s="11"/>
      <c r="CL10" s="11" t="s">
        <v>290</v>
      </c>
      <c r="CM10" s="11" t="s">
        <v>290</v>
      </c>
      <c r="CN10" s="11" t="s">
        <v>290</v>
      </c>
      <c r="CO10" s="28"/>
    </row>
    <row r="11" spans="1:93">
      <c r="A11" s="27">
        <v>9</v>
      </c>
      <c r="B11" s="11" t="s">
        <v>290</v>
      </c>
      <c r="C11" s="11"/>
      <c r="D11" s="11" t="s">
        <v>290</v>
      </c>
      <c r="E11" s="11" t="s">
        <v>290</v>
      </c>
      <c r="F11" s="11"/>
      <c r="G11" s="11"/>
      <c r="H11" s="11"/>
      <c r="I11" s="11">
        <v>1</v>
      </c>
      <c r="J11" s="11">
        <v>1</v>
      </c>
      <c r="K11" s="11" t="s">
        <v>290</v>
      </c>
      <c r="L11" s="11" t="s">
        <v>290</v>
      </c>
      <c r="M11" s="11">
        <v>1</v>
      </c>
      <c r="N11" s="11">
        <v>1</v>
      </c>
      <c r="O11" s="11" t="s">
        <v>290</v>
      </c>
      <c r="P11" s="11">
        <v>1</v>
      </c>
      <c r="Q11" s="11">
        <v>1</v>
      </c>
      <c r="R11" s="11" t="s">
        <v>290</v>
      </c>
      <c r="S11" s="11"/>
      <c r="T11" s="11" t="s">
        <v>290</v>
      </c>
      <c r="U11" s="11" t="s">
        <v>290</v>
      </c>
      <c r="V11" s="11"/>
      <c r="W11" s="11" t="s">
        <v>290</v>
      </c>
      <c r="X11" s="11"/>
      <c r="Y11" s="11" t="s">
        <v>290</v>
      </c>
      <c r="Z11" s="11" t="s">
        <v>290</v>
      </c>
      <c r="AA11" s="11" t="s">
        <v>290</v>
      </c>
      <c r="AB11" s="11"/>
      <c r="AC11" s="28"/>
      <c r="AE11" s="27">
        <v>9</v>
      </c>
      <c r="AF11" s="11">
        <v>5</v>
      </c>
      <c r="AG11" s="28">
        <v>6</v>
      </c>
      <c r="AH11" t="b">
        <f t="shared" si="0"/>
        <v>1</v>
      </c>
      <c r="AI11" s="27">
        <v>9</v>
      </c>
      <c r="AJ11" s="11" t="s">
        <v>290</v>
      </c>
      <c r="AK11" s="11" t="s">
        <v>290</v>
      </c>
      <c r="AL11" s="11" t="s">
        <v>290</v>
      </c>
      <c r="AM11" s="11" t="s">
        <v>290</v>
      </c>
      <c r="AN11" s="11" t="s">
        <v>290</v>
      </c>
      <c r="AO11" s="11" t="s">
        <v>290</v>
      </c>
      <c r="AP11" s="11" t="s">
        <v>290</v>
      </c>
      <c r="AQ11" s="11">
        <v>1</v>
      </c>
      <c r="AR11" s="11">
        <v>1</v>
      </c>
      <c r="AS11" s="11" t="s">
        <v>290</v>
      </c>
      <c r="AT11" s="11" t="s">
        <v>290</v>
      </c>
      <c r="AU11" s="11">
        <v>1</v>
      </c>
      <c r="AV11" s="11">
        <v>1</v>
      </c>
      <c r="AW11" s="11" t="s">
        <v>290</v>
      </c>
      <c r="AX11" s="11">
        <v>1</v>
      </c>
      <c r="AY11" s="11">
        <v>1</v>
      </c>
      <c r="AZ11" s="11" t="s">
        <v>290</v>
      </c>
      <c r="BA11" s="11" t="s">
        <v>290</v>
      </c>
      <c r="BB11" s="11" t="s">
        <v>290</v>
      </c>
      <c r="BC11" s="11" t="s">
        <v>290</v>
      </c>
      <c r="BD11" s="11" t="s">
        <v>290</v>
      </c>
      <c r="BE11" s="11" t="s">
        <v>290</v>
      </c>
      <c r="BF11" s="11" t="s">
        <v>290</v>
      </c>
      <c r="BG11" s="11" t="s">
        <v>290</v>
      </c>
      <c r="BH11" s="11" t="s">
        <v>290</v>
      </c>
      <c r="BI11" s="11" t="s">
        <v>290</v>
      </c>
      <c r="BJ11" s="11" t="s">
        <v>290</v>
      </c>
      <c r="BK11" s="28"/>
      <c r="BM11" s="27">
        <v>9</v>
      </c>
      <c r="BN11" s="11" t="s">
        <v>290</v>
      </c>
      <c r="BO11" s="11"/>
      <c r="BP11" s="11" t="s">
        <v>290</v>
      </c>
      <c r="BQ11" s="11" t="s">
        <v>290</v>
      </c>
      <c r="BR11" s="11">
        <v>1</v>
      </c>
      <c r="BS11" s="11" t="s">
        <v>290</v>
      </c>
      <c r="BT11" s="11" t="s">
        <v>290</v>
      </c>
      <c r="BU11" s="11">
        <v>1</v>
      </c>
      <c r="BV11" s="11">
        <v>1</v>
      </c>
      <c r="BW11" s="11" t="s">
        <v>290</v>
      </c>
      <c r="BX11" s="11" t="s">
        <v>290</v>
      </c>
      <c r="BY11" s="11">
        <v>1</v>
      </c>
      <c r="BZ11" s="11">
        <v>1</v>
      </c>
      <c r="CA11" s="11" t="s">
        <v>290</v>
      </c>
      <c r="CB11" s="11">
        <v>1</v>
      </c>
      <c r="CC11" s="11">
        <v>1</v>
      </c>
      <c r="CD11" s="11" t="s">
        <v>290</v>
      </c>
      <c r="CE11" s="11"/>
      <c r="CF11" s="11" t="s">
        <v>290</v>
      </c>
      <c r="CG11" s="11" t="s">
        <v>290</v>
      </c>
      <c r="CH11" s="11" t="s">
        <v>290</v>
      </c>
      <c r="CI11" s="11" t="s">
        <v>290</v>
      </c>
      <c r="CJ11" s="11" t="s">
        <v>290</v>
      </c>
      <c r="CK11" s="11"/>
      <c r="CL11" s="11" t="s">
        <v>290</v>
      </c>
      <c r="CM11" s="11" t="s">
        <v>290</v>
      </c>
      <c r="CN11" s="11" t="s">
        <v>290</v>
      </c>
      <c r="CO11" s="28"/>
    </row>
    <row r="12" spans="1:93">
      <c r="A12" s="27">
        <v>10</v>
      </c>
      <c r="B12" s="11" t="s">
        <v>290</v>
      </c>
      <c r="C12" s="11"/>
      <c r="D12" s="11">
        <v>1</v>
      </c>
      <c r="E12" s="11">
        <v>1</v>
      </c>
      <c r="F12" s="11"/>
      <c r="G12" s="11"/>
      <c r="H12" s="11"/>
      <c r="I12" s="11">
        <v>1</v>
      </c>
      <c r="J12" s="11">
        <v>1</v>
      </c>
      <c r="K12" s="11">
        <v>1</v>
      </c>
      <c r="L12" s="11" t="s">
        <v>290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/>
      <c r="T12" s="11">
        <v>1</v>
      </c>
      <c r="U12" s="11" t="s">
        <v>290</v>
      </c>
      <c r="V12" s="11"/>
      <c r="W12" s="11" t="s">
        <v>290</v>
      </c>
      <c r="X12" s="11"/>
      <c r="Y12" s="11" t="s">
        <v>290</v>
      </c>
      <c r="Z12" s="11" t="s">
        <v>290</v>
      </c>
      <c r="AA12" s="11" t="s">
        <v>290</v>
      </c>
      <c r="AB12" s="11"/>
      <c r="AC12" s="28"/>
      <c r="AE12" s="27">
        <v>10</v>
      </c>
      <c r="AF12" s="11">
        <v>3</v>
      </c>
      <c r="AG12" s="28">
        <v>5</v>
      </c>
      <c r="AH12" t="b">
        <f t="shared" si="0"/>
        <v>0</v>
      </c>
      <c r="AI12" s="27">
        <v>10</v>
      </c>
      <c r="AJ12" s="11" t="s">
        <v>290</v>
      </c>
      <c r="AK12" s="11" t="s">
        <v>290</v>
      </c>
      <c r="AL12" s="11">
        <v>1</v>
      </c>
      <c r="AM12" s="11">
        <v>1</v>
      </c>
      <c r="AN12" s="11" t="s">
        <v>290</v>
      </c>
      <c r="AO12" s="11">
        <v>1</v>
      </c>
      <c r="AP12" s="11" t="s">
        <v>290</v>
      </c>
      <c r="AQ12" s="11">
        <v>1</v>
      </c>
      <c r="AR12" s="11">
        <v>1</v>
      </c>
      <c r="AS12" s="11">
        <v>1</v>
      </c>
      <c r="AT12" s="11" t="s">
        <v>290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11">
        <v>1</v>
      </c>
      <c r="BA12" s="11" t="s">
        <v>290</v>
      </c>
      <c r="BB12" s="11">
        <v>1</v>
      </c>
      <c r="BC12" s="11" t="s">
        <v>290</v>
      </c>
      <c r="BD12" s="11" t="s">
        <v>290</v>
      </c>
      <c r="BE12" s="11" t="s">
        <v>290</v>
      </c>
      <c r="BF12" s="11" t="s">
        <v>290</v>
      </c>
      <c r="BG12" s="11" t="s">
        <v>290</v>
      </c>
      <c r="BH12" s="11" t="s">
        <v>290</v>
      </c>
      <c r="BI12" s="11" t="s">
        <v>290</v>
      </c>
      <c r="BJ12" s="11" t="s">
        <v>290</v>
      </c>
      <c r="BK12" s="28"/>
      <c r="BM12" s="27">
        <v>10</v>
      </c>
      <c r="BN12" s="11" t="s">
        <v>290</v>
      </c>
      <c r="BO12" s="11"/>
      <c r="BP12" s="11">
        <v>1</v>
      </c>
      <c r="BQ12" s="11">
        <v>1</v>
      </c>
      <c r="BR12" s="11">
        <v>1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 t="s">
        <v>290</v>
      </c>
      <c r="BY12" s="11">
        <v>1</v>
      </c>
      <c r="BZ12" s="11">
        <v>1</v>
      </c>
      <c r="CA12" s="11">
        <v>1</v>
      </c>
      <c r="CB12" s="11">
        <v>1</v>
      </c>
      <c r="CC12" s="11">
        <v>1</v>
      </c>
      <c r="CD12" s="11">
        <v>1</v>
      </c>
      <c r="CE12" s="11"/>
      <c r="CF12" s="11">
        <v>1</v>
      </c>
      <c r="CG12" s="11" t="s">
        <v>290</v>
      </c>
      <c r="CH12" s="11" t="s">
        <v>290</v>
      </c>
      <c r="CI12" s="11" t="s">
        <v>290</v>
      </c>
      <c r="CJ12" s="11">
        <v>1</v>
      </c>
      <c r="CK12" s="11"/>
      <c r="CL12" s="11" t="s">
        <v>290</v>
      </c>
      <c r="CM12" s="11" t="s">
        <v>290</v>
      </c>
      <c r="CN12" s="11" t="s">
        <v>290</v>
      </c>
      <c r="CO12" s="28"/>
    </row>
    <row r="13" spans="1:93">
      <c r="A13" s="27">
        <v>11</v>
      </c>
      <c r="B13" s="11" t="s">
        <v>290</v>
      </c>
      <c r="C13" s="11"/>
      <c r="D13" s="11" t="s">
        <v>290</v>
      </c>
      <c r="E13" s="11" t="s">
        <v>290</v>
      </c>
      <c r="F13" s="11"/>
      <c r="G13" s="11"/>
      <c r="H13" s="11"/>
      <c r="I13" s="11">
        <v>1</v>
      </c>
      <c r="J13" s="11" t="s">
        <v>290</v>
      </c>
      <c r="K13" s="11" t="s">
        <v>290</v>
      </c>
      <c r="L13" s="11">
        <v>1</v>
      </c>
      <c r="M13" s="11" t="s">
        <v>290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/>
      <c r="T13" s="11">
        <v>1</v>
      </c>
      <c r="U13" s="11" t="s">
        <v>290</v>
      </c>
      <c r="V13" s="11"/>
      <c r="W13" s="11" t="s">
        <v>290</v>
      </c>
      <c r="X13" s="11"/>
      <c r="Y13" s="11" t="s">
        <v>290</v>
      </c>
      <c r="Z13" s="11" t="s">
        <v>290</v>
      </c>
      <c r="AA13" s="11" t="s">
        <v>290</v>
      </c>
      <c r="AB13" s="11"/>
      <c r="AC13" s="28"/>
      <c r="AE13" s="27">
        <v>11</v>
      </c>
      <c r="AF13" s="11">
        <v>10</v>
      </c>
      <c r="AG13" s="28">
        <v>3</v>
      </c>
      <c r="AH13" t="b">
        <f t="shared" si="0"/>
        <v>1</v>
      </c>
      <c r="AI13" s="27">
        <v>11</v>
      </c>
      <c r="AJ13" s="11" t="s">
        <v>290</v>
      </c>
      <c r="AK13" s="11" t="s">
        <v>290</v>
      </c>
      <c r="AL13" s="11" t="s">
        <v>290</v>
      </c>
      <c r="AM13" s="11" t="s">
        <v>290</v>
      </c>
      <c r="AN13" s="11" t="s">
        <v>290</v>
      </c>
      <c r="AO13" s="11" t="s">
        <v>290</v>
      </c>
      <c r="AP13" s="11" t="s">
        <v>290</v>
      </c>
      <c r="AQ13" s="11">
        <v>1</v>
      </c>
      <c r="AR13" s="11" t="s">
        <v>290</v>
      </c>
      <c r="AS13" s="11" t="s">
        <v>290</v>
      </c>
      <c r="AT13" s="11">
        <v>1</v>
      </c>
      <c r="AU13" s="11" t="s">
        <v>290</v>
      </c>
      <c r="AV13" s="11">
        <v>1</v>
      </c>
      <c r="AW13" s="11">
        <v>1</v>
      </c>
      <c r="AX13" s="11">
        <v>1</v>
      </c>
      <c r="AY13" s="11">
        <v>1</v>
      </c>
      <c r="AZ13" s="11">
        <v>1</v>
      </c>
      <c r="BA13" s="11" t="s">
        <v>290</v>
      </c>
      <c r="BB13" s="11">
        <v>1</v>
      </c>
      <c r="BC13" s="11" t="s">
        <v>290</v>
      </c>
      <c r="BD13" s="11" t="s">
        <v>290</v>
      </c>
      <c r="BE13" s="11" t="s">
        <v>290</v>
      </c>
      <c r="BF13" s="11" t="s">
        <v>290</v>
      </c>
      <c r="BG13" s="11" t="s">
        <v>290</v>
      </c>
      <c r="BH13" s="11" t="s">
        <v>290</v>
      </c>
      <c r="BI13" s="11" t="s">
        <v>290</v>
      </c>
      <c r="BJ13" s="11" t="s">
        <v>290</v>
      </c>
      <c r="BK13" s="28"/>
      <c r="BM13" s="27">
        <v>11</v>
      </c>
      <c r="BN13" s="11" t="s">
        <v>290</v>
      </c>
      <c r="BO13" s="11"/>
      <c r="BP13" s="11" t="s">
        <v>290</v>
      </c>
      <c r="BQ13" s="11" t="s">
        <v>290</v>
      </c>
      <c r="BR13" s="11" t="s">
        <v>290</v>
      </c>
      <c r="BS13" s="11" t="s">
        <v>290</v>
      </c>
      <c r="BT13" s="11" t="s">
        <v>290</v>
      </c>
      <c r="BU13" s="11">
        <v>1</v>
      </c>
      <c r="BV13" s="11" t="s">
        <v>290</v>
      </c>
      <c r="BW13" s="11" t="s">
        <v>290</v>
      </c>
      <c r="BX13" s="11">
        <v>1</v>
      </c>
      <c r="BY13" s="11" t="s">
        <v>290</v>
      </c>
      <c r="BZ13" s="11">
        <v>1</v>
      </c>
      <c r="CA13" s="11">
        <v>1</v>
      </c>
      <c r="CB13" s="11">
        <v>1</v>
      </c>
      <c r="CC13" s="11">
        <v>1</v>
      </c>
      <c r="CD13" s="11">
        <v>1</v>
      </c>
      <c r="CE13" s="11"/>
      <c r="CF13" s="11">
        <v>1</v>
      </c>
      <c r="CG13" s="11" t="s">
        <v>290</v>
      </c>
      <c r="CH13" s="11" t="s">
        <v>290</v>
      </c>
      <c r="CI13" s="11" t="s">
        <v>290</v>
      </c>
      <c r="CJ13" s="11" t="s">
        <v>290</v>
      </c>
      <c r="CK13" s="11"/>
      <c r="CL13" s="11" t="s">
        <v>290</v>
      </c>
      <c r="CM13" s="11" t="s">
        <v>290</v>
      </c>
      <c r="CN13" s="11" t="s">
        <v>290</v>
      </c>
      <c r="CO13" s="28"/>
    </row>
    <row r="14" spans="1:93">
      <c r="A14" s="27">
        <v>12</v>
      </c>
      <c r="B14" s="11" t="s">
        <v>290</v>
      </c>
      <c r="C14" s="11"/>
      <c r="D14" s="11" t="s">
        <v>290</v>
      </c>
      <c r="E14" s="11" t="s">
        <v>290</v>
      </c>
      <c r="F14" s="11"/>
      <c r="G14" s="11"/>
      <c r="H14" s="11"/>
      <c r="I14" s="11" t="s">
        <v>290</v>
      </c>
      <c r="J14" s="11" t="s">
        <v>290</v>
      </c>
      <c r="K14" s="11" t="s">
        <v>290</v>
      </c>
      <c r="L14" s="11" t="s">
        <v>290</v>
      </c>
      <c r="M14" s="11">
        <v>1</v>
      </c>
      <c r="N14" s="11" t="s">
        <v>290</v>
      </c>
      <c r="O14" s="11">
        <v>1</v>
      </c>
      <c r="P14" s="11">
        <v>1</v>
      </c>
      <c r="Q14" s="11">
        <v>1</v>
      </c>
      <c r="R14" s="11">
        <v>1</v>
      </c>
      <c r="S14" s="11"/>
      <c r="T14" s="11" t="s">
        <v>290</v>
      </c>
      <c r="U14" s="11" t="s">
        <v>290</v>
      </c>
      <c r="V14" s="11"/>
      <c r="W14" s="11" t="s">
        <v>290</v>
      </c>
      <c r="X14" s="11"/>
      <c r="Y14" s="11" t="s">
        <v>290</v>
      </c>
      <c r="Z14" s="11" t="s">
        <v>290</v>
      </c>
      <c r="AA14" s="11" t="s">
        <v>290</v>
      </c>
      <c r="AB14" s="11"/>
      <c r="AC14" s="28"/>
      <c r="AE14" s="27"/>
      <c r="AF14" s="11"/>
      <c r="AG14" s="28"/>
      <c r="AH14" t="b">
        <f t="shared" si="0"/>
        <v>1</v>
      </c>
      <c r="AI14" s="27">
        <v>12</v>
      </c>
      <c r="AJ14" s="11" t="s">
        <v>290</v>
      </c>
      <c r="AK14" s="11" t="s">
        <v>290</v>
      </c>
      <c r="AL14" s="11" t="s">
        <v>290</v>
      </c>
      <c r="AM14" s="11" t="s">
        <v>290</v>
      </c>
      <c r="AN14" s="11" t="s">
        <v>290</v>
      </c>
      <c r="AO14" s="11" t="s">
        <v>290</v>
      </c>
      <c r="AP14" s="11" t="s">
        <v>290</v>
      </c>
      <c r="AQ14" s="11" t="s">
        <v>290</v>
      </c>
      <c r="AR14" s="11" t="s">
        <v>290</v>
      </c>
      <c r="AS14" s="11" t="s">
        <v>290</v>
      </c>
      <c r="AT14" s="11" t="s">
        <v>290</v>
      </c>
      <c r="AU14" s="11">
        <v>1</v>
      </c>
      <c r="AV14" s="11" t="s">
        <v>290</v>
      </c>
      <c r="AW14" s="11">
        <v>1</v>
      </c>
      <c r="AX14" s="11">
        <v>1</v>
      </c>
      <c r="AY14" s="11">
        <v>1</v>
      </c>
      <c r="AZ14" s="11">
        <v>1</v>
      </c>
      <c r="BA14" s="11" t="s">
        <v>290</v>
      </c>
      <c r="BB14" s="11" t="s">
        <v>290</v>
      </c>
      <c r="BC14" s="11" t="s">
        <v>290</v>
      </c>
      <c r="BD14" s="11" t="s">
        <v>290</v>
      </c>
      <c r="BE14" s="11" t="s">
        <v>290</v>
      </c>
      <c r="BF14" s="11" t="s">
        <v>290</v>
      </c>
      <c r="BG14" s="11" t="s">
        <v>290</v>
      </c>
      <c r="BH14" s="11" t="s">
        <v>290</v>
      </c>
      <c r="BI14" s="11" t="s">
        <v>290</v>
      </c>
      <c r="BJ14" s="11" t="s">
        <v>290</v>
      </c>
      <c r="BK14" s="28"/>
      <c r="BM14" s="27">
        <v>12</v>
      </c>
      <c r="BN14" s="11" t="s">
        <v>290</v>
      </c>
      <c r="BO14" s="11"/>
      <c r="BP14" s="11" t="s">
        <v>290</v>
      </c>
      <c r="BQ14" s="11" t="s">
        <v>290</v>
      </c>
      <c r="BR14" s="11" t="s">
        <v>290</v>
      </c>
      <c r="BS14" s="11" t="s">
        <v>290</v>
      </c>
      <c r="BT14" s="11" t="s">
        <v>290</v>
      </c>
      <c r="BU14" s="11" t="s">
        <v>290</v>
      </c>
      <c r="BV14" s="11" t="s">
        <v>290</v>
      </c>
      <c r="BW14" s="11" t="s">
        <v>290</v>
      </c>
      <c r="BX14" s="11" t="s">
        <v>290</v>
      </c>
      <c r="BY14" s="11">
        <v>1</v>
      </c>
      <c r="BZ14" s="11" t="s">
        <v>290</v>
      </c>
      <c r="CA14" s="11">
        <v>1</v>
      </c>
      <c r="CB14" s="11">
        <v>1</v>
      </c>
      <c r="CC14" s="11">
        <v>1</v>
      </c>
      <c r="CD14" s="11">
        <v>1</v>
      </c>
      <c r="CE14" s="11"/>
      <c r="CF14" s="11" t="s">
        <v>290</v>
      </c>
      <c r="CG14" s="11" t="s">
        <v>290</v>
      </c>
      <c r="CH14" s="11" t="s">
        <v>290</v>
      </c>
      <c r="CI14" s="11" t="s">
        <v>290</v>
      </c>
      <c r="CJ14" s="11" t="s">
        <v>290</v>
      </c>
      <c r="CK14" s="11"/>
      <c r="CL14" s="11" t="s">
        <v>290</v>
      </c>
      <c r="CM14" s="11" t="s">
        <v>290</v>
      </c>
      <c r="CN14" s="11" t="s">
        <v>290</v>
      </c>
      <c r="CO14" s="28"/>
    </row>
    <row r="15" spans="1:93">
      <c r="A15" s="27">
        <v>13</v>
      </c>
      <c r="B15" s="11" t="s">
        <v>290</v>
      </c>
      <c r="C15" s="11"/>
      <c r="D15" s="11" t="s">
        <v>290</v>
      </c>
      <c r="E15" s="11" t="s">
        <v>290</v>
      </c>
      <c r="F15" s="11"/>
      <c r="G15" s="11"/>
      <c r="H15" s="11"/>
      <c r="I15" s="11" t="s">
        <v>290</v>
      </c>
      <c r="J15" s="11" t="s">
        <v>290</v>
      </c>
      <c r="K15" s="11" t="s">
        <v>290</v>
      </c>
      <c r="L15" s="11">
        <v>1</v>
      </c>
      <c r="M15" s="11" t="s">
        <v>290</v>
      </c>
      <c r="N15" s="11">
        <v>1</v>
      </c>
      <c r="O15" s="11" t="s">
        <v>290</v>
      </c>
      <c r="P15" s="11" t="s">
        <v>290</v>
      </c>
      <c r="Q15" s="11" t="s">
        <v>290</v>
      </c>
      <c r="R15" s="11">
        <v>1</v>
      </c>
      <c r="S15" s="11"/>
      <c r="T15" s="11" t="s">
        <v>290</v>
      </c>
      <c r="U15" s="11" t="s">
        <v>290</v>
      </c>
      <c r="V15" s="11"/>
      <c r="W15" s="11" t="s">
        <v>290</v>
      </c>
      <c r="X15" s="11"/>
      <c r="Y15" s="11" t="s">
        <v>290</v>
      </c>
      <c r="Z15" s="11" t="s">
        <v>290</v>
      </c>
      <c r="AA15" s="11" t="s">
        <v>290</v>
      </c>
      <c r="AB15" s="11"/>
      <c r="AC15" s="28"/>
      <c r="AE15" s="27"/>
      <c r="AF15" s="11"/>
      <c r="AG15" s="28"/>
      <c r="AH15" t="b">
        <f t="shared" si="0"/>
        <v>1</v>
      </c>
      <c r="AI15" s="27">
        <v>13</v>
      </c>
      <c r="AJ15" s="11" t="s">
        <v>290</v>
      </c>
      <c r="AK15" s="11" t="s">
        <v>290</v>
      </c>
      <c r="AL15" s="11" t="s">
        <v>290</v>
      </c>
      <c r="AM15" s="11" t="s">
        <v>290</v>
      </c>
      <c r="AN15" s="11" t="s">
        <v>290</v>
      </c>
      <c r="AO15" s="11" t="s">
        <v>290</v>
      </c>
      <c r="AP15" s="11" t="s">
        <v>290</v>
      </c>
      <c r="AQ15" s="11" t="s">
        <v>290</v>
      </c>
      <c r="AR15" s="11" t="s">
        <v>290</v>
      </c>
      <c r="AS15" s="11" t="s">
        <v>290</v>
      </c>
      <c r="AT15" s="11">
        <v>1</v>
      </c>
      <c r="AU15" s="11" t="s">
        <v>290</v>
      </c>
      <c r="AV15" s="11">
        <v>1</v>
      </c>
      <c r="AW15" s="11" t="s">
        <v>290</v>
      </c>
      <c r="AX15" s="11" t="s">
        <v>290</v>
      </c>
      <c r="AY15" s="11" t="s">
        <v>290</v>
      </c>
      <c r="AZ15" s="11">
        <v>1</v>
      </c>
      <c r="BA15" s="11" t="s">
        <v>290</v>
      </c>
      <c r="BB15" s="11" t="s">
        <v>290</v>
      </c>
      <c r="BC15" s="11" t="s">
        <v>290</v>
      </c>
      <c r="BD15" s="11" t="s">
        <v>290</v>
      </c>
      <c r="BE15" s="11" t="s">
        <v>290</v>
      </c>
      <c r="BF15" s="11" t="s">
        <v>290</v>
      </c>
      <c r="BG15" s="11" t="s">
        <v>290</v>
      </c>
      <c r="BH15" s="11" t="s">
        <v>290</v>
      </c>
      <c r="BI15" s="11" t="s">
        <v>290</v>
      </c>
      <c r="BJ15" s="11" t="s">
        <v>290</v>
      </c>
      <c r="BK15" s="28"/>
      <c r="BM15" s="27">
        <v>13</v>
      </c>
      <c r="BN15" s="11" t="s">
        <v>290</v>
      </c>
      <c r="BO15" s="11"/>
      <c r="BP15" s="11" t="s">
        <v>290</v>
      </c>
      <c r="BQ15" s="11" t="s">
        <v>290</v>
      </c>
      <c r="BR15" s="11" t="s">
        <v>290</v>
      </c>
      <c r="BS15" s="11" t="s">
        <v>290</v>
      </c>
      <c r="BT15" s="11" t="s">
        <v>290</v>
      </c>
      <c r="BU15" s="11" t="s">
        <v>290</v>
      </c>
      <c r="BV15" s="11" t="s">
        <v>290</v>
      </c>
      <c r="BW15" s="11" t="s">
        <v>290</v>
      </c>
      <c r="BX15" s="11">
        <v>1</v>
      </c>
      <c r="BY15" s="11" t="s">
        <v>290</v>
      </c>
      <c r="BZ15" s="11">
        <v>1</v>
      </c>
      <c r="CA15" s="11" t="s">
        <v>290</v>
      </c>
      <c r="CB15" s="11" t="s">
        <v>290</v>
      </c>
      <c r="CC15" s="11" t="s">
        <v>290</v>
      </c>
      <c r="CD15" s="11">
        <v>1</v>
      </c>
      <c r="CE15" s="11"/>
      <c r="CF15" s="11" t="s">
        <v>290</v>
      </c>
      <c r="CG15" s="11" t="s">
        <v>290</v>
      </c>
      <c r="CH15" s="11" t="s">
        <v>290</v>
      </c>
      <c r="CI15" s="11" t="s">
        <v>290</v>
      </c>
      <c r="CJ15" s="11" t="s">
        <v>290</v>
      </c>
      <c r="CK15" s="11"/>
      <c r="CL15" s="11" t="s">
        <v>290</v>
      </c>
      <c r="CM15" s="11" t="s">
        <v>290</v>
      </c>
      <c r="CN15" s="11" t="s">
        <v>290</v>
      </c>
      <c r="CO15" s="28"/>
    </row>
    <row r="16" spans="1:93">
      <c r="A16" s="27">
        <v>14</v>
      </c>
      <c r="B16" s="11" t="s">
        <v>290</v>
      </c>
      <c r="C16" s="11"/>
      <c r="D16" s="11" t="s">
        <v>290</v>
      </c>
      <c r="E16" s="11" t="s">
        <v>290</v>
      </c>
      <c r="F16" s="11"/>
      <c r="G16" s="11"/>
      <c r="H16" s="11"/>
      <c r="I16" s="11">
        <v>1</v>
      </c>
      <c r="J16" s="11">
        <v>1</v>
      </c>
      <c r="K16" s="11">
        <v>1</v>
      </c>
      <c r="L16" s="11">
        <v>1</v>
      </c>
      <c r="M16" s="11" t="s">
        <v>290</v>
      </c>
      <c r="N16" s="11">
        <v>1</v>
      </c>
      <c r="O16" s="11">
        <v>1</v>
      </c>
      <c r="P16" s="11" t="s">
        <v>290</v>
      </c>
      <c r="Q16" s="11">
        <v>1</v>
      </c>
      <c r="R16" s="11">
        <v>1</v>
      </c>
      <c r="S16" s="11"/>
      <c r="T16" s="11">
        <v>1</v>
      </c>
      <c r="U16" s="11" t="s">
        <v>290</v>
      </c>
      <c r="V16" s="11"/>
      <c r="W16" s="11">
        <v>1</v>
      </c>
      <c r="X16" s="11"/>
      <c r="Y16" s="11" t="s">
        <v>290</v>
      </c>
      <c r="Z16" s="11" t="s">
        <v>290</v>
      </c>
      <c r="AA16" s="11" t="s">
        <v>290</v>
      </c>
      <c r="AB16" s="11"/>
      <c r="AC16" s="28"/>
      <c r="AE16" s="27"/>
      <c r="AF16" s="11"/>
      <c r="AG16" s="28"/>
      <c r="AH16" t="b">
        <f t="shared" si="0"/>
        <v>1</v>
      </c>
      <c r="AI16" s="27">
        <v>14</v>
      </c>
      <c r="AJ16" s="11" t="s">
        <v>290</v>
      </c>
      <c r="AK16" s="11" t="s">
        <v>290</v>
      </c>
      <c r="AL16" s="11" t="s">
        <v>290</v>
      </c>
      <c r="AM16" s="11" t="s">
        <v>290</v>
      </c>
      <c r="AN16" s="11" t="s">
        <v>290</v>
      </c>
      <c r="AO16" s="11" t="s">
        <v>290</v>
      </c>
      <c r="AP16" s="11" t="s">
        <v>290</v>
      </c>
      <c r="AQ16" s="11">
        <v>1</v>
      </c>
      <c r="AR16" s="11">
        <v>1</v>
      </c>
      <c r="AS16" s="11">
        <v>1</v>
      </c>
      <c r="AT16" s="11">
        <v>1</v>
      </c>
      <c r="AU16" s="11" t="s">
        <v>290</v>
      </c>
      <c r="AV16" s="11">
        <v>1</v>
      </c>
      <c r="AW16" s="11">
        <v>1</v>
      </c>
      <c r="AX16" s="11" t="s">
        <v>290</v>
      </c>
      <c r="AY16" s="11">
        <v>1</v>
      </c>
      <c r="AZ16" s="11">
        <v>1</v>
      </c>
      <c r="BA16" s="11" t="s">
        <v>290</v>
      </c>
      <c r="BB16" s="11">
        <v>1</v>
      </c>
      <c r="BC16" s="11" t="s">
        <v>290</v>
      </c>
      <c r="BD16" s="11" t="s">
        <v>290</v>
      </c>
      <c r="BE16" s="11">
        <v>1</v>
      </c>
      <c r="BF16" s="11" t="s">
        <v>290</v>
      </c>
      <c r="BG16" s="11" t="s">
        <v>290</v>
      </c>
      <c r="BH16" s="11" t="s">
        <v>290</v>
      </c>
      <c r="BI16" s="11" t="s">
        <v>290</v>
      </c>
      <c r="BJ16" s="11" t="s">
        <v>290</v>
      </c>
      <c r="BK16" s="28"/>
      <c r="BM16" s="27">
        <v>14</v>
      </c>
      <c r="BN16" s="11" t="s">
        <v>290</v>
      </c>
      <c r="BO16" s="11"/>
      <c r="BP16" s="11" t="s">
        <v>290</v>
      </c>
      <c r="BQ16" s="11" t="s">
        <v>290</v>
      </c>
      <c r="BR16" s="11">
        <v>1</v>
      </c>
      <c r="BS16" s="11" t="s">
        <v>290</v>
      </c>
      <c r="BT16" s="11">
        <v>1</v>
      </c>
      <c r="BU16" s="11">
        <v>1</v>
      </c>
      <c r="BV16" s="11">
        <v>1</v>
      </c>
      <c r="BW16" s="11">
        <v>1</v>
      </c>
      <c r="BX16" s="11">
        <v>1</v>
      </c>
      <c r="BY16" s="11" t="s">
        <v>290</v>
      </c>
      <c r="BZ16" s="11">
        <v>1</v>
      </c>
      <c r="CA16" s="11">
        <v>1</v>
      </c>
      <c r="CB16" s="11" t="s">
        <v>290</v>
      </c>
      <c r="CC16" s="11">
        <v>1</v>
      </c>
      <c r="CD16" s="11">
        <v>1</v>
      </c>
      <c r="CE16" s="11"/>
      <c r="CF16" s="11">
        <v>1</v>
      </c>
      <c r="CG16" s="11" t="s">
        <v>290</v>
      </c>
      <c r="CH16" s="11" t="s">
        <v>290</v>
      </c>
      <c r="CI16" s="11">
        <v>1</v>
      </c>
      <c r="CJ16" s="11">
        <v>1</v>
      </c>
      <c r="CK16" s="11"/>
      <c r="CL16" s="11" t="s">
        <v>290</v>
      </c>
      <c r="CM16" s="11" t="s">
        <v>290</v>
      </c>
      <c r="CN16" s="11">
        <v>1</v>
      </c>
      <c r="CO16" s="28"/>
    </row>
    <row r="17" spans="1:93">
      <c r="A17" s="27">
        <v>15</v>
      </c>
      <c r="B17" s="11" t="s">
        <v>290</v>
      </c>
      <c r="C17" s="11"/>
      <c r="D17" s="11" t="s">
        <v>290</v>
      </c>
      <c r="E17" s="11" t="s">
        <v>290</v>
      </c>
      <c r="F17" s="11"/>
      <c r="G17" s="11"/>
      <c r="H17" s="11"/>
      <c r="I17" s="11" t="s">
        <v>290</v>
      </c>
      <c r="J17" s="11" t="s">
        <v>290</v>
      </c>
      <c r="K17" s="11" t="s">
        <v>290</v>
      </c>
      <c r="L17" s="11" t="s">
        <v>290</v>
      </c>
      <c r="M17" s="11" t="s">
        <v>290</v>
      </c>
      <c r="N17" s="11" t="s">
        <v>290</v>
      </c>
      <c r="O17" s="11" t="s">
        <v>290</v>
      </c>
      <c r="P17" s="11">
        <v>1</v>
      </c>
      <c r="Q17" s="11" t="s">
        <v>290</v>
      </c>
      <c r="R17" s="11" t="s">
        <v>290</v>
      </c>
      <c r="S17" s="11" t="s">
        <v>290</v>
      </c>
      <c r="T17" s="11" t="s">
        <v>290</v>
      </c>
      <c r="U17" s="11" t="s">
        <v>290</v>
      </c>
      <c r="V17" s="11"/>
      <c r="W17" s="11" t="s">
        <v>290</v>
      </c>
      <c r="X17" s="11"/>
      <c r="Y17" s="11" t="s">
        <v>290</v>
      </c>
      <c r="Z17" s="11" t="s">
        <v>290</v>
      </c>
      <c r="AA17" s="11" t="s">
        <v>290</v>
      </c>
      <c r="AB17" s="11"/>
      <c r="AC17" s="28"/>
      <c r="AE17" s="27"/>
      <c r="AF17" s="11"/>
      <c r="AG17" s="28"/>
      <c r="AH17" t="b">
        <f t="shared" si="0"/>
        <v>1</v>
      </c>
      <c r="AI17" s="27">
        <v>15</v>
      </c>
      <c r="AJ17" s="11" t="s">
        <v>290</v>
      </c>
      <c r="AK17" s="11" t="s">
        <v>290</v>
      </c>
      <c r="AL17" s="11" t="s">
        <v>290</v>
      </c>
      <c r="AM17" s="11" t="s">
        <v>290</v>
      </c>
      <c r="AN17" s="11" t="s">
        <v>290</v>
      </c>
      <c r="AO17" s="11" t="s">
        <v>290</v>
      </c>
      <c r="AP17" s="11" t="s">
        <v>290</v>
      </c>
      <c r="AQ17" s="11" t="s">
        <v>290</v>
      </c>
      <c r="AR17" s="11" t="s">
        <v>290</v>
      </c>
      <c r="AS17" s="11" t="s">
        <v>290</v>
      </c>
      <c r="AT17" s="11" t="s">
        <v>290</v>
      </c>
      <c r="AU17" s="11" t="s">
        <v>290</v>
      </c>
      <c r="AV17" s="11" t="s">
        <v>290</v>
      </c>
      <c r="AW17" s="11" t="s">
        <v>290</v>
      </c>
      <c r="AX17" s="11">
        <v>1</v>
      </c>
      <c r="AY17" s="11" t="s">
        <v>290</v>
      </c>
      <c r="AZ17" s="11" t="s">
        <v>290</v>
      </c>
      <c r="BA17" s="11" t="s">
        <v>290</v>
      </c>
      <c r="BB17" s="11" t="s">
        <v>290</v>
      </c>
      <c r="BC17" s="11" t="s">
        <v>290</v>
      </c>
      <c r="BD17" s="11" t="s">
        <v>290</v>
      </c>
      <c r="BE17" s="11" t="s">
        <v>290</v>
      </c>
      <c r="BF17" s="11" t="s">
        <v>290</v>
      </c>
      <c r="BG17" s="11" t="s">
        <v>290</v>
      </c>
      <c r="BH17" s="11" t="s">
        <v>290</v>
      </c>
      <c r="BI17" s="11" t="s">
        <v>290</v>
      </c>
      <c r="BJ17" s="11" t="s">
        <v>290</v>
      </c>
      <c r="BK17" s="28"/>
      <c r="BM17" s="27">
        <v>15</v>
      </c>
      <c r="BN17" s="11" t="s">
        <v>290</v>
      </c>
      <c r="BO17" s="11"/>
      <c r="BP17" s="11" t="s">
        <v>290</v>
      </c>
      <c r="BQ17" s="11" t="s">
        <v>290</v>
      </c>
      <c r="BR17" s="11" t="s">
        <v>290</v>
      </c>
      <c r="BS17" s="11" t="s">
        <v>290</v>
      </c>
      <c r="BT17" s="11" t="s">
        <v>290</v>
      </c>
      <c r="BU17" s="11" t="s">
        <v>290</v>
      </c>
      <c r="BV17" s="11" t="s">
        <v>290</v>
      </c>
      <c r="BW17" s="11" t="s">
        <v>290</v>
      </c>
      <c r="BX17" s="11" t="s">
        <v>290</v>
      </c>
      <c r="BY17" s="11" t="s">
        <v>290</v>
      </c>
      <c r="BZ17" s="11" t="s">
        <v>290</v>
      </c>
      <c r="CA17" s="11" t="s">
        <v>290</v>
      </c>
      <c r="CB17" s="11">
        <v>1</v>
      </c>
      <c r="CC17" s="11" t="s">
        <v>290</v>
      </c>
      <c r="CD17" s="11" t="s">
        <v>290</v>
      </c>
      <c r="CE17" s="11" t="s">
        <v>290</v>
      </c>
      <c r="CF17" s="11" t="s">
        <v>290</v>
      </c>
      <c r="CG17" s="11" t="s">
        <v>290</v>
      </c>
      <c r="CH17" s="11" t="s">
        <v>290</v>
      </c>
      <c r="CI17" s="11" t="s">
        <v>290</v>
      </c>
      <c r="CJ17" s="11" t="s">
        <v>290</v>
      </c>
      <c r="CK17" s="11"/>
      <c r="CL17" s="11" t="s">
        <v>290</v>
      </c>
      <c r="CM17" s="11" t="s">
        <v>290</v>
      </c>
      <c r="CN17" s="11" t="s">
        <v>290</v>
      </c>
      <c r="CO17" s="28"/>
    </row>
    <row r="18" spans="1:93">
      <c r="A18" s="142">
        <v>16</v>
      </c>
      <c r="B18" s="143" t="s">
        <v>290</v>
      </c>
      <c r="C18" s="143"/>
      <c r="D18" s="143" t="s">
        <v>290</v>
      </c>
      <c r="E18" s="143" t="s">
        <v>290</v>
      </c>
      <c r="F18" s="143"/>
      <c r="G18" s="143"/>
      <c r="H18" s="143"/>
      <c r="I18" s="143" t="s">
        <v>290</v>
      </c>
      <c r="J18" s="143" t="s">
        <v>290</v>
      </c>
      <c r="K18" s="143" t="s">
        <v>290</v>
      </c>
      <c r="L18" s="143" t="s">
        <v>290</v>
      </c>
      <c r="M18" s="143" t="s">
        <v>290</v>
      </c>
      <c r="N18" s="143" t="s">
        <v>290</v>
      </c>
      <c r="O18" s="143" t="s">
        <v>290</v>
      </c>
      <c r="P18" s="143">
        <v>1</v>
      </c>
      <c r="Q18" s="143" t="s">
        <v>290</v>
      </c>
      <c r="R18" s="143" t="s">
        <v>290</v>
      </c>
      <c r="S18" s="143" t="s">
        <v>294</v>
      </c>
      <c r="T18" s="143">
        <v>1</v>
      </c>
      <c r="U18" s="143" t="s">
        <v>290</v>
      </c>
      <c r="V18" s="143"/>
      <c r="W18" s="143">
        <v>1</v>
      </c>
      <c r="X18" s="143"/>
      <c r="Y18" s="143" t="s">
        <v>290</v>
      </c>
      <c r="Z18" s="143" t="s">
        <v>290</v>
      </c>
      <c r="AA18" s="143" t="s">
        <v>290</v>
      </c>
      <c r="AB18" s="143"/>
      <c r="AC18" s="144"/>
      <c r="AE18" s="27"/>
      <c r="AF18" s="11"/>
      <c r="AG18" s="28"/>
      <c r="AH18" t="b">
        <f t="shared" si="0"/>
        <v>1</v>
      </c>
      <c r="AI18" s="27">
        <v>16</v>
      </c>
      <c r="AJ18" s="11" t="s">
        <v>290</v>
      </c>
      <c r="AK18" s="11" t="s">
        <v>290</v>
      </c>
      <c r="AL18" s="11" t="s">
        <v>290</v>
      </c>
      <c r="AM18" s="11" t="s">
        <v>290</v>
      </c>
      <c r="AN18" s="11" t="s">
        <v>290</v>
      </c>
      <c r="AO18" s="11" t="s">
        <v>290</v>
      </c>
      <c r="AP18" s="11" t="s">
        <v>290</v>
      </c>
      <c r="AQ18" s="11" t="s">
        <v>290</v>
      </c>
      <c r="AR18" s="11" t="s">
        <v>290</v>
      </c>
      <c r="AS18" s="11" t="s">
        <v>290</v>
      </c>
      <c r="AT18" s="11" t="s">
        <v>290</v>
      </c>
      <c r="AU18" s="11" t="s">
        <v>290</v>
      </c>
      <c r="AV18" s="11" t="s">
        <v>290</v>
      </c>
      <c r="AW18" s="11" t="s">
        <v>290</v>
      </c>
      <c r="AX18" s="11">
        <v>1</v>
      </c>
      <c r="AY18" s="11" t="s">
        <v>290</v>
      </c>
      <c r="AZ18" s="11" t="s">
        <v>290</v>
      </c>
      <c r="BA18" s="11" t="s">
        <v>290</v>
      </c>
      <c r="BB18" s="11">
        <v>1</v>
      </c>
      <c r="BC18" s="11" t="s">
        <v>290</v>
      </c>
      <c r="BD18" s="11" t="s">
        <v>290</v>
      </c>
      <c r="BE18" s="11">
        <v>1</v>
      </c>
      <c r="BF18" s="11" t="s">
        <v>290</v>
      </c>
      <c r="BG18" s="11" t="s">
        <v>290</v>
      </c>
      <c r="BH18" s="11" t="s">
        <v>290</v>
      </c>
      <c r="BI18" s="11" t="s">
        <v>290</v>
      </c>
      <c r="BJ18" s="11" t="s">
        <v>290</v>
      </c>
      <c r="BK18" s="28"/>
      <c r="BM18" s="27">
        <v>16</v>
      </c>
      <c r="BN18" s="11" t="s">
        <v>290</v>
      </c>
      <c r="BO18" s="11"/>
      <c r="BP18" s="11" t="s">
        <v>290</v>
      </c>
      <c r="BQ18" s="11" t="s">
        <v>290</v>
      </c>
      <c r="BR18" s="11" t="s">
        <v>290</v>
      </c>
      <c r="BS18" s="11" t="s">
        <v>290</v>
      </c>
      <c r="BT18" s="11" t="s">
        <v>290</v>
      </c>
      <c r="BU18" s="11" t="s">
        <v>290</v>
      </c>
      <c r="BV18" s="11" t="s">
        <v>290</v>
      </c>
      <c r="BW18" s="11" t="s">
        <v>290</v>
      </c>
      <c r="BX18" s="11" t="s">
        <v>290</v>
      </c>
      <c r="BY18" s="11" t="s">
        <v>290</v>
      </c>
      <c r="BZ18" s="11" t="s">
        <v>290</v>
      </c>
      <c r="CA18" s="11" t="s">
        <v>290</v>
      </c>
      <c r="CB18" s="11">
        <v>1</v>
      </c>
      <c r="CC18" s="11" t="s">
        <v>290</v>
      </c>
      <c r="CD18" s="11" t="s">
        <v>290</v>
      </c>
      <c r="CE18" s="11" t="s">
        <v>294</v>
      </c>
      <c r="CF18" s="11">
        <v>1</v>
      </c>
      <c r="CG18" s="11" t="s">
        <v>290</v>
      </c>
      <c r="CH18" s="11" t="s">
        <v>290</v>
      </c>
      <c r="CI18" s="11">
        <v>1</v>
      </c>
      <c r="CJ18" s="11" t="s">
        <v>290</v>
      </c>
      <c r="CK18" s="11"/>
      <c r="CL18" s="11" t="s">
        <v>290</v>
      </c>
      <c r="CM18" s="11" t="s">
        <v>290</v>
      </c>
      <c r="CN18" s="11">
        <v>1</v>
      </c>
      <c r="CO18" s="28"/>
    </row>
    <row r="19" spans="1:93">
      <c r="A19" s="142">
        <v>17</v>
      </c>
      <c r="B19" s="143" t="s">
        <v>290</v>
      </c>
      <c r="C19" s="143"/>
      <c r="D19" s="143">
        <v>1</v>
      </c>
      <c r="E19" s="143">
        <v>1</v>
      </c>
      <c r="F19" s="143"/>
      <c r="G19" s="143"/>
      <c r="H19" s="143"/>
      <c r="I19" s="143">
        <v>1</v>
      </c>
      <c r="J19" s="143" t="s">
        <v>290</v>
      </c>
      <c r="K19" s="143" t="s">
        <v>290</v>
      </c>
      <c r="L19" s="143">
        <v>1</v>
      </c>
      <c r="M19" s="143">
        <v>1</v>
      </c>
      <c r="N19" s="143" t="s">
        <v>290</v>
      </c>
      <c r="O19" s="143" t="s">
        <v>290</v>
      </c>
      <c r="P19" s="143">
        <v>1</v>
      </c>
      <c r="Q19" s="143">
        <v>1</v>
      </c>
      <c r="R19" s="143" t="s">
        <v>290</v>
      </c>
      <c r="S19" s="143" t="s">
        <v>290</v>
      </c>
      <c r="T19" s="143">
        <v>1</v>
      </c>
      <c r="U19" s="143"/>
      <c r="V19" s="143"/>
      <c r="W19" s="143">
        <v>1</v>
      </c>
      <c r="X19" s="143"/>
      <c r="Y19" s="143" t="s">
        <v>290</v>
      </c>
      <c r="Z19" s="143" t="s">
        <v>290</v>
      </c>
      <c r="AA19" s="143" t="s">
        <v>290</v>
      </c>
      <c r="AB19" s="143"/>
      <c r="AC19" s="144"/>
      <c r="AE19" s="27"/>
      <c r="AF19" s="11"/>
      <c r="AG19" s="28"/>
      <c r="AH19" t="b">
        <f t="shared" si="0"/>
        <v>1</v>
      </c>
      <c r="AI19" s="27">
        <v>17</v>
      </c>
      <c r="AJ19" s="11" t="s">
        <v>290</v>
      </c>
      <c r="AK19" s="11" t="s">
        <v>290</v>
      </c>
      <c r="AL19" s="11">
        <v>1</v>
      </c>
      <c r="AM19" s="11">
        <v>1</v>
      </c>
      <c r="AN19" s="11" t="s">
        <v>290</v>
      </c>
      <c r="AO19" s="11" t="s">
        <v>290</v>
      </c>
      <c r="AP19" s="11" t="s">
        <v>290</v>
      </c>
      <c r="AQ19" s="11">
        <v>1</v>
      </c>
      <c r="AR19" s="11" t="s">
        <v>290</v>
      </c>
      <c r="AS19" s="11" t="s">
        <v>290</v>
      </c>
      <c r="AT19" s="11">
        <v>1</v>
      </c>
      <c r="AU19" s="11">
        <v>1</v>
      </c>
      <c r="AV19" s="11" t="s">
        <v>290</v>
      </c>
      <c r="AW19" s="11" t="s">
        <v>290</v>
      </c>
      <c r="AX19" s="11">
        <v>1</v>
      </c>
      <c r="AY19" s="11">
        <v>1</v>
      </c>
      <c r="AZ19" s="11" t="s">
        <v>290</v>
      </c>
      <c r="BA19" s="11" t="s">
        <v>290</v>
      </c>
      <c r="BB19" s="11">
        <v>1</v>
      </c>
      <c r="BC19" s="11" t="s">
        <v>290</v>
      </c>
      <c r="BD19" s="11" t="s">
        <v>290</v>
      </c>
      <c r="BE19" s="11">
        <v>1</v>
      </c>
      <c r="BF19" s="11" t="s">
        <v>290</v>
      </c>
      <c r="BG19" s="11" t="s">
        <v>290</v>
      </c>
      <c r="BH19" s="11" t="s">
        <v>290</v>
      </c>
      <c r="BI19" s="11" t="s">
        <v>290</v>
      </c>
      <c r="BJ19" s="11" t="s">
        <v>290</v>
      </c>
      <c r="BK19" s="28"/>
      <c r="BM19" s="27">
        <v>17</v>
      </c>
      <c r="BN19" s="11" t="s">
        <v>290</v>
      </c>
      <c r="BO19" s="11"/>
      <c r="BP19" s="11">
        <v>1</v>
      </c>
      <c r="BQ19" s="11">
        <v>1</v>
      </c>
      <c r="BR19" s="11" t="s">
        <v>290</v>
      </c>
      <c r="BS19" s="11" t="s">
        <v>290</v>
      </c>
      <c r="BT19" s="11" t="s">
        <v>290</v>
      </c>
      <c r="BU19" s="11">
        <v>1</v>
      </c>
      <c r="BV19" s="11" t="s">
        <v>290</v>
      </c>
      <c r="BW19" s="11" t="s">
        <v>290</v>
      </c>
      <c r="BX19" s="11">
        <v>1</v>
      </c>
      <c r="BY19" s="11">
        <v>1</v>
      </c>
      <c r="BZ19" s="11" t="s">
        <v>290</v>
      </c>
      <c r="CA19" s="11" t="s">
        <v>290</v>
      </c>
      <c r="CB19" s="11">
        <v>1</v>
      </c>
      <c r="CC19" s="11">
        <v>1</v>
      </c>
      <c r="CD19" s="11" t="s">
        <v>290</v>
      </c>
      <c r="CE19" s="11" t="s">
        <v>290</v>
      </c>
      <c r="CF19" s="11">
        <v>1</v>
      </c>
      <c r="CG19" s="11"/>
      <c r="CH19" s="11">
        <v>1</v>
      </c>
      <c r="CI19" s="11">
        <v>1</v>
      </c>
      <c r="CJ19" s="11">
        <v>1</v>
      </c>
      <c r="CK19" s="11"/>
      <c r="CL19" s="11" t="s">
        <v>290</v>
      </c>
      <c r="CM19" s="11" t="s">
        <v>290</v>
      </c>
      <c r="CN19" s="11">
        <v>1</v>
      </c>
      <c r="CO19" s="28"/>
    </row>
    <row r="20" spans="1:93">
      <c r="A20" s="27">
        <v>18</v>
      </c>
      <c r="B20" s="11" t="s">
        <v>290</v>
      </c>
      <c r="C20" s="11"/>
      <c r="D20" s="11" t="s">
        <v>290</v>
      </c>
      <c r="E20" s="11" t="s">
        <v>290</v>
      </c>
      <c r="F20" s="11"/>
      <c r="G20" s="11"/>
      <c r="H20" s="11"/>
      <c r="I20" s="11" t="s">
        <v>290</v>
      </c>
      <c r="J20" s="11" t="s">
        <v>290</v>
      </c>
      <c r="K20" s="11" t="s">
        <v>290</v>
      </c>
      <c r="L20" s="11" t="s">
        <v>290</v>
      </c>
      <c r="M20" s="11" t="s">
        <v>290</v>
      </c>
      <c r="N20" s="11" t="s">
        <v>290</v>
      </c>
      <c r="O20" s="11" t="s">
        <v>290</v>
      </c>
      <c r="P20" s="11" t="s">
        <v>290</v>
      </c>
      <c r="Q20" s="11" t="s">
        <v>290</v>
      </c>
      <c r="R20" s="11" t="s">
        <v>290</v>
      </c>
      <c r="S20" s="11" t="s">
        <v>290</v>
      </c>
      <c r="T20" s="11" t="s">
        <v>290</v>
      </c>
      <c r="U20" s="11"/>
      <c r="V20" s="11"/>
      <c r="W20" s="11">
        <v>1</v>
      </c>
      <c r="X20" s="11"/>
      <c r="Y20" s="11" t="s">
        <v>290</v>
      </c>
      <c r="Z20" s="11" t="s">
        <v>290</v>
      </c>
      <c r="AA20" s="11" t="s">
        <v>290</v>
      </c>
      <c r="AB20" s="11"/>
      <c r="AC20" s="28"/>
      <c r="AE20" s="27"/>
      <c r="AF20" s="11"/>
      <c r="AG20" s="28"/>
      <c r="AH20" t="b">
        <f t="shared" si="0"/>
        <v>1</v>
      </c>
      <c r="AI20" s="27">
        <v>18</v>
      </c>
      <c r="AJ20" s="11" t="s">
        <v>290</v>
      </c>
      <c r="AK20" s="11" t="s">
        <v>290</v>
      </c>
      <c r="AL20" s="11" t="s">
        <v>290</v>
      </c>
      <c r="AM20" s="11" t="s">
        <v>290</v>
      </c>
      <c r="AN20" s="11" t="s">
        <v>290</v>
      </c>
      <c r="AO20" s="11" t="s">
        <v>290</v>
      </c>
      <c r="AP20" s="11" t="s">
        <v>290</v>
      </c>
      <c r="AQ20" s="11" t="s">
        <v>290</v>
      </c>
      <c r="AR20" s="11" t="s">
        <v>290</v>
      </c>
      <c r="AS20" s="11" t="s">
        <v>290</v>
      </c>
      <c r="AT20" s="11" t="s">
        <v>290</v>
      </c>
      <c r="AU20" s="11" t="s">
        <v>290</v>
      </c>
      <c r="AV20" s="11" t="s">
        <v>290</v>
      </c>
      <c r="AW20" s="11" t="s">
        <v>290</v>
      </c>
      <c r="AX20" s="11" t="s">
        <v>290</v>
      </c>
      <c r="AY20" s="11" t="s">
        <v>290</v>
      </c>
      <c r="AZ20" s="11" t="s">
        <v>290</v>
      </c>
      <c r="BA20" s="11" t="s">
        <v>290</v>
      </c>
      <c r="BB20" s="11" t="s">
        <v>290</v>
      </c>
      <c r="BC20" s="11" t="s">
        <v>290</v>
      </c>
      <c r="BD20" s="11" t="s">
        <v>290</v>
      </c>
      <c r="BE20" s="11">
        <v>1</v>
      </c>
      <c r="BF20" s="11" t="s">
        <v>290</v>
      </c>
      <c r="BG20" s="11" t="s">
        <v>290</v>
      </c>
      <c r="BH20" s="11" t="s">
        <v>290</v>
      </c>
      <c r="BI20" s="11" t="s">
        <v>290</v>
      </c>
      <c r="BJ20" s="11" t="s">
        <v>290</v>
      </c>
      <c r="BK20" s="28"/>
      <c r="BM20" s="27">
        <v>18</v>
      </c>
      <c r="BN20" s="11" t="s">
        <v>290</v>
      </c>
      <c r="BO20" s="11"/>
      <c r="BP20" s="11" t="s">
        <v>290</v>
      </c>
      <c r="BQ20" s="11" t="s">
        <v>290</v>
      </c>
      <c r="BR20" s="11" t="s">
        <v>290</v>
      </c>
      <c r="BS20" s="11" t="s">
        <v>290</v>
      </c>
      <c r="BT20" s="11" t="s">
        <v>290</v>
      </c>
      <c r="BU20" s="11" t="s">
        <v>290</v>
      </c>
      <c r="BV20" s="11" t="s">
        <v>290</v>
      </c>
      <c r="BW20" s="11" t="s">
        <v>290</v>
      </c>
      <c r="BX20" s="11" t="s">
        <v>290</v>
      </c>
      <c r="BY20" s="11" t="s">
        <v>290</v>
      </c>
      <c r="BZ20" s="11" t="s">
        <v>290</v>
      </c>
      <c r="CA20" s="11" t="s">
        <v>290</v>
      </c>
      <c r="CB20" s="11" t="s">
        <v>290</v>
      </c>
      <c r="CC20" s="11" t="s">
        <v>290</v>
      </c>
      <c r="CD20" s="11" t="s">
        <v>290</v>
      </c>
      <c r="CE20" s="11" t="s">
        <v>290</v>
      </c>
      <c r="CF20" s="11" t="s">
        <v>290</v>
      </c>
      <c r="CG20" s="11"/>
      <c r="CH20" s="11">
        <v>1</v>
      </c>
      <c r="CI20" s="11">
        <v>1</v>
      </c>
      <c r="CJ20" s="11">
        <v>1</v>
      </c>
      <c r="CK20" s="11"/>
      <c r="CL20" s="11" t="s">
        <v>290</v>
      </c>
      <c r="CM20" s="11" t="s">
        <v>290</v>
      </c>
      <c r="CN20" s="11">
        <v>1</v>
      </c>
      <c r="CO20" s="28"/>
    </row>
    <row r="21" spans="1:93">
      <c r="A21" s="138">
        <v>19</v>
      </c>
      <c r="B21" s="83" t="s">
        <v>290</v>
      </c>
      <c r="C21" s="83"/>
      <c r="D21" s="83" t="s">
        <v>290</v>
      </c>
      <c r="E21" s="83" t="s">
        <v>290</v>
      </c>
      <c r="F21" s="83"/>
      <c r="G21" s="83"/>
      <c r="H21" s="83"/>
      <c r="I21" s="83" t="s">
        <v>290</v>
      </c>
      <c r="J21" s="83" t="s">
        <v>290</v>
      </c>
      <c r="K21" s="83" t="s">
        <v>290</v>
      </c>
      <c r="L21" s="83" t="s">
        <v>290</v>
      </c>
      <c r="M21" s="83" t="s">
        <v>290</v>
      </c>
      <c r="N21" s="83" t="s">
        <v>290</v>
      </c>
      <c r="O21" s="83" t="s">
        <v>290</v>
      </c>
      <c r="P21" s="83" t="s">
        <v>290</v>
      </c>
      <c r="Q21" s="83" t="s">
        <v>290</v>
      </c>
      <c r="R21" s="83" t="s">
        <v>290</v>
      </c>
      <c r="S21" s="83" t="s">
        <v>290</v>
      </c>
      <c r="T21" s="83" t="s">
        <v>290</v>
      </c>
      <c r="U21" s="83" t="s">
        <v>290</v>
      </c>
      <c r="V21" s="83"/>
      <c r="W21" s="83" t="s">
        <v>290</v>
      </c>
      <c r="X21" s="83"/>
      <c r="Y21" s="83" t="s">
        <v>290</v>
      </c>
      <c r="Z21" s="83" t="s">
        <v>290</v>
      </c>
      <c r="AA21" s="83" t="s">
        <v>290</v>
      </c>
      <c r="AB21" s="83"/>
      <c r="AC21" s="139"/>
      <c r="AE21" s="27"/>
      <c r="AF21" s="11"/>
      <c r="AG21" s="28"/>
      <c r="AH21" t="b">
        <f t="shared" si="0"/>
        <v>1</v>
      </c>
      <c r="AI21" s="27">
        <v>19</v>
      </c>
      <c r="AJ21" s="11" t="s">
        <v>290</v>
      </c>
      <c r="AK21" s="11" t="s">
        <v>290</v>
      </c>
      <c r="AL21" s="11" t="s">
        <v>290</v>
      </c>
      <c r="AM21" s="11" t="s">
        <v>290</v>
      </c>
      <c r="AN21" s="11" t="s">
        <v>290</v>
      </c>
      <c r="AO21" s="11" t="s">
        <v>290</v>
      </c>
      <c r="AP21" s="11" t="s">
        <v>290</v>
      </c>
      <c r="AQ21" s="11" t="s">
        <v>290</v>
      </c>
      <c r="AR21" s="11" t="s">
        <v>290</v>
      </c>
      <c r="AS21" s="11" t="s">
        <v>290</v>
      </c>
      <c r="AT21" s="11" t="s">
        <v>290</v>
      </c>
      <c r="AU21" s="11" t="s">
        <v>290</v>
      </c>
      <c r="AV21" s="11" t="s">
        <v>290</v>
      </c>
      <c r="AW21" s="11" t="s">
        <v>290</v>
      </c>
      <c r="AX21" s="11" t="s">
        <v>290</v>
      </c>
      <c r="AY21" s="11" t="s">
        <v>290</v>
      </c>
      <c r="AZ21" s="11" t="s">
        <v>290</v>
      </c>
      <c r="BA21" s="11" t="s">
        <v>290</v>
      </c>
      <c r="BB21" s="11" t="s">
        <v>290</v>
      </c>
      <c r="BC21" s="11" t="s">
        <v>290</v>
      </c>
      <c r="BD21" s="11" t="s">
        <v>290</v>
      </c>
      <c r="BE21" s="11" t="s">
        <v>290</v>
      </c>
      <c r="BF21" s="11" t="s">
        <v>290</v>
      </c>
      <c r="BG21" s="11" t="s">
        <v>290</v>
      </c>
      <c r="BH21" s="11" t="s">
        <v>290</v>
      </c>
      <c r="BI21" s="11" t="s">
        <v>290</v>
      </c>
      <c r="BJ21" s="11" t="s">
        <v>290</v>
      </c>
      <c r="BK21" s="28"/>
      <c r="BM21" s="27">
        <v>19</v>
      </c>
      <c r="BN21" s="11" t="s">
        <v>290</v>
      </c>
      <c r="BO21" s="11"/>
      <c r="BP21" s="11" t="s">
        <v>290</v>
      </c>
      <c r="BQ21" s="11" t="s">
        <v>290</v>
      </c>
      <c r="BR21" s="11" t="s">
        <v>290</v>
      </c>
      <c r="BS21" s="11" t="s">
        <v>290</v>
      </c>
      <c r="BT21" s="11" t="s">
        <v>290</v>
      </c>
      <c r="BU21" s="11" t="s">
        <v>290</v>
      </c>
      <c r="BV21" s="11" t="s">
        <v>290</v>
      </c>
      <c r="BW21" s="11" t="s">
        <v>290</v>
      </c>
      <c r="BX21" s="11" t="s">
        <v>290</v>
      </c>
      <c r="BY21" s="11" t="s">
        <v>290</v>
      </c>
      <c r="BZ21" s="11" t="s">
        <v>290</v>
      </c>
      <c r="CA21" s="11" t="s">
        <v>290</v>
      </c>
      <c r="CB21" s="11" t="s">
        <v>290</v>
      </c>
      <c r="CC21" s="11" t="s">
        <v>290</v>
      </c>
      <c r="CD21" s="11" t="s">
        <v>290</v>
      </c>
      <c r="CE21" s="11" t="s">
        <v>290</v>
      </c>
      <c r="CF21" s="11" t="s">
        <v>290</v>
      </c>
      <c r="CG21" s="11" t="s">
        <v>290</v>
      </c>
      <c r="CH21" s="11" t="s">
        <v>290</v>
      </c>
      <c r="CI21" s="11" t="s">
        <v>290</v>
      </c>
      <c r="CJ21" s="11" t="s">
        <v>290</v>
      </c>
      <c r="CK21" s="11"/>
      <c r="CL21" s="11" t="s">
        <v>290</v>
      </c>
      <c r="CM21" s="11" t="s">
        <v>290</v>
      </c>
      <c r="CN21" s="11" t="s">
        <v>290</v>
      </c>
      <c r="CO21" s="28"/>
    </row>
    <row r="22" spans="1:93">
      <c r="A22" s="83">
        <v>20</v>
      </c>
      <c r="B22" s="83" t="s">
        <v>290</v>
      </c>
      <c r="C22" s="83"/>
      <c r="D22" s="83" t="s">
        <v>290</v>
      </c>
      <c r="E22" s="83" t="s">
        <v>290</v>
      </c>
      <c r="F22" s="83"/>
      <c r="G22" s="83"/>
      <c r="H22" s="83"/>
      <c r="I22" s="83" t="s">
        <v>290</v>
      </c>
      <c r="J22" s="83" t="s">
        <v>290</v>
      </c>
      <c r="K22" s="83" t="s">
        <v>290</v>
      </c>
      <c r="L22" s="83" t="s">
        <v>290</v>
      </c>
      <c r="M22" s="83" t="s">
        <v>290</v>
      </c>
      <c r="N22" s="83" t="s">
        <v>290</v>
      </c>
      <c r="O22" s="83" t="s">
        <v>290</v>
      </c>
      <c r="P22" s="83" t="s">
        <v>290</v>
      </c>
      <c r="Q22" s="83" t="s">
        <v>290</v>
      </c>
      <c r="R22" s="83" t="s">
        <v>290</v>
      </c>
      <c r="S22" s="83" t="s">
        <v>290</v>
      </c>
      <c r="T22" s="83" t="s">
        <v>290</v>
      </c>
      <c r="U22" s="83"/>
      <c r="V22" s="83"/>
      <c r="W22" s="83" t="s">
        <v>290</v>
      </c>
      <c r="X22" s="83"/>
      <c r="Y22" s="83" t="s">
        <v>290</v>
      </c>
      <c r="Z22" s="83" t="s">
        <v>290</v>
      </c>
      <c r="AA22" s="83" t="s">
        <v>290</v>
      </c>
      <c r="AB22" s="83"/>
      <c r="AC22" s="83"/>
      <c r="AE22" s="27"/>
      <c r="AF22" s="11"/>
      <c r="AG22" s="28"/>
      <c r="AH22" t="b">
        <f t="shared" si="0"/>
        <v>1</v>
      </c>
      <c r="AI22" s="27">
        <v>20</v>
      </c>
      <c r="AJ22" s="11" t="s">
        <v>290</v>
      </c>
      <c r="AK22" s="11" t="s">
        <v>290</v>
      </c>
      <c r="AL22" s="11" t="s">
        <v>290</v>
      </c>
      <c r="AM22" s="11" t="s">
        <v>290</v>
      </c>
      <c r="AN22" s="11" t="s">
        <v>290</v>
      </c>
      <c r="AO22" s="11" t="s">
        <v>290</v>
      </c>
      <c r="AP22" s="11" t="s">
        <v>290</v>
      </c>
      <c r="AQ22" s="11" t="s">
        <v>290</v>
      </c>
      <c r="AR22" s="11" t="s">
        <v>290</v>
      </c>
      <c r="AS22" s="11" t="s">
        <v>290</v>
      </c>
      <c r="AT22" s="11" t="s">
        <v>290</v>
      </c>
      <c r="AU22" s="11" t="s">
        <v>290</v>
      </c>
      <c r="AV22" s="11" t="s">
        <v>290</v>
      </c>
      <c r="AW22" s="11" t="s">
        <v>290</v>
      </c>
      <c r="AX22" s="11" t="s">
        <v>290</v>
      </c>
      <c r="AY22" s="11" t="s">
        <v>290</v>
      </c>
      <c r="AZ22" s="11" t="s">
        <v>290</v>
      </c>
      <c r="BA22" s="11" t="s">
        <v>290</v>
      </c>
      <c r="BB22" s="11" t="s">
        <v>290</v>
      </c>
      <c r="BC22" s="11" t="s">
        <v>290</v>
      </c>
      <c r="BD22" s="11" t="s">
        <v>290</v>
      </c>
      <c r="BE22" s="11" t="s">
        <v>290</v>
      </c>
      <c r="BF22" s="11" t="s">
        <v>290</v>
      </c>
      <c r="BG22" s="11" t="s">
        <v>290</v>
      </c>
      <c r="BH22" s="11" t="s">
        <v>290</v>
      </c>
      <c r="BI22" s="11" t="s">
        <v>290</v>
      </c>
      <c r="BJ22" s="11" t="s">
        <v>290</v>
      </c>
      <c r="BK22" s="28"/>
      <c r="BM22" s="27">
        <v>20</v>
      </c>
      <c r="BN22" s="11" t="s">
        <v>290</v>
      </c>
      <c r="BO22" s="11"/>
      <c r="BP22" s="11" t="s">
        <v>290</v>
      </c>
      <c r="BQ22" s="11" t="s">
        <v>290</v>
      </c>
      <c r="BR22" s="11" t="s">
        <v>290</v>
      </c>
      <c r="BS22" s="11" t="s">
        <v>290</v>
      </c>
      <c r="BT22" s="11" t="s">
        <v>290</v>
      </c>
      <c r="BU22" s="11" t="s">
        <v>290</v>
      </c>
      <c r="BV22" s="11" t="s">
        <v>290</v>
      </c>
      <c r="BW22" s="11" t="s">
        <v>290</v>
      </c>
      <c r="BX22" s="11" t="s">
        <v>290</v>
      </c>
      <c r="BY22" s="11" t="s">
        <v>290</v>
      </c>
      <c r="BZ22" s="11" t="s">
        <v>290</v>
      </c>
      <c r="CA22" s="11" t="s">
        <v>290</v>
      </c>
      <c r="CB22" s="11" t="s">
        <v>290</v>
      </c>
      <c r="CC22" s="11" t="s">
        <v>290</v>
      </c>
      <c r="CD22" s="11" t="s">
        <v>290</v>
      </c>
      <c r="CE22" s="11" t="s">
        <v>290</v>
      </c>
      <c r="CF22" s="11" t="s">
        <v>290</v>
      </c>
      <c r="CG22" s="11"/>
      <c r="CH22" s="11" t="s">
        <v>290</v>
      </c>
      <c r="CI22" s="11" t="s">
        <v>290</v>
      </c>
      <c r="CJ22" s="11">
        <v>1</v>
      </c>
      <c r="CK22" s="11"/>
      <c r="CL22" s="11" t="s">
        <v>290</v>
      </c>
      <c r="CM22" s="11" t="s">
        <v>290</v>
      </c>
      <c r="CN22" s="11" t="s">
        <v>290</v>
      </c>
      <c r="CO22" s="28"/>
    </row>
    <row r="23" spans="1:93">
      <c r="A23" s="138">
        <v>21</v>
      </c>
      <c r="B23" s="83" t="s">
        <v>290</v>
      </c>
      <c r="C23" s="83"/>
      <c r="D23" s="83" t="s">
        <v>290</v>
      </c>
      <c r="E23" s="83" t="s">
        <v>290</v>
      </c>
      <c r="F23" s="83"/>
      <c r="G23" s="83"/>
      <c r="H23" s="83"/>
      <c r="I23" s="83" t="s">
        <v>290</v>
      </c>
      <c r="J23" s="83" t="s">
        <v>290</v>
      </c>
      <c r="K23" s="83" t="s">
        <v>290</v>
      </c>
      <c r="L23" s="83" t="s">
        <v>290</v>
      </c>
      <c r="M23" s="83" t="s">
        <v>290</v>
      </c>
      <c r="N23" s="83">
        <v>1</v>
      </c>
      <c r="O23" s="83" t="s">
        <v>290</v>
      </c>
      <c r="P23" s="83" t="s">
        <v>290</v>
      </c>
      <c r="Q23" s="83" t="s">
        <v>290</v>
      </c>
      <c r="R23" s="83" t="s">
        <v>290</v>
      </c>
      <c r="S23" s="83" t="s">
        <v>290</v>
      </c>
      <c r="T23" s="83" t="s">
        <v>290</v>
      </c>
      <c r="U23" s="83" t="s">
        <v>294</v>
      </c>
      <c r="V23" s="83" t="s">
        <v>294</v>
      </c>
      <c r="W23" s="83" t="s">
        <v>290</v>
      </c>
      <c r="X23" s="83" t="s">
        <v>294</v>
      </c>
      <c r="Y23" s="83"/>
      <c r="Z23" s="83">
        <v>1</v>
      </c>
      <c r="AA23" s="83">
        <v>1</v>
      </c>
      <c r="AB23" s="83"/>
      <c r="AC23" s="139"/>
      <c r="AE23" s="27"/>
      <c r="AF23" s="11"/>
      <c r="AG23" s="28"/>
      <c r="AH23" t="b">
        <f t="shared" si="0"/>
        <v>1</v>
      </c>
      <c r="AI23" s="27">
        <v>21</v>
      </c>
      <c r="AJ23" s="11" t="s">
        <v>290</v>
      </c>
      <c r="AK23" s="11" t="s">
        <v>290</v>
      </c>
      <c r="AL23" s="11" t="s">
        <v>290</v>
      </c>
      <c r="AM23" s="11" t="s">
        <v>290</v>
      </c>
      <c r="AN23" s="11" t="s">
        <v>290</v>
      </c>
      <c r="AO23" s="11" t="s">
        <v>290</v>
      </c>
      <c r="AP23" s="11" t="s">
        <v>290</v>
      </c>
      <c r="AQ23" s="11" t="s">
        <v>290</v>
      </c>
      <c r="AR23" s="11" t="s">
        <v>290</v>
      </c>
      <c r="AS23" s="11" t="s">
        <v>290</v>
      </c>
      <c r="AT23" s="11" t="s">
        <v>290</v>
      </c>
      <c r="AU23" s="11" t="s">
        <v>290</v>
      </c>
      <c r="AV23" s="11">
        <v>1</v>
      </c>
      <c r="AW23" s="11" t="s">
        <v>290</v>
      </c>
      <c r="AX23" s="11" t="s">
        <v>290</v>
      </c>
      <c r="AY23" s="11" t="s">
        <v>290</v>
      </c>
      <c r="AZ23" s="11" t="s">
        <v>290</v>
      </c>
      <c r="BA23" s="11" t="s">
        <v>290</v>
      </c>
      <c r="BB23" s="11" t="s">
        <v>290</v>
      </c>
      <c r="BC23" s="11" t="s">
        <v>290</v>
      </c>
      <c r="BD23" s="11" t="s">
        <v>290</v>
      </c>
      <c r="BE23" s="11" t="s">
        <v>290</v>
      </c>
      <c r="BF23" s="11" t="s">
        <v>290</v>
      </c>
      <c r="BG23" s="11" t="s">
        <v>290</v>
      </c>
      <c r="BH23" s="11">
        <v>1</v>
      </c>
      <c r="BI23" s="11">
        <v>1</v>
      </c>
      <c r="BJ23" s="11" t="s">
        <v>290</v>
      </c>
      <c r="BK23" s="28"/>
      <c r="BM23" s="27">
        <v>21</v>
      </c>
      <c r="BN23" s="11" t="s">
        <v>290</v>
      </c>
      <c r="BO23" s="11"/>
      <c r="BP23" s="11" t="s">
        <v>290</v>
      </c>
      <c r="BQ23" s="11" t="s">
        <v>290</v>
      </c>
      <c r="BR23" s="11" t="s">
        <v>290</v>
      </c>
      <c r="BS23" s="11" t="s">
        <v>290</v>
      </c>
      <c r="BT23" s="11" t="s">
        <v>290</v>
      </c>
      <c r="BU23" s="11" t="s">
        <v>290</v>
      </c>
      <c r="BV23" s="11" t="s">
        <v>290</v>
      </c>
      <c r="BW23" s="11" t="s">
        <v>290</v>
      </c>
      <c r="BX23" s="11" t="s">
        <v>290</v>
      </c>
      <c r="BY23" s="11" t="s">
        <v>290</v>
      </c>
      <c r="BZ23" s="11">
        <v>1</v>
      </c>
      <c r="CA23" s="11" t="s">
        <v>290</v>
      </c>
      <c r="CB23" s="11" t="s">
        <v>290</v>
      </c>
      <c r="CC23" s="11" t="s">
        <v>290</v>
      </c>
      <c r="CD23" s="11" t="s">
        <v>290</v>
      </c>
      <c r="CE23" s="11" t="s">
        <v>290</v>
      </c>
      <c r="CF23" s="11" t="s">
        <v>290</v>
      </c>
      <c r="CG23" s="11" t="s">
        <v>294</v>
      </c>
      <c r="CH23" s="11">
        <v>1</v>
      </c>
      <c r="CI23" s="11" t="s">
        <v>290</v>
      </c>
      <c r="CJ23" s="11">
        <v>1</v>
      </c>
      <c r="CK23" s="11"/>
      <c r="CL23" s="11">
        <v>1</v>
      </c>
      <c r="CM23" s="11">
        <v>1</v>
      </c>
      <c r="CN23" s="11">
        <v>1</v>
      </c>
      <c r="CO23" s="28"/>
    </row>
    <row r="24" spans="1:93">
      <c r="A24" s="83">
        <v>22</v>
      </c>
      <c r="B24" s="83" t="s">
        <v>290</v>
      </c>
      <c r="C24" s="83"/>
      <c r="D24" s="83" t="s">
        <v>290</v>
      </c>
      <c r="E24" s="83" t="s">
        <v>290</v>
      </c>
      <c r="F24" s="83"/>
      <c r="G24" s="83"/>
      <c r="H24" s="83"/>
      <c r="I24" s="83" t="s">
        <v>290</v>
      </c>
      <c r="J24" s="83" t="s">
        <v>290</v>
      </c>
      <c r="K24" s="83" t="s">
        <v>290</v>
      </c>
      <c r="L24" s="83" t="s">
        <v>290</v>
      </c>
      <c r="M24" s="83" t="s">
        <v>290</v>
      </c>
      <c r="N24" s="83" t="s">
        <v>290</v>
      </c>
      <c r="O24" s="83" t="s">
        <v>290</v>
      </c>
      <c r="P24" s="83" t="s">
        <v>290</v>
      </c>
      <c r="Q24" s="83" t="s">
        <v>290</v>
      </c>
      <c r="R24" s="83" t="s">
        <v>290</v>
      </c>
      <c r="S24" s="83" t="s">
        <v>290</v>
      </c>
      <c r="T24" s="83" t="s">
        <v>290</v>
      </c>
      <c r="U24" s="83" t="s">
        <v>290</v>
      </c>
      <c r="V24" s="83" t="s">
        <v>290</v>
      </c>
      <c r="W24" s="83" t="s">
        <v>290</v>
      </c>
      <c r="X24" s="83" t="s">
        <v>290</v>
      </c>
      <c r="Y24" s="83"/>
      <c r="Z24" s="83">
        <v>1</v>
      </c>
      <c r="AA24" s="83">
        <v>1</v>
      </c>
      <c r="AB24" s="83" t="s">
        <v>294</v>
      </c>
      <c r="AC24" s="83"/>
      <c r="AE24" s="27"/>
      <c r="AF24" s="11"/>
      <c r="AG24" s="28"/>
      <c r="AH24" t="b">
        <f t="shared" si="0"/>
        <v>1</v>
      </c>
      <c r="AI24" s="27">
        <v>22</v>
      </c>
      <c r="AJ24" s="11" t="s">
        <v>290</v>
      </c>
      <c r="AK24" s="11" t="s">
        <v>290</v>
      </c>
      <c r="AL24" s="11" t="s">
        <v>290</v>
      </c>
      <c r="AM24" s="11" t="s">
        <v>290</v>
      </c>
      <c r="AN24" s="11" t="s">
        <v>290</v>
      </c>
      <c r="AO24" s="11" t="s">
        <v>290</v>
      </c>
      <c r="AP24" s="11" t="s">
        <v>290</v>
      </c>
      <c r="AQ24" s="11" t="s">
        <v>290</v>
      </c>
      <c r="AR24" s="11" t="s">
        <v>290</v>
      </c>
      <c r="AS24" s="11" t="s">
        <v>290</v>
      </c>
      <c r="AT24" s="11" t="s">
        <v>290</v>
      </c>
      <c r="AU24" s="11" t="s">
        <v>290</v>
      </c>
      <c r="AV24" s="11" t="s">
        <v>290</v>
      </c>
      <c r="AW24" s="11" t="s">
        <v>290</v>
      </c>
      <c r="AX24" s="11" t="s">
        <v>290</v>
      </c>
      <c r="AY24" s="11" t="s">
        <v>290</v>
      </c>
      <c r="AZ24" s="11" t="s">
        <v>290</v>
      </c>
      <c r="BA24" s="11" t="s">
        <v>290</v>
      </c>
      <c r="BB24" s="11" t="s">
        <v>290</v>
      </c>
      <c r="BC24" s="11" t="s">
        <v>290</v>
      </c>
      <c r="BD24" s="11" t="s">
        <v>290</v>
      </c>
      <c r="BE24" s="11" t="s">
        <v>290</v>
      </c>
      <c r="BF24" s="11" t="s">
        <v>290</v>
      </c>
      <c r="BG24" s="11" t="s">
        <v>290</v>
      </c>
      <c r="BH24" s="11">
        <v>1</v>
      </c>
      <c r="BI24" s="11">
        <v>1</v>
      </c>
      <c r="BJ24" s="11" t="s">
        <v>290</v>
      </c>
      <c r="BK24" s="28"/>
      <c r="BM24" s="27">
        <v>22</v>
      </c>
      <c r="BN24" s="11" t="s">
        <v>290</v>
      </c>
      <c r="BO24" s="11"/>
      <c r="BP24" s="11" t="s">
        <v>290</v>
      </c>
      <c r="BQ24" s="11" t="s">
        <v>290</v>
      </c>
      <c r="BR24" s="11" t="s">
        <v>290</v>
      </c>
      <c r="BS24" s="11" t="s">
        <v>290</v>
      </c>
      <c r="BT24" s="11" t="s">
        <v>290</v>
      </c>
      <c r="BU24" s="11" t="s">
        <v>290</v>
      </c>
      <c r="BV24" s="11" t="s">
        <v>290</v>
      </c>
      <c r="BW24" s="11" t="s">
        <v>290</v>
      </c>
      <c r="BX24" s="11" t="s">
        <v>290</v>
      </c>
      <c r="BY24" s="11" t="s">
        <v>290</v>
      </c>
      <c r="BZ24" s="11" t="s">
        <v>290</v>
      </c>
      <c r="CA24" s="11" t="s">
        <v>290</v>
      </c>
      <c r="CB24" s="11" t="s">
        <v>290</v>
      </c>
      <c r="CC24" s="11" t="s">
        <v>290</v>
      </c>
      <c r="CD24" s="11" t="s">
        <v>290</v>
      </c>
      <c r="CE24" s="11" t="s">
        <v>290</v>
      </c>
      <c r="CF24" s="11" t="s">
        <v>290</v>
      </c>
      <c r="CG24" s="11" t="s">
        <v>290</v>
      </c>
      <c r="CH24" s="11" t="s">
        <v>290</v>
      </c>
      <c r="CI24" s="11" t="s">
        <v>290</v>
      </c>
      <c r="CJ24" s="11" t="s">
        <v>290</v>
      </c>
      <c r="CK24" s="11"/>
      <c r="CL24" s="11">
        <v>1</v>
      </c>
      <c r="CM24" s="11">
        <v>1</v>
      </c>
      <c r="CN24" s="11">
        <v>1</v>
      </c>
      <c r="CO24" s="28"/>
    </row>
    <row r="25" spans="1:93">
      <c r="A25" s="83">
        <v>23</v>
      </c>
      <c r="B25" s="83" t="s">
        <v>290</v>
      </c>
      <c r="C25" s="83"/>
      <c r="D25" s="83" t="s">
        <v>290</v>
      </c>
      <c r="E25" s="83" t="s">
        <v>290</v>
      </c>
      <c r="F25" s="83"/>
      <c r="G25" s="83"/>
      <c r="H25" s="83"/>
      <c r="I25" s="83" t="s">
        <v>290</v>
      </c>
      <c r="J25" s="83" t="s">
        <v>290</v>
      </c>
      <c r="K25" s="83" t="s">
        <v>290</v>
      </c>
      <c r="L25" s="83" t="s">
        <v>290</v>
      </c>
      <c r="M25" s="83" t="s">
        <v>290</v>
      </c>
      <c r="N25" s="83" t="s">
        <v>290</v>
      </c>
      <c r="O25" s="83" t="s">
        <v>290</v>
      </c>
      <c r="P25" s="83" t="s">
        <v>290</v>
      </c>
      <c r="Q25" s="83" t="s">
        <v>290</v>
      </c>
      <c r="R25" s="83" t="s">
        <v>290</v>
      </c>
      <c r="S25" s="83" t="s">
        <v>290</v>
      </c>
      <c r="T25" s="83" t="s">
        <v>290</v>
      </c>
      <c r="U25" s="83" t="s">
        <v>290</v>
      </c>
      <c r="V25" s="83" t="s">
        <v>290</v>
      </c>
      <c r="W25" s="83" t="s">
        <v>290</v>
      </c>
      <c r="X25" s="83" t="s">
        <v>290</v>
      </c>
      <c r="Y25" s="83" t="s">
        <v>290</v>
      </c>
      <c r="Z25" s="83" t="s">
        <v>290</v>
      </c>
      <c r="AA25" s="83" t="s">
        <v>290</v>
      </c>
      <c r="AB25" s="83" t="s">
        <v>290</v>
      </c>
      <c r="AC25" s="83"/>
      <c r="AE25" s="27"/>
      <c r="AF25" s="11"/>
      <c r="AG25" s="28"/>
      <c r="AH25" t="b">
        <f t="shared" si="0"/>
        <v>1</v>
      </c>
      <c r="AI25" s="27">
        <v>23</v>
      </c>
      <c r="AJ25" s="11" t="s">
        <v>290</v>
      </c>
      <c r="AK25" s="11" t="s">
        <v>290</v>
      </c>
      <c r="AL25" s="11" t="s">
        <v>290</v>
      </c>
      <c r="AM25" s="11" t="s">
        <v>290</v>
      </c>
      <c r="AN25" s="11" t="s">
        <v>290</v>
      </c>
      <c r="AO25" s="11" t="s">
        <v>290</v>
      </c>
      <c r="AP25" s="11" t="s">
        <v>290</v>
      </c>
      <c r="AQ25" s="11" t="s">
        <v>290</v>
      </c>
      <c r="AR25" s="11" t="s">
        <v>290</v>
      </c>
      <c r="AS25" s="11" t="s">
        <v>290</v>
      </c>
      <c r="AT25" s="11" t="s">
        <v>290</v>
      </c>
      <c r="AU25" s="11" t="s">
        <v>290</v>
      </c>
      <c r="AV25" s="11" t="s">
        <v>290</v>
      </c>
      <c r="AW25" s="11" t="s">
        <v>290</v>
      </c>
      <c r="AX25" s="11" t="s">
        <v>290</v>
      </c>
      <c r="AY25" s="11" t="s">
        <v>290</v>
      </c>
      <c r="AZ25" s="11" t="s">
        <v>290</v>
      </c>
      <c r="BA25" s="11" t="s">
        <v>290</v>
      </c>
      <c r="BB25" s="11" t="s">
        <v>290</v>
      </c>
      <c r="BC25" s="11" t="s">
        <v>290</v>
      </c>
      <c r="BD25" s="11" t="s">
        <v>290</v>
      </c>
      <c r="BE25" s="11" t="s">
        <v>290</v>
      </c>
      <c r="BF25" s="11" t="s">
        <v>290</v>
      </c>
      <c r="BG25" s="11" t="s">
        <v>290</v>
      </c>
      <c r="BH25" s="11" t="s">
        <v>290</v>
      </c>
      <c r="BI25" s="11" t="s">
        <v>290</v>
      </c>
      <c r="BJ25" s="11" t="s">
        <v>290</v>
      </c>
      <c r="BK25" s="28"/>
      <c r="BM25" s="27">
        <v>23</v>
      </c>
      <c r="BN25" s="11" t="s">
        <v>290</v>
      </c>
      <c r="BO25" s="11"/>
      <c r="BP25" s="11" t="s">
        <v>290</v>
      </c>
      <c r="BQ25" s="11" t="s">
        <v>290</v>
      </c>
      <c r="BR25" s="11" t="s">
        <v>290</v>
      </c>
      <c r="BS25" s="11" t="s">
        <v>290</v>
      </c>
      <c r="BT25" s="11" t="s">
        <v>290</v>
      </c>
      <c r="BU25" s="11" t="s">
        <v>290</v>
      </c>
      <c r="BV25" s="11" t="s">
        <v>290</v>
      </c>
      <c r="BW25" s="11" t="s">
        <v>290</v>
      </c>
      <c r="BX25" s="11" t="s">
        <v>290</v>
      </c>
      <c r="BY25" s="11" t="s">
        <v>290</v>
      </c>
      <c r="BZ25" s="11" t="s">
        <v>290</v>
      </c>
      <c r="CA25" s="11" t="s">
        <v>290</v>
      </c>
      <c r="CB25" s="11" t="s">
        <v>290</v>
      </c>
      <c r="CC25" s="11" t="s">
        <v>290</v>
      </c>
      <c r="CD25" s="11" t="s">
        <v>290</v>
      </c>
      <c r="CE25" s="11" t="s">
        <v>290</v>
      </c>
      <c r="CF25" s="11" t="s">
        <v>290</v>
      </c>
      <c r="CG25" s="11" t="s">
        <v>290</v>
      </c>
      <c r="CH25" s="11" t="s">
        <v>290</v>
      </c>
      <c r="CI25" s="11" t="s">
        <v>290</v>
      </c>
      <c r="CJ25" s="11" t="s">
        <v>290</v>
      </c>
      <c r="CK25" s="11"/>
      <c r="CL25" s="11" t="s">
        <v>290</v>
      </c>
      <c r="CM25" s="11" t="s">
        <v>290</v>
      </c>
      <c r="CN25" s="11" t="s">
        <v>290</v>
      </c>
      <c r="CO25" s="28"/>
    </row>
    <row r="26" spans="1:93">
      <c r="A26" s="27">
        <v>24</v>
      </c>
      <c r="B26" s="11" t="s">
        <v>290</v>
      </c>
      <c r="C26" s="11"/>
      <c r="D26" s="11" t="s">
        <v>290</v>
      </c>
      <c r="E26" s="11" t="s">
        <v>290</v>
      </c>
      <c r="F26" s="11"/>
      <c r="G26" s="11"/>
      <c r="H26" s="11"/>
      <c r="I26" s="11" t="s">
        <v>290</v>
      </c>
      <c r="J26" s="11" t="s">
        <v>290</v>
      </c>
      <c r="K26" s="11" t="s">
        <v>290</v>
      </c>
      <c r="L26" s="11" t="s">
        <v>290</v>
      </c>
      <c r="M26" s="11" t="s">
        <v>290</v>
      </c>
      <c r="N26" s="11" t="s">
        <v>290</v>
      </c>
      <c r="O26" s="11" t="s">
        <v>290</v>
      </c>
      <c r="P26" s="11" t="s">
        <v>290</v>
      </c>
      <c r="Q26" s="11" t="s">
        <v>290</v>
      </c>
      <c r="R26" s="11" t="s">
        <v>290</v>
      </c>
      <c r="S26" s="11" t="s">
        <v>290</v>
      </c>
      <c r="T26" s="11" t="s">
        <v>290</v>
      </c>
      <c r="U26" s="11" t="s">
        <v>290</v>
      </c>
      <c r="V26" s="11" t="s">
        <v>290</v>
      </c>
      <c r="W26" s="11" t="s">
        <v>290</v>
      </c>
      <c r="X26" s="11" t="s">
        <v>290</v>
      </c>
      <c r="Y26" s="11"/>
      <c r="Z26" s="11" t="s">
        <v>290</v>
      </c>
      <c r="AA26" s="11">
        <v>1</v>
      </c>
      <c r="AB26" s="11" t="s">
        <v>290</v>
      </c>
      <c r="AC26" s="28"/>
      <c r="AE26" s="27"/>
      <c r="AF26" s="11"/>
      <c r="AG26" s="28"/>
      <c r="AH26" t="b">
        <f t="shared" si="0"/>
        <v>1</v>
      </c>
      <c r="AI26" s="27">
        <v>24</v>
      </c>
      <c r="AJ26" s="11" t="s">
        <v>290</v>
      </c>
      <c r="AK26" s="11" t="s">
        <v>290</v>
      </c>
      <c r="AL26" s="11" t="s">
        <v>290</v>
      </c>
      <c r="AM26" s="11" t="s">
        <v>290</v>
      </c>
      <c r="AN26" s="11" t="s">
        <v>290</v>
      </c>
      <c r="AO26" s="11" t="s">
        <v>290</v>
      </c>
      <c r="AP26" s="11" t="s">
        <v>290</v>
      </c>
      <c r="AQ26" s="11" t="s">
        <v>290</v>
      </c>
      <c r="AR26" s="11" t="s">
        <v>290</v>
      </c>
      <c r="AS26" s="11" t="s">
        <v>290</v>
      </c>
      <c r="AT26" s="11" t="s">
        <v>290</v>
      </c>
      <c r="AU26" s="11" t="s">
        <v>290</v>
      </c>
      <c r="AV26" s="11" t="s">
        <v>290</v>
      </c>
      <c r="AW26" s="11" t="s">
        <v>290</v>
      </c>
      <c r="AX26" s="11" t="s">
        <v>290</v>
      </c>
      <c r="AY26" s="11" t="s">
        <v>290</v>
      </c>
      <c r="AZ26" s="11" t="s">
        <v>290</v>
      </c>
      <c r="BA26" s="11" t="s">
        <v>290</v>
      </c>
      <c r="BB26" s="11" t="s">
        <v>290</v>
      </c>
      <c r="BC26" s="11" t="s">
        <v>290</v>
      </c>
      <c r="BD26" s="11" t="s">
        <v>290</v>
      </c>
      <c r="BE26" s="11" t="s">
        <v>290</v>
      </c>
      <c r="BF26" s="11" t="s">
        <v>290</v>
      </c>
      <c r="BG26" s="11" t="s">
        <v>290</v>
      </c>
      <c r="BH26" s="11" t="s">
        <v>290</v>
      </c>
      <c r="BI26" s="11">
        <v>1</v>
      </c>
      <c r="BJ26" s="11" t="s">
        <v>290</v>
      </c>
      <c r="BK26" s="28"/>
      <c r="BM26" s="27">
        <v>24</v>
      </c>
      <c r="BN26" s="11" t="s">
        <v>290</v>
      </c>
      <c r="BO26" s="11"/>
      <c r="BP26" s="11" t="s">
        <v>290</v>
      </c>
      <c r="BQ26" s="11" t="s">
        <v>290</v>
      </c>
      <c r="BR26" s="11" t="s">
        <v>290</v>
      </c>
      <c r="BS26" s="11" t="s">
        <v>290</v>
      </c>
      <c r="BT26" s="11" t="s">
        <v>290</v>
      </c>
      <c r="BU26" s="11" t="s">
        <v>290</v>
      </c>
      <c r="BV26" s="11" t="s">
        <v>290</v>
      </c>
      <c r="BW26" s="11" t="s">
        <v>290</v>
      </c>
      <c r="BX26" s="11" t="s">
        <v>290</v>
      </c>
      <c r="BY26" s="11" t="s">
        <v>290</v>
      </c>
      <c r="BZ26" s="11" t="s">
        <v>290</v>
      </c>
      <c r="CA26" s="11" t="s">
        <v>290</v>
      </c>
      <c r="CB26" s="11" t="s">
        <v>290</v>
      </c>
      <c r="CC26" s="11" t="s">
        <v>290</v>
      </c>
      <c r="CD26" s="11" t="s">
        <v>290</v>
      </c>
      <c r="CE26" s="11" t="s">
        <v>290</v>
      </c>
      <c r="CF26" s="11" t="s">
        <v>290</v>
      </c>
      <c r="CG26" s="11" t="s">
        <v>290</v>
      </c>
      <c r="CH26" s="11" t="s">
        <v>290</v>
      </c>
      <c r="CI26" s="11" t="s">
        <v>290</v>
      </c>
      <c r="CJ26" s="11" t="s">
        <v>290</v>
      </c>
      <c r="CK26" s="11"/>
      <c r="CL26" s="11" t="s">
        <v>290</v>
      </c>
      <c r="CM26" s="11">
        <v>1</v>
      </c>
      <c r="CN26" s="11" t="s">
        <v>290</v>
      </c>
      <c r="CO26" s="28"/>
    </row>
    <row r="27" spans="1:93">
      <c r="A27" s="27">
        <v>25</v>
      </c>
      <c r="B27" s="11" t="s">
        <v>290</v>
      </c>
      <c r="C27" s="11"/>
      <c r="D27" s="11" t="s">
        <v>290</v>
      </c>
      <c r="E27" s="11" t="s">
        <v>290</v>
      </c>
      <c r="F27" s="11"/>
      <c r="G27" s="11"/>
      <c r="H27" s="11"/>
      <c r="I27" s="11" t="s">
        <v>290</v>
      </c>
      <c r="J27" s="11" t="s">
        <v>290</v>
      </c>
      <c r="K27" s="11" t="s">
        <v>290</v>
      </c>
      <c r="L27" s="11" t="s">
        <v>290</v>
      </c>
      <c r="M27" s="11" t="s">
        <v>290</v>
      </c>
      <c r="N27" s="11" t="s">
        <v>290</v>
      </c>
      <c r="O27" s="11" t="s">
        <v>290</v>
      </c>
      <c r="P27" s="11" t="s">
        <v>290</v>
      </c>
      <c r="Q27" s="11" t="s">
        <v>290</v>
      </c>
      <c r="R27" s="11" t="s">
        <v>290</v>
      </c>
      <c r="S27" s="11" t="s">
        <v>290</v>
      </c>
      <c r="T27" s="11" t="s">
        <v>290</v>
      </c>
      <c r="U27" s="11" t="s">
        <v>290</v>
      </c>
      <c r="V27" s="11" t="s">
        <v>290</v>
      </c>
      <c r="W27" s="11" t="s">
        <v>290</v>
      </c>
      <c r="X27" s="11" t="s">
        <v>290</v>
      </c>
      <c r="Y27" s="11"/>
      <c r="Z27" s="11">
        <v>1</v>
      </c>
      <c r="AA27" s="11" t="s">
        <v>290</v>
      </c>
      <c r="AB27" s="11"/>
      <c r="AC27" s="28"/>
      <c r="AE27" s="27"/>
      <c r="AF27" s="11"/>
      <c r="AG27" s="28"/>
      <c r="AH27" t="b">
        <f t="shared" si="0"/>
        <v>1</v>
      </c>
      <c r="AI27" s="27">
        <v>25</v>
      </c>
      <c r="AJ27" s="11" t="s">
        <v>290</v>
      </c>
      <c r="AK27" s="11" t="s">
        <v>290</v>
      </c>
      <c r="AL27" s="11" t="s">
        <v>290</v>
      </c>
      <c r="AM27" s="11" t="s">
        <v>290</v>
      </c>
      <c r="AN27" s="11" t="s">
        <v>290</v>
      </c>
      <c r="AO27" s="11" t="s">
        <v>290</v>
      </c>
      <c r="AP27" s="11" t="s">
        <v>290</v>
      </c>
      <c r="AQ27" s="11" t="s">
        <v>290</v>
      </c>
      <c r="AR27" s="11" t="s">
        <v>290</v>
      </c>
      <c r="AS27" s="11" t="s">
        <v>290</v>
      </c>
      <c r="AT27" s="11" t="s">
        <v>290</v>
      </c>
      <c r="AU27" s="11" t="s">
        <v>290</v>
      </c>
      <c r="AV27" s="11" t="s">
        <v>290</v>
      </c>
      <c r="AW27" s="11" t="s">
        <v>290</v>
      </c>
      <c r="AX27" s="11" t="s">
        <v>290</v>
      </c>
      <c r="AY27" s="11" t="s">
        <v>290</v>
      </c>
      <c r="AZ27" s="11" t="s">
        <v>290</v>
      </c>
      <c r="BA27" s="11" t="s">
        <v>290</v>
      </c>
      <c r="BB27" s="11" t="s">
        <v>290</v>
      </c>
      <c r="BC27" s="11" t="s">
        <v>290</v>
      </c>
      <c r="BD27" s="11" t="s">
        <v>290</v>
      </c>
      <c r="BE27" s="11" t="s">
        <v>290</v>
      </c>
      <c r="BF27" s="11" t="s">
        <v>290</v>
      </c>
      <c r="BG27" s="11" t="s">
        <v>290</v>
      </c>
      <c r="BH27" s="11">
        <v>1</v>
      </c>
      <c r="BI27" s="11" t="s">
        <v>290</v>
      </c>
      <c r="BJ27" s="11" t="s">
        <v>290</v>
      </c>
      <c r="BK27" s="28"/>
      <c r="BM27" s="27">
        <v>25</v>
      </c>
      <c r="BN27" s="11" t="s">
        <v>290</v>
      </c>
      <c r="BO27" s="11"/>
      <c r="BP27" s="11" t="s">
        <v>290</v>
      </c>
      <c r="BQ27" s="11" t="s">
        <v>290</v>
      </c>
      <c r="BR27" s="11" t="s">
        <v>290</v>
      </c>
      <c r="BS27" s="11" t="s">
        <v>290</v>
      </c>
      <c r="BT27" s="11" t="s">
        <v>290</v>
      </c>
      <c r="BU27" s="11" t="s">
        <v>290</v>
      </c>
      <c r="BV27" s="11" t="s">
        <v>290</v>
      </c>
      <c r="BW27" s="11" t="s">
        <v>290</v>
      </c>
      <c r="BX27" s="11" t="s">
        <v>290</v>
      </c>
      <c r="BY27" s="11" t="s">
        <v>290</v>
      </c>
      <c r="BZ27" s="11" t="s">
        <v>290</v>
      </c>
      <c r="CA27" s="11" t="s">
        <v>290</v>
      </c>
      <c r="CB27" s="11" t="s">
        <v>290</v>
      </c>
      <c r="CC27" s="11" t="s">
        <v>290</v>
      </c>
      <c r="CD27" s="11" t="s">
        <v>290</v>
      </c>
      <c r="CE27" s="11" t="s">
        <v>290</v>
      </c>
      <c r="CF27" s="11" t="s">
        <v>290</v>
      </c>
      <c r="CG27" s="11" t="s">
        <v>290</v>
      </c>
      <c r="CH27" s="11" t="s">
        <v>290</v>
      </c>
      <c r="CI27" s="11" t="s">
        <v>290</v>
      </c>
      <c r="CJ27" s="11" t="s">
        <v>290</v>
      </c>
      <c r="CK27" s="11"/>
      <c r="CL27" s="11">
        <v>1</v>
      </c>
      <c r="CM27" s="11" t="s">
        <v>290</v>
      </c>
      <c r="CN27" s="11">
        <v>1</v>
      </c>
      <c r="CO27" s="28"/>
    </row>
    <row r="28" spans="1:93">
      <c r="A28" s="83">
        <v>26</v>
      </c>
      <c r="B28" s="83" t="s">
        <v>290</v>
      </c>
      <c r="C28" s="83"/>
      <c r="D28" s="83" t="s">
        <v>290</v>
      </c>
      <c r="E28" s="83" t="s">
        <v>290</v>
      </c>
      <c r="F28" s="83"/>
      <c r="G28" s="83"/>
      <c r="H28" s="83"/>
      <c r="I28" s="83" t="s">
        <v>290</v>
      </c>
      <c r="J28" s="83" t="s">
        <v>290</v>
      </c>
      <c r="K28" s="83" t="s">
        <v>290</v>
      </c>
      <c r="L28" s="83" t="s">
        <v>290</v>
      </c>
      <c r="M28" s="83" t="s">
        <v>290</v>
      </c>
      <c r="N28" s="83" t="s">
        <v>290</v>
      </c>
      <c r="O28" s="83" t="s">
        <v>290</v>
      </c>
      <c r="P28" s="83" t="s">
        <v>290</v>
      </c>
      <c r="Q28" s="83" t="s">
        <v>290</v>
      </c>
      <c r="R28" s="83" t="s">
        <v>290</v>
      </c>
      <c r="S28" s="83" t="s">
        <v>290</v>
      </c>
      <c r="T28" s="83" t="s">
        <v>290</v>
      </c>
      <c r="U28" s="83"/>
      <c r="V28" s="83"/>
      <c r="W28" s="83" t="s">
        <v>290</v>
      </c>
      <c r="X28" s="83" t="s">
        <v>290</v>
      </c>
      <c r="Y28" s="83" t="s">
        <v>294</v>
      </c>
      <c r="Z28" s="83">
        <v>1</v>
      </c>
      <c r="AA28" s="83">
        <v>1</v>
      </c>
      <c r="AB28" s="83" t="s">
        <v>290</v>
      </c>
      <c r="AC28" s="83"/>
      <c r="AE28" s="27"/>
      <c r="AF28" s="11"/>
      <c r="AG28" s="28"/>
      <c r="AH28" t="b">
        <f t="shared" si="0"/>
        <v>1</v>
      </c>
      <c r="AI28" s="27">
        <v>26</v>
      </c>
      <c r="AJ28" s="11" t="s">
        <v>290</v>
      </c>
      <c r="AK28" s="11" t="s">
        <v>290</v>
      </c>
      <c r="AL28" s="11" t="s">
        <v>290</v>
      </c>
      <c r="AM28" s="11" t="s">
        <v>290</v>
      </c>
      <c r="AN28" s="11" t="s">
        <v>290</v>
      </c>
      <c r="AO28" s="11" t="s">
        <v>290</v>
      </c>
      <c r="AP28" s="11" t="s">
        <v>290</v>
      </c>
      <c r="AQ28" s="11" t="s">
        <v>290</v>
      </c>
      <c r="AR28" s="11" t="s">
        <v>290</v>
      </c>
      <c r="AS28" s="11" t="s">
        <v>290</v>
      </c>
      <c r="AT28" s="11" t="s">
        <v>290</v>
      </c>
      <c r="AU28" s="11" t="s">
        <v>290</v>
      </c>
      <c r="AV28" s="11" t="s">
        <v>290</v>
      </c>
      <c r="AW28" s="11" t="s">
        <v>290</v>
      </c>
      <c r="AX28" s="11" t="s">
        <v>290</v>
      </c>
      <c r="AY28" s="11" t="s">
        <v>290</v>
      </c>
      <c r="AZ28" s="11" t="s">
        <v>290</v>
      </c>
      <c r="BA28" s="11" t="s">
        <v>290</v>
      </c>
      <c r="BB28" s="11" t="s">
        <v>290</v>
      </c>
      <c r="BC28" s="11" t="s">
        <v>290</v>
      </c>
      <c r="BD28" s="11" t="s">
        <v>290</v>
      </c>
      <c r="BE28" s="11" t="s">
        <v>290</v>
      </c>
      <c r="BF28" s="11" t="s">
        <v>290</v>
      </c>
      <c r="BG28" s="11" t="s">
        <v>290</v>
      </c>
      <c r="BH28" s="11">
        <v>1</v>
      </c>
      <c r="BI28" s="11">
        <v>1</v>
      </c>
      <c r="BJ28" s="11" t="s">
        <v>290</v>
      </c>
      <c r="BK28" s="28"/>
      <c r="BM28" s="27">
        <v>26</v>
      </c>
      <c r="BN28" s="11" t="s">
        <v>290</v>
      </c>
      <c r="BO28" s="11"/>
      <c r="BP28" s="11" t="s">
        <v>290</v>
      </c>
      <c r="BQ28" s="11" t="s">
        <v>290</v>
      </c>
      <c r="BR28" s="11" t="s">
        <v>290</v>
      </c>
      <c r="BS28" s="11" t="s">
        <v>290</v>
      </c>
      <c r="BT28" s="11" t="s">
        <v>290</v>
      </c>
      <c r="BU28" s="11" t="s">
        <v>290</v>
      </c>
      <c r="BV28" s="11" t="s">
        <v>290</v>
      </c>
      <c r="BW28" s="11" t="s">
        <v>290</v>
      </c>
      <c r="BX28" s="11" t="s">
        <v>290</v>
      </c>
      <c r="BY28" s="11" t="s">
        <v>290</v>
      </c>
      <c r="BZ28" s="11" t="s">
        <v>290</v>
      </c>
      <c r="CA28" s="11" t="s">
        <v>290</v>
      </c>
      <c r="CB28" s="11" t="s">
        <v>290</v>
      </c>
      <c r="CC28" s="11" t="s">
        <v>290</v>
      </c>
      <c r="CD28" s="11" t="s">
        <v>290</v>
      </c>
      <c r="CE28" s="11" t="s">
        <v>290</v>
      </c>
      <c r="CF28" s="11" t="s">
        <v>290</v>
      </c>
      <c r="CG28" s="11"/>
      <c r="CH28" s="11">
        <v>1</v>
      </c>
      <c r="CI28" s="11" t="s">
        <v>290</v>
      </c>
      <c r="CJ28" s="11" t="s">
        <v>290</v>
      </c>
      <c r="CK28" s="11" t="s">
        <v>294</v>
      </c>
      <c r="CL28" s="11">
        <v>1</v>
      </c>
      <c r="CM28" s="11">
        <v>1</v>
      </c>
      <c r="CN28" s="11" t="s">
        <v>290</v>
      </c>
      <c r="CO28" s="28"/>
    </row>
    <row r="29" spans="1:93" ht="15.75" thickBot="1">
      <c r="A29" s="109">
        <v>27</v>
      </c>
      <c r="B29" s="109" t="s">
        <v>290</v>
      </c>
      <c r="C29" s="109"/>
      <c r="D29" s="109" t="s">
        <v>290</v>
      </c>
      <c r="E29" s="109" t="s">
        <v>290</v>
      </c>
      <c r="F29" s="109"/>
      <c r="G29" s="109"/>
      <c r="H29" s="109"/>
      <c r="I29" s="109" t="s">
        <v>290</v>
      </c>
      <c r="J29" s="109" t="s">
        <v>290</v>
      </c>
      <c r="K29" s="109" t="s">
        <v>290</v>
      </c>
      <c r="L29" s="109" t="s">
        <v>290</v>
      </c>
      <c r="M29" s="109" t="s">
        <v>290</v>
      </c>
      <c r="N29" s="109" t="s">
        <v>290</v>
      </c>
      <c r="O29" s="109" t="s">
        <v>290</v>
      </c>
      <c r="P29" s="109" t="s">
        <v>290</v>
      </c>
      <c r="Q29" s="109" t="s">
        <v>290</v>
      </c>
      <c r="R29" s="109" t="s">
        <v>290</v>
      </c>
      <c r="S29" s="109" t="s">
        <v>290</v>
      </c>
      <c r="T29" s="109" t="s">
        <v>290</v>
      </c>
      <c r="U29" s="109"/>
      <c r="V29" s="109" t="s">
        <v>290</v>
      </c>
      <c r="W29" s="109" t="s">
        <v>290</v>
      </c>
      <c r="X29" s="109" t="s">
        <v>290</v>
      </c>
      <c r="Y29" s="109" t="s">
        <v>290</v>
      </c>
      <c r="Z29" s="109" t="s">
        <v>290</v>
      </c>
      <c r="AA29" s="109" t="s">
        <v>290</v>
      </c>
      <c r="AB29" s="109" t="s">
        <v>290</v>
      </c>
      <c r="AC29" s="109"/>
      <c r="AE29" s="29"/>
      <c r="AF29" s="30"/>
      <c r="AG29" s="31"/>
      <c r="AH29" t="b">
        <f t="shared" si="0"/>
        <v>1</v>
      </c>
      <c r="AI29" s="29">
        <v>27</v>
      </c>
      <c r="AJ29" s="30" t="s">
        <v>290</v>
      </c>
      <c r="AK29" s="30" t="s">
        <v>290</v>
      </c>
      <c r="AL29" s="30" t="s">
        <v>290</v>
      </c>
      <c r="AM29" s="30" t="s">
        <v>290</v>
      </c>
      <c r="AN29" s="30" t="s">
        <v>290</v>
      </c>
      <c r="AO29" s="30" t="s">
        <v>290</v>
      </c>
      <c r="AP29" s="30" t="s">
        <v>290</v>
      </c>
      <c r="AQ29" s="30" t="s">
        <v>290</v>
      </c>
      <c r="AR29" s="30" t="s">
        <v>290</v>
      </c>
      <c r="AS29" s="30" t="s">
        <v>290</v>
      </c>
      <c r="AT29" s="30" t="s">
        <v>290</v>
      </c>
      <c r="AU29" s="30" t="s">
        <v>290</v>
      </c>
      <c r="AV29" s="30" t="s">
        <v>290</v>
      </c>
      <c r="AW29" s="30" t="s">
        <v>290</v>
      </c>
      <c r="AX29" s="30" t="s">
        <v>290</v>
      </c>
      <c r="AY29" s="30" t="s">
        <v>290</v>
      </c>
      <c r="AZ29" s="30" t="s">
        <v>290</v>
      </c>
      <c r="BA29" s="30" t="s">
        <v>290</v>
      </c>
      <c r="BB29" s="30" t="s">
        <v>290</v>
      </c>
      <c r="BC29" s="30" t="s">
        <v>290</v>
      </c>
      <c r="BD29" s="30" t="s">
        <v>290</v>
      </c>
      <c r="BE29" s="30" t="s">
        <v>290</v>
      </c>
      <c r="BF29" s="30" t="s">
        <v>290</v>
      </c>
      <c r="BG29" s="30" t="s">
        <v>290</v>
      </c>
      <c r="BH29" s="30" t="s">
        <v>290</v>
      </c>
      <c r="BI29" s="30" t="s">
        <v>290</v>
      </c>
      <c r="BJ29" s="30" t="s">
        <v>290</v>
      </c>
      <c r="BK29" s="31"/>
      <c r="BM29" s="29">
        <v>27</v>
      </c>
      <c r="BN29" s="30" t="s">
        <v>290</v>
      </c>
      <c r="BO29" s="30"/>
      <c r="BP29" s="30" t="s">
        <v>290</v>
      </c>
      <c r="BQ29" s="30" t="s">
        <v>290</v>
      </c>
      <c r="BR29" s="30" t="s">
        <v>290</v>
      </c>
      <c r="BS29" s="30" t="s">
        <v>290</v>
      </c>
      <c r="BT29" s="30" t="s">
        <v>290</v>
      </c>
      <c r="BU29" s="30" t="s">
        <v>290</v>
      </c>
      <c r="BV29" s="30" t="s">
        <v>290</v>
      </c>
      <c r="BW29" s="30" t="s">
        <v>290</v>
      </c>
      <c r="BX29" s="30" t="s">
        <v>290</v>
      </c>
      <c r="BY29" s="30" t="s">
        <v>290</v>
      </c>
      <c r="BZ29" s="30" t="s">
        <v>290</v>
      </c>
      <c r="CA29" s="30" t="s">
        <v>290</v>
      </c>
      <c r="CB29" s="30" t="s">
        <v>290</v>
      </c>
      <c r="CC29" s="30" t="s">
        <v>290</v>
      </c>
      <c r="CD29" s="30" t="s">
        <v>290</v>
      </c>
      <c r="CE29" s="30" t="s">
        <v>290</v>
      </c>
      <c r="CF29" s="30" t="s">
        <v>290</v>
      </c>
      <c r="CG29" s="30" t="s">
        <v>290</v>
      </c>
      <c r="CH29" s="30" t="s">
        <v>290</v>
      </c>
      <c r="CI29" s="30" t="s">
        <v>290</v>
      </c>
      <c r="CJ29" s="30" t="s">
        <v>290</v>
      </c>
      <c r="CK29" s="30" t="s">
        <v>290</v>
      </c>
      <c r="CL29" s="30" t="s">
        <v>290</v>
      </c>
      <c r="CM29" s="30" t="s">
        <v>290</v>
      </c>
      <c r="CN29" s="30" t="s">
        <v>290</v>
      </c>
      <c r="CO29" s="31"/>
    </row>
    <row r="30" spans="1:93">
      <c r="B30">
        <f>SUM(B2:B29)</f>
        <v>0</v>
      </c>
      <c r="C30">
        <f>SUM(C2:C29)</f>
        <v>0</v>
      </c>
      <c r="D30">
        <f>SUM(D2:D29)</f>
        <v>10</v>
      </c>
      <c r="E30">
        <f t="shared" ref="E30:AC30" si="1">SUM(E2:E29)</f>
        <v>6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10</v>
      </c>
      <c r="J30">
        <f t="shared" si="1"/>
        <v>8</v>
      </c>
      <c r="K30">
        <f t="shared" si="1"/>
        <v>6</v>
      </c>
      <c r="L30">
        <f t="shared" si="1"/>
        <v>10</v>
      </c>
      <c r="M30">
        <f t="shared" si="1"/>
        <v>10</v>
      </c>
      <c r="N30">
        <f t="shared" si="1"/>
        <v>9</v>
      </c>
      <c r="O30">
        <f t="shared" si="1"/>
        <v>5</v>
      </c>
      <c r="P30">
        <f t="shared" si="1"/>
        <v>10</v>
      </c>
      <c r="Q30">
        <f t="shared" si="1"/>
        <v>10</v>
      </c>
      <c r="R30">
        <f t="shared" si="1"/>
        <v>10</v>
      </c>
      <c r="S30">
        <f t="shared" si="1"/>
        <v>0</v>
      </c>
      <c r="T30">
        <f t="shared" si="1"/>
        <v>8</v>
      </c>
      <c r="U30">
        <f t="shared" si="1"/>
        <v>0</v>
      </c>
      <c r="V30">
        <f t="shared" si="1"/>
        <v>0</v>
      </c>
      <c r="W30">
        <f t="shared" si="1"/>
        <v>5</v>
      </c>
      <c r="X30">
        <f t="shared" si="1"/>
        <v>0</v>
      </c>
      <c r="Y30">
        <f t="shared" si="1"/>
        <v>0</v>
      </c>
      <c r="Z30">
        <f t="shared" si="1"/>
        <v>4</v>
      </c>
      <c r="AA30">
        <f t="shared" si="1"/>
        <v>4</v>
      </c>
      <c r="AB30">
        <f t="shared" si="1"/>
        <v>0</v>
      </c>
      <c r="AC30">
        <f t="shared" si="1"/>
        <v>0</v>
      </c>
      <c r="BO30" s="145"/>
      <c r="BP30" s="145" t="s">
        <v>296</v>
      </c>
      <c r="BQ30" s="145" t="s">
        <v>296</v>
      </c>
      <c r="BR30" s="145" t="s">
        <v>296</v>
      </c>
      <c r="BS30" s="145" t="s">
        <v>296</v>
      </c>
      <c r="BT30" s="145" t="s">
        <v>296</v>
      </c>
      <c r="BU30" s="145" t="s">
        <v>296</v>
      </c>
      <c r="BV30" s="145" t="s">
        <v>296</v>
      </c>
      <c r="BW30" s="145" t="s">
        <v>296</v>
      </c>
      <c r="BX30" s="145" t="s">
        <v>296</v>
      </c>
      <c r="BY30" s="145" t="s">
        <v>296</v>
      </c>
      <c r="BZ30" s="145" t="s">
        <v>296</v>
      </c>
      <c r="CA30" s="145" t="s">
        <v>296</v>
      </c>
      <c r="CB30" s="145" t="s">
        <v>296</v>
      </c>
      <c r="CC30" s="145" t="s">
        <v>296</v>
      </c>
      <c r="CD30" s="145" t="s">
        <v>296</v>
      </c>
      <c r="CE30" s="145"/>
      <c r="CF30" s="145" t="s">
        <v>296</v>
      </c>
      <c r="CG30" s="145"/>
      <c r="CH30" s="145" t="s">
        <v>296</v>
      </c>
      <c r="CI30" s="145" t="s">
        <v>296</v>
      </c>
      <c r="CJ30" s="145" t="s">
        <v>296</v>
      </c>
      <c r="CL30" s="145" t="s">
        <v>296</v>
      </c>
      <c r="CM30" s="145" t="s">
        <v>296</v>
      </c>
      <c r="CN30" s="145" t="s">
        <v>296</v>
      </c>
    </row>
    <row r="32" spans="1:93">
      <c r="B32">
        <v>0</v>
      </c>
      <c r="D32">
        <v>2</v>
      </c>
      <c r="E32">
        <v>3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T32">
        <v>18</v>
      </c>
      <c r="V32">
        <v>20</v>
      </c>
      <c r="W32">
        <v>21</v>
      </c>
      <c r="Z32">
        <v>24</v>
      </c>
      <c r="AA32">
        <v>25</v>
      </c>
    </row>
    <row r="33" spans="2:27">
      <c r="B33">
        <v>0</v>
      </c>
      <c r="D33">
        <v>2</v>
      </c>
      <c r="E33">
        <v>3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T33">
        <v>18</v>
      </c>
      <c r="V33">
        <v>20</v>
      </c>
      <c r="W33">
        <v>21</v>
      </c>
      <c r="Z33">
        <v>24</v>
      </c>
      <c r="AA33">
        <v>25</v>
      </c>
    </row>
    <row r="34" spans="2:27">
      <c r="E34">
        <v>5</v>
      </c>
      <c r="R34">
        <v>17</v>
      </c>
      <c r="W34">
        <v>19</v>
      </c>
    </row>
    <row r="35" spans="2:27">
      <c r="E35">
        <v>27</v>
      </c>
      <c r="W35">
        <v>22</v>
      </c>
    </row>
    <row r="36" spans="2:27">
      <c r="E36">
        <v>1</v>
      </c>
      <c r="W36">
        <v>26</v>
      </c>
    </row>
    <row r="37" spans="2:27">
      <c r="E37">
        <v>4</v>
      </c>
      <c r="W37">
        <v>23</v>
      </c>
    </row>
    <row r="38" spans="2:27">
      <c r="E38">
        <v>6</v>
      </c>
    </row>
  </sheetData>
  <conditionalFormatting sqref="AH1">
    <cfRule type="cellIs" dxfId="2" priority="3" operator="equal">
      <formula>TRUE</formula>
    </cfRule>
  </conditionalFormatting>
  <conditionalFormatting sqref="B30:AC30">
    <cfRule type="cellIs" dxfId="1" priority="1" operator="equal">
      <formula>0</formula>
    </cfRule>
    <cfRule type="cellIs" dxfId="0" priority="2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manualWTamar</vt:lpstr>
      <vt:lpstr>266</vt:lpstr>
      <vt:lpstr>244</vt:lpstr>
      <vt:lpstr>104</vt:lpstr>
      <vt:lpstr>Sheet1</vt:lpstr>
      <vt:lpstr>85</vt:lpstr>
      <vt:lpstr>W</vt:lpstr>
    </vt:vector>
  </TitlesOfParts>
  <Company>The Faculty of IE&amp;M | Technion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2015-03-26T15:54:23Z</dcterms:created>
  <dcterms:modified xsi:type="dcterms:W3CDTF">2015-04-14T10:58:00Z</dcterms:modified>
</cp:coreProperties>
</file>