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5" windowWidth="14355" windowHeight="9780" tabRatio="889"/>
  </bookViews>
  <sheets>
    <sheet name="GeneralData" sheetId="15" r:id="rId1"/>
    <sheet name="GeneralData2" sheetId="13" r:id="rId2"/>
    <sheet name="GeneralData1" sheetId="4" r:id="rId3"/>
    <sheet name="FinalFlights" sheetId="5" r:id="rId4"/>
    <sheet name="OutAssignment" sheetId="6" r:id="rId5"/>
    <sheet name="InFlights" sheetId="7" r:id="rId6"/>
    <sheet name="InUAVState" sheetId="8" r:id="rId7"/>
    <sheet name="InMissions" sheetId="9" r:id="rId8"/>
    <sheet name="MissionsLink" sheetId="10" r:id="rId9"/>
    <sheet name="MissionsRange" sheetId="11" r:id="rId10"/>
    <sheet name="Sheet1" sheetId="14" r:id="rId11"/>
  </sheets>
  <calcPr calcId="124519"/>
</workbook>
</file>

<file path=xl/calcChain.xml><?xml version="1.0" encoding="utf-8"?>
<calcChain xmlns="http://schemas.openxmlformats.org/spreadsheetml/2006/main">
  <c r="R20" i="9"/>
  <c r="Q20"/>
  <c r="R19"/>
  <c r="Q19"/>
  <c r="R21"/>
  <c r="Q21"/>
  <c r="R16"/>
  <c r="Q17" s="1"/>
  <c r="R17" s="1"/>
  <c r="Q16"/>
  <c r="R11"/>
  <c r="Q12" s="1"/>
  <c r="R12" s="1"/>
  <c r="Q11"/>
  <c r="Q10"/>
  <c r="R10" s="1"/>
  <c r="R5"/>
  <c r="Q4" s="1"/>
  <c r="R4" s="1"/>
  <c r="Q7" s="1"/>
  <c r="R7" s="1"/>
  <c r="Q6" s="1"/>
  <c r="R6" s="1"/>
  <c r="Q5"/>
  <c r="E14" i="4"/>
  <c r="E17"/>
  <c r="E16"/>
</calcChain>
</file>

<file path=xl/sharedStrings.xml><?xml version="1.0" encoding="utf-8"?>
<sst xmlns="http://schemas.openxmlformats.org/spreadsheetml/2006/main" count="206" uniqueCount="100">
  <si>
    <t>UAV Types</t>
  </si>
  <si>
    <t>TypeName</t>
  </si>
  <si>
    <t>type</t>
  </si>
  <si>
    <t>Flight 
Duration</t>
  </si>
  <si>
    <t>Ground 
Service 
Time</t>
  </si>
  <si>
    <t>Speed
(m/Sec)</t>
  </si>
  <si>
    <t>A</t>
  </si>
  <si>
    <t>B</t>
  </si>
  <si>
    <t>C</t>
  </si>
  <si>
    <t>D</t>
  </si>
  <si>
    <t>E</t>
  </si>
  <si>
    <t>F</t>
  </si>
  <si>
    <t>T900A</t>
  </si>
  <si>
    <t>T900B</t>
  </si>
  <si>
    <t>T450A</t>
  </si>
  <si>
    <t>T450B</t>
  </si>
  <si>
    <t>T450C</t>
  </si>
  <si>
    <t>T450D</t>
  </si>
  <si>
    <t>Mission2Payloads Assinment</t>
  </si>
  <si>
    <t>T1</t>
  </si>
  <si>
    <t>T2</t>
  </si>
  <si>
    <t>T3</t>
  </si>
  <si>
    <t>T4</t>
  </si>
  <si>
    <t>T5</t>
  </si>
  <si>
    <t>T6</t>
  </si>
  <si>
    <t>ID</t>
  </si>
  <si>
    <t>UAV ID</t>
  </si>
  <si>
    <t>Type</t>
  </si>
  <si>
    <t>Takeoff 
Time</t>
  </si>
  <si>
    <t>Landing 
Time</t>
  </si>
  <si>
    <t>Start 
Pos X</t>
  </si>
  <si>
    <t>Start 
Pos Y</t>
  </si>
  <si>
    <t>TOL 
Pos X</t>
  </si>
  <si>
    <t>TOL 
Pos Y</t>
  </si>
  <si>
    <t>Pred. Mission
 List ID1</t>
  </si>
  <si>
    <t>Pred. Mission
 List ID2</t>
  </si>
  <si>
    <t>Pred. Mission
 List ID3</t>
  </si>
  <si>
    <t>Pred. Mission
 List ID4</t>
  </si>
  <si>
    <t>Pred. Mission
 List ID5</t>
  </si>
  <si>
    <t>Pred. Mission
 List ID6</t>
  </si>
  <si>
    <t>Pred. Mission
 List ID7</t>
  </si>
  <si>
    <t>Pred. Mission
 List ID8</t>
  </si>
  <si>
    <t>Pred. Mission
 List ID9</t>
  </si>
  <si>
    <t>Pred. Mission
 List ID10</t>
  </si>
  <si>
    <t>#</t>
  </si>
  <si>
    <t>hours</t>
  </si>
  <si>
    <t>[Km]</t>
  </si>
  <si>
    <t>UAV 
Name</t>
  </si>
  <si>
    <t>UAV 
ID</t>
  </si>
  <si>
    <t>UAV 
Type</t>
  </si>
  <si>
    <t>Next Flight 
Ready Time</t>
  </si>
  <si>
    <t>Pos 
X</t>
  </si>
  <si>
    <t>Pos 
Y</t>
  </si>
  <si>
    <t>Time 
 In Flight</t>
  </si>
  <si>
    <t>String</t>
  </si>
  <si>
    <t>Km</t>
  </si>
  <si>
    <t>System1_900A</t>
  </si>
  <si>
    <t>System1_450A</t>
  </si>
  <si>
    <t>System1_450B</t>
  </si>
  <si>
    <t>System1_450C</t>
  </si>
  <si>
    <t>System4_900B</t>
  </si>
  <si>
    <t>System2_900A</t>
  </si>
  <si>
    <t>System2_450A</t>
  </si>
  <si>
    <t>System2_450B</t>
  </si>
  <si>
    <t>System2_450C</t>
  </si>
  <si>
    <t>System4_450D</t>
  </si>
  <si>
    <t>System3_900A</t>
  </si>
  <si>
    <t>System3_450A</t>
  </si>
  <si>
    <t>System3_450B</t>
  </si>
  <si>
    <t>System3_450C</t>
  </si>
  <si>
    <t>Priority</t>
  </si>
  <si>
    <t>Start
After</t>
  </si>
  <si>
    <t>End
Before</t>
  </si>
  <si>
    <t>Duration</t>
  </si>
  <si>
    <t>0...7</t>
  </si>
  <si>
    <t>Mission1 
ID</t>
  </si>
  <si>
    <t>Mission1 
Type</t>
  </si>
  <si>
    <t>Mission2 
ID</t>
  </si>
  <si>
    <t>Mission2 
Type</t>
  </si>
  <si>
    <t>Link Start
Time</t>
  </si>
  <si>
    <t>Link End
Time</t>
  </si>
  <si>
    <t>T#</t>
  </si>
  <si>
    <t>Flight ID</t>
  </si>
  <si>
    <t>Mission ID</t>
  </si>
  <si>
    <t>Payload</t>
  </si>
  <si>
    <t>SatrtTime</t>
  </si>
  <si>
    <t>EndTime</t>
  </si>
  <si>
    <t>P#</t>
  </si>
  <si>
    <t>Mission Plan Propertes</t>
  </si>
  <si>
    <t>Takeoff East</t>
  </si>
  <si>
    <t>Takeoff North</t>
  </si>
  <si>
    <t>Ref Area East (Km)</t>
  </si>
  <si>
    <t>Ref Area North (Km)</t>
  </si>
  <si>
    <t>Grid Resolution (Km)</t>
  </si>
  <si>
    <t>TotalDuration (Hours)</t>
  </si>
  <si>
    <t>Time Resolution (Hours)</t>
  </si>
  <si>
    <t>Total Least Priority</t>
  </si>
  <si>
    <t>NumOfStandOutAreas</t>
  </si>
  <si>
    <t>StandOutArea  West-East (Km)</t>
  </si>
  <si>
    <t>StandOutArea  South-North (Km)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</si>
</sst>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A14" workbookViewId="0">
      <selection activeCell="A19" sqref="A19"/>
    </sheetView>
  </sheetViews>
  <sheetFormatPr defaultRowHeight="14.25"/>
  <cols>
    <col min="1" max="1" width="28.25" bestFit="1" customWidth="1"/>
  </cols>
  <sheetData>
    <row r="1" spans="1:11">
      <c r="A1" t="s">
        <v>88</v>
      </c>
    </row>
    <row r="2" spans="1:11">
      <c r="A2" t="s">
        <v>89</v>
      </c>
      <c r="B2">
        <v>0</v>
      </c>
    </row>
    <row r="3" spans="1:11">
      <c r="A3" t="s">
        <v>90</v>
      </c>
      <c r="B3">
        <v>0</v>
      </c>
    </row>
    <row r="4" spans="1:11">
      <c r="A4" t="s">
        <v>91</v>
      </c>
      <c r="B4">
        <v>25</v>
      </c>
      <c r="C4">
        <v>85</v>
      </c>
      <c r="D4">
        <v>85</v>
      </c>
      <c r="E4">
        <v>25</v>
      </c>
    </row>
    <row r="5" spans="1:11">
      <c r="A5" t="s">
        <v>92</v>
      </c>
      <c r="B5">
        <v>85</v>
      </c>
      <c r="C5">
        <v>85</v>
      </c>
      <c r="D5">
        <v>55</v>
      </c>
      <c r="E5">
        <v>55</v>
      </c>
    </row>
    <row r="6" spans="1:11">
      <c r="A6" t="s">
        <v>93</v>
      </c>
      <c r="B6">
        <v>3</v>
      </c>
    </row>
    <row r="7" spans="1:11">
      <c r="A7" t="s">
        <v>94</v>
      </c>
      <c r="B7">
        <v>24</v>
      </c>
    </row>
    <row r="8" spans="1:11">
      <c r="A8" t="s">
        <v>95</v>
      </c>
      <c r="B8">
        <v>0.25</v>
      </c>
    </row>
    <row r="9" spans="1:11">
      <c r="A9" t="s">
        <v>96</v>
      </c>
      <c r="B9">
        <v>7</v>
      </c>
    </row>
    <row r="10" spans="1:11">
      <c r="A10" t="s">
        <v>97</v>
      </c>
      <c r="B10">
        <v>2</v>
      </c>
    </row>
    <row r="11" spans="1:11">
      <c r="A11" t="s">
        <v>98</v>
      </c>
      <c r="B11">
        <v>20</v>
      </c>
    </row>
    <row r="12" spans="1:11">
      <c r="A12" t="s">
        <v>99</v>
      </c>
      <c r="B12">
        <v>10</v>
      </c>
    </row>
    <row r="14" spans="1:11">
      <c r="A14" t="s">
        <v>0</v>
      </c>
    </row>
    <row r="15" spans="1:11" ht="42.75">
      <c r="A15" t="s">
        <v>1</v>
      </c>
      <c r="B15" t="s">
        <v>2</v>
      </c>
      <c r="C15" s="1" t="s">
        <v>3</v>
      </c>
      <c r="D15" s="1" t="s">
        <v>4</v>
      </c>
      <c r="E15" s="1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1:11">
      <c r="A16" t="s">
        <v>12</v>
      </c>
      <c r="B16">
        <v>1</v>
      </c>
      <c r="C16">
        <v>18</v>
      </c>
      <c r="D16">
        <v>12</v>
      </c>
      <c r="E16">
        <v>40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</row>
    <row r="17" spans="1:11">
      <c r="A17" t="s">
        <v>13</v>
      </c>
      <c r="B17">
        <v>2</v>
      </c>
      <c r="C17">
        <v>18</v>
      </c>
      <c r="D17">
        <v>12</v>
      </c>
      <c r="E17">
        <v>40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</row>
    <row r="18" spans="1:11">
      <c r="A18" t="s">
        <v>14</v>
      </c>
      <c r="B18">
        <v>3</v>
      </c>
      <c r="C18">
        <v>12</v>
      </c>
      <c r="D18">
        <v>12</v>
      </c>
      <c r="E18">
        <v>40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</row>
    <row r="19" spans="1:11">
      <c r="A19" t="s">
        <v>15</v>
      </c>
      <c r="B19">
        <v>4</v>
      </c>
      <c r="C19">
        <v>12</v>
      </c>
      <c r="D19">
        <v>12</v>
      </c>
      <c r="E19">
        <v>40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</row>
    <row r="20" spans="1:11">
      <c r="A20" t="s">
        <v>16</v>
      </c>
      <c r="B20">
        <v>5</v>
      </c>
      <c r="C20">
        <v>12</v>
      </c>
      <c r="D20">
        <v>12</v>
      </c>
      <c r="E20">
        <v>40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</row>
    <row r="21" spans="1:11">
      <c r="A21" t="s">
        <v>17</v>
      </c>
      <c r="B21">
        <v>6</v>
      </c>
      <c r="C21">
        <v>12</v>
      </c>
      <c r="D21">
        <v>12</v>
      </c>
      <c r="E21">
        <v>40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4" spans="1:11">
      <c r="A24" t="s">
        <v>18</v>
      </c>
    </row>
    <row r="25" spans="1:11"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</row>
    <row r="26" spans="1:11">
      <c r="A26" t="s">
        <v>19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11">
      <c r="A27" t="s">
        <v>20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11">
      <c r="A28" t="s">
        <v>21</v>
      </c>
      <c r="B28">
        <v>0</v>
      </c>
      <c r="C28">
        <v>0</v>
      </c>
      <c r="D28">
        <v>1</v>
      </c>
      <c r="E28">
        <v>0.8</v>
      </c>
      <c r="F28">
        <v>0</v>
      </c>
      <c r="G28">
        <v>0</v>
      </c>
    </row>
    <row r="29" spans="1:11">
      <c r="A29" t="s">
        <v>22</v>
      </c>
      <c r="B29">
        <v>0</v>
      </c>
      <c r="C29">
        <v>0</v>
      </c>
      <c r="D29">
        <v>1</v>
      </c>
      <c r="E29">
        <v>0.8</v>
      </c>
      <c r="F29">
        <v>0.5</v>
      </c>
      <c r="G29">
        <v>0</v>
      </c>
    </row>
    <row r="30" spans="1:11">
      <c r="A30" t="s">
        <v>23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11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E13" sqref="E13"/>
    </sheetView>
  </sheetViews>
  <sheetFormatPr defaultRowHeight="14.25"/>
  <sheetData>
    <row r="1" spans="1:20">
      <c r="A1">
        <v>0</v>
      </c>
      <c r="B1">
        <v>0</v>
      </c>
      <c r="C1">
        <v>0</v>
      </c>
      <c r="D1">
        <v>30</v>
      </c>
      <c r="E1">
        <v>19</v>
      </c>
      <c r="F1">
        <v>18</v>
      </c>
      <c r="G1">
        <v>18</v>
      </c>
      <c r="H1">
        <v>37</v>
      </c>
      <c r="I1">
        <v>25</v>
      </c>
      <c r="J1">
        <v>19</v>
      </c>
      <c r="K1">
        <v>20</v>
      </c>
      <c r="L1">
        <v>12</v>
      </c>
      <c r="M1">
        <v>33</v>
      </c>
      <c r="N1">
        <v>44</v>
      </c>
      <c r="O1">
        <v>50</v>
      </c>
      <c r="P1">
        <v>19</v>
      </c>
      <c r="Q1">
        <v>40</v>
      </c>
      <c r="R1">
        <v>25</v>
      </c>
      <c r="S1">
        <v>21</v>
      </c>
      <c r="T1">
        <v>25</v>
      </c>
    </row>
    <row r="2" spans="1:20">
      <c r="A2">
        <v>0</v>
      </c>
      <c r="B2">
        <v>0</v>
      </c>
      <c r="C2">
        <v>0</v>
      </c>
      <c r="D2">
        <v>30</v>
      </c>
      <c r="E2">
        <v>19</v>
      </c>
      <c r="F2">
        <v>18</v>
      </c>
      <c r="G2">
        <v>18</v>
      </c>
      <c r="H2">
        <v>37</v>
      </c>
      <c r="I2">
        <v>25</v>
      </c>
      <c r="J2">
        <v>19</v>
      </c>
      <c r="K2">
        <v>20</v>
      </c>
      <c r="L2">
        <v>12</v>
      </c>
      <c r="M2">
        <v>33</v>
      </c>
      <c r="N2">
        <v>44</v>
      </c>
      <c r="O2">
        <v>50</v>
      </c>
      <c r="P2">
        <v>19</v>
      </c>
      <c r="Q2">
        <v>40</v>
      </c>
      <c r="R2">
        <v>25</v>
      </c>
      <c r="S2">
        <v>21</v>
      </c>
      <c r="T2">
        <v>25</v>
      </c>
    </row>
    <row r="3" spans="1:20">
      <c r="A3">
        <v>0</v>
      </c>
      <c r="B3">
        <v>0</v>
      </c>
      <c r="C3">
        <v>0</v>
      </c>
      <c r="D3">
        <v>30</v>
      </c>
      <c r="E3">
        <v>19</v>
      </c>
      <c r="F3">
        <v>18</v>
      </c>
      <c r="G3">
        <v>18</v>
      </c>
      <c r="H3">
        <v>37</v>
      </c>
      <c r="I3">
        <v>25</v>
      </c>
      <c r="J3">
        <v>19</v>
      </c>
      <c r="K3">
        <v>20</v>
      </c>
      <c r="L3">
        <v>12</v>
      </c>
      <c r="M3">
        <v>33</v>
      </c>
      <c r="N3">
        <v>44</v>
      </c>
      <c r="O3">
        <v>50</v>
      </c>
      <c r="P3">
        <v>19</v>
      </c>
      <c r="Q3">
        <v>40</v>
      </c>
      <c r="R3">
        <v>25</v>
      </c>
      <c r="S3">
        <v>21</v>
      </c>
      <c r="T3">
        <v>25</v>
      </c>
    </row>
    <row r="4" spans="1:20">
      <c r="A4">
        <v>30</v>
      </c>
      <c r="B4">
        <v>30</v>
      </c>
      <c r="C4">
        <v>30</v>
      </c>
      <c r="D4">
        <v>0</v>
      </c>
      <c r="E4">
        <v>29</v>
      </c>
      <c r="F4">
        <v>39</v>
      </c>
      <c r="G4">
        <v>31</v>
      </c>
      <c r="H4">
        <v>41</v>
      </c>
      <c r="I4">
        <v>44</v>
      </c>
      <c r="J4">
        <v>29</v>
      </c>
      <c r="K4">
        <v>44</v>
      </c>
      <c r="L4">
        <v>34</v>
      </c>
      <c r="M4">
        <v>41</v>
      </c>
      <c r="N4">
        <v>20</v>
      </c>
      <c r="O4">
        <v>33</v>
      </c>
      <c r="P4">
        <v>29</v>
      </c>
      <c r="Q4">
        <v>43</v>
      </c>
      <c r="R4">
        <v>44</v>
      </c>
      <c r="S4">
        <v>33</v>
      </c>
      <c r="T4">
        <v>44</v>
      </c>
    </row>
    <row r="5" spans="1:20">
      <c r="A5">
        <v>19</v>
      </c>
      <c r="B5">
        <v>19</v>
      </c>
      <c r="C5">
        <v>19</v>
      </c>
      <c r="D5">
        <v>29</v>
      </c>
      <c r="E5">
        <v>0</v>
      </c>
      <c r="F5">
        <v>12</v>
      </c>
      <c r="G5">
        <v>0</v>
      </c>
      <c r="H5">
        <v>18</v>
      </c>
      <c r="I5">
        <v>16</v>
      </c>
      <c r="J5">
        <v>0</v>
      </c>
      <c r="K5">
        <v>18</v>
      </c>
      <c r="L5">
        <v>11</v>
      </c>
      <c r="M5">
        <v>15</v>
      </c>
      <c r="N5">
        <v>33</v>
      </c>
      <c r="O5">
        <v>34</v>
      </c>
      <c r="P5">
        <v>0</v>
      </c>
      <c r="Q5">
        <v>21</v>
      </c>
      <c r="R5">
        <v>16</v>
      </c>
      <c r="S5">
        <v>0</v>
      </c>
      <c r="T5">
        <v>16</v>
      </c>
    </row>
    <row r="6" spans="1:20">
      <c r="A6">
        <v>18</v>
      </c>
      <c r="B6">
        <v>18</v>
      </c>
      <c r="C6">
        <v>18</v>
      </c>
      <c r="D6">
        <v>39</v>
      </c>
      <c r="E6">
        <v>12</v>
      </c>
      <c r="F6">
        <v>0</v>
      </c>
      <c r="G6">
        <v>9</v>
      </c>
      <c r="H6">
        <v>23</v>
      </c>
      <c r="I6">
        <v>7</v>
      </c>
      <c r="J6">
        <v>12</v>
      </c>
      <c r="K6">
        <v>0</v>
      </c>
      <c r="L6">
        <v>7</v>
      </c>
      <c r="M6">
        <v>17</v>
      </c>
      <c r="N6">
        <v>45</v>
      </c>
      <c r="O6">
        <v>45</v>
      </c>
      <c r="P6">
        <v>12</v>
      </c>
      <c r="Q6">
        <v>26</v>
      </c>
      <c r="R6">
        <v>7</v>
      </c>
      <c r="S6">
        <v>9</v>
      </c>
      <c r="T6">
        <v>0</v>
      </c>
    </row>
    <row r="7" spans="1:20">
      <c r="A7">
        <v>18</v>
      </c>
      <c r="B7">
        <v>18</v>
      </c>
      <c r="C7">
        <v>18</v>
      </c>
      <c r="D7">
        <v>31</v>
      </c>
      <c r="E7">
        <v>0</v>
      </c>
      <c r="F7">
        <v>9</v>
      </c>
      <c r="G7">
        <v>0</v>
      </c>
      <c r="H7">
        <v>19</v>
      </c>
      <c r="I7">
        <v>13</v>
      </c>
      <c r="J7">
        <v>0</v>
      </c>
      <c r="K7">
        <v>15</v>
      </c>
      <c r="L7">
        <v>8</v>
      </c>
      <c r="M7">
        <v>15</v>
      </c>
      <c r="N7">
        <v>36</v>
      </c>
      <c r="O7">
        <v>36</v>
      </c>
      <c r="P7">
        <v>0</v>
      </c>
      <c r="Q7">
        <v>22</v>
      </c>
      <c r="R7">
        <v>13</v>
      </c>
      <c r="S7">
        <v>0</v>
      </c>
      <c r="T7">
        <v>13</v>
      </c>
    </row>
    <row r="8" spans="1:20">
      <c r="A8">
        <v>37</v>
      </c>
      <c r="B8">
        <v>37</v>
      </c>
      <c r="C8">
        <v>37</v>
      </c>
      <c r="D8">
        <v>41</v>
      </c>
      <c r="E8">
        <v>18</v>
      </c>
      <c r="F8">
        <v>23</v>
      </c>
      <c r="G8">
        <v>19</v>
      </c>
      <c r="H8">
        <v>0</v>
      </c>
      <c r="I8">
        <v>22</v>
      </c>
      <c r="J8">
        <v>18</v>
      </c>
      <c r="K8">
        <v>28</v>
      </c>
      <c r="L8">
        <v>27</v>
      </c>
      <c r="M8">
        <v>7</v>
      </c>
      <c r="N8">
        <v>35</v>
      </c>
      <c r="O8">
        <v>27</v>
      </c>
      <c r="P8">
        <v>18</v>
      </c>
      <c r="Q8">
        <v>0</v>
      </c>
      <c r="R8">
        <v>22</v>
      </c>
      <c r="S8">
        <v>16</v>
      </c>
      <c r="T8">
        <v>22</v>
      </c>
    </row>
    <row r="9" spans="1:20">
      <c r="A9">
        <v>25</v>
      </c>
      <c r="B9">
        <v>25</v>
      </c>
      <c r="C9">
        <v>25</v>
      </c>
      <c r="D9">
        <v>44</v>
      </c>
      <c r="E9">
        <v>16</v>
      </c>
      <c r="F9">
        <v>7</v>
      </c>
      <c r="G9">
        <v>13</v>
      </c>
      <c r="H9">
        <v>22</v>
      </c>
      <c r="I9">
        <v>0</v>
      </c>
      <c r="J9">
        <v>16</v>
      </c>
      <c r="K9">
        <v>7</v>
      </c>
      <c r="L9">
        <v>13</v>
      </c>
      <c r="M9">
        <v>15</v>
      </c>
      <c r="N9">
        <v>48</v>
      </c>
      <c r="O9">
        <v>46</v>
      </c>
      <c r="P9">
        <v>16</v>
      </c>
      <c r="Q9">
        <v>23</v>
      </c>
      <c r="R9">
        <v>0</v>
      </c>
      <c r="S9">
        <v>12</v>
      </c>
      <c r="T9">
        <v>0</v>
      </c>
    </row>
    <row r="10" spans="1:20">
      <c r="A10">
        <v>19</v>
      </c>
      <c r="B10">
        <v>19</v>
      </c>
      <c r="C10">
        <v>19</v>
      </c>
      <c r="D10">
        <v>29</v>
      </c>
      <c r="E10">
        <v>0</v>
      </c>
      <c r="F10">
        <v>12</v>
      </c>
      <c r="G10">
        <v>0</v>
      </c>
      <c r="H10">
        <v>18</v>
      </c>
      <c r="I10">
        <v>16</v>
      </c>
      <c r="J10">
        <v>0</v>
      </c>
      <c r="K10">
        <v>18</v>
      </c>
      <c r="L10">
        <v>11</v>
      </c>
      <c r="M10">
        <v>15</v>
      </c>
      <c r="N10">
        <v>33</v>
      </c>
      <c r="O10">
        <v>34</v>
      </c>
      <c r="P10">
        <v>0</v>
      </c>
      <c r="Q10">
        <v>21</v>
      </c>
      <c r="R10">
        <v>16</v>
      </c>
      <c r="S10">
        <v>0</v>
      </c>
      <c r="T10">
        <v>16</v>
      </c>
    </row>
    <row r="11" spans="1:20">
      <c r="A11">
        <v>20</v>
      </c>
      <c r="B11">
        <v>20</v>
      </c>
      <c r="C11">
        <v>20</v>
      </c>
      <c r="D11">
        <v>44</v>
      </c>
      <c r="E11">
        <v>18</v>
      </c>
      <c r="F11">
        <v>0</v>
      </c>
      <c r="G11">
        <v>15</v>
      </c>
      <c r="H11">
        <v>28</v>
      </c>
      <c r="I11">
        <v>7</v>
      </c>
      <c r="J11">
        <v>18</v>
      </c>
      <c r="K11">
        <v>0</v>
      </c>
      <c r="L11">
        <v>11</v>
      </c>
      <c r="M11">
        <v>21</v>
      </c>
      <c r="N11">
        <v>51</v>
      </c>
      <c r="O11">
        <v>50</v>
      </c>
      <c r="P11">
        <v>18</v>
      </c>
      <c r="Q11">
        <v>30</v>
      </c>
      <c r="R11">
        <v>7</v>
      </c>
      <c r="S11">
        <v>15</v>
      </c>
      <c r="T11">
        <v>0</v>
      </c>
    </row>
    <row r="12" spans="1:20">
      <c r="A12">
        <v>12</v>
      </c>
      <c r="B12">
        <v>12</v>
      </c>
      <c r="C12">
        <v>12</v>
      </c>
      <c r="D12">
        <v>34</v>
      </c>
      <c r="E12">
        <v>11</v>
      </c>
      <c r="F12">
        <v>7</v>
      </c>
      <c r="G12">
        <v>8</v>
      </c>
      <c r="H12">
        <v>27</v>
      </c>
      <c r="I12">
        <v>13</v>
      </c>
      <c r="J12">
        <v>11</v>
      </c>
      <c r="K12">
        <v>11</v>
      </c>
      <c r="L12">
        <v>0</v>
      </c>
      <c r="M12">
        <v>22</v>
      </c>
      <c r="N12">
        <v>42</v>
      </c>
      <c r="O12">
        <v>44</v>
      </c>
      <c r="P12">
        <v>11</v>
      </c>
      <c r="Q12">
        <v>30</v>
      </c>
      <c r="R12">
        <v>13</v>
      </c>
      <c r="S12">
        <v>11</v>
      </c>
      <c r="T12">
        <v>13</v>
      </c>
    </row>
    <row r="13" spans="1:20">
      <c r="A13">
        <v>33</v>
      </c>
      <c r="B13">
        <v>33</v>
      </c>
      <c r="C13">
        <v>33</v>
      </c>
      <c r="D13">
        <v>41</v>
      </c>
      <c r="E13">
        <v>15</v>
      </c>
      <c r="F13">
        <v>17</v>
      </c>
      <c r="G13">
        <v>15</v>
      </c>
      <c r="H13">
        <v>7</v>
      </c>
      <c r="I13">
        <v>15</v>
      </c>
      <c r="J13">
        <v>15</v>
      </c>
      <c r="K13">
        <v>21</v>
      </c>
      <c r="L13">
        <v>22</v>
      </c>
      <c r="M13">
        <v>0</v>
      </c>
      <c r="N13">
        <v>39</v>
      </c>
      <c r="O13">
        <v>33</v>
      </c>
      <c r="P13">
        <v>15</v>
      </c>
      <c r="Q13">
        <v>8</v>
      </c>
      <c r="R13">
        <v>15</v>
      </c>
      <c r="S13">
        <v>12</v>
      </c>
      <c r="T13">
        <v>15</v>
      </c>
    </row>
    <row r="14" spans="1:20">
      <c r="A14">
        <v>44</v>
      </c>
      <c r="B14">
        <v>44</v>
      </c>
      <c r="C14">
        <v>44</v>
      </c>
      <c r="D14">
        <v>20</v>
      </c>
      <c r="E14">
        <v>33</v>
      </c>
      <c r="F14">
        <v>45</v>
      </c>
      <c r="G14">
        <v>36</v>
      </c>
      <c r="H14">
        <v>35</v>
      </c>
      <c r="I14">
        <v>48</v>
      </c>
      <c r="J14">
        <v>33</v>
      </c>
      <c r="K14">
        <v>51</v>
      </c>
      <c r="L14">
        <v>42</v>
      </c>
      <c r="M14">
        <v>39</v>
      </c>
      <c r="N14">
        <v>0</v>
      </c>
      <c r="O14">
        <v>15</v>
      </c>
      <c r="P14">
        <v>33</v>
      </c>
      <c r="Q14">
        <v>37</v>
      </c>
      <c r="R14">
        <v>48</v>
      </c>
      <c r="S14">
        <v>36</v>
      </c>
      <c r="T14">
        <v>48</v>
      </c>
    </row>
    <row r="15" spans="1:20">
      <c r="A15">
        <v>50</v>
      </c>
      <c r="B15">
        <v>50</v>
      </c>
      <c r="C15">
        <v>50</v>
      </c>
      <c r="D15">
        <v>33</v>
      </c>
      <c r="E15">
        <v>34</v>
      </c>
      <c r="F15">
        <v>45</v>
      </c>
      <c r="G15">
        <v>36</v>
      </c>
      <c r="H15">
        <v>27</v>
      </c>
      <c r="I15">
        <v>46</v>
      </c>
      <c r="J15">
        <v>34</v>
      </c>
      <c r="K15">
        <v>50</v>
      </c>
      <c r="L15">
        <v>44</v>
      </c>
      <c r="M15">
        <v>33</v>
      </c>
      <c r="N15">
        <v>15</v>
      </c>
      <c r="O15">
        <v>0</v>
      </c>
      <c r="P15">
        <v>34</v>
      </c>
      <c r="Q15">
        <v>28</v>
      </c>
      <c r="R15">
        <v>46</v>
      </c>
      <c r="S15">
        <v>35</v>
      </c>
      <c r="T15">
        <v>46</v>
      </c>
    </row>
    <row r="16" spans="1:20">
      <c r="A16">
        <v>19</v>
      </c>
      <c r="B16">
        <v>19</v>
      </c>
      <c r="C16">
        <v>19</v>
      </c>
      <c r="D16">
        <v>29</v>
      </c>
      <c r="E16">
        <v>0</v>
      </c>
      <c r="F16">
        <v>12</v>
      </c>
      <c r="G16">
        <v>0</v>
      </c>
      <c r="H16">
        <v>18</v>
      </c>
      <c r="I16">
        <v>16</v>
      </c>
      <c r="J16">
        <v>0</v>
      </c>
      <c r="K16">
        <v>18</v>
      </c>
      <c r="L16">
        <v>11</v>
      </c>
      <c r="M16">
        <v>15</v>
      </c>
      <c r="N16">
        <v>33</v>
      </c>
      <c r="O16">
        <v>34</v>
      </c>
      <c r="P16">
        <v>0</v>
      </c>
      <c r="Q16">
        <v>21</v>
      </c>
      <c r="R16">
        <v>16</v>
      </c>
      <c r="S16">
        <v>0</v>
      </c>
      <c r="T16">
        <v>16</v>
      </c>
    </row>
    <row r="17" spans="1:20">
      <c r="A17">
        <v>40</v>
      </c>
      <c r="B17">
        <v>40</v>
      </c>
      <c r="C17">
        <v>40</v>
      </c>
      <c r="D17">
        <v>43</v>
      </c>
      <c r="E17">
        <v>21</v>
      </c>
      <c r="F17">
        <v>26</v>
      </c>
      <c r="G17">
        <v>22</v>
      </c>
      <c r="H17">
        <v>0</v>
      </c>
      <c r="I17">
        <v>23</v>
      </c>
      <c r="J17">
        <v>21</v>
      </c>
      <c r="K17">
        <v>30</v>
      </c>
      <c r="L17">
        <v>30</v>
      </c>
      <c r="M17">
        <v>8</v>
      </c>
      <c r="N17">
        <v>37</v>
      </c>
      <c r="O17">
        <v>28</v>
      </c>
      <c r="P17">
        <v>21</v>
      </c>
      <c r="Q17">
        <v>0</v>
      </c>
      <c r="R17">
        <v>23</v>
      </c>
      <c r="S17">
        <v>19</v>
      </c>
      <c r="T17">
        <v>23</v>
      </c>
    </row>
    <row r="18" spans="1:20">
      <c r="A18">
        <v>25</v>
      </c>
      <c r="B18">
        <v>25</v>
      </c>
      <c r="C18">
        <v>25</v>
      </c>
      <c r="D18">
        <v>44</v>
      </c>
      <c r="E18">
        <v>16</v>
      </c>
      <c r="F18">
        <v>7</v>
      </c>
      <c r="G18">
        <v>13</v>
      </c>
      <c r="H18">
        <v>22</v>
      </c>
      <c r="I18">
        <v>0</v>
      </c>
      <c r="J18">
        <v>16</v>
      </c>
      <c r="K18">
        <v>7</v>
      </c>
      <c r="L18">
        <v>13</v>
      </c>
      <c r="M18">
        <v>15</v>
      </c>
      <c r="N18">
        <v>48</v>
      </c>
      <c r="O18">
        <v>46</v>
      </c>
      <c r="P18">
        <v>16</v>
      </c>
      <c r="Q18">
        <v>23</v>
      </c>
      <c r="R18">
        <v>0</v>
      </c>
      <c r="S18">
        <v>12</v>
      </c>
      <c r="T18">
        <v>0</v>
      </c>
    </row>
    <row r="19" spans="1:20">
      <c r="A19">
        <v>21</v>
      </c>
      <c r="B19">
        <v>21</v>
      </c>
      <c r="C19">
        <v>21</v>
      </c>
      <c r="D19">
        <v>33</v>
      </c>
      <c r="E19">
        <v>0</v>
      </c>
      <c r="F19">
        <v>9</v>
      </c>
      <c r="G19">
        <v>0</v>
      </c>
      <c r="H19">
        <v>16</v>
      </c>
      <c r="I19">
        <v>12</v>
      </c>
      <c r="J19">
        <v>0</v>
      </c>
      <c r="K19">
        <v>15</v>
      </c>
      <c r="L19">
        <v>11</v>
      </c>
      <c r="M19">
        <v>12</v>
      </c>
      <c r="N19">
        <v>36</v>
      </c>
      <c r="O19">
        <v>35</v>
      </c>
      <c r="P19">
        <v>0</v>
      </c>
      <c r="Q19">
        <v>19</v>
      </c>
      <c r="R19">
        <v>12</v>
      </c>
      <c r="S19">
        <v>0</v>
      </c>
      <c r="T19">
        <v>12</v>
      </c>
    </row>
    <row r="20" spans="1:20">
      <c r="A20">
        <v>25</v>
      </c>
      <c r="B20">
        <v>25</v>
      </c>
      <c r="C20">
        <v>25</v>
      </c>
      <c r="D20">
        <v>44</v>
      </c>
      <c r="E20">
        <v>16</v>
      </c>
      <c r="F20">
        <v>0</v>
      </c>
      <c r="G20">
        <v>13</v>
      </c>
      <c r="H20">
        <v>22</v>
      </c>
      <c r="I20">
        <v>0</v>
      </c>
      <c r="J20">
        <v>16</v>
      </c>
      <c r="K20">
        <v>0</v>
      </c>
      <c r="L20">
        <v>13</v>
      </c>
      <c r="M20">
        <v>15</v>
      </c>
      <c r="N20">
        <v>48</v>
      </c>
      <c r="O20">
        <v>46</v>
      </c>
      <c r="P20">
        <v>16</v>
      </c>
      <c r="Q20">
        <v>23</v>
      </c>
      <c r="R20">
        <v>0</v>
      </c>
      <c r="S20">
        <v>12</v>
      </c>
      <c r="T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12" sqref="B12"/>
    </sheetView>
  </sheetViews>
  <sheetFormatPr defaultRowHeight="14.25"/>
  <cols>
    <col min="1" max="1" width="28.25" bestFit="1" customWidth="1"/>
  </cols>
  <sheetData>
    <row r="1" spans="1:7">
      <c r="A1" t="s">
        <v>18</v>
      </c>
    </row>
    <row r="2" spans="1:7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19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20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21</v>
      </c>
      <c r="B5">
        <v>0</v>
      </c>
      <c r="C5">
        <v>0</v>
      </c>
      <c r="D5">
        <v>1</v>
      </c>
      <c r="E5">
        <v>0.8</v>
      </c>
      <c r="F5">
        <v>0</v>
      </c>
      <c r="G5">
        <v>0</v>
      </c>
    </row>
    <row r="6" spans="1:7">
      <c r="A6" t="s">
        <v>22</v>
      </c>
      <c r="B6">
        <v>0</v>
      </c>
      <c r="C6">
        <v>0</v>
      </c>
      <c r="D6">
        <v>1</v>
      </c>
      <c r="E6">
        <v>0.8</v>
      </c>
      <c r="F6">
        <v>0.5</v>
      </c>
      <c r="G6">
        <v>0</v>
      </c>
    </row>
    <row r="7" spans="1:7">
      <c r="A7" t="s">
        <v>23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topLeftCell="D1" workbookViewId="0">
      <selection activeCell="K14" sqref="K14"/>
    </sheetView>
  </sheetViews>
  <sheetFormatPr defaultRowHeight="14.25"/>
  <cols>
    <col min="1" max="1" width="28.25" bestFit="1" customWidth="1"/>
  </cols>
  <sheetData>
    <row r="1" spans="1:11">
      <c r="A1" t="s">
        <v>0</v>
      </c>
    </row>
    <row r="2" spans="1:11" ht="42.75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t="s">
        <v>12</v>
      </c>
      <c r="B3">
        <v>1</v>
      </c>
      <c r="C3">
        <v>18</v>
      </c>
      <c r="D3">
        <v>12</v>
      </c>
      <c r="E3">
        <v>40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</row>
    <row r="4" spans="1:11">
      <c r="A4" t="s">
        <v>13</v>
      </c>
      <c r="B4">
        <v>2</v>
      </c>
      <c r="C4">
        <v>18</v>
      </c>
      <c r="D4">
        <v>12</v>
      </c>
      <c r="E4">
        <v>40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</row>
    <row r="5" spans="1:11">
      <c r="A5" t="s">
        <v>14</v>
      </c>
      <c r="B5">
        <v>3</v>
      </c>
      <c r="C5">
        <v>12</v>
      </c>
      <c r="D5">
        <v>12</v>
      </c>
      <c r="E5">
        <v>40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</row>
    <row r="6" spans="1:11">
      <c r="A6" t="s">
        <v>15</v>
      </c>
      <c r="B6">
        <v>4</v>
      </c>
      <c r="C6">
        <v>12</v>
      </c>
      <c r="D6">
        <v>12</v>
      </c>
      <c r="E6">
        <v>40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</row>
    <row r="7" spans="1:11">
      <c r="A7" t="s">
        <v>16</v>
      </c>
      <c r="B7">
        <v>5</v>
      </c>
      <c r="C7">
        <v>12</v>
      </c>
      <c r="D7">
        <v>12</v>
      </c>
      <c r="E7">
        <v>40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</row>
    <row r="8" spans="1:11">
      <c r="A8" t="s">
        <v>17</v>
      </c>
      <c r="B8">
        <v>6</v>
      </c>
      <c r="C8">
        <v>12</v>
      </c>
      <c r="D8">
        <v>12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14" spans="1:11">
      <c r="E14">
        <f>48000/40</f>
        <v>1200</v>
      </c>
    </row>
    <row r="16" spans="1:11">
      <c r="E16">
        <f>20*60</f>
        <v>1200</v>
      </c>
    </row>
    <row r="17" spans="5:5">
      <c r="E17">
        <f>E16*E8</f>
        <v>48000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3" sqref="A3:S9"/>
    </sheetView>
  </sheetViews>
  <sheetFormatPr defaultRowHeight="14.25"/>
  <sheetData>
    <row r="1" spans="1:19" ht="42.75">
      <c r="A1" t="s">
        <v>25</v>
      </c>
      <c r="B1" t="s">
        <v>26</v>
      </c>
      <c r="C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</row>
    <row r="2" spans="1:19">
      <c r="A2" t="s">
        <v>44</v>
      </c>
      <c r="B2" t="s">
        <v>44</v>
      </c>
      <c r="C2" t="s">
        <v>44</v>
      </c>
      <c r="D2" t="s">
        <v>45</v>
      </c>
      <c r="E2" t="s">
        <v>45</v>
      </c>
      <c r="F2" t="s">
        <v>46</v>
      </c>
      <c r="G2" t="s">
        <v>46</v>
      </c>
      <c r="H2" t="s">
        <v>46</v>
      </c>
      <c r="I2" t="s">
        <v>46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</row>
    <row r="3" spans="1:19">
      <c r="A3">
        <v>1</v>
      </c>
      <c r="B3">
        <v>1</v>
      </c>
      <c r="C3">
        <v>1</v>
      </c>
      <c r="D3">
        <v>3</v>
      </c>
      <c r="E3">
        <v>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2</v>
      </c>
      <c r="B4">
        <v>2</v>
      </c>
      <c r="C4">
        <v>3</v>
      </c>
      <c r="D4">
        <v>6</v>
      </c>
      <c r="E4">
        <v>18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3</v>
      </c>
      <c r="B5">
        <v>3</v>
      </c>
      <c r="C5">
        <v>4</v>
      </c>
      <c r="D5">
        <v>9</v>
      </c>
      <c r="E5">
        <v>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4</v>
      </c>
      <c r="B6">
        <v>4</v>
      </c>
      <c r="C6">
        <v>5</v>
      </c>
      <c r="D6">
        <v>12</v>
      </c>
      <c r="E6">
        <v>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5</v>
      </c>
      <c r="B7">
        <v>13</v>
      </c>
      <c r="C7">
        <v>2</v>
      </c>
      <c r="D7">
        <v>15</v>
      </c>
      <c r="E7">
        <v>33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6</v>
      </c>
      <c r="B8">
        <v>5</v>
      </c>
      <c r="C8">
        <v>1</v>
      </c>
      <c r="D8">
        <v>18.25</v>
      </c>
      <c r="E8">
        <v>36.25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7</v>
      </c>
      <c r="B9">
        <v>6</v>
      </c>
      <c r="C9">
        <v>3</v>
      </c>
      <c r="D9">
        <v>21.25</v>
      </c>
      <c r="E9">
        <v>33.25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3" sqref="A3:E27"/>
    </sheetView>
  </sheetViews>
  <sheetFormatPr defaultRowHeight="14.25"/>
  <sheetData>
    <row r="1" spans="1: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>
      <c r="A2" t="s">
        <v>44</v>
      </c>
      <c r="B2" t="s">
        <v>44</v>
      </c>
      <c r="C2" t="s">
        <v>87</v>
      </c>
      <c r="D2" t="s">
        <v>45</v>
      </c>
      <c r="E2" t="s">
        <v>45</v>
      </c>
    </row>
    <row r="3" spans="1:5">
      <c r="A3">
        <v>1</v>
      </c>
      <c r="B3">
        <v>0</v>
      </c>
      <c r="C3">
        <v>0</v>
      </c>
      <c r="D3">
        <v>3</v>
      </c>
      <c r="E3">
        <v>4.5051993223490374</v>
      </c>
    </row>
    <row r="4" spans="1:5">
      <c r="A4">
        <v>1</v>
      </c>
      <c r="B4">
        <v>1</v>
      </c>
      <c r="C4">
        <v>1</v>
      </c>
      <c r="D4">
        <v>4.5051993223490374</v>
      </c>
      <c r="E4">
        <v>10.905199322349038</v>
      </c>
    </row>
    <row r="5" spans="1:5">
      <c r="A5">
        <v>1</v>
      </c>
      <c r="B5">
        <v>0</v>
      </c>
      <c r="C5">
        <v>0</v>
      </c>
      <c r="D5">
        <v>10.905199322349038</v>
      </c>
      <c r="E5">
        <v>10.905199322349038</v>
      </c>
    </row>
    <row r="6" spans="1:5">
      <c r="A6">
        <v>1</v>
      </c>
      <c r="B6">
        <v>2</v>
      </c>
      <c r="C6">
        <v>1</v>
      </c>
      <c r="D6">
        <v>10.905199322349038</v>
      </c>
      <c r="E6">
        <v>17.30519932234904</v>
      </c>
    </row>
    <row r="7" spans="1:5">
      <c r="A7">
        <v>1</v>
      </c>
      <c r="B7">
        <v>0</v>
      </c>
      <c r="C7">
        <v>0</v>
      </c>
      <c r="D7">
        <v>17.475297703454615</v>
      </c>
      <c r="E7">
        <v>18</v>
      </c>
    </row>
    <row r="8" spans="1:5">
      <c r="A8">
        <v>1</v>
      </c>
      <c r="B8">
        <v>19</v>
      </c>
      <c r="C8">
        <v>3</v>
      </c>
      <c r="D8">
        <v>18</v>
      </c>
      <c r="E8">
        <v>18.899999999999999</v>
      </c>
    </row>
    <row r="9" spans="1:5">
      <c r="A9">
        <v>1</v>
      </c>
      <c r="B9">
        <v>0</v>
      </c>
      <c r="C9">
        <v>0</v>
      </c>
      <c r="D9">
        <v>18.899999999999999</v>
      </c>
      <c r="E9">
        <v>20.879662218662567</v>
      </c>
    </row>
    <row r="10" spans="1:5">
      <c r="A10">
        <v>2</v>
      </c>
      <c r="B10">
        <v>0</v>
      </c>
      <c r="C10">
        <v>0</v>
      </c>
      <c r="D10">
        <v>6</v>
      </c>
      <c r="E10">
        <v>7.5051993223490374</v>
      </c>
    </row>
    <row r="11" spans="1:5">
      <c r="A11">
        <v>2</v>
      </c>
      <c r="B11">
        <v>3</v>
      </c>
      <c r="C11">
        <v>2</v>
      </c>
      <c r="D11">
        <v>7.5051993223490374</v>
      </c>
      <c r="E11">
        <v>13.905199322349038</v>
      </c>
    </row>
    <row r="12" spans="1:5">
      <c r="A12">
        <v>2</v>
      </c>
      <c r="B12">
        <v>0</v>
      </c>
      <c r="C12">
        <v>0</v>
      </c>
      <c r="D12">
        <v>13.905199322349038</v>
      </c>
      <c r="E12">
        <v>14.725450808175184</v>
      </c>
    </row>
    <row r="13" spans="1:5">
      <c r="A13">
        <v>2</v>
      </c>
      <c r="B13">
        <v>13</v>
      </c>
      <c r="C13">
        <v>5</v>
      </c>
      <c r="D13">
        <v>14.725450808175184</v>
      </c>
      <c r="E13">
        <v>15.625450808175184</v>
      </c>
    </row>
    <row r="14" spans="1:5">
      <c r="A14">
        <v>2</v>
      </c>
      <c r="B14">
        <v>0</v>
      </c>
      <c r="C14">
        <v>0</v>
      </c>
      <c r="D14">
        <v>15.625450808175184</v>
      </c>
      <c r="E14">
        <v>17.859631306702553</v>
      </c>
    </row>
    <row r="15" spans="1:5">
      <c r="A15">
        <v>3</v>
      </c>
      <c r="B15">
        <v>0</v>
      </c>
      <c r="C15">
        <v>0</v>
      </c>
      <c r="D15">
        <v>10.537460191486552</v>
      </c>
      <c r="E15">
        <v>12.5</v>
      </c>
    </row>
    <row r="16" spans="1:5">
      <c r="A16">
        <v>3</v>
      </c>
      <c r="B16">
        <v>10</v>
      </c>
      <c r="C16">
        <v>4</v>
      </c>
      <c r="D16">
        <v>12.5</v>
      </c>
      <c r="E16">
        <v>13.4</v>
      </c>
    </row>
    <row r="17" spans="1:5">
      <c r="A17">
        <v>3</v>
      </c>
      <c r="B17">
        <v>0</v>
      </c>
      <c r="C17">
        <v>0</v>
      </c>
      <c r="D17">
        <v>13.4</v>
      </c>
      <c r="E17">
        <v>15.362539808513448</v>
      </c>
    </row>
    <row r="18" spans="1:5">
      <c r="A18">
        <v>4</v>
      </c>
      <c r="B18">
        <v>0</v>
      </c>
      <c r="C18">
        <v>0</v>
      </c>
      <c r="D18">
        <v>17.272194310693475</v>
      </c>
      <c r="E18">
        <v>19</v>
      </c>
    </row>
    <row r="19" spans="1:5">
      <c r="A19">
        <v>4</v>
      </c>
      <c r="B19">
        <v>11</v>
      </c>
      <c r="C19">
        <v>4</v>
      </c>
      <c r="D19">
        <v>19</v>
      </c>
      <c r="E19">
        <v>19.899999999999999</v>
      </c>
    </row>
    <row r="20" spans="1:5">
      <c r="A20">
        <v>4</v>
      </c>
      <c r="B20">
        <v>0</v>
      </c>
      <c r="C20">
        <v>0</v>
      </c>
      <c r="D20">
        <v>19.899999999999999</v>
      </c>
      <c r="E20">
        <v>20.170416345659799</v>
      </c>
    </row>
    <row r="21" spans="1:5">
      <c r="A21">
        <v>4</v>
      </c>
      <c r="B21">
        <v>12</v>
      </c>
      <c r="C21">
        <v>5</v>
      </c>
      <c r="D21">
        <v>20.170416345659799</v>
      </c>
      <c r="E21">
        <v>21.070416345659797</v>
      </c>
    </row>
    <row r="22" spans="1:5">
      <c r="A22">
        <v>4</v>
      </c>
      <c r="B22">
        <v>0</v>
      </c>
      <c r="C22">
        <v>0</v>
      </c>
      <c r="D22">
        <v>21.070416345659797</v>
      </c>
      <c r="E22">
        <v>22.779674225559727</v>
      </c>
    </row>
    <row r="23" spans="1:5">
      <c r="A23">
        <v>5</v>
      </c>
      <c r="B23">
        <v>0</v>
      </c>
      <c r="C23">
        <v>0</v>
      </c>
      <c r="D23">
        <v>15.452145510434319</v>
      </c>
      <c r="E23">
        <v>18</v>
      </c>
    </row>
    <row r="24" spans="1:5">
      <c r="A24">
        <v>5</v>
      </c>
      <c r="B24">
        <v>14</v>
      </c>
      <c r="C24">
        <v>5</v>
      </c>
      <c r="D24">
        <v>18</v>
      </c>
      <c r="E24">
        <v>18.899999999999999</v>
      </c>
    </row>
    <row r="25" spans="1:5">
      <c r="A25">
        <v>5</v>
      </c>
      <c r="B25">
        <v>0</v>
      </c>
      <c r="C25">
        <v>0</v>
      </c>
      <c r="D25">
        <v>18.899999999999999</v>
      </c>
      <c r="E25">
        <v>19.282426463519457</v>
      </c>
    </row>
    <row r="26" spans="1:5">
      <c r="A26">
        <v>5</v>
      </c>
      <c r="B26">
        <v>15</v>
      </c>
      <c r="C26">
        <v>5</v>
      </c>
      <c r="D26">
        <v>19.282426463519457</v>
      </c>
      <c r="E26">
        <v>20.032426463519457</v>
      </c>
    </row>
    <row r="27" spans="1:5">
      <c r="A27">
        <v>5</v>
      </c>
      <c r="B27">
        <v>0</v>
      </c>
      <c r="C27">
        <v>0</v>
      </c>
      <c r="D27">
        <v>20.032426463519457</v>
      </c>
      <c r="E27">
        <v>22.772465240617329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10" sqref="C10"/>
    </sheetView>
  </sheetViews>
  <sheetFormatPr defaultRowHeight="14.25"/>
  <sheetData>
    <row r="1" spans="1:19" ht="28.5">
      <c r="A1" t="s">
        <v>25</v>
      </c>
      <c r="B1" t="s">
        <v>26</v>
      </c>
      <c r="C1" t="s">
        <v>27</v>
      </c>
      <c r="D1" s="1" t="s">
        <v>28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t="s">
        <v>44</v>
      </c>
      <c r="B2" t="s">
        <v>44</v>
      </c>
      <c r="C2" t="s">
        <v>44</v>
      </c>
      <c r="D2" t="s">
        <v>45</v>
      </c>
    </row>
    <row r="3" spans="1:19">
      <c r="A3">
        <v>1</v>
      </c>
      <c r="B3">
        <v>6</v>
      </c>
      <c r="D3">
        <v>3</v>
      </c>
    </row>
    <row r="4" spans="1:19">
      <c r="A4">
        <v>2</v>
      </c>
      <c r="B4">
        <v>2</v>
      </c>
      <c r="D4">
        <v>6</v>
      </c>
    </row>
    <row r="5" spans="1:19">
      <c r="A5">
        <v>3</v>
      </c>
      <c r="B5">
        <v>3</v>
      </c>
      <c r="D5">
        <v>9</v>
      </c>
    </row>
    <row r="6" spans="1:19">
      <c r="A6">
        <v>4</v>
      </c>
      <c r="B6">
        <v>7</v>
      </c>
      <c r="D6">
        <v>12</v>
      </c>
    </row>
    <row r="7" spans="1:19">
      <c r="A7">
        <v>5</v>
      </c>
      <c r="B7">
        <v>4</v>
      </c>
      <c r="D7">
        <v>15</v>
      </c>
    </row>
    <row r="8" spans="1:19">
      <c r="A8">
        <v>6</v>
      </c>
      <c r="B8">
        <v>5</v>
      </c>
      <c r="D8">
        <v>18.25</v>
      </c>
    </row>
    <row r="9" spans="1:19">
      <c r="A9">
        <v>7</v>
      </c>
      <c r="B9">
        <v>1</v>
      </c>
      <c r="D9">
        <v>21.25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7" sqref="E7"/>
    </sheetView>
  </sheetViews>
  <sheetFormatPr defaultRowHeight="14.25"/>
  <cols>
    <col min="1" max="1" width="13.625" bestFit="1" customWidth="1"/>
  </cols>
  <sheetData>
    <row r="1" spans="1:9" ht="57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32</v>
      </c>
      <c r="I1" s="1" t="s">
        <v>33</v>
      </c>
    </row>
    <row r="2" spans="1:9">
      <c r="A2" t="s">
        <v>54</v>
      </c>
      <c r="B2" t="s">
        <v>44</v>
      </c>
      <c r="C2" t="s">
        <v>44</v>
      </c>
      <c r="D2" t="s">
        <v>45</v>
      </c>
      <c r="E2" t="s">
        <v>55</v>
      </c>
      <c r="F2" t="s">
        <v>55</v>
      </c>
      <c r="G2" t="s">
        <v>45</v>
      </c>
      <c r="H2" t="s">
        <v>55</v>
      </c>
      <c r="I2" t="s">
        <v>55</v>
      </c>
    </row>
    <row r="3" spans="1:9">
      <c r="A3" t="s">
        <v>56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57</v>
      </c>
      <c r="B4">
        <v>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58</v>
      </c>
      <c r="B5">
        <v>3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59</v>
      </c>
      <c r="B6">
        <v>4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60</v>
      </c>
      <c r="B7">
        <v>13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61</v>
      </c>
      <c r="B8">
        <v>5</v>
      </c>
      <c r="C8">
        <v>1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62</v>
      </c>
      <c r="B9">
        <v>6</v>
      </c>
      <c r="C9">
        <v>3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t="s">
        <v>63</v>
      </c>
      <c r="B10">
        <v>7</v>
      </c>
      <c r="C10">
        <v>4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64</v>
      </c>
      <c r="B11">
        <v>8</v>
      </c>
      <c r="C11">
        <v>5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t="s">
        <v>60</v>
      </c>
      <c r="B12">
        <v>14</v>
      </c>
      <c r="C12">
        <v>2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65</v>
      </c>
      <c r="B13">
        <v>15</v>
      </c>
      <c r="C13">
        <v>6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66</v>
      </c>
      <c r="B14">
        <v>9</v>
      </c>
      <c r="C14">
        <v>1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67</v>
      </c>
      <c r="B15">
        <v>10</v>
      </c>
      <c r="C15">
        <v>3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68</v>
      </c>
      <c r="B16">
        <v>11</v>
      </c>
      <c r="C16">
        <v>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69</v>
      </c>
      <c r="B17">
        <v>12</v>
      </c>
      <c r="C17">
        <v>5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60</v>
      </c>
      <c r="B18">
        <v>16</v>
      </c>
      <c r="C18">
        <v>2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pane ySplit="1" topLeftCell="A2" activePane="bottomLeft" state="frozen"/>
      <selection pane="bottomLeft" activeCell="F23" sqref="F23"/>
    </sheetView>
  </sheetViews>
  <sheetFormatPr defaultRowHeight="14.25"/>
  <sheetData>
    <row r="1" spans="1:23" ht="28.5">
      <c r="A1" t="s">
        <v>25</v>
      </c>
      <c r="B1" t="s">
        <v>27</v>
      </c>
      <c r="C1" t="s">
        <v>70</v>
      </c>
      <c r="D1" s="1" t="s">
        <v>71</v>
      </c>
      <c r="E1" s="1" t="s">
        <v>72</v>
      </c>
      <c r="F1" t="s">
        <v>73</v>
      </c>
      <c r="G1" s="1"/>
      <c r="H1" s="1"/>
      <c r="I1" s="1"/>
      <c r="J1" t="s">
        <v>25</v>
      </c>
      <c r="K1" t="s">
        <v>27</v>
      </c>
      <c r="L1" t="s">
        <v>70</v>
      </c>
      <c r="M1" s="1" t="s">
        <v>71</v>
      </c>
      <c r="N1" s="1" t="s">
        <v>72</v>
      </c>
      <c r="O1" t="s">
        <v>73</v>
      </c>
      <c r="P1" s="1"/>
      <c r="Q1" s="1"/>
      <c r="R1" s="1"/>
      <c r="S1" s="1"/>
      <c r="T1" s="1"/>
      <c r="U1" s="1"/>
      <c r="V1" s="1"/>
      <c r="W1" s="1"/>
    </row>
    <row r="2" spans="1:23">
      <c r="A2" t="s">
        <v>44</v>
      </c>
      <c r="B2" t="s">
        <v>44</v>
      </c>
      <c r="C2" t="s">
        <v>74</v>
      </c>
      <c r="D2" t="s">
        <v>45</v>
      </c>
      <c r="E2" t="s">
        <v>45</v>
      </c>
      <c r="F2" t="s">
        <v>45</v>
      </c>
    </row>
    <row r="3" spans="1:23">
      <c r="A3">
        <v>1</v>
      </c>
      <c r="B3">
        <v>1</v>
      </c>
      <c r="C3">
        <v>2</v>
      </c>
      <c r="D3">
        <v>0</v>
      </c>
      <c r="E3">
        <v>12</v>
      </c>
      <c r="F3">
        <v>8</v>
      </c>
    </row>
    <row r="4" spans="1:23">
      <c r="A4">
        <v>2</v>
      </c>
      <c r="B4">
        <v>1</v>
      </c>
      <c r="C4">
        <v>3</v>
      </c>
      <c r="D4">
        <v>8</v>
      </c>
      <c r="E4">
        <v>20</v>
      </c>
      <c r="F4">
        <v>8</v>
      </c>
      <c r="J4">
        <v>8</v>
      </c>
      <c r="K4">
        <v>4</v>
      </c>
      <c r="L4">
        <v>7</v>
      </c>
      <c r="M4">
        <v>9.75</v>
      </c>
      <c r="N4">
        <v>11.75</v>
      </c>
      <c r="O4">
        <v>1</v>
      </c>
      <c r="Q4">
        <f>R5+1/3</f>
        <v>10.583333333333334</v>
      </c>
      <c r="R4">
        <f>Q4+O4</f>
        <v>11.583333333333334</v>
      </c>
      <c r="S4">
        <v>2</v>
      </c>
    </row>
    <row r="5" spans="1:23">
      <c r="A5">
        <v>3</v>
      </c>
      <c r="B5">
        <v>2</v>
      </c>
      <c r="C5">
        <v>2</v>
      </c>
      <c r="D5">
        <v>4</v>
      </c>
      <c r="E5">
        <v>16</v>
      </c>
      <c r="F5">
        <v>8</v>
      </c>
      <c r="J5">
        <v>9</v>
      </c>
      <c r="K5">
        <v>5</v>
      </c>
      <c r="L5">
        <v>7</v>
      </c>
      <c r="M5">
        <v>8.5</v>
      </c>
      <c r="N5">
        <v>11.5</v>
      </c>
      <c r="O5">
        <v>1.75</v>
      </c>
      <c r="Q5">
        <f>M5</f>
        <v>8.5</v>
      </c>
      <c r="R5">
        <f>M5+O5</f>
        <v>10.25</v>
      </c>
      <c r="S5">
        <v>1</v>
      </c>
    </row>
    <row r="6" spans="1:23">
      <c r="A6">
        <v>4</v>
      </c>
      <c r="B6">
        <v>2</v>
      </c>
      <c r="C6">
        <v>1</v>
      </c>
      <c r="D6">
        <v>8</v>
      </c>
      <c r="E6">
        <v>20</v>
      </c>
      <c r="F6">
        <v>8</v>
      </c>
      <c r="J6">
        <v>10</v>
      </c>
      <c r="K6">
        <v>4</v>
      </c>
      <c r="L6">
        <v>4</v>
      </c>
      <c r="M6">
        <v>12.5</v>
      </c>
      <c r="N6">
        <v>14.5</v>
      </c>
      <c r="O6">
        <v>1</v>
      </c>
      <c r="Q6">
        <f>R7+1/3</f>
        <v>13.500000000000002</v>
      </c>
      <c r="R6">
        <f>Q6+O6</f>
        <v>14.500000000000002</v>
      </c>
      <c r="S6">
        <v>4</v>
      </c>
    </row>
    <row r="7" spans="1:23">
      <c r="A7">
        <v>5</v>
      </c>
      <c r="B7">
        <v>6</v>
      </c>
      <c r="C7">
        <v>1</v>
      </c>
      <c r="D7">
        <v>2</v>
      </c>
      <c r="E7">
        <v>6</v>
      </c>
      <c r="F7">
        <v>1</v>
      </c>
      <c r="J7">
        <v>18</v>
      </c>
      <c r="K7">
        <v>5</v>
      </c>
      <c r="L7">
        <v>4</v>
      </c>
      <c r="M7">
        <v>10.5</v>
      </c>
      <c r="N7">
        <v>13.5</v>
      </c>
      <c r="O7">
        <v>1.25</v>
      </c>
      <c r="Q7">
        <f>R4+1/3</f>
        <v>11.916666666666668</v>
      </c>
      <c r="R7">
        <f>Q7+O7</f>
        <v>13.166666666666668</v>
      </c>
      <c r="S7">
        <v>3</v>
      </c>
    </row>
    <row r="8" spans="1:23">
      <c r="A8">
        <v>6</v>
      </c>
      <c r="B8">
        <v>4</v>
      </c>
      <c r="C8">
        <v>4</v>
      </c>
      <c r="D8">
        <v>4</v>
      </c>
      <c r="E8">
        <v>6</v>
      </c>
      <c r="F8">
        <v>1</v>
      </c>
    </row>
    <row r="9" spans="1:23">
      <c r="A9">
        <v>7</v>
      </c>
      <c r="B9">
        <v>4</v>
      </c>
      <c r="C9">
        <v>2</v>
      </c>
      <c r="D9">
        <v>4.75</v>
      </c>
      <c r="E9">
        <v>6.75</v>
      </c>
      <c r="F9">
        <v>1</v>
      </c>
    </row>
    <row r="10" spans="1:23">
      <c r="A10">
        <v>8</v>
      </c>
      <c r="B10">
        <v>4</v>
      </c>
      <c r="C10">
        <v>7</v>
      </c>
      <c r="D10">
        <v>9.75</v>
      </c>
      <c r="E10">
        <v>11.75</v>
      </c>
      <c r="F10">
        <v>1</v>
      </c>
      <c r="J10">
        <v>2</v>
      </c>
      <c r="K10">
        <v>1</v>
      </c>
      <c r="L10">
        <v>3</v>
      </c>
      <c r="M10">
        <v>8</v>
      </c>
      <c r="N10">
        <v>20</v>
      </c>
      <c r="O10">
        <v>8</v>
      </c>
      <c r="Q10">
        <f>M10</f>
        <v>8</v>
      </c>
      <c r="R10">
        <f>Q10+O10</f>
        <v>16</v>
      </c>
    </row>
    <row r="11" spans="1:23">
      <c r="A11">
        <v>9</v>
      </c>
      <c r="B11">
        <v>5</v>
      </c>
      <c r="C11">
        <v>7</v>
      </c>
      <c r="D11">
        <v>8.5</v>
      </c>
      <c r="E11">
        <v>11.5</v>
      </c>
      <c r="F11">
        <v>1.75</v>
      </c>
      <c r="J11">
        <v>14</v>
      </c>
      <c r="K11">
        <v>4</v>
      </c>
      <c r="L11">
        <v>4</v>
      </c>
      <c r="M11">
        <v>18</v>
      </c>
      <c r="N11">
        <v>20</v>
      </c>
      <c r="O11">
        <v>1</v>
      </c>
      <c r="Q11">
        <f>M11</f>
        <v>18</v>
      </c>
      <c r="R11">
        <f>Q11+O11</f>
        <v>19</v>
      </c>
    </row>
    <row r="12" spans="1:23">
      <c r="A12">
        <v>10</v>
      </c>
      <c r="B12">
        <v>4</v>
      </c>
      <c r="C12">
        <v>4</v>
      </c>
      <c r="D12">
        <v>12.5</v>
      </c>
      <c r="E12">
        <v>14.5</v>
      </c>
      <c r="F12">
        <v>1</v>
      </c>
      <c r="J12">
        <v>19</v>
      </c>
      <c r="K12">
        <v>4</v>
      </c>
      <c r="L12">
        <v>2</v>
      </c>
      <c r="M12">
        <v>18</v>
      </c>
      <c r="N12">
        <v>20</v>
      </c>
      <c r="O12">
        <v>1</v>
      </c>
      <c r="Q12">
        <f>R11+0.3</f>
        <v>19.3</v>
      </c>
      <c r="R12">
        <f>Q12+O12</f>
        <v>20.3</v>
      </c>
    </row>
    <row r="13" spans="1:23">
      <c r="A13">
        <v>11</v>
      </c>
      <c r="B13">
        <v>4</v>
      </c>
      <c r="C13">
        <v>3</v>
      </c>
      <c r="D13">
        <v>19</v>
      </c>
      <c r="E13">
        <v>21</v>
      </c>
      <c r="F13">
        <v>1</v>
      </c>
    </row>
    <row r="14" spans="1:23">
      <c r="A14">
        <v>12</v>
      </c>
      <c r="B14">
        <v>5</v>
      </c>
      <c r="C14">
        <v>7</v>
      </c>
      <c r="D14">
        <v>18.5</v>
      </c>
      <c r="E14">
        <v>21.5</v>
      </c>
      <c r="F14">
        <v>1.5</v>
      </c>
    </row>
    <row r="15" spans="1:23">
      <c r="A15">
        <v>13</v>
      </c>
      <c r="B15">
        <v>5</v>
      </c>
      <c r="C15">
        <v>2</v>
      </c>
      <c r="D15">
        <v>14.25</v>
      </c>
      <c r="E15">
        <v>17.25</v>
      </c>
      <c r="F15">
        <v>1.5</v>
      </c>
    </row>
    <row r="16" spans="1:23">
      <c r="A16">
        <v>14</v>
      </c>
      <c r="B16">
        <v>4</v>
      </c>
      <c r="C16">
        <v>4</v>
      </c>
      <c r="D16">
        <v>18</v>
      </c>
      <c r="E16">
        <v>20</v>
      </c>
      <c r="F16">
        <v>1</v>
      </c>
      <c r="J16">
        <v>11</v>
      </c>
      <c r="K16">
        <v>4</v>
      </c>
      <c r="L16">
        <v>3</v>
      </c>
      <c r="M16">
        <v>19</v>
      </c>
      <c r="N16">
        <v>21</v>
      </c>
      <c r="O16">
        <v>1</v>
      </c>
      <c r="Q16">
        <f>M16</f>
        <v>19</v>
      </c>
      <c r="R16">
        <f>O16+Q16</f>
        <v>20</v>
      </c>
    </row>
    <row r="17" spans="1:18">
      <c r="A17">
        <v>15</v>
      </c>
      <c r="B17">
        <v>5</v>
      </c>
      <c r="C17">
        <v>5</v>
      </c>
      <c r="D17">
        <v>18.5</v>
      </c>
      <c r="E17">
        <v>21.5</v>
      </c>
      <c r="F17">
        <v>1.25</v>
      </c>
      <c r="J17">
        <v>15</v>
      </c>
      <c r="K17">
        <v>5</v>
      </c>
      <c r="L17">
        <v>5</v>
      </c>
      <c r="M17">
        <v>18.5</v>
      </c>
      <c r="N17">
        <v>21.5</v>
      </c>
      <c r="O17">
        <v>1.25</v>
      </c>
      <c r="Q17">
        <f>R16+0.3</f>
        <v>20.3</v>
      </c>
      <c r="R17">
        <f>Q17+O17</f>
        <v>21.55</v>
      </c>
    </row>
    <row r="18" spans="1:18">
      <c r="A18">
        <v>16</v>
      </c>
      <c r="B18">
        <v>6</v>
      </c>
      <c r="C18">
        <v>4</v>
      </c>
      <c r="D18">
        <v>14</v>
      </c>
      <c r="E18">
        <v>18</v>
      </c>
      <c r="F18">
        <v>1</v>
      </c>
    </row>
    <row r="19" spans="1:18">
      <c r="A19">
        <v>17</v>
      </c>
      <c r="B19">
        <v>5</v>
      </c>
      <c r="C19">
        <v>4</v>
      </c>
      <c r="D19">
        <v>11</v>
      </c>
      <c r="E19">
        <v>14</v>
      </c>
      <c r="F19">
        <v>1.5</v>
      </c>
      <c r="J19">
        <v>10</v>
      </c>
      <c r="K19">
        <v>4</v>
      </c>
      <c r="L19">
        <v>4</v>
      </c>
      <c r="M19">
        <v>12.5</v>
      </c>
      <c r="N19">
        <v>14.5</v>
      </c>
      <c r="O19">
        <v>1</v>
      </c>
      <c r="Q19">
        <f>R21+0.3</f>
        <v>13.600000000000001</v>
      </c>
      <c r="R19">
        <f>Q19+O19</f>
        <v>14.600000000000001</v>
      </c>
    </row>
    <row r="20" spans="1:18">
      <c r="A20">
        <v>18</v>
      </c>
      <c r="B20">
        <v>5</v>
      </c>
      <c r="C20">
        <v>4</v>
      </c>
      <c r="D20">
        <v>10.5</v>
      </c>
      <c r="E20">
        <v>13.5</v>
      </c>
      <c r="F20">
        <v>1.25</v>
      </c>
      <c r="J20">
        <v>19</v>
      </c>
      <c r="K20">
        <v>4</v>
      </c>
      <c r="L20">
        <v>2</v>
      </c>
      <c r="M20">
        <v>18</v>
      </c>
      <c r="N20">
        <v>20</v>
      </c>
      <c r="O20">
        <v>1</v>
      </c>
      <c r="Q20">
        <f>M20</f>
        <v>18</v>
      </c>
      <c r="R20">
        <f>+Q20+O20</f>
        <v>19</v>
      </c>
    </row>
    <row r="21" spans="1:18">
      <c r="A21">
        <v>19</v>
      </c>
      <c r="B21">
        <v>4</v>
      </c>
      <c r="C21">
        <v>2</v>
      </c>
      <c r="D21">
        <v>18</v>
      </c>
      <c r="E21">
        <v>20</v>
      </c>
      <c r="F21">
        <v>1</v>
      </c>
      <c r="J21">
        <v>20</v>
      </c>
      <c r="K21">
        <v>4</v>
      </c>
      <c r="L21">
        <v>7</v>
      </c>
      <c r="M21">
        <v>12</v>
      </c>
      <c r="N21">
        <v>14</v>
      </c>
      <c r="O21">
        <v>1</v>
      </c>
      <c r="Q21">
        <f>M21+0.3</f>
        <v>12.3</v>
      </c>
      <c r="R21">
        <f>Q21+O21</f>
        <v>13.3</v>
      </c>
    </row>
    <row r="22" spans="1:18">
      <c r="A22">
        <v>20</v>
      </c>
      <c r="B22">
        <v>4</v>
      </c>
      <c r="C22">
        <v>7</v>
      </c>
      <c r="D22">
        <v>12</v>
      </c>
      <c r="E22">
        <v>14</v>
      </c>
      <c r="F2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3" sqref="A3:F8"/>
    </sheetView>
  </sheetViews>
  <sheetFormatPr defaultRowHeight="14.25"/>
  <sheetData>
    <row r="1" spans="1:6" ht="28.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>
      <c r="A2" t="s">
        <v>44</v>
      </c>
      <c r="B2" t="s">
        <v>44</v>
      </c>
      <c r="C2" t="s">
        <v>81</v>
      </c>
      <c r="D2" t="s">
        <v>81</v>
      </c>
      <c r="E2" t="s">
        <v>45</v>
      </c>
      <c r="F2" t="s">
        <v>45</v>
      </c>
    </row>
    <row r="3" spans="1:6">
      <c r="A3">
        <v>1</v>
      </c>
      <c r="B3" t="s">
        <v>19</v>
      </c>
      <c r="C3">
        <v>3</v>
      </c>
      <c r="D3" t="s">
        <v>20</v>
      </c>
      <c r="E3">
        <v>4</v>
      </c>
      <c r="F3">
        <v>12</v>
      </c>
    </row>
    <row r="4" spans="1:6">
      <c r="A4">
        <v>2</v>
      </c>
      <c r="B4" t="s">
        <v>19</v>
      </c>
      <c r="C4">
        <v>3</v>
      </c>
      <c r="D4" t="s">
        <v>20</v>
      </c>
      <c r="E4">
        <v>8</v>
      </c>
      <c r="F4">
        <v>16</v>
      </c>
    </row>
    <row r="5" spans="1:6">
      <c r="A5">
        <v>5</v>
      </c>
      <c r="B5" t="s">
        <v>24</v>
      </c>
      <c r="C5">
        <v>7</v>
      </c>
      <c r="D5" t="s">
        <v>22</v>
      </c>
      <c r="E5">
        <v>4.75</v>
      </c>
      <c r="F5">
        <v>6</v>
      </c>
    </row>
    <row r="6" spans="1:6">
      <c r="A6">
        <v>8</v>
      </c>
      <c r="B6" t="s">
        <v>22</v>
      </c>
      <c r="C6">
        <v>17</v>
      </c>
      <c r="D6" t="s">
        <v>23</v>
      </c>
      <c r="E6">
        <v>11</v>
      </c>
      <c r="F6">
        <v>11.75</v>
      </c>
    </row>
    <row r="7" spans="1:6">
      <c r="A7">
        <v>10</v>
      </c>
      <c r="B7" t="s">
        <v>22</v>
      </c>
      <c r="C7">
        <v>16</v>
      </c>
      <c r="D7" t="s">
        <v>24</v>
      </c>
      <c r="E7">
        <v>14</v>
      </c>
      <c r="F7">
        <v>14.5</v>
      </c>
    </row>
    <row r="8" spans="1:6">
      <c r="A8">
        <v>18</v>
      </c>
      <c r="B8" t="s">
        <v>23</v>
      </c>
      <c r="C8">
        <v>20</v>
      </c>
      <c r="D8" t="s">
        <v>22</v>
      </c>
      <c r="E8">
        <v>12</v>
      </c>
      <c r="F8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GeneralData</vt:lpstr>
      <vt:lpstr>GeneralData2</vt:lpstr>
      <vt:lpstr>GeneralData1</vt:lpstr>
      <vt:lpstr>FinalFlights</vt:lpstr>
      <vt:lpstr>OutAssignment</vt:lpstr>
      <vt:lpstr>InFlights</vt:lpstr>
      <vt:lpstr>InUAVState</vt:lpstr>
      <vt:lpstr>InMissions</vt:lpstr>
      <vt:lpstr>MissionsLink</vt:lpstr>
      <vt:lpstr>MissionsRange</vt:lpstr>
      <vt:lpstr>Sheet1</vt:lpstr>
    </vt:vector>
  </TitlesOfParts>
  <Company>esl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Rovniagin Yakov</dc:creator>
  <cp:lastModifiedBy>User</cp:lastModifiedBy>
  <dcterms:created xsi:type="dcterms:W3CDTF">2014-02-23T07:17:39Z</dcterms:created>
  <dcterms:modified xsi:type="dcterms:W3CDTF">2014-04-19T12:23:21Z</dcterms:modified>
</cp:coreProperties>
</file>