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A38C1941-3646-4D1F-B814-E0DCFD38B36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casp15-submissions" sheetId="1" r:id="rId1"/>
    <sheet name="casp15-entanglements" sheetId="2" r:id="rId2"/>
    <sheet name="model-based" sheetId="5" r:id="rId3"/>
    <sheet name="serv-human" sheetId="4" r:id="rId4"/>
    <sheet name="natural-synthetic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5" l="1"/>
  <c r="H171" i="5" s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F3" i="5"/>
  <c r="F4" i="5"/>
  <c r="F5" i="5"/>
  <c r="F6" i="5"/>
  <c r="F7" i="5"/>
  <c r="F9" i="5"/>
  <c r="F10" i="5"/>
  <c r="F13" i="5"/>
  <c r="F15" i="5"/>
  <c r="F16" i="5"/>
  <c r="F17" i="5"/>
  <c r="F18" i="5"/>
  <c r="F19" i="5"/>
  <c r="F20" i="5"/>
  <c r="F21" i="5"/>
  <c r="F23" i="5"/>
  <c r="F24" i="5"/>
  <c r="F25" i="5"/>
  <c r="F26" i="5"/>
  <c r="F27" i="5"/>
  <c r="F28" i="5"/>
  <c r="F30" i="5"/>
  <c r="F35" i="5"/>
  <c r="F36" i="5"/>
  <c r="F39" i="5"/>
  <c r="F40" i="5"/>
  <c r="F42" i="5"/>
  <c r="F43" i="5"/>
  <c r="F44" i="5"/>
  <c r="F45" i="5"/>
  <c r="F46" i="5"/>
  <c r="F47" i="5"/>
  <c r="F48" i="5"/>
  <c r="F49" i="5"/>
  <c r="F51" i="5"/>
  <c r="F57" i="5"/>
  <c r="F58" i="5"/>
  <c r="F60" i="5"/>
  <c r="F74" i="5"/>
  <c r="F79" i="5"/>
  <c r="F80" i="5"/>
  <c r="F81" i="5"/>
  <c r="F82" i="5"/>
  <c r="F83" i="5"/>
  <c r="F84" i="5"/>
  <c r="F85" i="5"/>
  <c r="F86" i="5"/>
  <c r="F87" i="5"/>
  <c r="F91" i="5"/>
  <c r="F92" i="5"/>
  <c r="F93" i="5"/>
  <c r="F94" i="5"/>
  <c r="F96" i="5"/>
  <c r="F97" i="5"/>
  <c r="F98" i="5"/>
  <c r="F99" i="5"/>
  <c r="F100" i="5"/>
  <c r="F105" i="5"/>
  <c r="F119" i="5"/>
  <c r="F122" i="5"/>
  <c r="F123" i="5"/>
  <c r="F131" i="5"/>
  <c r="F142" i="5"/>
  <c r="F144" i="5"/>
  <c r="F145" i="5"/>
  <c r="F146" i="5"/>
  <c r="F149" i="5"/>
  <c r="F151" i="5"/>
  <c r="F152" i="5"/>
  <c r="F153" i="5"/>
  <c r="F154" i="5"/>
  <c r="F155" i="5"/>
  <c r="F156" i="5"/>
  <c r="F157" i="5"/>
  <c r="F158" i="5"/>
  <c r="F160" i="5"/>
  <c r="F161" i="5"/>
  <c r="F163" i="5"/>
  <c r="F164" i="5"/>
  <c r="F165" i="5"/>
  <c r="F166" i="5"/>
  <c r="F168" i="5"/>
  <c r="F169" i="5"/>
  <c r="J4" i="6" l="1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3" i="6"/>
  <c r="E132" i="6"/>
  <c r="D132" i="6"/>
  <c r="E131" i="6"/>
  <c r="D131" i="6"/>
  <c r="E129" i="6"/>
  <c r="D129" i="6"/>
  <c r="D130" i="6" s="1"/>
  <c r="K131" i="6" s="1"/>
  <c r="F128" i="6"/>
  <c r="F127" i="6"/>
  <c r="F126" i="6"/>
  <c r="F125" i="6"/>
  <c r="F124" i="6"/>
  <c r="F123" i="6"/>
  <c r="F122" i="6"/>
  <c r="F121" i="6"/>
  <c r="F120" i="6"/>
  <c r="F119" i="6"/>
  <c r="F118" i="6"/>
  <c r="F117" i="6"/>
  <c r="F116" i="6"/>
  <c r="F115" i="6"/>
  <c r="F114" i="6"/>
  <c r="F113" i="6"/>
  <c r="F112" i="6"/>
  <c r="F111" i="6"/>
  <c r="F110" i="6"/>
  <c r="F109" i="6"/>
  <c r="F108" i="6"/>
  <c r="F107" i="6"/>
  <c r="F106" i="6"/>
  <c r="F105" i="6"/>
  <c r="F104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I129" i="6" l="1"/>
  <c r="G129" i="6"/>
  <c r="H129" i="6"/>
  <c r="J129" i="6"/>
  <c r="F132" i="6"/>
  <c r="K132" i="6"/>
  <c r="F131" i="6"/>
  <c r="R4" i="5" l="1"/>
  <c r="S4" i="5"/>
  <c r="T4" i="5"/>
  <c r="U4" i="5"/>
  <c r="V4" i="5"/>
  <c r="R5" i="5"/>
  <c r="S5" i="5"/>
  <c r="T5" i="5"/>
  <c r="U5" i="5"/>
  <c r="V5" i="5"/>
  <c r="R6" i="5"/>
  <c r="S6" i="5"/>
  <c r="T6" i="5"/>
  <c r="U6" i="5"/>
  <c r="V6" i="5"/>
  <c r="R7" i="5"/>
  <c r="S7" i="5"/>
  <c r="T7" i="5"/>
  <c r="U7" i="5"/>
  <c r="V7" i="5"/>
  <c r="R8" i="5"/>
  <c r="S8" i="5"/>
  <c r="T8" i="5"/>
  <c r="U8" i="5"/>
  <c r="V8" i="5"/>
  <c r="R9" i="5"/>
  <c r="S9" i="5"/>
  <c r="T9" i="5"/>
  <c r="U9" i="5"/>
  <c r="V9" i="5"/>
  <c r="R10" i="5"/>
  <c r="S10" i="5"/>
  <c r="T10" i="5"/>
  <c r="U10" i="5"/>
  <c r="V10" i="5"/>
  <c r="R11" i="5"/>
  <c r="S11" i="5"/>
  <c r="T11" i="5"/>
  <c r="U11" i="5"/>
  <c r="V11" i="5"/>
  <c r="R12" i="5"/>
  <c r="S12" i="5"/>
  <c r="T12" i="5"/>
  <c r="U12" i="5"/>
  <c r="V12" i="5"/>
  <c r="R13" i="5"/>
  <c r="S13" i="5"/>
  <c r="T13" i="5"/>
  <c r="U13" i="5"/>
  <c r="V13" i="5"/>
  <c r="R14" i="5"/>
  <c r="S14" i="5"/>
  <c r="T14" i="5"/>
  <c r="U14" i="5"/>
  <c r="V14" i="5"/>
  <c r="R15" i="5"/>
  <c r="S15" i="5"/>
  <c r="T15" i="5"/>
  <c r="U15" i="5"/>
  <c r="V15" i="5"/>
  <c r="R16" i="5"/>
  <c r="S16" i="5"/>
  <c r="T16" i="5"/>
  <c r="U16" i="5"/>
  <c r="V16" i="5"/>
  <c r="R17" i="5"/>
  <c r="S17" i="5"/>
  <c r="T17" i="5"/>
  <c r="U17" i="5"/>
  <c r="V17" i="5"/>
  <c r="R18" i="5"/>
  <c r="S18" i="5"/>
  <c r="T18" i="5"/>
  <c r="U18" i="5"/>
  <c r="V18" i="5"/>
  <c r="R19" i="5"/>
  <c r="S19" i="5"/>
  <c r="T19" i="5"/>
  <c r="U19" i="5"/>
  <c r="V19" i="5"/>
  <c r="R20" i="5"/>
  <c r="S20" i="5"/>
  <c r="T20" i="5"/>
  <c r="U20" i="5"/>
  <c r="V20" i="5"/>
  <c r="R21" i="5"/>
  <c r="S21" i="5"/>
  <c r="T21" i="5"/>
  <c r="U21" i="5"/>
  <c r="V21" i="5"/>
  <c r="R22" i="5"/>
  <c r="S22" i="5"/>
  <c r="T22" i="5"/>
  <c r="U22" i="5"/>
  <c r="V22" i="5"/>
  <c r="R23" i="5"/>
  <c r="S23" i="5"/>
  <c r="T23" i="5"/>
  <c r="U23" i="5"/>
  <c r="V23" i="5"/>
  <c r="R24" i="5"/>
  <c r="S24" i="5"/>
  <c r="T24" i="5"/>
  <c r="U24" i="5"/>
  <c r="V24" i="5"/>
  <c r="R25" i="5"/>
  <c r="S25" i="5"/>
  <c r="T25" i="5"/>
  <c r="U25" i="5"/>
  <c r="V25" i="5"/>
  <c r="R26" i="5"/>
  <c r="S26" i="5"/>
  <c r="T26" i="5"/>
  <c r="U26" i="5"/>
  <c r="V26" i="5"/>
  <c r="R27" i="5"/>
  <c r="S27" i="5"/>
  <c r="T27" i="5"/>
  <c r="U27" i="5"/>
  <c r="V27" i="5"/>
  <c r="R28" i="5"/>
  <c r="S28" i="5"/>
  <c r="T28" i="5"/>
  <c r="U28" i="5"/>
  <c r="V28" i="5"/>
  <c r="R29" i="5"/>
  <c r="S29" i="5"/>
  <c r="T29" i="5"/>
  <c r="U29" i="5"/>
  <c r="V29" i="5"/>
  <c r="R30" i="5"/>
  <c r="S30" i="5"/>
  <c r="T30" i="5"/>
  <c r="U30" i="5"/>
  <c r="V30" i="5"/>
  <c r="R31" i="5"/>
  <c r="S31" i="5"/>
  <c r="T31" i="5"/>
  <c r="U31" i="5"/>
  <c r="V31" i="5"/>
  <c r="R32" i="5"/>
  <c r="S32" i="5"/>
  <c r="T32" i="5"/>
  <c r="U32" i="5"/>
  <c r="V32" i="5"/>
  <c r="R33" i="5"/>
  <c r="S33" i="5"/>
  <c r="T33" i="5"/>
  <c r="U33" i="5"/>
  <c r="V33" i="5"/>
  <c r="R34" i="5"/>
  <c r="S34" i="5"/>
  <c r="T34" i="5"/>
  <c r="U34" i="5"/>
  <c r="V34" i="5"/>
  <c r="R35" i="5"/>
  <c r="S35" i="5"/>
  <c r="T35" i="5"/>
  <c r="U35" i="5"/>
  <c r="V35" i="5"/>
  <c r="R36" i="5"/>
  <c r="S36" i="5"/>
  <c r="T36" i="5"/>
  <c r="U36" i="5"/>
  <c r="V36" i="5"/>
  <c r="R37" i="5"/>
  <c r="S37" i="5"/>
  <c r="T37" i="5"/>
  <c r="U37" i="5"/>
  <c r="V37" i="5"/>
  <c r="R38" i="5"/>
  <c r="S38" i="5"/>
  <c r="T38" i="5"/>
  <c r="U38" i="5"/>
  <c r="V38" i="5"/>
  <c r="R39" i="5"/>
  <c r="S39" i="5"/>
  <c r="T39" i="5"/>
  <c r="U39" i="5"/>
  <c r="V39" i="5"/>
  <c r="R40" i="5"/>
  <c r="S40" i="5"/>
  <c r="T40" i="5"/>
  <c r="U40" i="5"/>
  <c r="V40" i="5"/>
  <c r="R41" i="5"/>
  <c r="S41" i="5"/>
  <c r="T41" i="5"/>
  <c r="U41" i="5"/>
  <c r="V41" i="5"/>
  <c r="R42" i="5"/>
  <c r="S42" i="5"/>
  <c r="T42" i="5"/>
  <c r="U42" i="5"/>
  <c r="V42" i="5"/>
  <c r="R43" i="5"/>
  <c r="S43" i="5"/>
  <c r="T43" i="5"/>
  <c r="U43" i="5"/>
  <c r="V43" i="5"/>
  <c r="R44" i="5"/>
  <c r="S44" i="5"/>
  <c r="T44" i="5"/>
  <c r="U44" i="5"/>
  <c r="V44" i="5"/>
  <c r="R45" i="5"/>
  <c r="S45" i="5"/>
  <c r="T45" i="5"/>
  <c r="U45" i="5"/>
  <c r="V45" i="5"/>
  <c r="R46" i="5"/>
  <c r="S46" i="5"/>
  <c r="T46" i="5"/>
  <c r="U46" i="5"/>
  <c r="V46" i="5"/>
  <c r="R47" i="5"/>
  <c r="S47" i="5"/>
  <c r="T47" i="5"/>
  <c r="U47" i="5"/>
  <c r="V47" i="5"/>
  <c r="R48" i="5"/>
  <c r="S48" i="5"/>
  <c r="T48" i="5"/>
  <c r="U48" i="5"/>
  <c r="V48" i="5"/>
  <c r="R49" i="5"/>
  <c r="S49" i="5"/>
  <c r="T49" i="5"/>
  <c r="U49" i="5"/>
  <c r="V49" i="5"/>
  <c r="R50" i="5"/>
  <c r="S50" i="5"/>
  <c r="T50" i="5"/>
  <c r="U50" i="5"/>
  <c r="V50" i="5"/>
  <c r="R51" i="5"/>
  <c r="S51" i="5"/>
  <c r="T51" i="5"/>
  <c r="U51" i="5"/>
  <c r="V51" i="5"/>
  <c r="R52" i="5"/>
  <c r="S52" i="5"/>
  <c r="T52" i="5"/>
  <c r="U52" i="5"/>
  <c r="V52" i="5"/>
  <c r="R53" i="5"/>
  <c r="S53" i="5"/>
  <c r="T53" i="5"/>
  <c r="U53" i="5"/>
  <c r="V53" i="5"/>
  <c r="R54" i="5"/>
  <c r="S54" i="5"/>
  <c r="T54" i="5"/>
  <c r="U54" i="5"/>
  <c r="V54" i="5"/>
  <c r="R55" i="5"/>
  <c r="S55" i="5"/>
  <c r="T55" i="5"/>
  <c r="U55" i="5"/>
  <c r="V55" i="5"/>
  <c r="R56" i="5"/>
  <c r="S56" i="5"/>
  <c r="T56" i="5"/>
  <c r="U56" i="5"/>
  <c r="V56" i="5"/>
  <c r="R57" i="5"/>
  <c r="S57" i="5"/>
  <c r="T57" i="5"/>
  <c r="U57" i="5"/>
  <c r="V57" i="5"/>
  <c r="R58" i="5"/>
  <c r="S58" i="5"/>
  <c r="T58" i="5"/>
  <c r="U58" i="5"/>
  <c r="V58" i="5"/>
  <c r="R59" i="5"/>
  <c r="S59" i="5"/>
  <c r="T59" i="5"/>
  <c r="U59" i="5"/>
  <c r="V59" i="5"/>
  <c r="R60" i="5"/>
  <c r="S60" i="5"/>
  <c r="T60" i="5"/>
  <c r="U60" i="5"/>
  <c r="V60" i="5"/>
  <c r="R61" i="5"/>
  <c r="S61" i="5"/>
  <c r="T61" i="5"/>
  <c r="U61" i="5"/>
  <c r="V61" i="5"/>
  <c r="R62" i="5"/>
  <c r="S62" i="5"/>
  <c r="T62" i="5"/>
  <c r="U62" i="5"/>
  <c r="V62" i="5"/>
  <c r="R63" i="5"/>
  <c r="S63" i="5"/>
  <c r="T63" i="5"/>
  <c r="U63" i="5"/>
  <c r="V63" i="5"/>
  <c r="R64" i="5"/>
  <c r="S64" i="5"/>
  <c r="T64" i="5"/>
  <c r="U64" i="5"/>
  <c r="V64" i="5"/>
  <c r="R65" i="5"/>
  <c r="S65" i="5"/>
  <c r="T65" i="5"/>
  <c r="U65" i="5"/>
  <c r="V65" i="5"/>
  <c r="R66" i="5"/>
  <c r="S66" i="5"/>
  <c r="T66" i="5"/>
  <c r="U66" i="5"/>
  <c r="V66" i="5"/>
  <c r="R67" i="5"/>
  <c r="S67" i="5"/>
  <c r="T67" i="5"/>
  <c r="U67" i="5"/>
  <c r="V67" i="5"/>
  <c r="R68" i="5"/>
  <c r="S68" i="5"/>
  <c r="T68" i="5"/>
  <c r="U68" i="5"/>
  <c r="V68" i="5"/>
  <c r="R69" i="5"/>
  <c r="S69" i="5"/>
  <c r="T69" i="5"/>
  <c r="U69" i="5"/>
  <c r="V69" i="5"/>
  <c r="R70" i="5"/>
  <c r="S70" i="5"/>
  <c r="T70" i="5"/>
  <c r="U70" i="5"/>
  <c r="V70" i="5"/>
  <c r="R71" i="5"/>
  <c r="S71" i="5"/>
  <c r="T71" i="5"/>
  <c r="U71" i="5"/>
  <c r="V71" i="5"/>
  <c r="R72" i="5"/>
  <c r="S72" i="5"/>
  <c r="T72" i="5"/>
  <c r="U72" i="5"/>
  <c r="V72" i="5"/>
  <c r="R73" i="5"/>
  <c r="S73" i="5"/>
  <c r="T73" i="5"/>
  <c r="U73" i="5"/>
  <c r="V73" i="5"/>
  <c r="R74" i="5"/>
  <c r="S74" i="5"/>
  <c r="T74" i="5"/>
  <c r="U74" i="5"/>
  <c r="V74" i="5"/>
  <c r="R75" i="5"/>
  <c r="S75" i="5"/>
  <c r="T75" i="5"/>
  <c r="U75" i="5"/>
  <c r="V75" i="5"/>
  <c r="R76" i="5"/>
  <c r="S76" i="5"/>
  <c r="T76" i="5"/>
  <c r="U76" i="5"/>
  <c r="V76" i="5"/>
  <c r="R77" i="5"/>
  <c r="S77" i="5"/>
  <c r="T77" i="5"/>
  <c r="U77" i="5"/>
  <c r="V77" i="5"/>
  <c r="R78" i="5"/>
  <c r="S78" i="5"/>
  <c r="T78" i="5"/>
  <c r="U78" i="5"/>
  <c r="V78" i="5"/>
  <c r="R79" i="5"/>
  <c r="S79" i="5"/>
  <c r="T79" i="5"/>
  <c r="U79" i="5"/>
  <c r="V79" i="5"/>
  <c r="R80" i="5"/>
  <c r="S80" i="5"/>
  <c r="T80" i="5"/>
  <c r="U80" i="5"/>
  <c r="V80" i="5"/>
  <c r="R81" i="5"/>
  <c r="S81" i="5"/>
  <c r="T81" i="5"/>
  <c r="U81" i="5"/>
  <c r="V81" i="5"/>
  <c r="R82" i="5"/>
  <c r="S82" i="5"/>
  <c r="T82" i="5"/>
  <c r="U82" i="5"/>
  <c r="V82" i="5"/>
  <c r="R83" i="5"/>
  <c r="S83" i="5"/>
  <c r="T83" i="5"/>
  <c r="U83" i="5"/>
  <c r="V83" i="5"/>
  <c r="R84" i="5"/>
  <c r="S84" i="5"/>
  <c r="T84" i="5"/>
  <c r="U84" i="5"/>
  <c r="V84" i="5"/>
  <c r="R85" i="5"/>
  <c r="S85" i="5"/>
  <c r="T85" i="5"/>
  <c r="U85" i="5"/>
  <c r="V85" i="5"/>
  <c r="R86" i="5"/>
  <c r="S86" i="5"/>
  <c r="T86" i="5"/>
  <c r="U86" i="5"/>
  <c r="V86" i="5"/>
  <c r="R87" i="5"/>
  <c r="S87" i="5"/>
  <c r="T87" i="5"/>
  <c r="U87" i="5"/>
  <c r="V87" i="5"/>
  <c r="R88" i="5"/>
  <c r="S88" i="5"/>
  <c r="T88" i="5"/>
  <c r="U88" i="5"/>
  <c r="V88" i="5"/>
  <c r="R89" i="5"/>
  <c r="S89" i="5"/>
  <c r="T89" i="5"/>
  <c r="U89" i="5"/>
  <c r="V89" i="5"/>
  <c r="R90" i="5"/>
  <c r="S90" i="5"/>
  <c r="T90" i="5"/>
  <c r="U90" i="5"/>
  <c r="V90" i="5"/>
  <c r="R91" i="5"/>
  <c r="S91" i="5"/>
  <c r="T91" i="5"/>
  <c r="U91" i="5"/>
  <c r="V91" i="5"/>
  <c r="R92" i="5"/>
  <c r="S92" i="5"/>
  <c r="T92" i="5"/>
  <c r="U92" i="5"/>
  <c r="V92" i="5"/>
  <c r="R93" i="5"/>
  <c r="S93" i="5"/>
  <c r="T93" i="5"/>
  <c r="U93" i="5"/>
  <c r="V93" i="5"/>
  <c r="R94" i="5"/>
  <c r="S94" i="5"/>
  <c r="T94" i="5"/>
  <c r="U94" i="5"/>
  <c r="V94" i="5"/>
  <c r="R95" i="5"/>
  <c r="S95" i="5"/>
  <c r="T95" i="5"/>
  <c r="U95" i="5"/>
  <c r="V95" i="5"/>
  <c r="R96" i="5"/>
  <c r="S96" i="5"/>
  <c r="T96" i="5"/>
  <c r="U96" i="5"/>
  <c r="V96" i="5"/>
  <c r="R97" i="5"/>
  <c r="S97" i="5"/>
  <c r="T97" i="5"/>
  <c r="U97" i="5"/>
  <c r="V97" i="5"/>
  <c r="R98" i="5"/>
  <c r="S98" i="5"/>
  <c r="T98" i="5"/>
  <c r="U98" i="5"/>
  <c r="V98" i="5"/>
  <c r="R99" i="5"/>
  <c r="S99" i="5"/>
  <c r="T99" i="5"/>
  <c r="U99" i="5"/>
  <c r="V99" i="5"/>
  <c r="R100" i="5"/>
  <c r="S100" i="5"/>
  <c r="T100" i="5"/>
  <c r="U100" i="5"/>
  <c r="V100" i="5"/>
  <c r="R101" i="5"/>
  <c r="S101" i="5"/>
  <c r="T101" i="5"/>
  <c r="U101" i="5"/>
  <c r="V101" i="5"/>
  <c r="R102" i="5"/>
  <c r="S102" i="5"/>
  <c r="T102" i="5"/>
  <c r="U102" i="5"/>
  <c r="V102" i="5"/>
  <c r="R103" i="5"/>
  <c r="S103" i="5"/>
  <c r="T103" i="5"/>
  <c r="U103" i="5"/>
  <c r="V103" i="5"/>
  <c r="R104" i="5"/>
  <c r="S104" i="5"/>
  <c r="T104" i="5"/>
  <c r="U104" i="5"/>
  <c r="V104" i="5"/>
  <c r="R105" i="5"/>
  <c r="S105" i="5"/>
  <c r="T105" i="5"/>
  <c r="U105" i="5"/>
  <c r="V105" i="5"/>
  <c r="R106" i="5"/>
  <c r="S106" i="5"/>
  <c r="T106" i="5"/>
  <c r="U106" i="5"/>
  <c r="V106" i="5"/>
  <c r="R107" i="5"/>
  <c r="S107" i="5"/>
  <c r="T107" i="5"/>
  <c r="U107" i="5"/>
  <c r="V107" i="5"/>
  <c r="R108" i="5"/>
  <c r="S108" i="5"/>
  <c r="T108" i="5"/>
  <c r="U108" i="5"/>
  <c r="V108" i="5"/>
  <c r="R109" i="5"/>
  <c r="S109" i="5"/>
  <c r="T109" i="5"/>
  <c r="U109" i="5"/>
  <c r="V109" i="5"/>
  <c r="R110" i="5"/>
  <c r="S110" i="5"/>
  <c r="T110" i="5"/>
  <c r="U110" i="5"/>
  <c r="V110" i="5"/>
  <c r="R111" i="5"/>
  <c r="S111" i="5"/>
  <c r="T111" i="5"/>
  <c r="U111" i="5"/>
  <c r="V111" i="5"/>
  <c r="R112" i="5"/>
  <c r="S112" i="5"/>
  <c r="T112" i="5"/>
  <c r="U112" i="5"/>
  <c r="V112" i="5"/>
  <c r="R113" i="5"/>
  <c r="S113" i="5"/>
  <c r="T113" i="5"/>
  <c r="U113" i="5"/>
  <c r="V113" i="5"/>
  <c r="R114" i="5"/>
  <c r="S114" i="5"/>
  <c r="T114" i="5"/>
  <c r="U114" i="5"/>
  <c r="V114" i="5"/>
  <c r="R115" i="5"/>
  <c r="S115" i="5"/>
  <c r="T115" i="5"/>
  <c r="U115" i="5"/>
  <c r="V115" i="5"/>
  <c r="R116" i="5"/>
  <c r="S116" i="5"/>
  <c r="T116" i="5"/>
  <c r="U116" i="5"/>
  <c r="V116" i="5"/>
  <c r="R117" i="5"/>
  <c r="S117" i="5"/>
  <c r="T117" i="5"/>
  <c r="U117" i="5"/>
  <c r="V117" i="5"/>
  <c r="R118" i="5"/>
  <c r="S118" i="5"/>
  <c r="T118" i="5"/>
  <c r="U118" i="5"/>
  <c r="V118" i="5"/>
  <c r="R119" i="5"/>
  <c r="S119" i="5"/>
  <c r="T119" i="5"/>
  <c r="U119" i="5"/>
  <c r="V119" i="5"/>
  <c r="R120" i="5"/>
  <c r="S120" i="5"/>
  <c r="T120" i="5"/>
  <c r="U120" i="5"/>
  <c r="V120" i="5"/>
  <c r="R121" i="5"/>
  <c r="S121" i="5"/>
  <c r="T121" i="5"/>
  <c r="U121" i="5"/>
  <c r="V121" i="5"/>
  <c r="R122" i="5"/>
  <c r="S122" i="5"/>
  <c r="T122" i="5"/>
  <c r="U122" i="5"/>
  <c r="V122" i="5"/>
  <c r="R123" i="5"/>
  <c r="S123" i="5"/>
  <c r="T123" i="5"/>
  <c r="U123" i="5"/>
  <c r="V123" i="5"/>
  <c r="R124" i="5"/>
  <c r="S124" i="5"/>
  <c r="T124" i="5"/>
  <c r="U124" i="5"/>
  <c r="V124" i="5"/>
  <c r="R125" i="5"/>
  <c r="S125" i="5"/>
  <c r="T125" i="5"/>
  <c r="U125" i="5"/>
  <c r="V125" i="5"/>
  <c r="R126" i="5"/>
  <c r="S126" i="5"/>
  <c r="T126" i="5"/>
  <c r="U126" i="5"/>
  <c r="V126" i="5"/>
  <c r="R127" i="5"/>
  <c r="S127" i="5"/>
  <c r="T127" i="5"/>
  <c r="U127" i="5"/>
  <c r="V127" i="5"/>
  <c r="R128" i="5"/>
  <c r="S128" i="5"/>
  <c r="T128" i="5"/>
  <c r="U128" i="5"/>
  <c r="V128" i="5"/>
  <c r="R129" i="5"/>
  <c r="S129" i="5"/>
  <c r="T129" i="5"/>
  <c r="U129" i="5"/>
  <c r="V129" i="5"/>
  <c r="R130" i="5"/>
  <c r="S130" i="5"/>
  <c r="T130" i="5"/>
  <c r="U130" i="5"/>
  <c r="V130" i="5"/>
  <c r="R131" i="5"/>
  <c r="S131" i="5"/>
  <c r="T131" i="5"/>
  <c r="U131" i="5"/>
  <c r="V131" i="5"/>
  <c r="R132" i="5"/>
  <c r="S132" i="5"/>
  <c r="T132" i="5"/>
  <c r="U132" i="5"/>
  <c r="V132" i="5"/>
  <c r="R133" i="5"/>
  <c r="S133" i="5"/>
  <c r="T133" i="5"/>
  <c r="U133" i="5"/>
  <c r="V133" i="5"/>
  <c r="R134" i="5"/>
  <c r="S134" i="5"/>
  <c r="T134" i="5"/>
  <c r="U134" i="5"/>
  <c r="V134" i="5"/>
  <c r="R135" i="5"/>
  <c r="S135" i="5"/>
  <c r="T135" i="5"/>
  <c r="U135" i="5"/>
  <c r="V135" i="5"/>
  <c r="R136" i="5"/>
  <c r="S136" i="5"/>
  <c r="T136" i="5"/>
  <c r="U136" i="5"/>
  <c r="V136" i="5"/>
  <c r="R137" i="5"/>
  <c r="S137" i="5"/>
  <c r="T137" i="5"/>
  <c r="U137" i="5"/>
  <c r="V137" i="5"/>
  <c r="R138" i="5"/>
  <c r="S138" i="5"/>
  <c r="T138" i="5"/>
  <c r="U138" i="5"/>
  <c r="V138" i="5"/>
  <c r="R139" i="5"/>
  <c r="S139" i="5"/>
  <c r="T139" i="5"/>
  <c r="U139" i="5"/>
  <c r="V139" i="5"/>
  <c r="R140" i="5"/>
  <c r="S140" i="5"/>
  <c r="T140" i="5"/>
  <c r="U140" i="5"/>
  <c r="V140" i="5"/>
  <c r="R141" i="5"/>
  <c r="S141" i="5"/>
  <c r="T141" i="5"/>
  <c r="U141" i="5"/>
  <c r="V141" i="5"/>
  <c r="R142" i="5"/>
  <c r="S142" i="5"/>
  <c r="T142" i="5"/>
  <c r="U142" i="5"/>
  <c r="V142" i="5"/>
  <c r="R143" i="5"/>
  <c r="S143" i="5"/>
  <c r="T143" i="5"/>
  <c r="U143" i="5"/>
  <c r="V143" i="5"/>
  <c r="R144" i="5"/>
  <c r="S144" i="5"/>
  <c r="T144" i="5"/>
  <c r="U144" i="5"/>
  <c r="V144" i="5"/>
  <c r="R145" i="5"/>
  <c r="S145" i="5"/>
  <c r="T145" i="5"/>
  <c r="U145" i="5"/>
  <c r="V145" i="5"/>
  <c r="R146" i="5"/>
  <c r="S146" i="5"/>
  <c r="T146" i="5"/>
  <c r="U146" i="5"/>
  <c r="V146" i="5"/>
  <c r="R147" i="5"/>
  <c r="S147" i="5"/>
  <c r="T147" i="5"/>
  <c r="U147" i="5"/>
  <c r="V147" i="5"/>
  <c r="R148" i="5"/>
  <c r="S148" i="5"/>
  <c r="T148" i="5"/>
  <c r="U148" i="5"/>
  <c r="V148" i="5"/>
  <c r="R149" i="5"/>
  <c r="S149" i="5"/>
  <c r="T149" i="5"/>
  <c r="U149" i="5"/>
  <c r="V149" i="5"/>
  <c r="R150" i="5"/>
  <c r="S150" i="5"/>
  <c r="T150" i="5"/>
  <c r="U150" i="5"/>
  <c r="V150" i="5"/>
  <c r="R151" i="5"/>
  <c r="S151" i="5"/>
  <c r="T151" i="5"/>
  <c r="U151" i="5"/>
  <c r="V151" i="5"/>
  <c r="R152" i="5"/>
  <c r="S152" i="5"/>
  <c r="T152" i="5"/>
  <c r="U152" i="5"/>
  <c r="V152" i="5"/>
  <c r="R153" i="5"/>
  <c r="S153" i="5"/>
  <c r="T153" i="5"/>
  <c r="U153" i="5"/>
  <c r="V153" i="5"/>
  <c r="R154" i="5"/>
  <c r="S154" i="5"/>
  <c r="T154" i="5"/>
  <c r="U154" i="5"/>
  <c r="V154" i="5"/>
  <c r="R155" i="5"/>
  <c r="S155" i="5"/>
  <c r="T155" i="5"/>
  <c r="U155" i="5"/>
  <c r="V155" i="5"/>
  <c r="R156" i="5"/>
  <c r="S156" i="5"/>
  <c r="T156" i="5"/>
  <c r="U156" i="5"/>
  <c r="V156" i="5"/>
  <c r="R157" i="5"/>
  <c r="S157" i="5"/>
  <c r="T157" i="5"/>
  <c r="U157" i="5"/>
  <c r="V157" i="5"/>
  <c r="R158" i="5"/>
  <c r="S158" i="5"/>
  <c r="T158" i="5"/>
  <c r="U158" i="5"/>
  <c r="V158" i="5"/>
  <c r="R159" i="5"/>
  <c r="S159" i="5"/>
  <c r="T159" i="5"/>
  <c r="U159" i="5"/>
  <c r="V159" i="5"/>
  <c r="R160" i="5"/>
  <c r="S160" i="5"/>
  <c r="T160" i="5"/>
  <c r="U160" i="5"/>
  <c r="V160" i="5"/>
  <c r="R161" i="5"/>
  <c r="S161" i="5"/>
  <c r="T161" i="5"/>
  <c r="U161" i="5"/>
  <c r="V161" i="5"/>
  <c r="R162" i="5"/>
  <c r="S162" i="5"/>
  <c r="T162" i="5"/>
  <c r="U162" i="5"/>
  <c r="V162" i="5"/>
  <c r="R163" i="5"/>
  <c r="S163" i="5"/>
  <c r="T163" i="5"/>
  <c r="U163" i="5"/>
  <c r="V163" i="5"/>
  <c r="R164" i="5"/>
  <c r="S164" i="5"/>
  <c r="T164" i="5"/>
  <c r="U164" i="5"/>
  <c r="V164" i="5"/>
  <c r="R165" i="5"/>
  <c r="S165" i="5"/>
  <c r="T165" i="5"/>
  <c r="U165" i="5"/>
  <c r="V165" i="5"/>
  <c r="R166" i="5"/>
  <c r="S166" i="5"/>
  <c r="T166" i="5"/>
  <c r="U166" i="5"/>
  <c r="V166" i="5"/>
  <c r="R167" i="5"/>
  <c r="S167" i="5"/>
  <c r="T167" i="5"/>
  <c r="U167" i="5"/>
  <c r="V167" i="5"/>
  <c r="R168" i="5"/>
  <c r="S168" i="5"/>
  <c r="T168" i="5"/>
  <c r="U168" i="5"/>
  <c r="V168" i="5"/>
  <c r="R169" i="5"/>
  <c r="S169" i="5"/>
  <c r="T169" i="5"/>
  <c r="U169" i="5"/>
  <c r="V169" i="5"/>
  <c r="R170" i="5"/>
  <c r="S170" i="5"/>
  <c r="T170" i="5"/>
  <c r="U170" i="5"/>
  <c r="V170" i="5"/>
  <c r="V3" i="5"/>
  <c r="U3" i="5"/>
  <c r="T3" i="5"/>
  <c r="S3" i="5"/>
  <c r="R3" i="5"/>
  <c r="M4" i="5"/>
  <c r="N4" i="5"/>
  <c r="O4" i="5"/>
  <c r="P4" i="5"/>
  <c r="Q4" i="5"/>
  <c r="M5" i="5"/>
  <c r="N5" i="5"/>
  <c r="O5" i="5"/>
  <c r="P5" i="5"/>
  <c r="Q5" i="5"/>
  <c r="M6" i="5"/>
  <c r="N6" i="5"/>
  <c r="O6" i="5"/>
  <c r="P6" i="5"/>
  <c r="Q6" i="5"/>
  <c r="M7" i="5"/>
  <c r="N7" i="5"/>
  <c r="O7" i="5"/>
  <c r="P7" i="5"/>
  <c r="Q7" i="5"/>
  <c r="M8" i="5"/>
  <c r="N8" i="5"/>
  <c r="O8" i="5"/>
  <c r="P8" i="5"/>
  <c r="Q8" i="5"/>
  <c r="M9" i="5"/>
  <c r="N9" i="5"/>
  <c r="O9" i="5"/>
  <c r="P9" i="5"/>
  <c r="Q9" i="5"/>
  <c r="M10" i="5"/>
  <c r="N10" i="5"/>
  <c r="O10" i="5"/>
  <c r="P10" i="5"/>
  <c r="Q10" i="5"/>
  <c r="M11" i="5"/>
  <c r="N11" i="5"/>
  <c r="O11" i="5"/>
  <c r="P11" i="5"/>
  <c r="Q11" i="5"/>
  <c r="M12" i="5"/>
  <c r="N12" i="5"/>
  <c r="O12" i="5"/>
  <c r="P12" i="5"/>
  <c r="Q12" i="5"/>
  <c r="M13" i="5"/>
  <c r="N13" i="5"/>
  <c r="O13" i="5"/>
  <c r="P13" i="5"/>
  <c r="Q13" i="5"/>
  <c r="M14" i="5"/>
  <c r="N14" i="5"/>
  <c r="O14" i="5"/>
  <c r="P14" i="5"/>
  <c r="Q14" i="5"/>
  <c r="M15" i="5"/>
  <c r="N15" i="5"/>
  <c r="O15" i="5"/>
  <c r="P15" i="5"/>
  <c r="Q15" i="5"/>
  <c r="M16" i="5"/>
  <c r="N16" i="5"/>
  <c r="O16" i="5"/>
  <c r="P16" i="5"/>
  <c r="Q16" i="5"/>
  <c r="M17" i="5"/>
  <c r="N17" i="5"/>
  <c r="O17" i="5"/>
  <c r="P17" i="5"/>
  <c r="Q17" i="5"/>
  <c r="M18" i="5"/>
  <c r="N18" i="5"/>
  <c r="O18" i="5"/>
  <c r="P18" i="5"/>
  <c r="Q18" i="5"/>
  <c r="M19" i="5"/>
  <c r="N19" i="5"/>
  <c r="O19" i="5"/>
  <c r="P19" i="5"/>
  <c r="Q19" i="5"/>
  <c r="M20" i="5"/>
  <c r="N20" i="5"/>
  <c r="O20" i="5"/>
  <c r="P20" i="5"/>
  <c r="Q20" i="5"/>
  <c r="M21" i="5"/>
  <c r="N21" i="5"/>
  <c r="O21" i="5"/>
  <c r="P21" i="5"/>
  <c r="Q21" i="5"/>
  <c r="M22" i="5"/>
  <c r="N22" i="5"/>
  <c r="O22" i="5"/>
  <c r="P22" i="5"/>
  <c r="Q22" i="5"/>
  <c r="M23" i="5"/>
  <c r="N23" i="5"/>
  <c r="O23" i="5"/>
  <c r="P23" i="5"/>
  <c r="Q23" i="5"/>
  <c r="M24" i="5"/>
  <c r="N24" i="5"/>
  <c r="O24" i="5"/>
  <c r="P24" i="5"/>
  <c r="Q24" i="5"/>
  <c r="M25" i="5"/>
  <c r="N25" i="5"/>
  <c r="O25" i="5"/>
  <c r="P25" i="5"/>
  <c r="Q25" i="5"/>
  <c r="M26" i="5"/>
  <c r="N26" i="5"/>
  <c r="O26" i="5"/>
  <c r="P26" i="5"/>
  <c r="Q26" i="5"/>
  <c r="M27" i="5"/>
  <c r="N27" i="5"/>
  <c r="O27" i="5"/>
  <c r="P27" i="5"/>
  <c r="Q27" i="5"/>
  <c r="M28" i="5"/>
  <c r="N28" i="5"/>
  <c r="O28" i="5"/>
  <c r="P28" i="5"/>
  <c r="Q28" i="5"/>
  <c r="M29" i="5"/>
  <c r="N29" i="5"/>
  <c r="O29" i="5"/>
  <c r="P29" i="5"/>
  <c r="Q29" i="5"/>
  <c r="M30" i="5"/>
  <c r="N30" i="5"/>
  <c r="O30" i="5"/>
  <c r="P30" i="5"/>
  <c r="Q30" i="5"/>
  <c r="M31" i="5"/>
  <c r="N31" i="5"/>
  <c r="O31" i="5"/>
  <c r="P31" i="5"/>
  <c r="Q31" i="5"/>
  <c r="M32" i="5"/>
  <c r="N32" i="5"/>
  <c r="O32" i="5"/>
  <c r="P32" i="5"/>
  <c r="Q32" i="5"/>
  <c r="M33" i="5"/>
  <c r="N33" i="5"/>
  <c r="O33" i="5"/>
  <c r="P33" i="5"/>
  <c r="Q33" i="5"/>
  <c r="M34" i="5"/>
  <c r="N34" i="5"/>
  <c r="O34" i="5"/>
  <c r="P34" i="5"/>
  <c r="Q34" i="5"/>
  <c r="M35" i="5"/>
  <c r="N35" i="5"/>
  <c r="O35" i="5"/>
  <c r="P35" i="5"/>
  <c r="Q35" i="5"/>
  <c r="M36" i="5"/>
  <c r="N36" i="5"/>
  <c r="O36" i="5"/>
  <c r="P36" i="5"/>
  <c r="Q36" i="5"/>
  <c r="M37" i="5"/>
  <c r="N37" i="5"/>
  <c r="O37" i="5"/>
  <c r="P37" i="5"/>
  <c r="Q37" i="5"/>
  <c r="M38" i="5"/>
  <c r="N38" i="5"/>
  <c r="O38" i="5"/>
  <c r="P38" i="5"/>
  <c r="Q38" i="5"/>
  <c r="M39" i="5"/>
  <c r="N39" i="5"/>
  <c r="O39" i="5"/>
  <c r="P39" i="5"/>
  <c r="Q39" i="5"/>
  <c r="M40" i="5"/>
  <c r="N40" i="5"/>
  <c r="O40" i="5"/>
  <c r="P40" i="5"/>
  <c r="Q40" i="5"/>
  <c r="M41" i="5"/>
  <c r="N41" i="5"/>
  <c r="O41" i="5"/>
  <c r="P41" i="5"/>
  <c r="Q41" i="5"/>
  <c r="M42" i="5"/>
  <c r="N42" i="5"/>
  <c r="O42" i="5"/>
  <c r="P42" i="5"/>
  <c r="Q42" i="5"/>
  <c r="M43" i="5"/>
  <c r="N43" i="5"/>
  <c r="O43" i="5"/>
  <c r="P43" i="5"/>
  <c r="Q43" i="5"/>
  <c r="M44" i="5"/>
  <c r="N44" i="5"/>
  <c r="O44" i="5"/>
  <c r="P44" i="5"/>
  <c r="Q44" i="5"/>
  <c r="M45" i="5"/>
  <c r="N45" i="5"/>
  <c r="O45" i="5"/>
  <c r="P45" i="5"/>
  <c r="Q45" i="5"/>
  <c r="M46" i="5"/>
  <c r="N46" i="5"/>
  <c r="O46" i="5"/>
  <c r="P46" i="5"/>
  <c r="Q46" i="5"/>
  <c r="M47" i="5"/>
  <c r="N47" i="5"/>
  <c r="O47" i="5"/>
  <c r="P47" i="5"/>
  <c r="Q47" i="5"/>
  <c r="M48" i="5"/>
  <c r="N48" i="5"/>
  <c r="O48" i="5"/>
  <c r="P48" i="5"/>
  <c r="Q48" i="5"/>
  <c r="M49" i="5"/>
  <c r="N49" i="5"/>
  <c r="O49" i="5"/>
  <c r="P49" i="5"/>
  <c r="Q49" i="5"/>
  <c r="M50" i="5"/>
  <c r="N50" i="5"/>
  <c r="O50" i="5"/>
  <c r="P50" i="5"/>
  <c r="Q50" i="5"/>
  <c r="M51" i="5"/>
  <c r="N51" i="5"/>
  <c r="O51" i="5"/>
  <c r="P51" i="5"/>
  <c r="Q51" i="5"/>
  <c r="M52" i="5"/>
  <c r="N52" i="5"/>
  <c r="O52" i="5"/>
  <c r="P52" i="5"/>
  <c r="Q52" i="5"/>
  <c r="M53" i="5"/>
  <c r="N53" i="5"/>
  <c r="O53" i="5"/>
  <c r="P53" i="5"/>
  <c r="Q53" i="5"/>
  <c r="M54" i="5"/>
  <c r="N54" i="5"/>
  <c r="O54" i="5"/>
  <c r="P54" i="5"/>
  <c r="Q54" i="5"/>
  <c r="M55" i="5"/>
  <c r="N55" i="5"/>
  <c r="O55" i="5"/>
  <c r="P55" i="5"/>
  <c r="Q55" i="5"/>
  <c r="M56" i="5"/>
  <c r="N56" i="5"/>
  <c r="O56" i="5"/>
  <c r="P56" i="5"/>
  <c r="Q56" i="5"/>
  <c r="M57" i="5"/>
  <c r="N57" i="5"/>
  <c r="O57" i="5"/>
  <c r="P57" i="5"/>
  <c r="Q57" i="5"/>
  <c r="M58" i="5"/>
  <c r="N58" i="5"/>
  <c r="O58" i="5"/>
  <c r="P58" i="5"/>
  <c r="Q58" i="5"/>
  <c r="M59" i="5"/>
  <c r="N59" i="5"/>
  <c r="O59" i="5"/>
  <c r="P59" i="5"/>
  <c r="Q59" i="5"/>
  <c r="M60" i="5"/>
  <c r="N60" i="5"/>
  <c r="O60" i="5"/>
  <c r="P60" i="5"/>
  <c r="Q60" i="5"/>
  <c r="M61" i="5"/>
  <c r="N61" i="5"/>
  <c r="O61" i="5"/>
  <c r="P61" i="5"/>
  <c r="Q61" i="5"/>
  <c r="M62" i="5"/>
  <c r="N62" i="5"/>
  <c r="O62" i="5"/>
  <c r="P62" i="5"/>
  <c r="Q62" i="5"/>
  <c r="M63" i="5"/>
  <c r="N63" i="5"/>
  <c r="O63" i="5"/>
  <c r="P63" i="5"/>
  <c r="Q63" i="5"/>
  <c r="M64" i="5"/>
  <c r="N64" i="5"/>
  <c r="O64" i="5"/>
  <c r="P64" i="5"/>
  <c r="Q64" i="5"/>
  <c r="M65" i="5"/>
  <c r="N65" i="5"/>
  <c r="O65" i="5"/>
  <c r="P65" i="5"/>
  <c r="Q65" i="5"/>
  <c r="M66" i="5"/>
  <c r="N66" i="5"/>
  <c r="O66" i="5"/>
  <c r="P66" i="5"/>
  <c r="Q66" i="5"/>
  <c r="M67" i="5"/>
  <c r="N67" i="5"/>
  <c r="O67" i="5"/>
  <c r="P67" i="5"/>
  <c r="Q67" i="5"/>
  <c r="M68" i="5"/>
  <c r="N68" i="5"/>
  <c r="O68" i="5"/>
  <c r="P68" i="5"/>
  <c r="Q68" i="5"/>
  <c r="M69" i="5"/>
  <c r="N69" i="5"/>
  <c r="O69" i="5"/>
  <c r="P69" i="5"/>
  <c r="Q69" i="5"/>
  <c r="M70" i="5"/>
  <c r="N70" i="5"/>
  <c r="O70" i="5"/>
  <c r="P70" i="5"/>
  <c r="Q70" i="5"/>
  <c r="M71" i="5"/>
  <c r="N71" i="5"/>
  <c r="O71" i="5"/>
  <c r="P71" i="5"/>
  <c r="Q71" i="5"/>
  <c r="M72" i="5"/>
  <c r="N72" i="5"/>
  <c r="O72" i="5"/>
  <c r="P72" i="5"/>
  <c r="Q72" i="5"/>
  <c r="M73" i="5"/>
  <c r="N73" i="5"/>
  <c r="O73" i="5"/>
  <c r="P73" i="5"/>
  <c r="Q73" i="5"/>
  <c r="M74" i="5"/>
  <c r="N74" i="5"/>
  <c r="O74" i="5"/>
  <c r="P74" i="5"/>
  <c r="Q74" i="5"/>
  <c r="M75" i="5"/>
  <c r="N75" i="5"/>
  <c r="O75" i="5"/>
  <c r="P75" i="5"/>
  <c r="Q75" i="5"/>
  <c r="M76" i="5"/>
  <c r="N76" i="5"/>
  <c r="O76" i="5"/>
  <c r="P76" i="5"/>
  <c r="Q76" i="5"/>
  <c r="M77" i="5"/>
  <c r="N77" i="5"/>
  <c r="O77" i="5"/>
  <c r="P77" i="5"/>
  <c r="Q77" i="5"/>
  <c r="M78" i="5"/>
  <c r="N78" i="5"/>
  <c r="O78" i="5"/>
  <c r="P78" i="5"/>
  <c r="Q78" i="5"/>
  <c r="M79" i="5"/>
  <c r="N79" i="5"/>
  <c r="O79" i="5"/>
  <c r="P79" i="5"/>
  <c r="Q79" i="5"/>
  <c r="M80" i="5"/>
  <c r="N80" i="5"/>
  <c r="O80" i="5"/>
  <c r="P80" i="5"/>
  <c r="Q80" i="5"/>
  <c r="M81" i="5"/>
  <c r="N81" i="5"/>
  <c r="O81" i="5"/>
  <c r="P81" i="5"/>
  <c r="Q81" i="5"/>
  <c r="M82" i="5"/>
  <c r="N82" i="5"/>
  <c r="O82" i="5"/>
  <c r="P82" i="5"/>
  <c r="Q82" i="5"/>
  <c r="M83" i="5"/>
  <c r="N83" i="5"/>
  <c r="O83" i="5"/>
  <c r="P83" i="5"/>
  <c r="Q83" i="5"/>
  <c r="M84" i="5"/>
  <c r="N84" i="5"/>
  <c r="O84" i="5"/>
  <c r="P84" i="5"/>
  <c r="Q84" i="5"/>
  <c r="M85" i="5"/>
  <c r="N85" i="5"/>
  <c r="O85" i="5"/>
  <c r="P85" i="5"/>
  <c r="Q85" i="5"/>
  <c r="M86" i="5"/>
  <c r="N86" i="5"/>
  <c r="O86" i="5"/>
  <c r="P86" i="5"/>
  <c r="Q86" i="5"/>
  <c r="M87" i="5"/>
  <c r="N87" i="5"/>
  <c r="O87" i="5"/>
  <c r="P87" i="5"/>
  <c r="Q87" i="5"/>
  <c r="M88" i="5"/>
  <c r="N88" i="5"/>
  <c r="O88" i="5"/>
  <c r="P88" i="5"/>
  <c r="Q88" i="5"/>
  <c r="M89" i="5"/>
  <c r="N89" i="5"/>
  <c r="O89" i="5"/>
  <c r="P89" i="5"/>
  <c r="Q89" i="5"/>
  <c r="M90" i="5"/>
  <c r="N90" i="5"/>
  <c r="O90" i="5"/>
  <c r="P90" i="5"/>
  <c r="Q90" i="5"/>
  <c r="M91" i="5"/>
  <c r="N91" i="5"/>
  <c r="O91" i="5"/>
  <c r="P91" i="5"/>
  <c r="Q91" i="5"/>
  <c r="M92" i="5"/>
  <c r="N92" i="5"/>
  <c r="O92" i="5"/>
  <c r="P92" i="5"/>
  <c r="Q92" i="5"/>
  <c r="M93" i="5"/>
  <c r="N93" i="5"/>
  <c r="O93" i="5"/>
  <c r="P93" i="5"/>
  <c r="Q93" i="5"/>
  <c r="M94" i="5"/>
  <c r="N94" i="5"/>
  <c r="O94" i="5"/>
  <c r="P94" i="5"/>
  <c r="Q94" i="5"/>
  <c r="M95" i="5"/>
  <c r="N95" i="5"/>
  <c r="O95" i="5"/>
  <c r="P95" i="5"/>
  <c r="Q95" i="5"/>
  <c r="M96" i="5"/>
  <c r="N96" i="5"/>
  <c r="O96" i="5"/>
  <c r="P96" i="5"/>
  <c r="Q96" i="5"/>
  <c r="M97" i="5"/>
  <c r="N97" i="5"/>
  <c r="O97" i="5"/>
  <c r="P97" i="5"/>
  <c r="Q97" i="5"/>
  <c r="M98" i="5"/>
  <c r="N98" i="5"/>
  <c r="O98" i="5"/>
  <c r="P98" i="5"/>
  <c r="Q98" i="5"/>
  <c r="M99" i="5"/>
  <c r="N99" i="5"/>
  <c r="O99" i="5"/>
  <c r="P99" i="5"/>
  <c r="Q99" i="5"/>
  <c r="M100" i="5"/>
  <c r="N100" i="5"/>
  <c r="O100" i="5"/>
  <c r="P100" i="5"/>
  <c r="Q100" i="5"/>
  <c r="M101" i="5"/>
  <c r="N101" i="5"/>
  <c r="O101" i="5"/>
  <c r="P101" i="5"/>
  <c r="Q101" i="5"/>
  <c r="M102" i="5"/>
  <c r="N102" i="5"/>
  <c r="O102" i="5"/>
  <c r="P102" i="5"/>
  <c r="Q102" i="5"/>
  <c r="M103" i="5"/>
  <c r="N103" i="5"/>
  <c r="O103" i="5"/>
  <c r="P103" i="5"/>
  <c r="Q103" i="5"/>
  <c r="M104" i="5"/>
  <c r="N104" i="5"/>
  <c r="O104" i="5"/>
  <c r="P104" i="5"/>
  <c r="Q104" i="5"/>
  <c r="M105" i="5"/>
  <c r="N105" i="5"/>
  <c r="O105" i="5"/>
  <c r="P105" i="5"/>
  <c r="Q105" i="5"/>
  <c r="M106" i="5"/>
  <c r="N106" i="5"/>
  <c r="O106" i="5"/>
  <c r="P106" i="5"/>
  <c r="Q106" i="5"/>
  <c r="M107" i="5"/>
  <c r="N107" i="5"/>
  <c r="O107" i="5"/>
  <c r="P107" i="5"/>
  <c r="Q107" i="5"/>
  <c r="M108" i="5"/>
  <c r="N108" i="5"/>
  <c r="O108" i="5"/>
  <c r="P108" i="5"/>
  <c r="Q108" i="5"/>
  <c r="M109" i="5"/>
  <c r="N109" i="5"/>
  <c r="O109" i="5"/>
  <c r="P109" i="5"/>
  <c r="Q109" i="5"/>
  <c r="M110" i="5"/>
  <c r="N110" i="5"/>
  <c r="O110" i="5"/>
  <c r="P110" i="5"/>
  <c r="Q110" i="5"/>
  <c r="M111" i="5"/>
  <c r="N111" i="5"/>
  <c r="O111" i="5"/>
  <c r="P111" i="5"/>
  <c r="Q111" i="5"/>
  <c r="M112" i="5"/>
  <c r="N112" i="5"/>
  <c r="O112" i="5"/>
  <c r="P112" i="5"/>
  <c r="Q112" i="5"/>
  <c r="M113" i="5"/>
  <c r="N113" i="5"/>
  <c r="O113" i="5"/>
  <c r="P113" i="5"/>
  <c r="Q113" i="5"/>
  <c r="M114" i="5"/>
  <c r="N114" i="5"/>
  <c r="O114" i="5"/>
  <c r="P114" i="5"/>
  <c r="Q114" i="5"/>
  <c r="M115" i="5"/>
  <c r="N115" i="5"/>
  <c r="O115" i="5"/>
  <c r="P115" i="5"/>
  <c r="Q115" i="5"/>
  <c r="M116" i="5"/>
  <c r="N116" i="5"/>
  <c r="O116" i="5"/>
  <c r="P116" i="5"/>
  <c r="Q116" i="5"/>
  <c r="M117" i="5"/>
  <c r="N117" i="5"/>
  <c r="O117" i="5"/>
  <c r="P117" i="5"/>
  <c r="Q117" i="5"/>
  <c r="M118" i="5"/>
  <c r="N118" i="5"/>
  <c r="O118" i="5"/>
  <c r="P118" i="5"/>
  <c r="Q118" i="5"/>
  <c r="M119" i="5"/>
  <c r="N119" i="5"/>
  <c r="O119" i="5"/>
  <c r="P119" i="5"/>
  <c r="Q119" i="5"/>
  <c r="M120" i="5"/>
  <c r="N120" i="5"/>
  <c r="O120" i="5"/>
  <c r="P120" i="5"/>
  <c r="Q120" i="5"/>
  <c r="M121" i="5"/>
  <c r="N121" i="5"/>
  <c r="O121" i="5"/>
  <c r="P121" i="5"/>
  <c r="Q121" i="5"/>
  <c r="M122" i="5"/>
  <c r="N122" i="5"/>
  <c r="O122" i="5"/>
  <c r="P122" i="5"/>
  <c r="Q122" i="5"/>
  <c r="M123" i="5"/>
  <c r="N123" i="5"/>
  <c r="O123" i="5"/>
  <c r="P123" i="5"/>
  <c r="Q123" i="5"/>
  <c r="M124" i="5"/>
  <c r="N124" i="5"/>
  <c r="O124" i="5"/>
  <c r="P124" i="5"/>
  <c r="Q124" i="5"/>
  <c r="M125" i="5"/>
  <c r="N125" i="5"/>
  <c r="O125" i="5"/>
  <c r="P125" i="5"/>
  <c r="Q125" i="5"/>
  <c r="M126" i="5"/>
  <c r="N126" i="5"/>
  <c r="O126" i="5"/>
  <c r="P126" i="5"/>
  <c r="Q126" i="5"/>
  <c r="M127" i="5"/>
  <c r="N127" i="5"/>
  <c r="O127" i="5"/>
  <c r="P127" i="5"/>
  <c r="Q127" i="5"/>
  <c r="M128" i="5"/>
  <c r="N128" i="5"/>
  <c r="O128" i="5"/>
  <c r="P128" i="5"/>
  <c r="Q128" i="5"/>
  <c r="M129" i="5"/>
  <c r="N129" i="5"/>
  <c r="O129" i="5"/>
  <c r="P129" i="5"/>
  <c r="Q129" i="5"/>
  <c r="M130" i="5"/>
  <c r="N130" i="5"/>
  <c r="O130" i="5"/>
  <c r="P130" i="5"/>
  <c r="Q130" i="5"/>
  <c r="M131" i="5"/>
  <c r="N131" i="5"/>
  <c r="O131" i="5"/>
  <c r="P131" i="5"/>
  <c r="Q131" i="5"/>
  <c r="M132" i="5"/>
  <c r="N132" i="5"/>
  <c r="O132" i="5"/>
  <c r="P132" i="5"/>
  <c r="Q132" i="5"/>
  <c r="M133" i="5"/>
  <c r="N133" i="5"/>
  <c r="O133" i="5"/>
  <c r="P133" i="5"/>
  <c r="Q133" i="5"/>
  <c r="M134" i="5"/>
  <c r="N134" i="5"/>
  <c r="O134" i="5"/>
  <c r="P134" i="5"/>
  <c r="Q134" i="5"/>
  <c r="M135" i="5"/>
  <c r="N135" i="5"/>
  <c r="O135" i="5"/>
  <c r="P135" i="5"/>
  <c r="Q135" i="5"/>
  <c r="M136" i="5"/>
  <c r="N136" i="5"/>
  <c r="O136" i="5"/>
  <c r="P136" i="5"/>
  <c r="Q136" i="5"/>
  <c r="M137" i="5"/>
  <c r="N137" i="5"/>
  <c r="O137" i="5"/>
  <c r="P137" i="5"/>
  <c r="Q137" i="5"/>
  <c r="M138" i="5"/>
  <c r="N138" i="5"/>
  <c r="O138" i="5"/>
  <c r="P138" i="5"/>
  <c r="Q138" i="5"/>
  <c r="M139" i="5"/>
  <c r="N139" i="5"/>
  <c r="O139" i="5"/>
  <c r="P139" i="5"/>
  <c r="Q139" i="5"/>
  <c r="M140" i="5"/>
  <c r="N140" i="5"/>
  <c r="O140" i="5"/>
  <c r="P140" i="5"/>
  <c r="Q140" i="5"/>
  <c r="M141" i="5"/>
  <c r="N141" i="5"/>
  <c r="O141" i="5"/>
  <c r="P141" i="5"/>
  <c r="Q141" i="5"/>
  <c r="M142" i="5"/>
  <c r="N142" i="5"/>
  <c r="O142" i="5"/>
  <c r="P142" i="5"/>
  <c r="Q142" i="5"/>
  <c r="M143" i="5"/>
  <c r="N143" i="5"/>
  <c r="O143" i="5"/>
  <c r="P143" i="5"/>
  <c r="Q143" i="5"/>
  <c r="M144" i="5"/>
  <c r="N144" i="5"/>
  <c r="O144" i="5"/>
  <c r="P144" i="5"/>
  <c r="Q144" i="5"/>
  <c r="M145" i="5"/>
  <c r="N145" i="5"/>
  <c r="O145" i="5"/>
  <c r="P145" i="5"/>
  <c r="Q145" i="5"/>
  <c r="M146" i="5"/>
  <c r="N146" i="5"/>
  <c r="O146" i="5"/>
  <c r="P146" i="5"/>
  <c r="Q146" i="5"/>
  <c r="M147" i="5"/>
  <c r="N147" i="5"/>
  <c r="O147" i="5"/>
  <c r="P147" i="5"/>
  <c r="Q147" i="5"/>
  <c r="M148" i="5"/>
  <c r="N148" i="5"/>
  <c r="O148" i="5"/>
  <c r="P148" i="5"/>
  <c r="Q148" i="5"/>
  <c r="M149" i="5"/>
  <c r="N149" i="5"/>
  <c r="O149" i="5"/>
  <c r="P149" i="5"/>
  <c r="Q149" i="5"/>
  <c r="M150" i="5"/>
  <c r="N150" i="5"/>
  <c r="O150" i="5"/>
  <c r="P150" i="5"/>
  <c r="Q150" i="5"/>
  <c r="M151" i="5"/>
  <c r="N151" i="5"/>
  <c r="O151" i="5"/>
  <c r="P151" i="5"/>
  <c r="Q151" i="5"/>
  <c r="M152" i="5"/>
  <c r="N152" i="5"/>
  <c r="O152" i="5"/>
  <c r="P152" i="5"/>
  <c r="Q152" i="5"/>
  <c r="M153" i="5"/>
  <c r="N153" i="5"/>
  <c r="O153" i="5"/>
  <c r="P153" i="5"/>
  <c r="Q153" i="5"/>
  <c r="M154" i="5"/>
  <c r="N154" i="5"/>
  <c r="O154" i="5"/>
  <c r="P154" i="5"/>
  <c r="Q154" i="5"/>
  <c r="M155" i="5"/>
  <c r="N155" i="5"/>
  <c r="O155" i="5"/>
  <c r="P155" i="5"/>
  <c r="Q155" i="5"/>
  <c r="M156" i="5"/>
  <c r="N156" i="5"/>
  <c r="O156" i="5"/>
  <c r="P156" i="5"/>
  <c r="Q156" i="5"/>
  <c r="M157" i="5"/>
  <c r="N157" i="5"/>
  <c r="O157" i="5"/>
  <c r="P157" i="5"/>
  <c r="Q157" i="5"/>
  <c r="M158" i="5"/>
  <c r="N158" i="5"/>
  <c r="O158" i="5"/>
  <c r="P158" i="5"/>
  <c r="Q158" i="5"/>
  <c r="M159" i="5"/>
  <c r="N159" i="5"/>
  <c r="O159" i="5"/>
  <c r="P159" i="5"/>
  <c r="Q159" i="5"/>
  <c r="M160" i="5"/>
  <c r="N160" i="5"/>
  <c r="O160" i="5"/>
  <c r="P160" i="5"/>
  <c r="Q160" i="5"/>
  <c r="M161" i="5"/>
  <c r="N161" i="5"/>
  <c r="O161" i="5"/>
  <c r="P161" i="5"/>
  <c r="Q161" i="5"/>
  <c r="M162" i="5"/>
  <c r="N162" i="5"/>
  <c r="O162" i="5"/>
  <c r="P162" i="5"/>
  <c r="Q162" i="5"/>
  <c r="M163" i="5"/>
  <c r="N163" i="5"/>
  <c r="O163" i="5"/>
  <c r="P163" i="5"/>
  <c r="Q163" i="5"/>
  <c r="M164" i="5"/>
  <c r="N164" i="5"/>
  <c r="O164" i="5"/>
  <c r="P164" i="5"/>
  <c r="Q164" i="5"/>
  <c r="M165" i="5"/>
  <c r="N165" i="5"/>
  <c r="O165" i="5"/>
  <c r="P165" i="5"/>
  <c r="Q165" i="5"/>
  <c r="M166" i="5"/>
  <c r="N166" i="5"/>
  <c r="O166" i="5"/>
  <c r="P166" i="5"/>
  <c r="Q166" i="5"/>
  <c r="M167" i="5"/>
  <c r="N167" i="5"/>
  <c r="O167" i="5"/>
  <c r="P167" i="5"/>
  <c r="Q167" i="5"/>
  <c r="M168" i="5"/>
  <c r="N168" i="5"/>
  <c r="O168" i="5"/>
  <c r="P168" i="5"/>
  <c r="Q168" i="5"/>
  <c r="M169" i="5"/>
  <c r="N169" i="5"/>
  <c r="O169" i="5"/>
  <c r="P169" i="5"/>
  <c r="Q169" i="5"/>
  <c r="M170" i="5"/>
  <c r="N170" i="5"/>
  <c r="O170" i="5"/>
  <c r="P170" i="5"/>
  <c r="Q170" i="5"/>
  <c r="Q3" i="5"/>
  <c r="P3" i="5"/>
  <c r="O3" i="5"/>
  <c r="N3" i="5"/>
  <c r="M3" i="5"/>
  <c r="R171" i="5" l="1"/>
  <c r="U171" i="5"/>
  <c r="T171" i="5"/>
  <c r="S171" i="5"/>
  <c r="M171" i="5"/>
  <c r="Q171" i="5"/>
  <c r="V171" i="5"/>
  <c r="S172" i="5" s="1"/>
  <c r="P171" i="5"/>
  <c r="P172" i="5" s="1"/>
  <c r="O171" i="5"/>
  <c r="O172" i="5" s="1"/>
  <c r="N171" i="5"/>
  <c r="N172" i="5" s="1"/>
  <c r="L137" i="5"/>
  <c r="J11" i="5"/>
  <c r="E162" i="5"/>
  <c r="K162" i="5" s="1"/>
  <c r="E159" i="5"/>
  <c r="K159" i="5" s="1"/>
  <c r="E148" i="5"/>
  <c r="K148" i="5" s="1"/>
  <c r="E140" i="5"/>
  <c r="J140" i="5" s="1"/>
  <c r="E136" i="5"/>
  <c r="K136" i="5" s="1"/>
  <c r="E137" i="5"/>
  <c r="K137" i="5" s="1"/>
  <c r="E138" i="5"/>
  <c r="K138" i="5" s="1"/>
  <c r="E135" i="5"/>
  <c r="K135" i="5" s="1"/>
  <c r="E133" i="5"/>
  <c r="E127" i="5"/>
  <c r="K127" i="5" s="1"/>
  <c r="E128" i="5"/>
  <c r="K128" i="5" s="1"/>
  <c r="E129" i="5"/>
  <c r="K129" i="5" s="1"/>
  <c r="E130" i="5"/>
  <c r="J130" i="5" s="1"/>
  <c r="E126" i="5"/>
  <c r="K126" i="5" s="1"/>
  <c r="E120" i="5"/>
  <c r="I120" i="5" s="1"/>
  <c r="E117" i="5"/>
  <c r="K117" i="5" s="1"/>
  <c r="E116" i="5"/>
  <c r="I116" i="5" s="1"/>
  <c r="E114" i="5"/>
  <c r="K114" i="5" s="1"/>
  <c r="E112" i="5"/>
  <c r="K112" i="5" s="1"/>
  <c r="E111" i="5"/>
  <c r="K111" i="5" s="1"/>
  <c r="E108" i="5"/>
  <c r="J108" i="5" s="1"/>
  <c r="E109" i="5"/>
  <c r="J109" i="5" s="1"/>
  <c r="E107" i="5"/>
  <c r="K107" i="5" s="1"/>
  <c r="E102" i="5"/>
  <c r="K102" i="5" s="1"/>
  <c r="E103" i="5"/>
  <c r="K103" i="5" s="1"/>
  <c r="E101" i="5"/>
  <c r="K101" i="5" s="1"/>
  <c r="E89" i="5"/>
  <c r="K89" i="5" s="1"/>
  <c r="E88" i="5"/>
  <c r="K88" i="5" s="1"/>
  <c r="E76" i="5"/>
  <c r="K76" i="5" s="1"/>
  <c r="E71" i="5"/>
  <c r="K71" i="5" s="1"/>
  <c r="E66" i="5"/>
  <c r="K66" i="5" s="1"/>
  <c r="E61" i="5"/>
  <c r="J61" i="5" s="1"/>
  <c r="E59" i="5"/>
  <c r="K59" i="5" s="1"/>
  <c r="E55" i="5"/>
  <c r="K55" i="5" s="1"/>
  <c r="E54" i="5"/>
  <c r="K54" i="5" s="1"/>
  <c r="E53" i="5"/>
  <c r="K53" i="5" s="1"/>
  <c r="E52" i="5"/>
  <c r="K52" i="5" s="1"/>
  <c r="E38" i="5"/>
  <c r="K38" i="5" s="1"/>
  <c r="E37" i="5"/>
  <c r="J37" i="5" s="1"/>
  <c r="E32" i="5"/>
  <c r="K32" i="5" s="1"/>
  <c r="E12" i="5"/>
  <c r="I12" i="5" s="1"/>
  <c r="E11" i="5"/>
  <c r="K11" i="5" s="1"/>
  <c r="G171" i="5"/>
  <c r="B162" i="5"/>
  <c r="B159" i="5"/>
  <c r="B148" i="5"/>
  <c r="B140" i="5"/>
  <c r="B136" i="5"/>
  <c r="B137" i="5"/>
  <c r="B138" i="5"/>
  <c r="B135" i="5"/>
  <c r="B133" i="5"/>
  <c r="B127" i="5"/>
  <c r="B128" i="5"/>
  <c r="B129" i="5"/>
  <c r="B130" i="5"/>
  <c r="B126" i="5"/>
  <c r="B120" i="5"/>
  <c r="B117" i="5"/>
  <c r="B116" i="5"/>
  <c r="B114" i="5"/>
  <c r="B112" i="5"/>
  <c r="B111" i="5"/>
  <c r="B108" i="5"/>
  <c r="B109" i="5"/>
  <c r="B107" i="5"/>
  <c r="B102" i="5"/>
  <c r="B103" i="5"/>
  <c r="B101" i="5"/>
  <c r="B89" i="5"/>
  <c r="B88" i="5"/>
  <c r="B76" i="5"/>
  <c r="B71" i="5"/>
  <c r="B66" i="5"/>
  <c r="B61" i="5"/>
  <c r="B59" i="5"/>
  <c r="B53" i="5"/>
  <c r="B54" i="5"/>
  <c r="B55" i="5"/>
  <c r="B52" i="5"/>
  <c r="B38" i="5"/>
  <c r="B37" i="5"/>
  <c r="B32" i="5"/>
  <c r="B12" i="5"/>
  <c r="B11" i="5"/>
  <c r="E170" i="5"/>
  <c r="K170" i="5" s="1"/>
  <c r="E169" i="5"/>
  <c r="J169" i="5" s="1"/>
  <c r="E168" i="5"/>
  <c r="I168" i="5" s="1"/>
  <c r="E167" i="5"/>
  <c r="E166" i="5"/>
  <c r="K166" i="5" s="1"/>
  <c r="E165" i="5"/>
  <c r="K165" i="5" s="1"/>
  <c r="E164" i="5"/>
  <c r="K164" i="5" s="1"/>
  <c r="E163" i="5"/>
  <c r="K163" i="5" s="1"/>
  <c r="E161" i="5"/>
  <c r="K161" i="5" s="1"/>
  <c r="E160" i="5"/>
  <c r="K160" i="5" s="1"/>
  <c r="E158" i="5"/>
  <c r="K158" i="5" s="1"/>
  <c r="E157" i="5"/>
  <c r="J157" i="5" s="1"/>
  <c r="E156" i="5"/>
  <c r="I156" i="5" s="1"/>
  <c r="E155" i="5"/>
  <c r="E154" i="5"/>
  <c r="K154" i="5" s="1"/>
  <c r="E153" i="5"/>
  <c r="K153" i="5" s="1"/>
  <c r="E152" i="5"/>
  <c r="I152" i="5" s="1"/>
  <c r="E151" i="5"/>
  <c r="K151" i="5" s="1"/>
  <c r="E150" i="5"/>
  <c r="K150" i="5" s="1"/>
  <c r="E149" i="5"/>
  <c r="K149" i="5" s="1"/>
  <c r="E147" i="5"/>
  <c r="K147" i="5" s="1"/>
  <c r="E146" i="5"/>
  <c r="K146" i="5" s="1"/>
  <c r="E145" i="5"/>
  <c r="J145" i="5" s="1"/>
  <c r="E144" i="5"/>
  <c r="I144" i="5" s="1"/>
  <c r="E143" i="5"/>
  <c r="E142" i="5"/>
  <c r="J142" i="5" s="1"/>
  <c r="E141" i="5"/>
  <c r="J141" i="5" s="1"/>
  <c r="E139" i="5"/>
  <c r="K139" i="5" s="1"/>
  <c r="E134" i="5"/>
  <c r="K134" i="5" s="1"/>
  <c r="E132" i="5"/>
  <c r="I132" i="5" s="1"/>
  <c r="E131" i="5"/>
  <c r="E125" i="5"/>
  <c r="K125" i="5" s="1"/>
  <c r="E124" i="5"/>
  <c r="K124" i="5" s="1"/>
  <c r="E123" i="5"/>
  <c r="K123" i="5" s="1"/>
  <c r="E122" i="5"/>
  <c r="K122" i="5" s="1"/>
  <c r="E121" i="5"/>
  <c r="J121" i="5" s="1"/>
  <c r="E119" i="5"/>
  <c r="E118" i="5"/>
  <c r="J118" i="5" s="1"/>
  <c r="E115" i="5"/>
  <c r="K115" i="5" s="1"/>
  <c r="E113" i="5"/>
  <c r="K113" i="5" s="1"/>
  <c r="E110" i="5"/>
  <c r="K110" i="5" s="1"/>
  <c r="E106" i="5"/>
  <c r="J106" i="5" s="1"/>
  <c r="E105" i="5"/>
  <c r="K105" i="5" s="1"/>
  <c r="E104" i="5"/>
  <c r="K104" i="5" s="1"/>
  <c r="E100" i="5"/>
  <c r="K100" i="5" s="1"/>
  <c r="E99" i="5"/>
  <c r="K99" i="5" s="1"/>
  <c r="E98" i="5"/>
  <c r="K98" i="5" s="1"/>
  <c r="E97" i="5"/>
  <c r="J97" i="5" s="1"/>
  <c r="E96" i="5"/>
  <c r="I96" i="5" s="1"/>
  <c r="E95" i="5"/>
  <c r="E94" i="5"/>
  <c r="K94" i="5" s="1"/>
  <c r="E93" i="5"/>
  <c r="K93" i="5" s="1"/>
  <c r="E92" i="5"/>
  <c r="I92" i="5" s="1"/>
  <c r="E91" i="5"/>
  <c r="K91" i="5" s="1"/>
  <c r="E90" i="5"/>
  <c r="K90" i="5" s="1"/>
  <c r="E87" i="5"/>
  <c r="K87" i="5" s="1"/>
  <c r="E86" i="5"/>
  <c r="K86" i="5" s="1"/>
  <c r="E85" i="5"/>
  <c r="J85" i="5" s="1"/>
  <c r="E84" i="5"/>
  <c r="I84" i="5" s="1"/>
  <c r="E83" i="5"/>
  <c r="E82" i="5"/>
  <c r="J82" i="5" s="1"/>
  <c r="E81" i="5"/>
  <c r="K81" i="5" s="1"/>
  <c r="E80" i="5"/>
  <c r="K80" i="5" s="1"/>
  <c r="E79" i="5"/>
  <c r="K79" i="5" s="1"/>
  <c r="E78" i="5"/>
  <c r="K78" i="5" s="1"/>
  <c r="E77" i="5"/>
  <c r="K77" i="5" s="1"/>
  <c r="E75" i="5"/>
  <c r="K75" i="5" s="1"/>
  <c r="E74" i="5"/>
  <c r="K74" i="5" s="1"/>
  <c r="E73" i="5"/>
  <c r="J73" i="5" s="1"/>
  <c r="E72" i="5"/>
  <c r="I72" i="5" s="1"/>
  <c r="E70" i="5"/>
  <c r="J70" i="5" s="1"/>
  <c r="E69" i="5"/>
  <c r="K69" i="5" s="1"/>
  <c r="E68" i="5"/>
  <c r="K68" i="5" s="1"/>
  <c r="E67" i="5"/>
  <c r="K67" i="5" s="1"/>
  <c r="E65" i="5"/>
  <c r="K65" i="5" s="1"/>
  <c r="E64" i="5"/>
  <c r="K64" i="5" s="1"/>
  <c r="E63" i="5"/>
  <c r="K63" i="5" s="1"/>
  <c r="E62" i="5"/>
  <c r="K62" i="5" s="1"/>
  <c r="E60" i="5"/>
  <c r="I60" i="5" s="1"/>
  <c r="E58" i="5"/>
  <c r="J58" i="5" s="1"/>
  <c r="E57" i="5"/>
  <c r="K57" i="5" s="1"/>
  <c r="E56" i="5"/>
  <c r="K56" i="5" s="1"/>
  <c r="E51" i="5"/>
  <c r="K51" i="5" s="1"/>
  <c r="E50" i="5"/>
  <c r="K50" i="5" s="1"/>
  <c r="E49" i="5"/>
  <c r="J49" i="5" s="1"/>
  <c r="E48" i="5"/>
  <c r="I48" i="5" s="1"/>
  <c r="E47" i="5"/>
  <c r="E46" i="5"/>
  <c r="J46" i="5" s="1"/>
  <c r="E45" i="5"/>
  <c r="J45" i="5" s="1"/>
  <c r="E44" i="5"/>
  <c r="K44" i="5" s="1"/>
  <c r="E43" i="5"/>
  <c r="K43" i="5" s="1"/>
  <c r="E42" i="5"/>
  <c r="K42" i="5" s="1"/>
  <c r="E41" i="5"/>
  <c r="K41" i="5" s="1"/>
  <c r="E40" i="5"/>
  <c r="K40" i="5" s="1"/>
  <c r="E39" i="5"/>
  <c r="K39" i="5" s="1"/>
  <c r="E36" i="5"/>
  <c r="I36" i="5" s="1"/>
  <c r="E35" i="5"/>
  <c r="E34" i="5"/>
  <c r="J34" i="5" s="1"/>
  <c r="E33" i="5"/>
  <c r="K33" i="5" s="1"/>
  <c r="E31" i="5"/>
  <c r="K31" i="5" s="1"/>
  <c r="E30" i="5"/>
  <c r="K30" i="5" s="1"/>
  <c r="E29" i="5"/>
  <c r="K29" i="5" s="1"/>
  <c r="E28" i="5"/>
  <c r="K28" i="5" s="1"/>
  <c r="E27" i="5"/>
  <c r="K27" i="5" s="1"/>
  <c r="E26" i="5"/>
  <c r="K26" i="5" s="1"/>
  <c r="E25" i="5"/>
  <c r="J25" i="5" s="1"/>
  <c r="E24" i="5"/>
  <c r="I24" i="5" s="1"/>
  <c r="E23" i="5"/>
  <c r="E22" i="5"/>
  <c r="J22" i="5" s="1"/>
  <c r="E21" i="5"/>
  <c r="K21" i="5" s="1"/>
  <c r="E20" i="5"/>
  <c r="K20" i="5" s="1"/>
  <c r="E19" i="5"/>
  <c r="K19" i="5" s="1"/>
  <c r="E18" i="5"/>
  <c r="K18" i="5" s="1"/>
  <c r="E17" i="5"/>
  <c r="K17" i="5" s="1"/>
  <c r="E16" i="5"/>
  <c r="K16" i="5" s="1"/>
  <c r="E15" i="5"/>
  <c r="K15" i="5" s="1"/>
  <c r="E14" i="5"/>
  <c r="K14" i="5" s="1"/>
  <c r="E13" i="5"/>
  <c r="J13" i="5" s="1"/>
  <c r="E10" i="5"/>
  <c r="J10" i="5" s="1"/>
  <c r="E9" i="5"/>
  <c r="K9" i="5" s="1"/>
  <c r="E8" i="5"/>
  <c r="K8" i="5" s="1"/>
  <c r="E7" i="5"/>
  <c r="K7" i="5" s="1"/>
  <c r="E6" i="5"/>
  <c r="K6" i="5" s="1"/>
  <c r="E5" i="5"/>
  <c r="K5" i="5" s="1"/>
  <c r="E4" i="5"/>
  <c r="K4" i="5" s="1"/>
  <c r="E3" i="5"/>
  <c r="I8" i="5" l="1"/>
  <c r="L56" i="5"/>
  <c r="J105" i="5"/>
  <c r="L8" i="5"/>
  <c r="J69" i="5"/>
  <c r="K82" i="5"/>
  <c r="K36" i="5"/>
  <c r="L159" i="5"/>
  <c r="L146" i="5"/>
  <c r="L108" i="5"/>
  <c r="L101" i="5"/>
  <c r="I126" i="5"/>
  <c r="L68" i="5"/>
  <c r="L20" i="5"/>
  <c r="K130" i="5"/>
  <c r="L133" i="5"/>
  <c r="L53" i="5"/>
  <c r="L5" i="5"/>
  <c r="I127" i="5"/>
  <c r="I108" i="5"/>
  <c r="K108" i="5"/>
  <c r="L113" i="5"/>
  <c r="L50" i="5"/>
  <c r="I32" i="5"/>
  <c r="L44" i="5"/>
  <c r="J155" i="5"/>
  <c r="K22" i="5"/>
  <c r="L89" i="5"/>
  <c r="L38" i="5"/>
  <c r="J133" i="5"/>
  <c r="L170" i="5"/>
  <c r="L86" i="5"/>
  <c r="L32" i="5"/>
  <c r="J129" i="5"/>
  <c r="L164" i="5"/>
  <c r="L80" i="5"/>
  <c r="L29" i="5"/>
  <c r="L41" i="5"/>
  <c r="J119" i="5"/>
  <c r="L161" i="5"/>
  <c r="L77" i="5"/>
  <c r="L26" i="5"/>
  <c r="I140" i="5"/>
  <c r="L65" i="5"/>
  <c r="L17" i="5"/>
  <c r="I130" i="5"/>
  <c r="J55" i="5"/>
  <c r="L140" i="5"/>
  <c r="L62" i="5"/>
  <c r="L14" i="5"/>
  <c r="I128" i="5"/>
  <c r="I68" i="5"/>
  <c r="J167" i="5"/>
  <c r="J117" i="5"/>
  <c r="J23" i="5"/>
  <c r="K106" i="5"/>
  <c r="K10" i="5"/>
  <c r="L160" i="5"/>
  <c r="L148" i="5"/>
  <c r="L136" i="5"/>
  <c r="L124" i="5"/>
  <c r="L112" i="5"/>
  <c r="L100" i="5"/>
  <c r="L88" i="5"/>
  <c r="L76" i="5"/>
  <c r="L64" i="5"/>
  <c r="L52" i="5"/>
  <c r="L40" i="5"/>
  <c r="L28" i="5"/>
  <c r="L16" i="5"/>
  <c r="L4" i="5"/>
  <c r="I70" i="5"/>
  <c r="L149" i="5"/>
  <c r="L125" i="5"/>
  <c r="K3" i="5"/>
  <c r="J3" i="5"/>
  <c r="I66" i="5"/>
  <c r="J165" i="5"/>
  <c r="J107" i="5"/>
  <c r="J21" i="5"/>
  <c r="K84" i="5"/>
  <c r="L3" i="5"/>
  <c r="L147" i="5"/>
  <c r="L135" i="5"/>
  <c r="L123" i="5"/>
  <c r="L111" i="5"/>
  <c r="L99" i="5"/>
  <c r="L87" i="5"/>
  <c r="L75" i="5"/>
  <c r="L63" i="5"/>
  <c r="L51" i="5"/>
  <c r="L39" i="5"/>
  <c r="L27" i="5"/>
  <c r="L15" i="5"/>
  <c r="Q172" i="5"/>
  <c r="I58" i="5"/>
  <c r="L110" i="5"/>
  <c r="L98" i="5"/>
  <c r="L74" i="5"/>
  <c r="L158" i="5"/>
  <c r="L134" i="5"/>
  <c r="L122" i="5"/>
  <c r="I118" i="5"/>
  <c r="I56" i="5"/>
  <c r="J153" i="5"/>
  <c r="J95" i="5"/>
  <c r="J9" i="5"/>
  <c r="K72" i="5"/>
  <c r="L169" i="5"/>
  <c r="L157" i="5"/>
  <c r="L145" i="5"/>
  <c r="L121" i="5"/>
  <c r="L109" i="5"/>
  <c r="L97" i="5"/>
  <c r="L85" i="5"/>
  <c r="L73" i="5"/>
  <c r="L61" i="5"/>
  <c r="L49" i="5"/>
  <c r="L37" i="5"/>
  <c r="L25" i="5"/>
  <c r="L13" i="5"/>
  <c r="I114" i="5"/>
  <c r="I54" i="5"/>
  <c r="J151" i="5"/>
  <c r="J93" i="5"/>
  <c r="K144" i="5"/>
  <c r="K70" i="5"/>
  <c r="L168" i="5"/>
  <c r="L156" i="5"/>
  <c r="L144" i="5"/>
  <c r="L132" i="5"/>
  <c r="L120" i="5"/>
  <c r="L96" i="5"/>
  <c r="L84" i="5"/>
  <c r="L72" i="5"/>
  <c r="L60" i="5"/>
  <c r="L48" i="5"/>
  <c r="L36" i="5"/>
  <c r="L24" i="5"/>
  <c r="L12" i="5"/>
  <c r="I164" i="5"/>
  <c r="I109" i="5"/>
  <c r="I46" i="5"/>
  <c r="J143" i="5"/>
  <c r="J83" i="5"/>
  <c r="K142" i="5"/>
  <c r="K60" i="5"/>
  <c r="L167" i="5"/>
  <c r="L155" i="5"/>
  <c r="L143" i="5"/>
  <c r="L131" i="5"/>
  <c r="L119" i="5"/>
  <c r="L107" i="5"/>
  <c r="L95" i="5"/>
  <c r="L83" i="5"/>
  <c r="L71" i="5"/>
  <c r="L59" i="5"/>
  <c r="L47" i="5"/>
  <c r="L35" i="5"/>
  <c r="L23" i="5"/>
  <c r="L11" i="5"/>
  <c r="I145" i="5"/>
  <c r="I44" i="5"/>
  <c r="J81" i="5"/>
  <c r="K140" i="5"/>
  <c r="K58" i="5"/>
  <c r="L166" i="5"/>
  <c r="L154" i="5"/>
  <c r="L142" i="5"/>
  <c r="L130" i="5"/>
  <c r="L118" i="5"/>
  <c r="L106" i="5"/>
  <c r="L94" i="5"/>
  <c r="L82" i="5"/>
  <c r="L70" i="5"/>
  <c r="L58" i="5"/>
  <c r="L46" i="5"/>
  <c r="L34" i="5"/>
  <c r="L22" i="5"/>
  <c r="L10" i="5"/>
  <c r="I142" i="5"/>
  <c r="I106" i="5"/>
  <c r="I34" i="5"/>
  <c r="J131" i="5"/>
  <c r="J71" i="5"/>
  <c r="K132" i="5"/>
  <c r="K46" i="5"/>
  <c r="L165" i="5"/>
  <c r="L153" i="5"/>
  <c r="L141" i="5"/>
  <c r="L129" i="5"/>
  <c r="L117" i="5"/>
  <c r="L105" i="5"/>
  <c r="L93" i="5"/>
  <c r="L81" i="5"/>
  <c r="L69" i="5"/>
  <c r="L57" i="5"/>
  <c r="L45" i="5"/>
  <c r="L33" i="5"/>
  <c r="L21" i="5"/>
  <c r="L9" i="5"/>
  <c r="L152" i="5"/>
  <c r="L128" i="5"/>
  <c r="L116" i="5"/>
  <c r="L104" i="5"/>
  <c r="L92" i="5"/>
  <c r="I138" i="5"/>
  <c r="I102" i="5"/>
  <c r="I22" i="5"/>
  <c r="J128" i="5"/>
  <c r="J59" i="5"/>
  <c r="K34" i="5"/>
  <c r="L163" i="5"/>
  <c r="L151" i="5"/>
  <c r="L139" i="5"/>
  <c r="L127" i="5"/>
  <c r="L115" i="5"/>
  <c r="L103" i="5"/>
  <c r="L91" i="5"/>
  <c r="L79" i="5"/>
  <c r="L67" i="5"/>
  <c r="L55" i="5"/>
  <c r="L43" i="5"/>
  <c r="L31" i="5"/>
  <c r="L19" i="5"/>
  <c r="L7" i="5"/>
  <c r="I104" i="5"/>
  <c r="I133" i="5"/>
  <c r="I82" i="5"/>
  <c r="I10" i="5"/>
  <c r="J127" i="5"/>
  <c r="J57" i="5"/>
  <c r="K118" i="5"/>
  <c r="K24" i="5"/>
  <c r="L162" i="5"/>
  <c r="L150" i="5"/>
  <c r="L138" i="5"/>
  <c r="L126" i="5"/>
  <c r="L114" i="5"/>
  <c r="L102" i="5"/>
  <c r="L90" i="5"/>
  <c r="L78" i="5"/>
  <c r="L66" i="5"/>
  <c r="L54" i="5"/>
  <c r="L42" i="5"/>
  <c r="L30" i="5"/>
  <c r="L18" i="5"/>
  <c r="L6" i="5"/>
  <c r="U172" i="5"/>
  <c r="T172" i="5"/>
  <c r="I167" i="5"/>
  <c r="I155" i="5"/>
  <c r="I143" i="5"/>
  <c r="I131" i="5"/>
  <c r="I119" i="5"/>
  <c r="I107" i="5"/>
  <c r="I95" i="5"/>
  <c r="I83" i="5"/>
  <c r="I71" i="5"/>
  <c r="I59" i="5"/>
  <c r="I47" i="5"/>
  <c r="I35" i="5"/>
  <c r="I23" i="5"/>
  <c r="I11" i="5"/>
  <c r="J168" i="5"/>
  <c r="J156" i="5"/>
  <c r="J144" i="5"/>
  <c r="J132" i="5"/>
  <c r="J120" i="5"/>
  <c r="J96" i="5"/>
  <c r="J84" i="5"/>
  <c r="J72" i="5"/>
  <c r="J60" i="5"/>
  <c r="J48" i="5"/>
  <c r="J36" i="5"/>
  <c r="J24" i="5"/>
  <c r="J12" i="5"/>
  <c r="K169" i="5"/>
  <c r="K157" i="5"/>
  <c r="K145" i="5"/>
  <c r="K133" i="5"/>
  <c r="K121" i="5"/>
  <c r="K109" i="5"/>
  <c r="K97" i="5"/>
  <c r="K85" i="5"/>
  <c r="K73" i="5"/>
  <c r="K61" i="5"/>
  <c r="K49" i="5"/>
  <c r="K37" i="5"/>
  <c r="K25" i="5"/>
  <c r="K13" i="5"/>
  <c r="I166" i="5"/>
  <c r="I154" i="5"/>
  <c r="I94" i="5"/>
  <c r="J47" i="5"/>
  <c r="J35" i="5"/>
  <c r="K168" i="5"/>
  <c r="K156" i="5"/>
  <c r="K120" i="5"/>
  <c r="K96" i="5"/>
  <c r="K48" i="5"/>
  <c r="K12" i="5"/>
  <c r="I165" i="5"/>
  <c r="I153" i="5"/>
  <c r="I141" i="5"/>
  <c r="I129" i="5"/>
  <c r="I117" i="5"/>
  <c r="I105" i="5"/>
  <c r="I93" i="5"/>
  <c r="I81" i="5"/>
  <c r="I69" i="5"/>
  <c r="I57" i="5"/>
  <c r="I45" i="5"/>
  <c r="I33" i="5"/>
  <c r="I21" i="5"/>
  <c r="I9" i="5"/>
  <c r="J166" i="5"/>
  <c r="J154" i="5"/>
  <c r="J94" i="5"/>
  <c r="K167" i="5"/>
  <c r="K155" i="5"/>
  <c r="K143" i="5"/>
  <c r="K131" i="5"/>
  <c r="K119" i="5"/>
  <c r="K95" i="5"/>
  <c r="K83" i="5"/>
  <c r="K47" i="5"/>
  <c r="K35" i="5"/>
  <c r="K23" i="5"/>
  <c r="I20" i="5"/>
  <c r="J33" i="5"/>
  <c r="I163" i="5"/>
  <c r="I151" i="5"/>
  <c r="I139" i="5"/>
  <c r="I115" i="5"/>
  <c r="I103" i="5"/>
  <c r="I91" i="5"/>
  <c r="I79" i="5"/>
  <c r="I67" i="5"/>
  <c r="I55" i="5"/>
  <c r="I43" i="5"/>
  <c r="I31" i="5"/>
  <c r="I19" i="5"/>
  <c r="I7" i="5"/>
  <c r="J164" i="5"/>
  <c r="J152" i="5"/>
  <c r="J116" i="5"/>
  <c r="J104" i="5"/>
  <c r="J92" i="5"/>
  <c r="J80" i="5"/>
  <c r="J68" i="5"/>
  <c r="J56" i="5"/>
  <c r="J44" i="5"/>
  <c r="J32" i="5"/>
  <c r="J20" i="5"/>
  <c r="J8" i="5"/>
  <c r="K141" i="5"/>
  <c r="K45" i="5"/>
  <c r="I80" i="5"/>
  <c r="I162" i="5"/>
  <c r="I150" i="5"/>
  <c r="I90" i="5"/>
  <c r="I78" i="5"/>
  <c r="I42" i="5"/>
  <c r="I30" i="5"/>
  <c r="I18" i="5"/>
  <c r="I6" i="5"/>
  <c r="J163" i="5"/>
  <c r="J139" i="5"/>
  <c r="J115" i="5"/>
  <c r="J103" i="5"/>
  <c r="J91" i="5"/>
  <c r="J79" i="5"/>
  <c r="J67" i="5"/>
  <c r="J43" i="5"/>
  <c r="J31" i="5"/>
  <c r="J19" i="5"/>
  <c r="J7" i="5"/>
  <c r="K152" i="5"/>
  <c r="K116" i="5"/>
  <c r="K92" i="5"/>
  <c r="E171" i="5"/>
  <c r="I161" i="5"/>
  <c r="I149" i="5"/>
  <c r="I137" i="5"/>
  <c r="I125" i="5"/>
  <c r="I113" i="5"/>
  <c r="I101" i="5"/>
  <c r="I89" i="5"/>
  <c r="I77" i="5"/>
  <c r="I65" i="5"/>
  <c r="I53" i="5"/>
  <c r="I41" i="5"/>
  <c r="I29" i="5"/>
  <c r="I17" i="5"/>
  <c r="I5" i="5"/>
  <c r="J162" i="5"/>
  <c r="J150" i="5"/>
  <c r="J138" i="5"/>
  <c r="J126" i="5"/>
  <c r="J114" i="5"/>
  <c r="J102" i="5"/>
  <c r="J90" i="5"/>
  <c r="J78" i="5"/>
  <c r="J66" i="5"/>
  <c r="J54" i="5"/>
  <c r="J42" i="5"/>
  <c r="J30" i="5"/>
  <c r="J18" i="5"/>
  <c r="J6" i="5"/>
  <c r="H3" i="5"/>
  <c r="I160" i="5"/>
  <c r="I148" i="5"/>
  <c r="I136" i="5"/>
  <c r="I124" i="5"/>
  <c r="I112" i="5"/>
  <c r="I100" i="5"/>
  <c r="I88" i="5"/>
  <c r="I76" i="5"/>
  <c r="I64" i="5"/>
  <c r="I52" i="5"/>
  <c r="I40" i="5"/>
  <c r="I28" i="5"/>
  <c r="I16" i="5"/>
  <c r="I4" i="5"/>
  <c r="J161" i="5"/>
  <c r="J149" i="5"/>
  <c r="J137" i="5"/>
  <c r="J125" i="5"/>
  <c r="J113" i="5"/>
  <c r="J101" i="5"/>
  <c r="J89" i="5"/>
  <c r="J77" i="5"/>
  <c r="J65" i="5"/>
  <c r="J53" i="5"/>
  <c r="J41" i="5"/>
  <c r="J29" i="5"/>
  <c r="J17" i="5"/>
  <c r="J5" i="5"/>
  <c r="I3" i="5"/>
  <c r="I159" i="5"/>
  <c r="I147" i="5"/>
  <c r="I135" i="5"/>
  <c r="I123" i="5"/>
  <c r="I111" i="5"/>
  <c r="I99" i="5"/>
  <c r="I87" i="5"/>
  <c r="I75" i="5"/>
  <c r="I63" i="5"/>
  <c r="I51" i="5"/>
  <c r="I39" i="5"/>
  <c r="I27" i="5"/>
  <c r="I15" i="5"/>
  <c r="J160" i="5"/>
  <c r="J148" i="5"/>
  <c r="J136" i="5"/>
  <c r="J124" i="5"/>
  <c r="J112" i="5"/>
  <c r="J100" i="5"/>
  <c r="J88" i="5"/>
  <c r="J76" i="5"/>
  <c r="J64" i="5"/>
  <c r="J52" i="5"/>
  <c r="J40" i="5"/>
  <c r="J28" i="5"/>
  <c r="J16" i="5"/>
  <c r="J4" i="5"/>
  <c r="I170" i="5"/>
  <c r="I158" i="5"/>
  <c r="I146" i="5"/>
  <c r="I134" i="5"/>
  <c r="I122" i="5"/>
  <c r="I110" i="5"/>
  <c r="I98" i="5"/>
  <c r="I86" i="5"/>
  <c r="I74" i="5"/>
  <c r="I62" i="5"/>
  <c r="I50" i="5"/>
  <c r="I38" i="5"/>
  <c r="I26" i="5"/>
  <c r="I14" i="5"/>
  <c r="J159" i="5"/>
  <c r="J147" i="5"/>
  <c r="J135" i="5"/>
  <c r="J123" i="5"/>
  <c r="J111" i="5"/>
  <c r="J99" i="5"/>
  <c r="J87" i="5"/>
  <c r="J75" i="5"/>
  <c r="J63" i="5"/>
  <c r="J51" i="5"/>
  <c r="J39" i="5"/>
  <c r="J27" i="5"/>
  <c r="J15" i="5"/>
  <c r="I169" i="5"/>
  <c r="I157" i="5"/>
  <c r="I121" i="5"/>
  <c r="I97" i="5"/>
  <c r="I85" i="5"/>
  <c r="I73" i="5"/>
  <c r="I61" i="5"/>
  <c r="I49" i="5"/>
  <c r="I37" i="5"/>
  <c r="I25" i="5"/>
  <c r="I13" i="5"/>
  <c r="J170" i="5"/>
  <c r="J158" i="5"/>
  <c r="J146" i="5"/>
  <c r="J134" i="5"/>
  <c r="J122" i="5"/>
  <c r="J110" i="5"/>
  <c r="J98" i="5"/>
  <c r="J86" i="5"/>
  <c r="J74" i="5"/>
  <c r="J62" i="5"/>
  <c r="J50" i="5"/>
  <c r="J38" i="5"/>
  <c r="J26" i="5"/>
  <c r="J14" i="5"/>
  <c r="L6" i="4"/>
  <c r="L10" i="4"/>
  <c r="L11" i="4"/>
  <c r="L12" i="4"/>
  <c r="L13" i="4"/>
  <c r="L14" i="4"/>
  <c r="L17" i="4"/>
  <c r="L21" i="4"/>
  <c r="L24" i="4"/>
  <c r="L25" i="4"/>
  <c r="L29" i="4"/>
  <c r="L30" i="4"/>
  <c r="L36" i="4"/>
  <c r="L37" i="4"/>
  <c r="L40" i="4"/>
  <c r="L42" i="4"/>
  <c r="G4" i="4"/>
  <c r="G5" i="4"/>
  <c r="G6" i="4"/>
  <c r="G7" i="4"/>
  <c r="G8" i="4"/>
  <c r="G9" i="4"/>
  <c r="G12" i="4"/>
  <c r="G13" i="4"/>
  <c r="G15" i="4"/>
  <c r="G16" i="4"/>
  <c r="G18" i="4"/>
  <c r="G19" i="4"/>
  <c r="G20" i="4"/>
  <c r="G22" i="4"/>
  <c r="G23" i="4"/>
  <c r="G24" i="4"/>
  <c r="G25" i="4"/>
  <c r="G26" i="4"/>
  <c r="G27" i="4"/>
  <c r="G28" i="4"/>
  <c r="G30" i="4"/>
  <c r="G31" i="4"/>
  <c r="G32" i="4"/>
  <c r="G33" i="4"/>
  <c r="G34" i="4"/>
  <c r="G35" i="4"/>
  <c r="G38" i="4"/>
  <c r="G39" i="4"/>
  <c r="G41" i="4"/>
  <c r="G42" i="4"/>
  <c r="G43" i="4"/>
  <c r="G3" i="4"/>
  <c r="H3" i="4"/>
  <c r="I3" i="4"/>
  <c r="H4" i="4"/>
  <c r="I4" i="4"/>
  <c r="H5" i="4"/>
  <c r="I5" i="4"/>
  <c r="H6" i="4"/>
  <c r="I6" i="4"/>
  <c r="H7" i="4"/>
  <c r="I7" i="4"/>
  <c r="H8" i="4"/>
  <c r="I8" i="4"/>
  <c r="H9" i="4"/>
  <c r="I9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3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E44" i="4"/>
  <c r="B44" i="4"/>
  <c r="F43" i="4"/>
  <c r="L43" i="4" s="1"/>
  <c r="F42" i="4"/>
  <c r="F41" i="4"/>
  <c r="L41" i="4" s="1"/>
  <c r="F40" i="4"/>
  <c r="G40" i="4" s="1"/>
  <c r="F39" i="4"/>
  <c r="L39" i="4" s="1"/>
  <c r="F38" i="4"/>
  <c r="L38" i="4" s="1"/>
  <c r="F37" i="4"/>
  <c r="G37" i="4" s="1"/>
  <c r="F36" i="4"/>
  <c r="G36" i="4" s="1"/>
  <c r="F35" i="4"/>
  <c r="L35" i="4" s="1"/>
  <c r="F34" i="4"/>
  <c r="L34" i="4" s="1"/>
  <c r="F33" i="4"/>
  <c r="L33" i="4" s="1"/>
  <c r="F32" i="4"/>
  <c r="L32" i="4" s="1"/>
  <c r="F31" i="4"/>
  <c r="L31" i="4" s="1"/>
  <c r="F30" i="4"/>
  <c r="F29" i="4"/>
  <c r="G29" i="4" s="1"/>
  <c r="F28" i="4"/>
  <c r="L28" i="4" s="1"/>
  <c r="F27" i="4"/>
  <c r="L27" i="4" s="1"/>
  <c r="F26" i="4"/>
  <c r="L26" i="4" s="1"/>
  <c r="F25" i="4"/>
  <c r="F24" i="4"/>
  <c r="F23" i="4"/>
  <c r="L23" i="4" s="1"/>
  <c r="F22" i="4"/>
  <c r="L22" i="4" s="1"/>
  <c r="F21" i="4"/>
  <c r="G21" i="4" s="1"/>
  <c r="F20" i="4"/>
  <c r="L20" i="4" s="1"/>
  <c r="F19" i="4"/>
  <c r="L19" i="4" s="1"/>
  <c r="F18" i="4"/>
  <c r="L18" i="4" s="1"/>
  <c r="F17" i="4"/>
  <c r="G17" i="4" s="1"/>
  <c r="F16" i="4"/>
  <c r="L16" i="4" s="1"/>
  <c r="F15" i="4"/>
  <c r="L15" i="4" s="1"/>
  <c r="F14" i="4"/>
  <c r="G14" i="4" s="1"/>
  <c r="F13" i="4"/>
  <c r="F12" i="4"/>
  <c r="F11" i="4"/>
  <c r="G11" i="4" s="1"/>
  <c r="F10" i="4"/>
  <c r="G10" i="4" s="1"/>
  <c r="F9" i="4"/>
  <c r="L9" i="4" s="1"/>
  <c r="F8" i="4"/>
  <c r="L8" i="4" s="1"/>
  <c r="F7" i="4"/>
  <c r="L7" i="4" s="1"/>
  <c r="F6" i="4"/>
  <c r="F5" i="4"/>
  <c r="L5" i="4" s="1"/>
  <c r="F4" i="4"/>
  <c r="L4" i="4" s="1"/>
  <c r="F3" i="4"/>
  <c r="L3" i="4" s="1"/>
  <c r="L171" i="5" l="1"/>
  <c r="J171" i="5"/>
  <c r="J44" i="4"/>
  <c r="K44" i="4"/>
  <c r="K45" i="4" s="1"/>
  <c r="L44" i="4"/>
  <c r="L45" i="4"/>
  <c r="G44" i="4"/>
  <c r="G45" i="4"/>
  <c r="I44" i="4"/>
  <c r="V172" i="5"/>
  <c r="K171" i="5"/>
  <c r="I171" i="5"/>
  <c r="I172" i="5" s="1"/>
  <c r="H44" i="4"/>
  <c r="I45" i="4" s="1"/>
  <c r="K172" i="5" l="1"/>
  <c r="L172" i="5" s="1"/>
  <c r="J172" i="5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3" i="2"/>
  <c r="D132" i="2"/>
  <c r="C132" i="2"/>
  <c r="D131" i="2"/>
  <c r="C131" i="2"/>
  <c r="H15" i="2"/>
  <c r="D129" i="2"/>
  <c r="C129" i="2"/>
  <c r="E132" i="2" l="1"/>
  <c r="E131" i="2"/>
  <c r="C130" i="2"/>
  <c r="F131" i="2" s="1"/>
  <c r="F19" i="1"/>
  <c r="F18" i="1"/>
  <c r="F17" i="1"/>
  <c r="F16" i="1"/>
  <c r="F15" i="1"/>
  <c r="G12" i="1"/>
  <c r="E4" i="1"/>
  <c r="G4" i="1" s="1"/>
  <c r="E5" i="1"/>
  <c r="G5" i="1" s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E13" i="1"/>
  <c r="G13" i="1" s="1"/>
  <c r="E14" i="1"/>
  <c r="G14" i="1" s="1"/>
  <c r="E3" i="1"/>
  <c r="D15" i="1"/>
  <c r="C15" i="1"/>
  <c r="F132" i="2" l="1"/>
  <c r="E15" i="1"/>
  <c r="G3" i="1"/>
  <c r="G18" i="1" l="1"/>
  <c r="G16" i="1"/>
  <c r="G17" i="1"/>
  <c r="G15" i="1"/>
</calcChain>
</file>

<file path=xl/sharedStrings.xml><?xml version="1.0" encoding="utf-8"?>
<sst xmlns="http://schemas.openxmlformats.org/spreadsheetml/2006/main" count="864" uniqueCount="331">
  <si>
    <t>R1107</t>
  </si>
  <si>
    <t>R1108</t>
  </si>
  <si>
    <t>R1116</t>
  </si>
  <si>
    <t>R1117</t>
  </si>
  <si>
    <t>R1126</t>
  </si>
  <si>
    <t>R1128</t>
  </si>
  <si>
    <t>R1136</t>
  </si>
  <si>
    <t>R1138</t>
  </si>
  <si>
    <t>R1149</t>
  </si>
  <si>
    <t>R1156</t>
  </si>
  <si>
    <t>R1189</t>
  </si>
  <si>
    <t>R1190</t>
  </si>
  <si>
    <t>targets</t>
  </si>
  <si>
    <t>#submissions</t>
  </si>
  <si>
    <t>#submissions with entanglements</t>
  </si>
  <si>
    <t>%</t>
  </si>
  <si>
    <t>#2D extraction failed</t>
  </si>
  <si>
    <t>#processed by RNAspider</t>
  </si>
  <si>
    <t>AVG</t>
  </si>
  <si>
    <t>StdDev</t>
  </si>
  <si>
    <t>Total</t>
  </si>
  <si>
    <t>MIN</t>
  </si>
  <si>
    <t>MAX</t>
  </si>
  <si>
    <t>R1107TS054_1</t>
  </si>
  <si>
    <t>L(S)[1]</t>
  </si>
  <si>
    <t>R1107TS054_3</t>
  </si>
  <si>
    <t>R1107TS054_4</t>
  </si>
  <si>
    <t>R1107TS054_5</t>
  </si>
  <si>
    <t>R1107TS119_2</t>
  </si>
  <si>
    <t>L(L)[1],L(D)[1]</t>
  </si>
  <si>
    <t>R1107TS119_3</t>
  </si>
  <si>
    <t>R1107TS125_1</t>
  </si>
  <si>
    <t>R1107TS125_2</t>
  </si>
  <si>
    <t>R1107TS128_2</t>
  </si>
  <si>
    <t>R1107TS163_1</t>
  </si>
  <si>
    <t>L(S)[2]</t>
  </si>
  <si>
    <t>R1107TS392_1</t>
  </si>
  <si>
    <t>R1107TS392_2</t>
  </si>
  <si>
    <t>R1107TS392_3</t>
  </si>
  <si>
    <t>R1107TS392_4</t>
  </si>
  <si>
    <t>R1107TS392_5</t>
  </si>
  <si>
    <t>R1107TS416_2</t>
  </si>
  <si>
    <t>R1107TS416_3</t>
  </si>
  <si>
    <t>R1108TS119_5</t>
  </si>
  <si>
    <t>R1108TS128_2</t>
  </si>
  <si>
    <t>R1116TS029_3</t>
  </si>
  <si>
    <t>R1116TS035_3</t>
  </si>
  <si>
    <t>L&amp;L[1],L(D)[2]</t>
  </si>
  <si>
    <t>R1116TS035_4</t>
  </si>
  <si>
    <t>R1116TS035_5</t>
  </si>
  <si>
    <t>R1116TS177_1</t>
  </si>
  <si>
    <t>R1116TS248_3</t>
  </si>
  <si>
    <t>R1116TS285_4</t>
  </si>
  <si>
    <t>L(L)[1],L(D)[2]</t>
  </si>
  <si>
    <t>R1116TS470_1</t>
  </si>
  <si>
    <t>D&amp;D[4],D(D)+D(D)[1],D(D)[2]</t>
  </si>
  <si>
    <t>R1116TS470_3</t>
  </si>
  <si>
    <t>D&amp;D[1],L(D)[1],D&amp;L[1]</t>
  </si>
  <si>
    <t>R1116TS470_5</t>
  </si>
  <si>
    <t>D&amp;D[2]</t>
  </si>
  <si>
    <t>R1117TS097_1</t>
  </si>
  <si>
    <t>R1117TS125_4</t>
  </si>
  <si>
    <t>R1126TS035_1</t>
  </si>
  <si>
    <t>L(L)[1]</t>
  </si>
  <si>
    <t>R1126TS054_1</t>
  </si>
  <si>
    <t>L(D)[1]</t>
  </si>
  <si>
    <t>R1126TS076_2</t>
  </si>
  <si>
    <t>L&amp;L[1]</t>
  </si>
  <si>
    <t>R1126TS110_1</t>
  </si>
  <si>
    <t>D&amp;D[1]</t>
  </si>
  <si>
    <t>R1126TS110_2</t>
  </si>
  <si>
    <t>R1126TS110_3</t>
  </si>
  <si>
    <t>R1126TS128_2</t>
  </si>
  <si>
    <t>L(D)[2]</t>
  </si>
  <si>
    <t>R1126TS147_5</t>
  </si>
  <si>
    <t>R1126TS177_1</t>
  </si>
  <si>
    <t>L(D)[1],L(S)[1]</t>
  </si>
  <si>
    <t>R1126TS185_1</t>
  </si>
  <si>
    <t>R1126TS185_2</t>
  </si>
  <si>
    <t>R1126TS185_4</t>
  </si>
  <si>
    <t>L(S)[1],D&amp;L[1]</t>
  </si>
  <si>
    <t>R1126TS185_5</t>
  </si>
  <si>
    <t>L&amp;L[2],L(D)[1],L(S)[1]</t>
  </si>
  <si>
    <t>R1126TS239_1</t>
  </si>
  <si>
    <t>R1126TS239_5</t>
  </si>
  <si>
    <t>D(S)[2],D(S.)[1]</t>
  </si>
  <si>
    <t>R1126TS248_1</t>
  </si>
  <si>
    <t>R1126TS416_5</t>
  </si>
  <si>
    <t>D&amp;D[1],L&amp;L.[1]</t>
  </si>
  <si>
    <t>R1126TS444_1</t>
  </si>
  <si>
    <t>D(S)[1],D&amp;D[2],L(S)[3],D&amp;L[1]</t>
  </si>
  <si>
    <t>R1126TS444_4</t>
  </si>
  <si>
    <t>R1126TS470_1</t>
  </si>
  <si>
    <t>R1126TS470_2</t>
  </si>
  <si>
    <t>D(S)[1]</t>
  </si>
  <si>
    <t>R1126TS470_4</t>
  </si>
  <si>
    <t>D(L)+L(D)[1],L(D)[1]</t>
  </si>
  <si>
    <t>R1126TS470_5</t>
  </si>
  <si>
    <t>D(S)[1],L(S)[2]</t>
  </si>
  <si>
    <t>R1126TS489_1</t>
  </si>
  <si>
    <t>R1126TS489_2</t>
  </si>
  <si>
    <t>R1126TS489_4</t>
  </si>
  <si>
    <t>R1126TS489_5</t>
  </si>
  <si>
    <t>R1126TS490_1</t>
  </si>
  <si>
    <t>R1128TS110_1</t>
  </si>
  <si>
    <t>D&amp;L[1]</t>
  </si>
  <si>
    <t>R1128TS238_2</t>
  </si>
  <si>
    <t>L&amp;L[1],D&amp;D[2],L(D)[1],D&amp;L[1]</t>
  </si>
  <si>
    <t>R1128TS239_3</t>
  </si>
  <si>
    <t>R1128TS285_3</t>
  </si>
  <si>
    <t>D(S)[1],D(S.)[1]</t>
  </si>
  <si>
    <t>R1128TS285_4</t>
  </si>
  <si>
    <t>R1128TS392_3</t>
  </si>
  <si>
    <t>L(D)[4]</t>
  </si>
  <si>
    <t>R1128TS416_4</t>
  </si>
  <si>
    <t>R1128TS470_3</t>
  </si>
  <si>
    <t>R1128TS470_5</t>
  </si>
  <si>
    <t>D&amp;L.[1],L(D)[1],L&amp;L.[1],D(D)[1]</t>
  </si>
  <si>
    <t>R1128TS489_3</t>
  </si>
  <si>
    <t>R1128TS489_5</t>
  </si>
  <si>
    <t>R1136TS029_2</t>
  </si>
  <si>
    <t>R1136TS054_3</t>
  </si>
  <si>
    <t>R1136TS054_4</t>
  </si>
  <si>
    <t>R1136TS110_1</t>
  </si>
  <si>
    <t>R1136TS110_2</t>
  </si>
  <si>
    <t>D&amp;D[4],L(D)[1],D&amp;L[2]</t>
  </si>
  <si>
    <t>R1136TS110_3</t>
  </si>
  <si>
    <t>R1136TS110_4</t>
  </si>
  <si>
    <t>D&amp;D[2],D(L)[1],D&amp;L[1],D(D)[2]</t>
  </si>
  <si>
    <t>R1136TS119_2</t>
  </si>
  <si>
    <t>R1136TS128_4</t>
  </si>
  <si>
    <t>L(D)[1],D&amp;L[2]</t>
  </si>
  <si>
    <t>R1136TS128_5</t>
  </si>
  <si>
    <t>D&amp;L[2]</t>
  </si>
  <si>
    <t>Submission</t>
  </si>
  <si>
    <t>#Interlaces</t>
  </si>
  <si>
    <t>#Lassos</t>
  </si>
  <si>
    <t>Distribution</t>
  </si>
  <si>
    <t>R1136TS147_3</t>
  </si>
  <si>
    <t>R1136TS177_1</t>
  </si>
  <si>
    <t>L(D)[3],L(S)[4]</t>
  </si>
  <si>
    <t>R1136TS239_3</t>
  </si>
  <si>
    <t>L(L..)[1],D&amp;L[1]</t>
  </si>
  <si>
    <t>R1136TS392_1</t>
  </si>
  <si>
    <t>R1136TS416_3</t>
  </si>
  <si>
    <t>R1136TS470_2</t>
  </si>
  <si>
    <t>L&amp;L[1],D&amp;D[1]</t>
  </si>
  <si>
    <t>R1136TS470_5</t>
  </si>
  <si>
    <t>R1136TS489_2</t>
  </si>
  <si>
    <t>R1136TS489_5</t>
  </si>
  <si>
    <t>R1138TS035_4</t>
  </si>
  <si>
    <t>R1138TS054_3</t>
  </si>
  <si>
    <t>L&amp;L[1],L(D)[3]</t>
  </si>
  <si>
    <t>R1138TS076_2</t>
  </si>
  <si>
    <t>D&amp;D[1],L(D)[2],D&amp;L[2]</t>
  </si>
  <si>
    <t>R1138TS076_3</t>
  </si>
  <si>
    <t>R1138TS076_4</t>
  </si>
  <si>
    <t>R1138TS076_5</t>
  </si>
  <si>
    <t>R1138TS125_1</t>
  </si>
  <si>
    <t>R1138TS185_1</t>
  </si>
  <si>
    <t>L(S..)[1]</t>
  </si>
  <si>
    <t>R1138TS185_4</t>
  </si>
  <si>
    <t>R1138TS229_4</t>
  </si>
  <si>
    <t>R1138TS235_1</t>
  </si>
  <si>
    <t>L&amp;L[2],D.&amp;D[1],D(L)+L(D)[2],L(L)[1],D&amp;L.[2],D&amp;D[4],L(D)[10],L(D..)[2],D(L)[1],D&amp;D.[1],L&amp;L.[1],D&amp;L[6],D(D)[10]</t>
  </si>
  <si>
    <t>R1138TS235_2</t>
  </si>
  <si>
    <t>L&amp;L[1],D.&amp;D[3],L(L)[5],D&amp;L.[3],D&amp;D[15],L(D)[21],D(D..)[1],D.&amp;L[1],L(L)+L(L)[1],D&amp;L[9],D(D)[10]</t>
  </si>
  <si>
    <t>R1138TS239_4</t>
  </si>
  <si>
    <t>R1138TS239_5</t>
  </si>
  <si>
    <t>D(S)[1],D(L)+L(D)[1],D&amp;D[4],L(D)[2],L&amp;L.[1],L(L)+L(L)[1],D&amp;L[4],D(D)[1]</t>
  </si>
  <si>
    <t>R1138TS248_4</t>
  </si>
  <si>
    <t>R1138TS416_1</t>
  </si>
  <si>
    <t>R1138TS416_4</t>
  </si>
  <si>
    <t>R1138TS439_3</t>
  </si>
  <si>
    <t>R1138TS439_4</t>
  </si>
  <si>
    <t>R1138TS470_1</t>
  </si>
  <si>
    <t>D(S)[5],D&amp;D[3],L(D)[1],L(S)[1]</t>
  </si>
  <si>
    <t>R1138TS470_2</t>
  </si>
  <si>
    <t>D(S)[7],L(D)[1],L(S)[2]</t>
  </si>
  <si>
    <t>R1138TS470_3</t>
  </si>
  <si>
    <t>L&amp;L[1],D(S)[3],L(S.)[1],L(D)[2],L(S)[7],D&amp;L[2],D(D)[1]</t>
  </si>
  <si>
    <t>R1138TS470_5</t>
  </si>
  <si>
    <t>D(S)[6],L(S.)[1],L(D)[1],L(S)[4],D(S.)[3],D&amp;L[1]</t>
  </si>
  <si>
    <t>R1138TS489_1</t>
  </si>
  <si>
    <t>L&amp;L[1],D.&amp;D[1],D(S)[4],L(S.)[1],D&amp;D[4],L(D)[1],D&amp;D.[1],L(S)[2],D...&amp;D[2],D(S.)[2],D&amp;L[4],D(D)[3]</t>
  </si>
  <si>
    <t>R1138TS489_2</t>
  </si>
  <si>
    <t>D(S)[2],L(D)[1],L(S)[1]</t>
  </si>
  <si>
    <t>R1138TS489_3</t>
  </si>
  <si>
    <t>D(S)[1],D&amp;D[2],L(D)[1],L(S)[2],D&amp;L[1]</t>
  </si>
  <si>
    <t>R1138TS489_4</t>
  </si>
  <si>
    <t>D(S)[4],L(S.)[1],D&amp;D[3],L(D)[1],L(S)[1]</t>
  </si>
  <si>
    <t>R1149TS097_1</t>
  </si>
  <si>
    <t>R1149TS177_1</t>
  </si>
  <si>
    <t>R1156TS054_5</t>
  </si>
  <si>
    <t>L(S.)[1],L(S)[1]</t>
  </si>
  <si>
    <t>R1156TS119_5</t>
  </si>
  <si>
    <t>R1156TS177_1</t>
  </si>
  <si>
    <t>R1156TS235_5</t>
  </si>
  <si>
    <t>L(D)[1],L(S)[2]</t>
  </si>
  <si>
    <t>R1189TS238_1x</t>
  </si>
  <si>
    <t>D(S)[1],D&amp;D[3],L(D)[1],L(S)[1],D(S.)[1]</t>
  </si>
  <si>
    <t>R1190TS185_2o</t>
  </si>
  <si>
    <t>R1190TS235_3x</t>
  </si>
  <si>
    <t>R1190TS238_2x</t>
  </si>
  <si>
    <t>All</t>
  </si>
  <si>
    <t>L&amp;L</t>
  </si>
  <si>
    <t>D(L)+L(D)</t>
  </si>
  <si>
    <t>D(S)</t>
  </si>
  <si>
    <t>L(L)</t>
  </si>
  <si>
    <t>D&amp;D</t>
  </si>
  <si>
    <t>L(D)</t>
  </si>
  <si>
    <t>D(L)</t>
  </si>
  <si>
    <t>D(D)+D(D)</t>
  </si>
  <si>
    <t>L(S)</t>
  </si>
  <si>
    <t>L(L)+L(L)</t>
  </si>
  <si>
    <t>D&amp;L</t>
  </si>
  <si>
    <t>D(D)</t>
  </si>
  <si>
    <t>Type</t>
  </si>
  <si>
    <t>#entanglements</t>
  </si>
  <si>
    <t>ID</t>
  </si>
  <si>
    <t>TS232</t>
  </si>
  <si>
    <t>TS287</t>
  </si>
  <si>
    <t>TS081</t>
  </si>
  <si>
    <t>TS128</t>
  </si>
  <si>
    <t>TS119</t>
  </si>
  <si>
    <t>TS416</t>
  </si>
  <si>
    <t>TS054</t>
  </si>
  <si>
    <t>TS125</t>
  </si>
  <si>
    <t>TS229</t>
  </si>
  <si>
    <t>TS110</t>
  </si>
  <si>
    <t>TS076</t>
  </si>
  <si>
    <t>TS035</t>
  </si>
  <si>
    <t>TS439</t>
  </si>
  <si>
    <t>TS147</t>
  </si>
  <si>
    <t>TS239</t>
  </si>
  <si>
    <t>TS248</t>
  </si>
  <si>
    <t>TS470</t>
  </si>
  <si>
    <t>TS227</t>
  </si>
  <si>
    <t>TS489</t>
  </si>
  <si>
    <t>TS392</t>
  </si>
  <si>
    <t>TS434</t>
  </si>
  <si>
    <t>TS235</t>
  </si>
  <si>
    <t>TS444</t>
  </si>
  <si>
    <t>TS325</t>
  </si>
  <si>
    <t>TS347</t>
  </si>
  <si>
    <t>TS456</t>
  </si>
  <si>
    <t>TS131</t>
  </si>
  <si>
    <t>TS185</t>
  </si>
  <si>
    <t>TS494</t>
  </si>
  <si>
    <t>TS285</t>
  </si>
  <si>
    <t>TS238</t>
  </si>
  <si>
    <t>TS029</t>
  </si>
  <si>
    <t>TS257</t>
  </si>
  <si>
    <t>TS163</t>
  </si>
  <si>
    <t>TS046</t>
  </si>
  <si>
    <t>TS097</t>
  </si>
  <si>
    <t>TS490</t>
  </si>
  <si>
    <t>TS245</t>
  </si>
  <si>
    <t>TS177</t>
  </si>
  <si>
    <t>TS385</t>
  </si>
  <si>
    <t>TS091</t>
  </si>
  <si>
    <t>Servers</t>
  </si>
  <si>
    <t>Server</t>
  </si>
  <si>
    <t>Human</t>
  </si>
  <si>
    <t>R1107TS125_4</t>
  </si>
  <si>
    <t>R1107TS125_5</t>
  </si>
  <si>
    <t>R1116TS470_2</t>
  </si>
  <si>
    <t>R1126TS029_1</t>
  </si>
  <si>
    <t>R1126TS029_2</t>
  </si>
  <si>
    <t>R1126TS229_1</t>
  </si>
  <si>
    <t>R1126TS238_1</t>
  </si>
  <si>
    <t>R1126TS238_2</t>
  </si>
  <si>
    <t>R1126TS238_3</t>
  </si>
  <si>
    <t>R1126TS416_4</t>
  </si>
  <si>
    <t>R1126TS439_1</t>
  </si>
  <si>
    <t>R1126TS470_3</t>
  </si>
  <si>
    <t>R1126TS489_3</t>
  </si>
  <si>
    <t>R1128TS238_1</t>
  </si>
  <si>
    <t>R1136TS029_3</t>
  </si>
  <si>
    <t>R1136TS054_1</t>
  </si>
  <si>
    <t>R1136TS185_1</t>
  </si>
  <si>
    <t>R1136TS185_2</t>
  </si>
  <si>
    <t>R1136TS185_3</t>
  </si>
  <si>
    <t>R1136TS434_4</t>
  </si>
  <si>
    <t>R1136TS444_3</t>
  </si>
  <si>
    <t>R1136TS470_1</t>
  </si>
  <si>
    <t>R1136TS470_3</t>
  </si>
  <si>
    <t>R1136TS470_4</t>
  </si>
  <si>
    <t>R1136TS489_1</t>
  </si>
  <si>
    <t>R1136TS489_3</t>
  </si>
  <si>
    <t>R1136TS489_4</t>
  </si>
  <si>
    <t>R1138TS054_1</t>
  </si>
  <si>
    <t>R1138TS081_3</t>
  </si>
  <si>
    <t>R1138TS119_1</t>
  </si>
  <si>
    <t>R1138TS119_3</t>
  </si>
  <si>
    <t>R1138TS147_1</t>
  </si>
  <si>
    <t>R1138TS147_4</t>
  </si>
  <si>
    <t>R1138TS185_3</t>
  </si>
  <si>
    <t>R1138TS185_5</t>
  </si>
  <si>
    <t>R1138TS227_2</t>
  </si>
  <si>
    <t>R1138TS229_1</t>
  </si>
  <si>
    <t>R1138TS229_2</t>
  </si>
  <si>
    <t>R1138TS232_4</t>
  </si>
  <si>
    <t>R1138TS434_4</t>
  </si>
  <si>
    <t>R1149TS029_2</t>
  </si>
  <si>
    <t>R1156TS029_4</t>
  </si>
  <si>
    <t>Ents=0,Knots=0</t>
  </si>
  <si>
    <t>Ents&gt;0,Knots=0</t>
  </si>
  <si>
    <t>Ents=0,Knots&gt;0</t>
  </si>
  <si>
    <t>Ents&gt;0,Knots&gt;0</t>
  </si>
  <si>
    <t>Ents&gt;0;Knots&gt;0</t>
  </si>
  <si>
    <t>Interlaces=0,Knots=0</t>
  </si>
  <si>
    <t>Interlaces&gt;0,Knots=0</t>
  </si>
  <si>
    <t>Interlaces=0,Knots&gt;0</t>
  </si>
  <si>
    <t>Interlaces&gt;0,Knots&gt;0</t>
  </si>
  <si>
    <t>Interlaces&gt;0;Knots&gt;0</t>
  </si>
  <si>
    <t>Lassos=0,Knots=0</t>
  </si>
  <si>
    <t>Lassos&gt;0,Knots=0</t>
  </si>
  <si>
    <t>Lassos=0,Knots&gt;0</t>
  </si>
  <si>
    <t>Lassos&gt;0,Knots&gt;0</t>
  </si>
  <si>
    <t>Lassos&gt;0;Knots&gt;0</t>
  </si>
  <si>
    <t>Knots confirmed</t>
  </si>
  <si>
    <t>Natural</t>
  </si>
  <si>
    <t>Synthetic</t>
  </si>
  <si>
    <t>#submissions with entanglements:</t>
  </si>
  <si>
    <t>#submissions with knots:</t>
  </si>
  <si>
    <t>Insterlaces and lassos</t>
  </si>
  <si>
    <t>Knots</t>
  </si>
  <si>
    <t>#servers:</t>
  </si>
  <si>
    <t>interlaces (%)</t>
  </si>
  <si>
    <t>lassos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</si>
</sst>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Border="1" applyAlignment="1">
      <alignment horizontal="center"/>
    </xf>
    <xf numFmtId="10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'serv-human'!#REF!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'serv-human'!#REF!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'serv-human'!#REF!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AADC-42A0-8297-EC58A67A8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40445247"/>
        <c:axId val="1145236095"/>
        <c:axId val="0"/>
      </c:bar3DChart>
      <c:catAx>
        <c:axId val="114044524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236095"/>
        <c:crosses val="autoZero"/>
        <c:auto val="1"/>
        <c:lblAlgn val="ctr"/>
        <c:lblOffset val="100"/>
        <c:noMultiLvlLbl val="0"/>
      </c:catAx>
      <c:valAx>
        <c:axId val="1145236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445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16</xdr:col>
      <xdr:colOff>323850</xdr:colOff>
      <xdr:row>0</xdr:row>
      <xdr:rowOff>13335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674C730-AB56-4034-B06C-E0B1517D25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19"/>
  <sheetViews>
    <sheetView tabSelected="1" workbookViewId="0">
      <selection activeCell="A7" sqref="A7:XFD7"/>
    </sheetView>
  </sheetViews>
  <sheetFormatPr defaultRowHeight="14.4" x14ac:dyDescent="0.55000000000000004"/>
  <cols>
    <col min="2" max="2" width="7.62890625" bestFit="1" customWidth="1"/>
    <col min="3" max="3" width="11.05078125" bestFit="1" customWidth="1"/>
    <col min="4" max="4" width="17.1015625" bestFit="1" customWidth="1"/>
    <col min="5" max="5" width="20.62890625" bestFit="1" customWidth="1"/>
    <col min="6" max="6" width="27.20703125" bestFit="1" customWidth="1"/>
    <col min="9" max="9" width="5.68359375" bestFit="1" customWidth="1"/>
    <col min="10" max="10" width="3.68359375" bestFit="1" customWidth="1"/>
    <col min="11" max="11" width="8.83984375" bestFit="1" customWidth="1"/>
    <col min="12" max="22" width="3.68359375" bestFit="1" customWidth="1"/>
    <col min="23" max="23" width="12.47265625" bestFit="1" customWidth="1"/>
    <col min="24" max="24" width="4.68359375" bestFit="1" customWidth="1"/>
    <col min="25" max="27" width="3.68359375" bestFit="1" customWidth="1"/>
    <col min="28" max="29" width="4.68359375" bestFit="1" customWidth="1"/>
  </cols>
  <sheetData>
    <row r="2" spans="2:19" x14ac:dyDescent="0.55000000000000004">
      <c r="B2" s="1" t="s">
        <v>12</v>
      </c>
      <c r="C2" s="1" t="s">
        <v>13</v>
      </c>
      <c r="D2" s="1" t="s">
        <v>16</v>
      </c>
      <c r="E2" s="1" t="s">
        <v>17</v>
      </c>
      <c r="F2" s="1" t="s">
        <v>14</v>
      </c>
      <c r="G2" s="1" t="s">
        <v>15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2:19" x14ac:dyDescent="0.55000000000000004">
      <c r="B3" s="1" t="s">
        <v>0</v>
      </c>
      <c r="C3" s="1">
        <v>131</v>
      </c>
      <c r="D3" s="1">
        <v>0</v>
      </c>
      <c r="E3" s="1">
        <f>C3-D3</f>
        <v>131</v>
      </c>
      <c r="F3" s="1">
        <v>17</v>
      </c>
      <c r="G3" s="2">
        <f>F3/E3</f>
        <v>0.12977099236641221</v>
      </c>
      <c r="H3" s="3"/>
    </row>
    <row r="4" spans="2:19" x14ac:dyDescent="0.55000000000000004">
      <c r="B4" s="1" t="s">
        <v>1</v>
      </c>
      <c r="C4" s="1">
        <v>115</v>
      </c>
      <c r="D4" s="1">
        <v>0</v>
      </c>
      <c r="E4" s="1">
        <f t="shared" ref="E4:E14" si="0">C4-D4</f>
        <v>115</v>
      </c>
      <c r="F4" s="1">
        <v>2</v>
      </c>
      <c r="G4" s="2">
        <f t="shared" ref="G4:G14" si="1">F4/E4</f>
        <v>1.7391304347826087E-2</v>
      </c>
      <c r="H4" s="3"/>
    </row>
    <row r="5" spans="2:19" x14ac:dyDescent="0.55000000000000004">
      <c r="B5" s="1" t="s">
        <v>2</v>
      </c>
      <c r="C5" s="1">
        <v>145</v>
      </c>
      <c r="D5" s="1">
        <v>0</v>
      </c>
      <c r="E5" s="1">
        <f t="shared" si="0"/>
        <v>145</v>
      </c>
      <c r="F5" s="1">
        <v>10</v>
      </c>
      <c r="G5" s="2">
        <f t="shared" si="1"/>
        <v>6.8965517241379309E-2</v>
      </c>
      <c r="H5" s="3"/>
    </row>
    <row r="6" spans="2:19" x14ac:dyDescent="0.55000000000000004">
      <c r="B6" s="1" t="s">
        <v>3</v>
      </c>
      <c r="C6" s="1">
        <v>153</v>
      </c>
      <c r="D6" s="1">
        <v>0</v>
      </c>
      <c r="E6" s="1">
        <f t="shared" si="0"/>
        <v>153</v>
      </c>
      <c r="F6" s="1">
        <v>2</v>
      </c>
      <c r="G6" s="2">
        <f t="shared" si="1"/>
        <v>1.3071895424836602E-2</v>
      </c>
      <c r="H6" s="3"/>
    </row>
    <row r="7" spans="2:19" x14ac:dyDescent="0.55000000000000004">
      <c r="B7" s="1" t="s">
        <v>4</v>
      </c>
      <c r="C7" s="1">
        <v>140</v>
      </c>
      <c r="D7" s="1">
        <v>1</v>
      </c>
      <c r="E7" s="1">
        <f t="shared" si="0"/>
        <v>139</v>
      </c>
      <c r="F7" s="17">
        <v>28</v>
      </c>
      <c r="G7" s="18">
        <f t="shared" si="1"/>
        <v>0.20143884892086331</v>
      </c>
      <c r="H7" s="3"/>
    </row>
    <row r="8" spans="2:19" x14ac:dyDescent="0.55000000000000004">
      <c r="B8" s="1" t="s">
        <v>5</v>
      </c>
      <c r="C8" s="1">
        <v>137</v>
      </c>
      <c r="D8" s="1">
        <v>0</v>
      </c>
      <c r="E8" s="1">
        <f t="shared" si="0"/>
        <v>137</v>
      </c>
      <c r="F8" s="17">
        <v>11</v>
      </c>
      <c r="G8" s="18">
        <f t="shared" si="1"/>
        <v>8.0291970802919707E-2</v>
      </c>
      <c r="H8" s="3"/>
    </row>
    <row r="9" spans="2:19" x14ac:dyDescent="0.55000000000000004">
      <c r="B9" s="1" t="s">
        <v>6</v>
      </c>
      <c r="C9" s="1">
        <v>158</v>
      </c>
      <c r="D9" s="1">
        <v>4</v>
      </c>
      <c r="E9" s="1">
        <f t="shared" si="0"/>
        <v>154</v>
      </c>
      <c r="F9" s="17">
        <v>19</v>
      </c>
      <c r="G9" s="18">
        <f t="shared" si="1"/>
        <v>0.12337662337662338</v>
      </c>
      <c r="H9" s="3"/>
    </row>
    <row r="10" spans="2:19" x14ac:dyDescent="0.55000000000000004">
      <c r="B10" s="1" t="s">
        <v>7</v>
      </c>
      <c r="C10" s="1">
        <v>130</v>
      </c>
      <c r="D10" s="1">
        <v>9</v>
      </c>
      <c r="E10" s="1">
        <f t="shared" si="0"/>
        <v>121</v>
      </c>
      <c r="F10" s="17">
        <v>27</v>
      </c>
      <c r="G10" s="18">
        <f t="shared" si="1"/>
        <v>0.2231404958677686</v>
      </c>
      <c r="H10" s="3"/>
    </row>
    <row r="11" spans="2:19" x14ac:dyDescent="0.55000000000000004">
      <c r="B11" s="1" t="s">
        <v>8</v>
      </c>
      <c r="C11" s="1">
        <v>138</v>
      </c>
      <c r="D11" s="1">
        <v>0</v>
      </c>
      <c r="E11" s="1">
        <f t="shared" si="0"/>
        <v>138</v>
      </c>
      <c r="F11" s="17">
        <v>2</v>
      </c>
      <c r="G11" s="18">
        <f t="shared" si="1"/>
        <v>1.4492753623188406E-2</v>
      </c>
      <c r="H11" s="3"/>
    </row>
    <row r="12" spans="2:19" x14ac:dyDescent="0.55000000000000004">
      <c r="B12" s="1" t="s">
        <v>9</v>
      </c>
      <c r="C12" s="1">
        <v>145</v>
      </c>
      <c r="D12" s="1">
        <v>0</v>
      </c>
      <c r="E12" s="1">
        <f t="shared" si="0"/>
        <v>145</v>
      </c>
      <c r="F12" s="17">
        <v>4</v>
      </c>
      <c r="G12" s="18">
        <f t="shared" si="1"/>
        <v>2.7586206896551724E-2</v>
      </c>
      <c r="H12" s="3"/>
    </row>
    <row r="13" spans="2:19" x14ac:dyDescent="0.55000000000000004">
      <c r="B13" s="1" t="s">
        <v>10</v>
      </c>
      <c r="C13" s="1">
        <v>136</v>
      </c>
      <c r="D13" s="1">
        <v>0</v>
      </c>
      <c r="E13" s="1">
        <f t="shared" si="0"/>
        <v>136</v>
      </c>
      <c r="F13" s="17">
        <v>1</v>
      </c>
      <c r="G13" s="18">
        <f t="shared" si="1"/>
        <v>7.3529411764705881E-3</v>
      </c>
      <c r="H13" s="3"/>
    </row>
    <row r="14" spans="2:19" x14ac:dyDescent="0.55000000000000004">
      <c r="B14" s="1" t="s">
        <v>11</v>
      </c>
      <c r="C14" s="1">
        <v>132</v>
      </c>
      <c r="D14" s="1">
        <v>0</v>
      </c>
      <c r="E14" s="1">
        <f t="shared" si="0"/>
        <v>132</v>
      </c>
      <c r="F14" s="1">
        <v>3</v>
      </c>
      <c r="G14" s="2">
        <f t="shared" si="1"/>
        <v>2.2727272727272728E-2</v>
      </c>
      <c r="H14" s="3"/>
    </row>
    <row r="15" spans="2:19" x14ac:dyDescent="0.55000000000000004">
      <c r="B15" s="1" t="s">
        <v>20</v>
      </c>
      <c r="C15" s="6">
        <f>SUM(C3:C14)</f>
        <v>1660</v>
      </c>
      <c r="D15" s="6">
        <f>SUM(D3:D14)</f>
        <v>14</v>
      </c>
      <c r="E15" s="6">
        <f>SUM(E3:E14)</f>
        <v>1646</v>
      </c>
      <c r="F15" s="6">
        <f t="shared" ref="F15" si="2">SUM(F3:F14)</f>
        <v>126</v>
      </c>
      <c r="G15" s="7">
        <f>AVERAGE(G3:G14)</f>
        <v>7.7467235231009388E-2</v>
      </c>
      <c r="H15" t="s">
        <v>18</v>
      </c>
    </row>
    <row r="16" spans="2:19" x14ac:dyDescent="0.55000000000000004">
      <c r="E16" s="4" t="s">
        <v>18</v>
      </c>
      <c r="F16" s="8">
        <f>AVERAGE(F3:F14)</f>
        <v>10.5</v>
      </c>
      <c r="G16" s="7">
        <f>_xlfn.STDEV.P(G3:G14)</f>
        <v>7.2821431393860575E-2</v>
      </c>
      <c r="H16" t="s">
        <v>19</v>
      </c>
    </row>
    <row r="17" spans="5:23" x14ac:dyDescent="0.55000000000000004">
      <c r="E17" s="4" t="s">
        <v>19</v>
      </c>
      <c r="F17" s="8">
        <f>_xlfn.STDEV.P(F3:F14)</f>
        <v>9.5699181466370611</v>
      </c>
      <c r="G17" s="7">
        <f>MIN(G3:G14)</f>
        <v>7.3529411764705881E-3</v>
      </c>
      <c r="H17" t="s">
        <v>21</v>
      </c>
    </row>
    <row r="18" spans="5:23" x14ac:dyDescent="0.55000000000000004">
      <c r="E18" s="4" t="s">
        <v>21</v>
      </c>
      <c r="F18" s="6">
        <f>MIN(F3:F14)</f>
        <v>1</v>
      </c>
      <c r="G18" s="7">
        <f>MAX(G3:G14)</f>
        <v>0.2231404958677686</v>
      </c>
      <c r="H18" t="s">
        <v>22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5:23" x14ac:dyDescent="0.55000000000000004">
      <c r="E19" s="4" t="s">
        <v>22</v>
      </c>
      <c r="F19" s="6">
        <f>MAX(F3:F14)</f>
        <v>28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</sheetData>
  <mergeCells count="1">
    <mergeCell ref="H2:S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4140-372E-46F2-8C3A-84A0E7779B74}">
  <dimension ref="A2:T132"/>
  <sheetViews>
    <sheetView workbookViewId="0"/>
  </sheetViews>
  <sheetFormatPr defaultRowHeight="14.4" x14ac:dyDescent="0.55000000000000004"/>
  <cols>
    <col min="2" max="2" width="14.47265625" bestFit="1" customWidth="1"/>
    <col min="3" max="3" width="9.26171875" bestFit="1" customWidth="1"/>
    <col min="4" max="4" width="6.68359375" bestFit="1" customWidth="1"/>
    <col min="5" max="5" width="6.68359375" customWidth="1"/>
    <col min="6" max="6" width="87.62890625" bestFit="1" customWidth="1"/>
    <col min="7" max="7" width="11.68359375" style="5" bestFit="1" customWidth="1"/>
    <col min="8" max="8" width="13.3671875" style="5" bestFit="1" customWidth="1"/>
  </cols>
  <sheetData>
    <row r="2" spans="1:20" x14ac:dyDescent="0.55000000000000004">
      <c r="B2" s="5" t="s">
        <v>134</v>
      </c>
      <c r="C2" s="5" t="s">
        <v>135</v>
      </c>
      <c r="D2" s="5" t="s">
        <v>136</v>
      </c>
      <c r="E2" s="5" t="s">
        <v>20</v>
      </c>
      <c r="F2" s="5" t="s">
        <v>137</v>
      </c>
      <c r="G2" s="5" t="s">
        <v>217</v>
      </c>
      <c r="H2" s="5" t="s">
        <v>218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55000000000000004">
      <c r="A3">
        <v>1</v>
      </c>
      <c r="B3" s="5" t="s">
        <v>23</v>
      </c>
      <c r="C3" s="5">
        <v>0</v>
      </c>
      <c r="D3" s="5">
        <v>1</v>
      </c>
      <c r="E3" s="5">
        <f>SUM(C3:D3)</f>
        <v>1</v>
      </c>
      <c r="F3" s="5" t="s">
        <v>24</v>
      </c>
      <c r="G3" s="5" t="s">
        <v>209</v>
      </c>
      <c r="H3" s="5">
        <v>83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55000000000000004">
      <c r="A4">
        <v>2</v>
      </c>
      <c r="B4" s="5" t="s">
        <v>25</v>
      </c>
      <c r="C4" s="5">
        <v>0</v>
      </c>
      <c r="D4" s="5">
        <v>1</v>
      </c>
      <c r="E4" s="5">
        <f t="shared" ref="E4:E67" si="0">SUM(C4:D4)</f>
        <v>1</v>
      </c>
      <c r="F4" s="5" t="s">
        <v>24</v>
      </c>
      <c r="G4" s="5" t="s">
        <v>215</v>
      </c>
      <c r="H4" s="5">
        <v>61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55000000000000004">
      <c r="A5">
        <v>3</v>
      </c>
      <c r="B5" s="5" t="s">
        <v>26</v>
      </c>
      <c r="C5" s="5">
        <v>0</v>
      </c>
      <c r="D5" s="5">
        <v>1</v>
      </c>
      <c r="E5" s="5">
        <f t="shared" si="0"/>
        <v>1</v>
      </c>
      <c r="F5" s="5" t="s">
        <v>24</v>
      </c>
      <c r="G5" s="5" t="s">
        <v>205</v>
      </c>
      <c r="H5" s="5">
        <v>29</v>
      </c>
    </row>
    <row r="6" spans="1:20" x14ac:dyDescent="0.55000000000000004">
      <c r="A6">
        <v>4</v>
      </c>
      <c r="B6" s="5" t="s">
        <v>27</v>
      </c>
      <c r="C6" s="5">
        <v>0</v>
      </c>
      <c r="D6" s="5">
        <v>1</v>
      </c>
      <c r="E6" s="5">
        <f t="shared" si="0"/>
        <v>1</v>
      </c>
      <c r="F6" s="5" t="s">
        <v>24</v>
      </c>
      <c r="G6" s="5" t="s">
        <v>216</v>
      </c>
      <c r="H6" s="5">
        <v>32</v>
      </c>
    </row>
    <row r="7" spans="1:20" x14ac:dyDescent="0.55000000000000004">
      <c r="A7">
        <v>5</v>
      </c>
      <c r="B7" s="5" t="s">
        <v>28</v>
      </c>
      <c r="C7" s="5">
        <v>0</v>
      </c>
      <c r="D7" s="5">
        <v>2</v>
      </c>
      <c r="E7" s="5">
        <f t="shared" si="0"/>
        <v>2</v>
      </c>
      <c r="F7" s="5" t="s">
        <v>29</v>
      </c>
      <c r="G7" s="5" t="s">
        <v>211</v>
      </c>
      <c r="H7" s="5">
        <v>2</v>
      </c>
    </row>
    <row r="8" spans="1:20" x14ac:dyDescent="0.55000000000000004">
      <c r="A8">
        <v>6</v>
      </c>
      <c r="B8" s="5" t="s">
        <v>30</v>
      </c>
      <c r="C8" s="5">
        <v>0</v>
      </c>
      <c r="D8" s="5">
        <v>1</v>
      </c>
      <c r="E8" s="5">
        <f t="shared" si="0"/>
        <v>1</v>
      </c>
      <c r="F8" s="5" t="s">
        <v>24</v>
      </c>
      <c r="G8" s="5" t="s">
        <v>207</v>
      </c>
      <c r="H8" s="5">
        <v>55</v>
      </c>
    </row>
    <row r="9" spans="1:20" x14ac:dyDescent="0.55000000000000004">
      <c r="A9">
        <v>7</v>
      </c>
      <c r="B9" s="5" t="s">
        <v>31</v>
      </c>
      <c r="C9" s="5">
        <v>0</v>
      </c>
      <c r="D9" s="5">
        <v>1</v>
      </c>
      <c r="E9" s="5">
        <f t="shared" si="0"/>
        <v>1</v>
      </c>
      <c r="F9" s="5" t="s">
        <v>24</v>
      </c>
      <c r="G9" s="5" t="s">
        <v>210</v>
      </c>
      <c r="H9" s="5">
        <v>100</v>
      </c>
    </row>
    <row r="10" spans="1:20" x14ac:dyDescent="0.55000000000000004">
      <c r="A10">
        <v>8</v>
      </c>
      <c r="B10" s="5" t="s">
        <v>32</v>
      </c>
      <c r="C10" s="5">
        <v>0</v>
      </c>
      <c r="D10" s="5">
        <v>1</v>
      </c>
      <c r="E10" s="5">
        <f t="shared" si="0"/>
        <v>1</v>
      </c>
      <c r="F10" s="5" t="s">
        <v>24</v>
      </c>
      <c r="G10" s="5" t="s">
        <v>208</v>
      </c>
      <c r="H10" s="5">
        <v>22</v>
      </c>
    </row>
    <row r="11" spans="1:20" x14ac:dyDescent="0.55000000000000004">
      <c r="A11">
        <v>9</v>
      </c>
      <c r="B11" s="5" t="s">
        <v>33</v>
      </c>
      <c r="C11" s="5">
        <v>0</v>
      </c>
      <c r="D11" s="5">
        <v>2</v>
      </c>
      <c r="E11" s="5">
        <f t="shared" si="0"/>
        <v>2</v>
      </c>
      <c r="F11" s="5" t="s">
        <v>29</v>
      </c>
      <c r="G11" s="5" t="s">
        <v>213</v>
      </c>
      <c r="H11" s="5">
        <v>75</v>
      </c>
    </row>
    <row r="12" spans="1:20" x14ac:dyDescent="0.55000000000000004">
      <c r="A12">
        <v>10</v>
      </c>
      <c r="B12" s="5" t="s">
        <v>34</v>
      </c>
      <c r="C12" s="5">
        <v>0</v>
      </c>
      <c r="D12" s="5">
        <v>2</v>
      </c>
      <c r="E12" s="5">
        <f t="shared" si="0"/>
        <v>2</v>
      </c>
      <c r="F12" s="5" t="s">
        <v>35</v>
      </c>
      <c r="G12" s="5" t="s">
        <v>214</v>
      </c>
      <c r="H12" s="5">
        <v>2</v>
      </c>
    </row>
    <row r="13" spans="1:20" x14ac:dyDescent="0.55000000000000004">
      <c r="A13">
        <v>11</v>
      </c>
      <c r="B13" s="5" t="s">
        <v>36</v>
      </c>
      <c r="C13" s="5">
        <v>0</v>
      </c>
      <c r="D13" s="5">
        <v>1</v>
      </c>
      <c r="E13" s="5">
        <f t="shared" si="0"/>
        <v>1</v>
      </c>
      <c r="F13" s="5" t="s">
        <v>24</v>
      </c>
      <c r="G13" s="5" t="s">
        <v>212</v>
      </c>
      <c r="H13" s="5">
        <v>1</v>
      </c>
    </row>
    <row r="14" spans="1:20" x14ac:dyDescent="0.55000000000000004">
      <c r="A14">
        <v>12</v>
      </c>
      <c r="B14" s="5" t="s">
        <v>37</v>
      </c>
      <c r="C14" s="5">
        <v>0</v>
      </c>
      <c r="D14" s="5">
        <v>1</v>
      </c>
      <c r="E14" s="5">
        <f t="shared" si="0"/>
        <v>1</v>
      </c>
      <c r="F14" s="5" t="s">
        <v>24</v>
      </c>
      <c r="G14" s="5" t="s">
        <v>206</v>
      </c>
      <c r="H14" s="5">
        <v>5</v>
      </c>
    </row>
    <row r="15" spans="1:20" x14ac:dyDescent="0.55000000000000004">
      <c r="A15">
        <v>13</v>
      </c>
      <c r="B15" s="5" t="s">
        <v>38</v>
      </c>
      <c r="C15" s="5">
        <v>0</v>
      </c>
      <c r="D15" s="5">
        <v>1</v>
      </c>
      <c r="E15" s="5">
        <f t="shared" si="0"/>
        <v>1</v>
      </c>
      <c r="F15" s="5" t="s">
        <v>24</v>
      </c>
      <c r="G15" s="5" t="s">
        <v>20</v>
      </c>
      <c r="H15" s="6">
        <f>SUM(H3:H14)</f>
        <v>467</v>
      </c>
    </row>
    <row r="16" spans="1:20" x14ac:dyDescent="0.55000000000000004">
      <c r="A16">
        <v>14</v>
      </c>
      <c r="B16" s="5" t="s">
        <v>39</v>
      </c>
      <c r="C16" s="5">
        <v>0</v>
      </c>
      <c r="D16" s="5">
        <v>1</v>
      </c>
      <c r="E16" s="5">
        <f t="shared" si="0"/>
        <v>1</v>
      </c>
      <c r="F16" s="5" t="s">
        <v>24</v>
      </c>
    </row>
    <row r="17" spans="1:6" x14ac:dyDescent="0.55000000000000004">
      <c r="A17">
        <v>15</v>
      </c>
      <c r="B17" s="5" t="s">
        <v>40</v>
      </c>
      <c r="C17" s="5">
        <v>0</v>
      </c>
      <c r="D17" s="5">
        <v>1</v>
      </c>
      <c r="E17" s="5">
        <f t="shared" si="0"/>
        <v>1</v>
      </c>
      <c r="F17" s="5" t="s">
        <v>24</v>
      </c>
    </row>
    <row r="18" spans="1:6" x14ac:dyDescent="0.55000000000000004">
      <c r="A18">
        <v>16</v>
      </c>
      <c r="B18" s="5" t="s">
        <v>41</v>
      </c>
      <c r="C18" s="5">
        <v>0</v>
      </c>
      <c r="D18" s="5">
        <v>1</v>
      </c>
      <c r="E18" s="5">
        <f t="shared" si="0"/>
        <v>1</v>
      </c>
      <c r="F18" s="5" t="s">
        <v>24</v>
      </c>
    </row>
    <row r="19" spans="1:6" x14ac:dyDescent="0.55000000000000004">
      <c r="A19">
        <v>17</v>
      </c>
      <c r="B19" s="5" t="s">
        <v>42</v>
      </c>
      <c r="C19" s="5">
        <v>0</v>
      </c>
      <c r="D19" s="5">
        <v>1</v>
      </c>
      <c r="E19" s="5">
        <f t="shared" si="0"/>
        <v>1</v>
      </c>
      <c r="F19" s="5" t="s">
        <v>24</v>
      </c>
    </row>
    <row r="20" spans="1:6" x14ac:dyDescent="0.55000000000000004">
      <c r="A20">
        <v>18</v>
      </c>
      <c r="B20" s="5" t="s">
        <v>43</v>
      </c>
      <c r="C20" s="5">
        <v>0</v>
      </c>
      <c r="D20" s="5">
        <v>1</v>
      </c>
      <c r="E20" s="5">
        <f t="shared" si="0"/>
        <v>1</v>
      </c>
      <c r="F20" s="5" t="s">
        <v>24</v>
      </c>
    </row>
    <row r="21" spans="1:6" x14ac:dyDescent="0.55000000000000004">
      <c r="A21">
        <v>19</v>
      </c>
      <c r="B21" s="5" t="s">
        <v>44</v>
      </c>
      <c r="C21" s="5">
        <v>0</v>
      </c>
      <c r="D21" s="5">
        <v>2</v>
      </c>
      <c r="E21" s="5">
        <f t="shared" si="0"/>
        <v>2</v>
      </c>
      <c r="F21" s="5" t="s">
        <v>29</v>
      </c>
    </row>
    <row r="22" spans="1:6" x14ac:dyDescent="0.55000000000000004">
      <c r="A22">
        <v>20</v>
      </c>
      <c r="B22" s="5" t="s">
        <v>45</v>
      </c>
      <c r="C22" s="5">
        <v>0</v>
      </c>
      <c r="D22" s="5">
        <v>1</v>
      </c>
      <c r="E22" s="5">
        <f t="shared" si="0"/>
        <v>1</v>
      </c>
      <c r="F22" s="5" t="s">
        <v>24</v>
      </c>
    </row>
    <row r="23" spans="1:6" x14ac:dyDescent="0.55000000000000004">
      <c r="A23">
        <v>21</v>
      </c>
      <c r="B23" s="5" t="s">
        <v>46</v>
      </c>
      <c r="C23" s="5">
        <v>1</v>
      </c>
      <c r="D23" s="5">
        <v>2</v>
      </c>
      <c r="E23" s="5">
        <f t="shared" si="0"/>
        <v>3</v>
      </c>
      <c r="F23" s="5" t="s">
        <v>47</v>
      </c>
    </row>
    <row r="24" spans="1:6" x14ac:dyDescent="0.55000000000000004">
      <c r="A24">
        <v>22</v>
      </c>
      <c r="B24" s="5" t="s">
        <v>48</v>
      </c>
      <c r="C24" s="5">
        <v>1</v>
      </c>
      <c r="D24" s="5">
        <v>2</v>
      </c>
      <c r="E24" s="5">
        <f t="shared" si="0"/>
        <v>3</v>
      </c>
      <c r="F24" s="5" t="s">
        <v>47</v>
      </c>
    </row>
    <row r="25" spans="1:6" x14ac:dyDescent="0.55000000000000004">
      <c r="A25">
        <v>23</v>
      </c>
      <c r="B25" s="5" t="s">
        <v>49</v>
      </c>
      <c r="C25" s="5">
        <v>1</v>
      </c>
      <c r="D25" s="5">
        <v>2</v>
      </c>
      <c r="E25" s="5">
        <f t="shared" si="0"/>
        <v>3</v>
      </c>
      <c r="F25" s="5" t="s">
        <v>47</v>
      </c>
    </row>
    <row r="26" spans="1:6" x14ac:dyDescent="0.55000000000000004">
      <c r="A26">
        <v>24</v>
      </c>
      <c r="B26" s="5" t="s">
        <v>50</v>
      </c>
      <c r="C26" s="5">
        <v>0</v>
      </c>
      <c r="D26" s="5">
        <v>1</v>
      </c>
      <c r="E26" s="5">
        <f t="shared" si="0"/>
        <v>1</v>
      </c>
      <c r="F26" s="5" t="s">
        <v>24</v>
      </c>
    </row>
    <row r="27" spans="1:6" x14ac:dyDescent="0.55000000000000004">
      <c r="A27">
        <v>25</v>
      </c>
      <c r="B27" s="5" t="s">
        <v>51</v>
      </c>
      <c r="C27" s="5">
        <v>0</v>
      </c>
      <c r="D27" s="5">
        <v>1</v>
      </c>
      <c r="E27" s="5">
        <f t="shared" si="0"/>
        <v>1</v>
      </c>
      <c r="F27" s="5" t="s">
        <v>24</v>
      </c>
    </row>
    <row r="28" spans="1:6" x14ac:dyDescent="0.55000000000000004">
      <c r="A28">
        <v>26</v>
      </c>
      <c r="B28" s="5" t="s">
        <v>52</v>
      </c>
      <c r="C28" s="5">
        <v>0</v>
      </c>
      <c r="D28" s="5">
        <v>3</v>
      </c>
      <c r="E28" s="5">
        <f t="shared" si="0"/>
        <v>3</v>
      </c>
      <c r="F28" s="5" t="s">
        <v>53</v>
      </c>
    </row>
    <row r="29" spans="1:6" x14ac:dyDescent="0.55000000000000004">
      <c r="A29">
        <v>27</v>
      </c>
      <c r="B29" s="5" t="s">
        <v>54</v>
      </c>
      <c r="C29" s="5">
        <v>4</v>
      </c>
      <c r="D29" s="5">
        <v>3</v>
      </c>
      <c r="E29" s="5">
        <f t="shared" si="0"/>
        <v>7</v>
      </c>
      <c r="F29" s="5" t="s">
        <v>55</v>
      </c>
    </row>
    <row r="30" spans="1:6" x14ac:dyDescent="0.55000000000000004">
      <c r="A30">
        <v>28</v>
      </c>
      <c r="B30" s="5" t="s">
        <v>56</v>
      </c>
      <c r="C30" s="5">
        <v>2</v>
      </c>
      <c r="D30" s="5">
        <v>1</v>
      </c>
      <c r="E30" s="5">
        <f t="shared" si="0"/>
        <v>3</v>
      </c>
      <c r="F30" s="5" t="s">
        <v>57</v>
      </c>
    </row>
    <row r="31" spans="1:6" x14ac:dyDescent="0.55000000000000004">
      <c r="A31">
        <v>29</v>
      </c>
      <c r="B31" s="5" t="s">
        <v>58</v>
      </c>
      <c r="C31" s="5">
        <v>2</v>
      </c>
      <c r="D31" s="5">
        <v>0</v>
      </c>
      <c r="E31" s="5">
        <f t="shared" si="0"/>
        <v>2</v>
      </c>
      <c r="F31" s="5" t="s">
        <v>59</v>
      </c>
    </row>
    <row r="32" spans="1:6" x14ac:dyDescent="0.55000000000000004">
      <c r="A32">
        <v>30</v>
      </c>
      <c r="B32" s="5" t="s">
        <v>60</v>
      </c>
      <c r="C32" s="5">
        <v>0</v>
      </c>
      <c r="D32" s="5">
        <v>1</v>
      </c>
      <c r="E32" s="5">
        <f t="shared" si="0"/>
        <v>1</v>
      </c>
      <c r="F32" s="5" t="s">
        <v>24</v>
      </c>
    </row>
    <row r="33" spans="1:6" x14ac:dyDescent="0.55000000000000004">
      <c r="A33">
        <v>31</v>
      </c>
      <c r="B33" s="5" t="s">
        <v>61</v>
      </c>
      <c r="C33" s="5">
        <v>0</v>
      </c>
      <c r="D33" s="5">
        <v>1</v>
      </c>
      <c r="E33" s="5">
        <f t="shared" si="0"/>
        <v>1</v>
      </c>
      <c r="F33" s="5" t="s">
        <v>24</v>
      </c>
    </row>
    <row r="34" spans="1:6" x14ac:dyDescent="0.55000000000000004">
      <c r="A34">
        <v>32</v>
      </c>
      <c r="B34" s="5" t="s">
        <v>62</v>
      </c>
      <c r="C34" s="5">
        <v>0</v>
      </c>
      <c r="D34" s="5">
        <v>1</v>
      </c>
      <c r="E34" s="5">
        <f t="shared" si="0"/>
        <v>1</v>
      </c>
      <c r="F34" s="5" t="s">
        <v>63</v>
      </c>
    </row>
    <row r="35" spans="1:6" x14ac:dyDescent="0.55000000000000004">
      <c r="A35">
        <v>33</v>
      </c>
      <c r="B35" s="5" t="s">
        <v>64</v>
      </c>
      <c r="C35" s="5">
        <v>0</v>
      </c>
      <c r="D35" s="5">
        <v>1</v>
      </c>
      <c r="E35" s="5">
        <f t="shared" si="0"/>
        <v>1</v>
      </c>
      <c r="F35" s="5" t="s">
        <v>65</v>
      </c>
    </row>
    <row r="36" spans="1:6" x14ac:dyDescent="0.55000000000000004">
      <c r="A36">
        <v>34</v>
      </c>
      <c r="B36" s="5" t="s">
        <v>66</v>
      </c>
      <c r="C36" s="5">
        <v>1</v>
      </c>
      <c r="D36" s="5">
        <v>0</v>
      </c>
      <c r="E36" s="5">
        <f t="shared" si="0"/>
        <v>1</v>
      </c>
      <c r="F36" s="5" t="s">
        <v>67</v>
      </c>
    </row>
    <row r="37" spans="1:6" x14ac:dyDescent="0.55000000000000004">
      <c r="A37">
        <v>35</v>
      </c>
      <c r="B37" s="5" t="s">
        <v>68</v>
      </c>
      <c r="C37" s="5">
        <v>1</v>
      </c>
      <c r="D37" s="5">
        <v>0</v>
      </c>
      <c r="E37" s="5">
        <f t="shared" si="0"/>
        <v>1</v>
      </c>
      <c r="F37" s="5" t="s">
        <v>69</v>
      </c>
    </row>
    <row r="38" spans="1:6" x14ac:dyDescent="0.55000000000000004">
      <c r="A38">
        <v>36</v>
      </c>
      <c r="B38" s="5" t="s">
        <v>70</v>
      </c>
      <c r="C38" s="5">
        <v>1</v>
      </c>
      <c r="D38" s="5">
        <v>0</v>
      </c>
      <c r="E38" s="5">
        <f t="shared" si="0"/>
        <v>1</v>
      </c>
      <c r="F38" s="5" t="s">
        <v>69</v>
      </c>
    </row>
    <row r="39" spans="1:6" x14ac:dyDescent="0.55000000000000004">
      <c r="A39">
        <v>37</v>
      </c>
      <c r="B39" s="5" t="s">
        <v>71</v>
      </c>
      <c r="C39" s="5">
        <v>1</v>
      </c>
      <c r="D39" s="5">
        <v>0</v>
      </c>
      <c r="E39" s="5">
        <f t="shared" si="0"/>
        <v>1</v>
      </c>
      <c r="F39" s="5" t="s">
        <v>69</v>
      </c>
    </row>
    <row r="40" spans="1:6" x14ac:dyDescent="0.55000000000000004">
      <c r="A40">
        <v>38</v>
      </c>
      <c r="B40" s="5" t="s">
        <v>72</v>
      </c>
      <c r="C40" s="5">
        <v>0</v>
      </c>
      <c r="D40" s="5">
        <v>2</v>
      </c>
      <c r="E40" s="5">
        <f t="shared" si="0"/>
        <v>2</v>
      </c>
      <c r="F40" s="5" t="s">
        <v>73</v>
      </c>
    </row>
    <row r="41" spans="1:6" x14ac:dyDescent="0.55000000000000004">
      <c r="A41">
        <v>39</v>
      </c>
      <c r="B41" s="5" t="s">
        <v>74</v>
      </c>
      <c r="C41" s="5">
        <v>0</v>
      </c>
      <c r="D41" s="5">
        <v>2</v>
      </c>
      <c r="E41" s="5">
        <f t="shared" si="0"/>
        <v>2</v>
      </c>
      <c r="F41" s="5" t="s">
        <v>73</v>
      </c>
    </row>
    <row r="42" spans="1:6" x14ac:dyDescent="0.55000000000000004">
      <c r="A42">
        <v>40</v>
      </c>
      <c r="B42" s="5" t="s">
        <v>75</v>
      </c>
      <c r="C42" s="5">
        <v>0</v>
      </c>
      <c r="D42" s="5">
        <v>2</v>
      </c>
      <c r="E42" s="5">
        <f t="shared" si="0"/>
        <v>2</v>
      </c>
      <c r="F42" s="5" t="s">
        <v>76</v>
      </c>
    </row>
    <row r="43" spans="1:6" x14ac:dyDescent="0.55000000000000004">
      <c r="A43">
        <v>41</v>
      </c>
      <c r="B43" s="5" t="s">
        <v>77</v>
      </c>
      <c r="C43" s="5">
        <v>0</v>
      </c>
      <c r="D43" s="5">
        <v>1</v>
      </c>
      <c r="E43" s="5">
        <f t="shared" si="0"/>
        <v>1</v>
      </c>
      <c r="F43" s="5" t="s">
        <v>65</v>
      </c>
    </row>
    <row r="44" spans="1:6" x14ac:dyDescent="0.55000000000000004">
      <c r="A44">
        <v>42</v>
      </c>
      <c r="B44" s="5" t="s">
        <v>78</v>
      </c>
      <c r="C44" s="5">
        <v>0</v>
      </c>
      <c r="D44" s="5">
        <v>1</v>
      </c>
      <c r="E44" s="5">
        <f t="shared" si="0"/>
        <v>1</v>
      </c>
      <c r="F44" s="5" t="s">
        <v>65</v>
      </c>
    </row>
    <row r="45" spans="1:6" x14ac:dyDescent="0.55000000000000004">
      <c r="A45">
        <v>43</v>
      </c>
      <c r="B45" s="5" t="s">
        <v>79</v>
      </c>
      <c r="C45" s="5">
        <v>1</v>
      </c>
      <c r="D45" s="5">
        <v>1</v>
      </c>
      <c r="E45" s="5">
        <f t="shared" si="0"/>
        <v>2</v>
      </c>
      <c r="F45" s="5" t="s">
        <v>80</v>
      </c>
    </row>
    <row r="46" spans="1:6" x14ac:dyDescent="0.55000000000000004">
      <c r="A46">
        <v>44</v>
      </c>
      <c r="B46" s="5" t="s">
        <v>81</v>
      </c>
      <c r="C46" s="5">
        <v>2</v>
      </c>
      <c r="D46" s="5">
        <v>2</v>
      </c>
      <c r="E46" s="5">
        <f t="shared" si="0"/>
        <v>4</v>
      </c>
      <c r="F46" s="5" t="s">
        <v>82</v>
      </c>
    </row>
    <row r="47" spans="1:6" x14ac:dyDescent="0.55000000000000004">
      <c r="A47">
        <v>45</v>
      </c>
      <c r="B47" s="5" t="s">
        <v>83</v>
      </c>
      <c r="C47" s="5">
        <v>1</v>
      </c>
      <c r="D47" s="5">
        <v>0</v>
      </c>
      <c r="E47" s="5">
        <f t="shared" si="0"/>
        <v>1</v>
      </c>
      <c r="F47" s="5" t="s">
        <v>67</v>
      </c>
    </row>
    <row r="48" spans="1:6" x14ac:dyDescent="0.55000000000000004">
      <c r="A48">
        <v>46</v>
      </c>
      <c r="B48" s="5" t="s">
        <v>84</v>
      </c>
      <c r="C48" s="5">
        <v>0</v>
      </c>
      <c r="D48" s="5">
        <v>3</v>
      </c>
      <c r="E48" s="5">
        <f t="shared" si="0"/>
        <v>3</v>
      </c>
      <c r="F48" s="5" t="s">
        <v>85</v>
      </c>
    </row>
    <row r="49" spans="1:6" x14ac:dyDescent="0.55000000000000004">
      <c r="A49">
        <v>47</v>
      </c>
      <c r="B49" s="5" t="s">
        <v>86</v>
      </c>
      <c r="C49" s="5">
        <v>0</v>
      </c>
      <c r="D49" s="5">
        <v>1</v>
      </c>
      <c r="E49" s="5">
        <f t="shared" si="0"/>
        <v>1</v>
      </c>
      <c r="F49" s="5" t="s">
        <v>63</v>
      </c>
    </row>
    <row r="50" spans="1:6" x14ac:dyDescent="0.55000000000000004">
      <c r="A50">
        <v>48</v>
      </c>
      <c r="B50" s="5" t="s">
        <v>87</v>
      </c>
      <c r="C50" s="5">
        <v>2</v>
      </c>
      <c r="D50" s="5">
        <v>0</v>
      </c>
      <c r="E50" s="5">
        <f t="shared" si="0"/>
        <v>2</v>
      </c>
      <c r="F50" s="5" t="s">
        <v>88</v>
      </c>
    </row>
    <row r="51" spans="1:6" x14ac:dyDescent="0.55000000000000004">
      <c r="A51">
        <v>49</v>
      </c>
      <c r="B51" s="5" t="s">
        <v>89</v>
      </c>
      <c r="C51" s="5">
        <v>3</v>
      </c>
      <c r="D51" s="5">
        <v>4</v>
      </c>
      <c r="E51" s="5">
        <f t="shared" si="0"/>
        <v>7</v>
      </c>
      <c r="F51" s="5" t="s">
        <v>90</v>
      </c>
    </row>
    <row r="52" spans="1:6" x14ac:dyDescent="0.55000000000000004">
      <c r="A52">
        <v>50</v>
      </c>
      <c r="B52" s="5" t="s">
        <v>91</v>
      </c>
      <c r="C52" s="5">
        <v>1</v>
      </c>
      <c r="D52" s="5">
        <v>0</v>
      </c>
      <c r="E52" s="5">
        <f t="shared" si="0"/>
        <v>1</v>
      </c>
      <c r="F52" s="5" t="s">
        <v>67</v>
      </c>
    </row>
    <row r="53" spans="1:6" x14ac:dyDescent="0.55000000000000004">
      <c r="A53">
        <v>51</v>
      </c>
      <c r="B53" s="5" t="s">
        <v>92</v>
      </c>
      <c r="C53" s="5">
        <v>0</v>
      </c>
      <c r="D53" s="5">
        <v>1</v>
      </c>
      <c r="E53" s="5">
        <f t="shared" si="0"/>
        <v>1</v>
      </c>
      <c r="F53" s="5" t="s">
        <v>65</v>
      </c>
    </row>
    <row r="54" spans="1:6" x14ac:dyDescent="0.55000000000000004">
      <c r="A54">
        <v>52</v>
      </c>
      <c r="B54" s="5" t="s">
        <v>93</v>
      </c>
      <c r="C54" s="5">
        <v>0</v>
      </c>
      <c r="D54" s="5">
        <v>1</v>
      </c>
      <c r="E54" s="5">
        <f t="shared" si="0"/>
        <v>1</v>
      </c>
      <c r="F54" s="5" t="s">
        <v>94</v>
      </c>
    </row>
    <row r="55" spans="1:6" x14ac:dyDescent="0.55000000000000004">
      <c r="A55">
        <v>53</v>
      </c>
      <c r="B55" s="5" t="s">
        <v>95</v>
      </c>
      <c r="C55" s="5">
        <v>0</v>
      </c>
      <c r="D55" s="5">
        <v>2</v>
      </c>
      <c r="E55" s="5">
        <f t="shared" si="0"/>
        <v>2</v>
      </c>
      <c r="F55" s="5" t="s">
        <v>96</v>
      </c>
    </row>
    <row r="56" spans="1:6" x14ac:dyDescent="0.55000000000000004">
      <c r="A56">
        <v>54</v>
      </c>
      <c r="B56" s="5" t="s">
        <v>97</v>
      </c>
      <c r="C56" s="5">
        <v>0</v>
      </c>
      <c r="D56" s="5">
        <v>3</v>
      </c>
      <c r="E56" s="5">
        <f t="shared" si="0"/>
        <v>3</v>
      </c>
      <c r="F56" s="5" t="s">
        <v>98</v>
      </c>
    </row>
    <row r="57" spans="1:6" x14ac:dyDescent="0.55000000000000004">
      <c r="A57">
        <v>55</v>
      </c>
      <c r="B57" s="5" t="s">
        <v>99</v>
      </c>
      <c r="C57" s="5">
        <v>3</v>
      </c>
      <c r="D57" s="5">
        <v>4</v>
      </c>
      <c r="E57" s="5">
        <f t="shared" si="0"/>
        <v>7</v>
      </c>
      <c r="F57" s="5" t="s">
        <v>90</v>
      </c>
    </row>
    <row r="58" spans="1:6" x14ac:dyDescent="0.55000000000000004">
      <c r="A58">
        <v>56</v>
      </c>
      <c r="B58" s="5" t="s">
        <v>100</v>
      </c>
      <c r="C58" s="5">
        <v>0</v>
      </c>
      <c r="D58" s="5">
        <v>1</v>
      </c>
      <c r="E58" s="5">
        <f t="shared" si="0"/>
        <v>1</v>
      </c>
      <c r="F58" s="5" t="s">
        <v>94</v>
      </c>
    </row>
    <row r="59" spans="1:6" x14ac:dyDescent="0.55000000000000004">
      <c r="A59">
        <v>57</v>
      </c>
      <c r="B59" s="5" t="s">
        <v>101</v>
      </c>
      <c r="C59" s="5">
        <v>0</v>
      </c>
      <c r="D59" s="5">
        <v>2</v>
      </c>
      <c r="E59" s="5">
        <f t="shared" si="0"/>
        <v>2</v>
      </c>
      <c r="F59" s="5" t="s">
        <v>96</v>
      </c>
    </row>
    <row r="60" spans="1:6" x14ac:dyDescent="0.55000000000000004">
      <c r="A60">
        <v>58</v>
      </c>
      <c r="B60" s="5" t="s">
        <v>102</v>
      </c>
      <c r="C60" s="5">
        <v>0</v>
      </c>
      <c r="D60" s="5">
        <v>3</v>
      </c>
      <c r="E60" s="5">
        <f t="shared" si="0"/>
        <v>3</v>
      </c>
      <c r="F60" s="5" t="s">
        <v>98</v>
      </c>
    </row>
    <row r="61" spans="1:6" x14ac:dyDescent="0.55000000000000004">
      <c r="A61">
        <v>59</v>
      </c>
      <c r="B61" s="5" t="s">
        <v>103</v>
      </c>
      <c r="C61" s="5">
        <v>0</v>
      </c>
      <c r="D61" s="5">
        <v>1</v>
      </c>
      <c r="E61" s="5">
        <f t="shared" si="0"/>
        <v>1</v>
      </c>
      <c r="F61" s="5" t="s">
        <v>63</v>
      </c>
    </row>
    <row r="62" spans="1:6" x14ac:dyDescent="0.55000000000000004">
      <c r="A62">
        <v>60</v>
      </c>
      <c r="B62" s="5" t="s">
        <v>104</v>
      </c>
      <c r="C62" s="5">
        <v>1</v>
      </c>
      <c r="D62" s="5">
        <v>0</v>
      </c>
      <c r="E62" s="5">
        <f t="shared" si="0"/>
        <v>1</v>
      </c>
      <c r="F62" s="5" t="s">
        <v>105</v>
      </c>
    </row>
    <row r="63" spans="1:6" x14ac:dyDescent="0.55000000000000004">
      <c r="A63">
        <v>61</v>
      </c>
      <c r="B63" s="5" t="s">
        <v>106</v>
      </c>
      <c r="C63" s="5">
        <v>4</v>
      </c>
      <c r="D63" s="5">
        <v>1</v>
      </c>
      <c r="E63" s="5">
        <f t="shared" si="0"/>
        <v>5</v>
      </c>
      <c r="F63" s="5" t="s">
        <v>107</v>
      </c>
    </row>
    <row r="64" spans="1:6" x14ac:dyDescent="0.55000000000000004">
      <c r="A64">
        <v>62</v>
      </c>
      <c r="B64" s="5" t="s">
        <v>108</v>
      </c>
      <c r="C64" s="5">
        <v>0</v>
      </c>
      <c r="D64" s="5">
        <v>1</v>
      </c>
      <c r="E64" s="5">
        <f t="shared" si="0"/>
        <v>1</v>
      </c>
      <c r="F64" s="5" t="s">
        <v>24</v>
      </c>
    </row>
    <row r="65" spans="1:6" x14ac:dyDescent="0.55000000000000004">
      <c r="A65">
        <v>63</v>
      </c>
      <c r="B65" s="5" t="s">
        <v>109</v>
      </c>
      <c r="C65" s="5">
        <v>0</v>
      </c>
      <c r="D65" s="5">
        <v>2</v>
      </c>
      <c r="E65" s="5">
        <f t="shared" si="0"/>
        <v>2</v>
      </c>
      <c r="F65" s="5" t="s">
        <v>110</v>
      </c>
    </row>
    <row r="66" spans="1:6" x14ac:dyDescent="0.55000000000000004">
      <c r="A66">
        <v>64</v>
      </c>
      <c r="B66" s="5" t="s">
        <v>111</v>
      </c>
      <c r="C66" s="5">
        <v>0</v>
      </c>
      <c r="D66" s="5">
        <v>1</v>
      </c>
      <c r="E66" s="5">
        <f t="shared" si="0"/>
        <v>1</v>
      </c>
      <c r="F66" s="5" t="s">
        <v>94</v>
      </c>
    </row>
    <row r="67" spans="1:6" x14ac:dyDescent="0.55000000000000004">
      <c r="A67">
        <v>65</v>
      </c>
      <c r="B67" s="5" t="s">
        <v>112</v>
      </c>
      <c r="C67" s="5">
        <v>0</v>
      </c>
      <c r="D67" s="5">
        <v>4</v>
      </c>
      <c r="E67" s="5">
        <f t="shared" si="0"/>
        <v>4</v>
      </c>
      <c r="F67" s="5" t="s">
        <v>113</v>
      </c>
    </row>
    <row r="68" spans="1:6" x14ac:dyDescent="0.55000000000000004">
      <c r="A68">
        <v>66</v>
      </c>
      <c r="B68" s="5" t="s">
        <v>114</v>
      </c>
      <c r="C68" s="5">
        <v>1</v>
      </c>
      <c r="D68" s="5">
        <v>0</v>
      </c>
      <c r="E68" s="5">
        <f t="shared" ref="E68:E128" si="1">SUM(C68:D68)</f>
        <v>1</v>
      </c>
      <c r="F68" s="5" t="s">
        <v>69</v>
      </c>
    </row>
    <row r="69" spans="1:6" x14ac:dyDescent="0.55000000000000004">
      <c r="A69">
        <v>67</v>
      </c>
      <c r="B69" s="5" t="s">
        <v>115</v>
      </c>
      <c r="C69" s="5">
        <v>0</v>
      </c>
      <c r="D69" s="5">
        <v>1</v>
      </c>
      <c r="E69" s="5">
        <f t="shared" si="1"/>
        <v>1</v>
      </c>
      <c r="F69" s="5" t="s">
        <v>65</v>
      </c>
    </row>
    <row r="70" spans="1:6" x14ac:dyDescent="0.55000000000000004">
      <c r="A70">
        <v>68</v>
      </c>
      <c r="B70" s="5" t="s">
        <v>116</v>
      </c>
      <c r="C70" s="5">
        <v>2</v>
      </c>
      <c r="D70" s="5">
        <v>2</v>
      </c>
      <c r="E70" s="5">
        <f t="shared" si="1"/>
        <v>4</v>
      </c>
      <c r="F70" s="5" t="s">
        <v>117</v>
      </c>
    </row>
    <row r="71" spans="1:6" x14ac:dyDescent="0.55000000000000004">
      <c r="A71">
        <v>69</v>
      </c>
      <c r="B71" s="5" t="s">
        <v>118</v>
      </c>
      <c r="C71" s="5">
        <v>0</v>
      </c>
      <c r="D71" s="5">
        <v>1</v>
      </c>
      <c r="E71" s="5">
        <f t="shared" si="1"/>
        <v>1</v>
      </c>
      <c r="F71" s="5" t="s">
        <v>65</v>
      </c>
    </row>
    <row r="72" spans="1:6" x14ac:dyDescent="0.55000000000000004">
      <c r="A72">
        <v>70</v>
      </c>
      <c r="B72" s="5" t="s">
        <v>119</v>
      </c>
      <c r="C72" s="5">
        <v>2</v>
      </c>
      <c r="D72" s="5">
        <v>2</v>
      </c>
      <c r="E72" s="5">
        <f t="shared" si="1"/>
        <v>4</v>
      </c>
      <c r="F72" s="5" t="s">
        <v>117</v>
      </c>
    </row>
    <row r="73" spans="1:6" x14ac:dyDescent="0.55000000000000004">
      <c r="A73">
        <v>71</v>
      </c>
      <c r="B73" s="5" t="s">
        <v>120</v>
      </c>
      <c r="C73" s="5">
        <v>0</v>
      </c>
      <c r="D73" s="5">
        <v>1</v>
      </c>
      <c r="E73" s="5">
        <f t="shared" si="1"/>
        <v>1</v>
      </c>
      <c r="F73" s="5" t="s">
        <v>63</v>
      </c>
    </row>
    <row r="74" spans="1:6" x14ac:dyDescent="0.55000000000000004">
      <c r="A74">
        <v>72</v>
      </c>
      <c r="B74" s="5" t="s">
        <v>121</v>
      </c>
      <c r="C74" s="5">
        <v>1</v>
      </c>
      <c r="D74" s="5">
        <v>0</v>
      </c>
      <c r="E74" s="5">
        <f t="shared" si="1"/>
        <v>1</v>
      </c>
      <c r="F74" s="5" t="s">
        <v>67</v>
      </c>
    </row>
    <row r="75" spans="1:6" x14ac:dyDescent="0.55000000000000004">
      <c r="A75">
        <v>73</v>
      </c>
      <c r="B75" s="5" t="s">
        <v>122</v>
      </c>
      <c r="C75" s="5">
        <v>0</v>
      </c>
      <c r="D75" s="5">
        <v>1</v>
      </c>
      <c r="E75" s="5">
        <f t="shared" si="1"/>
        <v>1</v>
      </c>
      <c r="F75" s="5" t="s">
        <v>63</v>
      </c>
    </row>
    <row r="76" spans="1:6" x14ac:dyDescent="0.55000000000000004">
      <c r="A76">
        <v>74</v>
      </c>
      <c r="B76" s="5" t="s">
        <v>123</v>
      </c>
      <c r="C76" s="5">
        <v>1</v>
      </c>
      <c r="D76" s="5">
        <v>0</v>
      </c>
      <c r="E76" s="5">
        <f t="shared" si="1"/>
        <v>1</v>
      </c>
      <c r="F76" s="5" t="s">
        <v>69</v>
      </c>
    </row>
    <row r="77" spans="1:6" x14ac:dyDescent="0.55000000000000004">
      <c r="A77">
        <v>75</v>
      </c>
      <c r="B77" s="5" t="s">
        <v>124</v>
      </c>
      <c r="C77" s="5">
        <v>6</v>
      </c>
      <c r="D77" s="5">
        <v>1</v>
      </c>
      <c r="E77" s="5">
        <f t="shared" si="1"/>
        <v>7</v>
      </c>
      <c r="F77" s="5" t="s">
        <v>125</v>
      </c>
    </row>
    <row r="78" spans="1:6" x14ac:dyDescent="0.55000000000000004">
      <c r="A78">
        <v>76</v>
      </c>
      <c r="B78" s="5" t="s">
        <v>126</v>
      </c>
      <c r="C78" s="5">
        <v>0</v>
      </c>
      <c r="D78" s="5">
        <v>2</v>
      </c>
      <c r="E78" s="5">
        <f t="shared" si="1"/>
        <v>2</v>
      </c>
      <c r="F78" s="5" t="s">
        <v>29</v>
      </c>
    </row>
    <row r="79" spans="1:6" x14ac:dyDescent="0.55000000000000004">
      <c r="A79">
        <v>77</v>
      </c>
      <c r="B79" s="5" t="s">
        <v>127</v>
      </c>
      <c r="C79" s="5">
        <v>3</v>
      </c>
      <c r="D79" s="5">
        <v>3</v>
      </c>
      <c r="E79" s="5">
        <f t="shared" si="1"/>
        <v>6</v>
      </c>
      <c r="F79" s="5" t="s">
        <v>128</v>
      </c>
    </row>
    <row r="80" spans="1:6" x14ac:dyDescent="0.55000000000000004">
      <c r="A80">
        <v>78</v>
      </c>
      <c r="B80" s="5" t="s">
        <v>129</v>
      </c>
      <c r="C80" s="5">
        <v>0</v>
      </c>
      <c r="D80" s="5">
        <v>1</v>
      </c>
      <c r="E80" s="5">
        <f t="shared" si="1"/>
        <v>1</v>
      </c>
      <c r="F80" s="5" t="s">
        <v>63</v>
      </c>
    </row>
    <row r="81" spans="1:6" x14ac:dyDescent="0.55000000000000004">
      <c r="A81">
        <v>79</v>
      </c>
      <c r="B81" s="5" t="s">
        <v>130</v>
      </c>
      <c r="C81" s="5">
        <v>2</v>
      </c>
      <c r="D81" s="5">
        <v>1</v>
      </c>
      <c r="E81" s="5">
        <f t="shared" si="1"/>
        <v>3</v>
      </c>
      <c r="F81" s="5" t="s">
        <v>131</v>
      </c>
    </row>
    <row r="82" spans="1:6" x14ac:dyDescent="0.55000000000000004">
      <c r="A82">
        <v>80</v>
      </c>
      <c r="B82" s="5" t="s">
        <v>132</v>
      </c>
      <c r="C82" s="5">
        <v>2</v>
      </c>
      <c r="D82" s="5">
        <v>0</v>
      </c>
      <c r="E82" s="5">
        <f t="shared" si="1"/>
        <v>2</v>
      </c>
      <c r="F82" s="5" t="s">
        <v>133</v>
      </c>
    </row>
    <row r="83" spans="1:6" x14ac:dyDescent="0.55000000000000004">
      <c r="A83">
        <v>81</v>
      </c>
      <c r="B83" s="5" t="s">
        <v>138</v>
      </c>
      <c r="C83" s="5">
        <v>0</v>
      </c>
      <c r="D83" s="5">
        <v>1</v>
      </c>
      <c r="E83" s="5">
        <f t="shared" si="1"/>
        <v>1</v>
      </c>
      <c r="F83" s="5" t="s">
        <v>65</v>
      </c>
    </row>
    <row r="84" spans="1:6" x14ac:dyDescent="0.55000000000000004">
      <c r="A84">
        <v>82</v>
      </c>
      <c r="B84" s="5" t="s">
        <v>139</v>
      </c>
      <c r="C84" s="5">
        <v>0</v>
      </c>
      <c r="D84" s="5">
        <v>7</v>
      </c>
      <c r="E84" s="5">
        <f t="shared" si="1"/>
        <v>7</v>
      </c>
      <c r="F84" s="5" t="s">
        <v>140</v>
      </c>
    </row>
    <row r="85" spans="1:6" x14ac:dyDescent="0.55000000000000004">
      <c r="A85">
        <v>83</v>
      </c>
      <c r="B85" s="5" t="s">
        <v>141</v>
      </c>
      <c r="C85" s="5">
        <v>1</v>
      </c>
      <c r="D85" s="5">
        <v>1</v>
      </c>
      <c r="E85" s="5">
        <f t="shared" si="1"/>
        <v>2</v>
      </c>
      <c r="F85" s="5" t="s">
        <v>142</v>
      </c>
    </row>
    <row r="86" spans="1:6" x14ac:dyDescent="0.55000000000000004">
      <c r="A86">
        <v>84</v>
      </c>
      <c r="B86" s="5" t="s">
        <v>143</v>
      </c>
      <c r="C86" s="5">
        <v>0</v>
      </c>
      <c r="D86" s="5">
        <v>1</v>
      </c>
      <c r="E86" s="5">
        <f t="shared" si="1"/>
        <v>1</v>
      </c>
      <c r="F86" s="5" t="s">
        <v>63</v>
      </c>
    </row>
    <row r="87" spans="1:6" x14ac:dyDescent="0.55000000000000004">
      <c r="A87">
        <v>85</v>
      </c>
      <c r="B87" s="5" t="s">
        <v>144</v>
      </c>
      <c r="C87" s="5">
        <v>1</v>
      </c>
      <c r="D87" s="5">
        <v>1</v>
      </c>
      <c r="E87" s="5">
        <f t="shared" si="1"/>
        <v>2</v>
      </c>
      <c r="F87" s="5" t="s">
        <v>142</v>
      </c>
    </row>
    <row r="88" spans="1:6" x14ac:dyDescent="0.55000000000000004">
      <c r="A88">
        <v>86</v>
      </c>
      <c r="B88" s="5" t="s">
        <v>145</v>
      </c>
      <c r="C88" s="5">
        <v>2</v>
      </c>
      <c r="D88" s="5">
        <v>0</v>
      </c>
      <c r="E88" s="5">
        <f t="shared" si="1"/>
        <v>2</v>
      </c>
      <c r="F88" s="5" t="s">
        <v>146</v>
      </c>
    </row>
    <row r="89" spans="1:6" x14ac:dyDescent="0.55000000000000004">
      <c r="A89">
        <v>87</v>
      </c>
      <c r="B89" s="5" t="s">
        <v>147</v>
      </c>
      <c r="C89" s="5">
        <v>1</v>
      </c>
      <c r="D89" s="5">
        <v>0</v>
      </c>
      <c r="E89" s="5">
        <f t="shared" si="1"/>
        <v>1</v>
      </c>
      <c r="F89" s="5" t="s">
        <v>105</v>
      </c>
    </row>
    <row r="90" spans="1:6" x14ac:dyDescent="0.55000000000000004">
      <c r="A90">
        <v>88</v>
      </c>
      <c r="B90" s="5" t="s">
        <v>148</v>
      </c>
      <c r="C90" s="5">
        <v>2</v>
      </c>
      <c r="D90" s="5">
        <v>0</v>
      </c>
      <c r="E90" s="5">
        <f t="shared" si="1"/>
        <v>2</v>
      </c>
      <c r="F90" s="5" t="s">
        <v>146</v>
      </c>
    </row>
    <row r="91" spans="1:6" x14ac:dyDescent="0.55000000000000004">
      <c r="A91">
        <v>89</v>
      </c>
      <c r="B91" s="5" t="s">
        <v>149</v>
      </c>
      <c r="C91" s="5">
        <v>1</v>
      </c>
      <c r="D91" s="5">
        <v>0</v>
      </c>
      <c r="E91" s="5">
        <f t="shared" si="1"/>
        <v>1</v>
      </c>
      <c r="F91" s="5" t="s">
        <v>105</v>
      </c>
    </row>
    <row r="92" spans="1:6" x14ac:dyDescent="0.55000000000000004">
      <c r="A92">
        <v>90</v>
      </c>
      <c r="B92" s="5" t="s">
        <v>150</v>
      </c>
      <c r="C92" s="5">
        <v>1</v>
      </c>
      <c r="D92" s="5">
        <v>0</v>
      </c>
      <c r="E92" s="5">
        <f t="shared" si="1"/>
        <v>1</v>
      </c>
      <c r="F92" s="5" t="s">
        <v>69</v>
      </c>
    </row>
    <row r="93" spans="1:6" x14ac:dyDescent="0.55000000000000004">
      <c r="A93">
        <v>91</v>
      </c>
      <c r="B93" s="5" t="s">
        <v>151</v>
      </c>
      <c r="C93" s="5">
        <v>1</v>
      </c>
      <c r="D93" s="5">
        <v>3</v>
      </c>
      <c r="E93" s="5">
        <f t="shared" si="1"/>
        <v>4</v>
      </c>
      <c r="F93" s="5" t="s">
        <v>152</v>
      </c>
    </row>
    <row r="94" spans="1:6" x14ac:dyDescent="0.55000000000000004">
      <c r="A94">
        <v>92</v>
      </c>
      <c r="B94" s="5" t="s">
        <v>153</v>
      </c>
      <c r="C94" s="5">
        <v>3</v>
      </c>
      <c r="D94" s="5">
        <v>2</v>
      </c>
      <c r="E94" s="5">
        <f t="shared" si="1"/>
        <v>5</v>
      </c>
      <c r="F94" s="5" t="s">
        <v>154</v>
      </c>
    </row>
    <row r="95" spans="1:6" x14ac:dyDescent="0.55000000000000004">
      <c r="A95">
        <v>93</v>
      </c>
      <c r="B95" s="5" t="s">
        <v>155</v>
      </c>
      <c r="C95" s="5">
        <v>1</v>
      </c>
      <c r="D95" s="5">
        <v>0</v>
      </c>
      <c r="E95" s="5">
        <f t="shared" si="1"/>
        <v>1</v>
      </c>
      <c r="F95" s="5" t="s">
        <v>67</v>
      </c>
    </row>
    <row r="96" spans="1:6" x14ac:dyDescent="0.55000000000000004">
      <c r="A96">
        <v>94</v>
      </c>
      <c r="B96" s="5" t="s">
        <v>156</v>
      </c>
      <c r="C96" s="5">
        <v>1</v>
      </c>
      <c r="D96" s="5">
        <v>0</v>
      </c>
      <c r="E96" s="5">
        <f t="shared" si="1"/>
        <v>1</v>
      </c>
      <c r="F96" s="5" t="s">
        <v>105</v>
      </c>
    </row>
    <row r="97" spans="1:6" x14ac:dyDescent="0.55000000000000004">
      <c r="A97">
        <v>95</v>
      </c>
      <c r="B97" s="5" t="s">
        <v>157</v>
      </c>
      <c r="C97" s="5">
        <v>1</v>
      </c>
      <c r="D97" s="5">
        <v>0</v>
      </c>
      <c r="E97" s="5">
        <f t="shared" si="1"/>
        <v>1</v>
      </c>
      <c r="F97" s="5" t="s">
        <v>67</v>
      </c>
    </row>
    <row r="98" spans="1:6" x14ac:dyDescent="0.55000000000000004">
      <c r="A98">
        <v>96</v>
      </c>
      <c r="B98" s="5" t="s">
        <v>158</v>
      </c>
      <c r="C98" s="5">
        <v>3</v>
      </c>
      <c r="D98" s="5">
        <v>2</v>
      </c>
      <c r="E98" s="5">
        <f t="shared" si="1"/>
        <v>5</v>
      </c>
      <c r="F98" s="5" t="s">
        <v>154</v>
      </c>
    </row>
    <row r="99" spans="1:6" x14ac:dyDescent="0.55000000000000004">
      <c r="A99">
        <v>97</v>
      </c>
      <c r="B99" s="5" t="s">
        <v>159</v>
      </c>
      <c r="C99" s="5">
        <v>0</v>
      </c>
      <c r="D99" s="5">
        <v>1</v>
      </c>
      <c r="E99" s="5">
        <f t="shared" si="1"/>
        <v>1</v>
      </c>
      <c r="F99" s="5" t="s">
        <v>160</v>
      </c>
    </row>
    <row r="100" spans="1:6" x14ac:dyDescent="0.55000000000000004">
      <c r="A100">
        <v>98</v>
      </c>
      <c r="B100" s="5" t="s">
        <v>161</v>
      </c>
      <c r="C100" s="5">
        <v>0</v>
      </c>
      <c r="D100" s="5">
        <v>1</v>
      </c>
      <c r="E100" s="5">
        <f t="shared" si="1"/>
        <v>1</v>
      </c>
      <c r="F100" s="5" t="s">
        <v>94</v>
      </c>
    </row>
    <row r="101" spans="1:6" x14ac:dyDescent="0.55000000000000004">
      <c r="A101">
        <v>99</v>
      </c>
      <c r="B101" s="5" t="s">
        <v>162</v>
      </c>
      <c r="C101" s="5">
        <v>1</v>
      </c>
      <c r="D101" s="5">
        <v>0</v>
      </c>
      <c r="E101" s="5">
        <f t="shared" si="1"/>
        <v>1</v>
      </c>
      <c r="F101" s="5" t="s">
        <v>67</v>
      </c>
    </row>
    <row r="102" spans="1:6" x14ac:dyDescent="0.55000000000000004">
      <c r="A102">
        <v>100</v>
      </c>
      <c r="B102" s="5" t="s">
        <v>163</v>
      </c>
      <c r="C102" s="5">
        <v>17</v>
      </c>
      <c r="D102" s="5">
        <v>26</v>
      </c>
      <c r="E102" s="5">
        <f t="shared" si="1"/>
        <v>43</v>
      </c>
      <c r="F102" s="5" t="s">
        <v>164</v>
      </c>
    </row>
    <row r="103" spans="1:6" x14ac:dyDescent="0.55000000000000004">
      <c r="A103">
        <v>101</v>
      </c>
      <c r="B103" s="5" t="s">
        <v>165</v>
      </c>
      <c r="C103" s="5">
        <v>32</v>
      </c>
      <c r="D103" s="5">
        <v>38</v>
      </c>
      <c r="E103" s="5">
        <f t="shared" si="1"/>
        <v>70</v>
      </c>
      <c r="F103" s="5" t="s">
        <v>166</v>
      </c>
    </row>
    <row r="104" spans="1:6" x14ac:dyDescent="0.55000000000000004">
      <c r="A104">
        <v>102</v>
      </c>
      <c r="B104" s="5" t="s">
        <v>167</v>
      </c>
      <c r="C104" s="5">
        <v>1</v>
      </c>
      <c r="D104" s="5">
        <v>0</v>
      </c>
      <c r="E104" s="5">
        <f t="shared" si="1"/>
        <v>1</v>
      </c>
      <c r="F104" s="5" t="s">
        <v>67</v>
      </c>
    </row>
    <row r="105" spans="1:6" x14ac:dyDescent="0.55000000000000004">
      <c r="A105">
        <v>103</v>
      </c>
      <c r="B105" s="5" t="s">
        <v>168</v>
      </c>
      <c r="C105" s="5">
        <v>9</v>
      </c>
      <c r="D105" s="5">
        <v>6</v>
      </c>
      <c r="E105" s="5">
        <f t="shared" si="1"/>
        <v>15</v>
      </c>
      <c r="F105" s="5" t="s">
        <v>169</v>
      </c>
    </row>
    <row r="106" spans="1:6" x14ac:dyDescent="0.55000000000000004">
      <c r="A106">
        <v>104</v>
      </c>
      <c r="B106" s="5" t="s">
        <v>170</v>
      </c>
      <c r="C106" s="5">
        <v>1</v>
      </c>
      <c r="D106" s="5">
        <v>0</v>
      </c>
      <c r="E106" s="5">
        <f t="shared" si="1"/>
        <v>1</v>
      </c>
      <c r="F106" s="5" t="s">
        <v>69</v>
      </c>
    </row>
    <row r="107" spans="1:6" x14ac:dyDescent="0.55000000000000004">
      <c r="A107">
        <v>105</v>
      </c>
      <c r="B107" s="5" t="s">
        <v>171</v>
      </c>
      <c r="C107" s="5">
        <v>3</v>
      </c>
      <c r="D107" s="5">
        <v>2</v>
      </c>
      <c r="E107" s="5">
        <f t="shared" si="1"/>
        <v>5</v>
      </c>
      <c r="F107" s="5" t="s">
        <v>154</v>
      </c>
    </row>
    <row r="108" spans="1:6" x14ac:dyDescent="0.55000000000000004">
      <c r="A108">
        <v>106</v>
      </c>
      <c r="B108" s="5" t="s">
        <v>172</v>
      </c>
      <c r="C108" s="5">
        <v>1</v>
      </c>
      <c r="D108" s="5">
        <v>0</v>
      </c>
      <c r="E108" s="5">
        <f t="shared" si="1"/>
        <v>1</v>
      </c>
      <c r="F108" s="5" t="s">
        <v>67</v>
      </c>
    </row>
    <row r="109" spans="1:6" x14ac:dyDescent="0.55000000000000004">
      <c r="A109">
        <v>107</v>
      </c>
      <c r="B109" s="5" t="s">
        <v>173</v>
      </c>
      <c r="C109" s="5">
        <v>3</v>
      </c>
      <c r="D109" s="5">
        <v>2</v>
      </c>
      <c r="E109" s="5">
        <f t="shared" si="1"/>
        <v>5</v>
      </c>
      <c r="F109" s="5" t="s">
        <v>154</v>
      </c>
    </row>
    <row r="110" spans="1:6" x14ac:dyDescent="0.55000000000000004">
      <c r="A110">
        <v>108</v>
      </c>
      <c r="B110" s="5" t="s">
        <v>174</v>
      </c>
      <c r="C110" s="5">
        <v>1</v>
      </c>
      <c r="D110" s="5">
        <v>0</v>
      </c>
      <c r="E110" s="5">
        <f t="shared" si="1"/>
        <v>1</v>
      </c>
      <c r="F110" s="5" t="s">
        <v>67</v>
      </c>
    </row>
    <row r="111" spans="1:6" x14ac:dyDescent="0.55000000000000004">
      <c r="A111">
        <v>109</v>
      </c>
      <c r="B111" s="5" t="s">
        <v>175</v>
      </c>
      <c r="C111" s="5">
        <v>3</v>
      </c>
      <c r="D111" s="5">
        <v>7</v>
      </c>
      <c r="E111" s="5">
        <f t="shared" si="1"/>
        <v>10</v>
      </c>
      <c r="F111" s="5" t="s">
        <v>176</v>
      </c>
    </row>
    <row r="112" spans="1:6" x14ac:dyDescent="0.55000000000000004">
      <c r="A112">
        <v>110</v>
      </c>
      <c r="B112" s="5" t="s">
        <v>177</v>
      </c>
      <c r="C112" s="5">
        <v>0</v>
      </c>
      <c r="D112" s="5">
        <v>10</v>
      </c>
      <c r="E112" s="5">
        <f t="shared" si="1"/>
        <v>10</v>
      </c>
      <c r="F112" s="5" t="s">
        <v>178</v>
      </c>
    </row>
    <row r="113" spans="1:6" x14ac:dyDescent="0.55000000000000004">
      <c r="A113">
        <v>111</v>
      </c>
      <c r="B113" s="5" t="s">
        <v>179</v>
      </c>
      <c r="C113" s="5">
        <v>3</v>
      </c>
      <c r="D113" s="5">
        <v>14</v>
      </c>
      <c r="E113" s="5">
        <f t="shared" si="1"/>
        <v>17</v>
      </c>
      <c r="F113" s="5" t="s">
        <v>180</v>
      </c>
    </row>
    <row r="114" spans="1:6" x14ac:dyDescent="0.55000000000000004">
      <c r="A114">
        <v>112</v>
      </c>
      <c r="B114" s="5" t="s">
        <v>181</v>
      </c>
      <c r="C114" s="5">
        <v>1</v>
      </c>
      <c r="D114" s="5">
        <v>15</v>
      </c>
      <c r="E114" s="5">
        <f t="shared" si="1"/>
        <v>16</v>
      </c>
      <c r="F114" s="5" t="s">
        <v>182</v>
      </c>
    </row>
    <row r="115" spans="1:6" x14ac:dyDescent="0.55000000000000004">
      <c r="A115">
        <v>113</v>
      </c>
      <c r="B115" s="5" t="s">
        <v>183</v>
      </c>
      <c r="C115" s="5">
        <v>13</v>
      </c>
      <c r="D115" s="5">
        <v>13</v>
      </c>
      <c r="E115" s="5">
        <f t="shared" si="1"/>
        <v>26</v>
      </c>
      <c r="F115" s="5" t="s">
        <v>184</v>
      </c>
    </row>
    <row r="116" spans="1:6" x14ac:dyDescent="0.55000000000000004">
      <c r="A116">
        <v>114</v>
      </c>
      <c r="B116" s="5" t="s">
        <v>185</v>
      </c>
      <c r="C116" s="5">
        <v>0</v>
      </c>
      <c r="D116" s="5">
        <v>4</v>
      </c>
      <c r="E116" s="5">
        <f t="shared" si="1"/>
        <v>4</v>
      </c>
      <c r="F116" s="5" t="s">
        <v>186</v>
      </c>
    </row>
    <row r="117" spans="1:6" x14ac:dyDescent="0.55000000000000004">
      <c r="A117">
        <v>115</v>
      </c>
      <c r="B117" s="5" t="s">
        <v>187</v>
      </c>
      <c r="C117" s="5">
        <v>3</v>
      </c>
      <c r="D117" s="5">
        <v>4</v>
      </c>
      <c r="E117" s="5">
        <f t="shared" si="1"/>
        <v>7</v>
      </c>
      <c r="F117" s="5" t="s">
        <v>188</v>
      </c>
    </row>
    <row r="118" spans="1:6" x14ac:dyDescent="0.55000000000000004">
      <c r="A118">
        <v>116</v>
      </c>
      <c r="B118" s="5" t="s">
        <v>189</v>
      </c>
      <c r="C118" s="5">
        <v>3</v>
      </c>
      <c r="D118" s="5">
        <v>7</v>
      </c>
      <c r="E118" s="5">
        <f t="shared" si="1"/>
        <v>10</v>
      </c>
      <c r="F118" s="5" t="s">
        <v>190</v>
      </c>
    </row>
    <row r="119" spans="1:6" x14ac:dyDescent="0.55000000000000004">
      <c r="A119">
        <v>117</v>
      </c>
      <c r="B119" s="5" t="s">
        <v>191</v>
      </c>
      <c r="C119" s="5">
        <v>0</v>
      </c>
      <c r="D119" s="5">
        <v>1</v>
      </c>
      <c r="E119" s="5">
        <f t="shared" si="1"/>
        <v>1</v>
      </c>
      <c r="F119" s="5" t="s">
        <v>24</v>
      </c>
    </row>
    <row r="120" spans="1:6" x14ac:dyDescent="0.55000000000000004">
      <c r="A120">
        <v>118</v>
      </c>
      <c r="B120" s="5" t="s">
        <v>192</v>
      </c>
      <c r="C120" s="5">
        <v>0</v>
      </c>
      <c r="D120" s="5">
        <v>1</v>
      </c>
      <c r="E120" s="5">
        <f t="shared" si="1"/>
        <v>1</v>
      </c>
      <c r="F120" s="5" t="s">
        <v>24</v>
      </c>
    </row>
    <row r="121" spans="1:6" x14ac:dyDescent="0.55000000000000004">
      <c r="A121">
        <v>119</v>
      </c>
      <c r="B121" s="5" t="s">
        <v>193</v>
      </c>
      <c r="C121" s="5">
        <v>0</v>
      </c>
      <c r="D121" s="5">
        <v>2</v>
      </c>
      <c r="E121" s="5">
        <f t="shared" si="1"/>
        <v>2</v>
      </c>
      <c r="F121" s="5" t="s">
        <v>194</v>
      </c>
    </row>
    <row r="122" spans="1:6" x14ac:dyDescent="0.55000000000000004">
      <c r="A122">
        <v>120</v>
      </c>
      <c r="B122" s="5" t="s">
        <v>195</v>
      </c>
      <c r="C122" s="5">
        <v>0</v>
      </c>
      <c r="D122" s="5">
        <v>1</v>
      </c>
      <c r="E122" s="5">
        <f t="shared" si="1"/>
        <v>1</v>
      </c>
      <c r="F122" s="5" t="s">
        <v>24</v>
      </c>
    </row>
    <row r="123" spans="1:6" x14ac:dyDescent="0.55000000000000004">
      <c r="A123">
        <v>121</v>
      </c>
      <c r="B123" s="5" t="s">
        <v>196</v>
      </c>
      <c r="C123" s="5">
        <v>0</v>
      </c>
      <c r="D123" s="5">
        <v>1</v>
      </c>
      <c r="E123" s="5">
        <f t="shared" si="1"/>
        <v>1</v>
      </c>
      <c r="F123" s="5" t="s">
        <v>63</v>
      </c>
    </row>
    <row r="124" spans="1:6" x14ac:dyDescent="0.55000000000000004">
      <c r="A124">
        <v>122</v>
      </c>
      <c r="B124" s="5" t="s">
        <v>197</v>
      </c>
      <c r="C124" s="5">
        <v>0</v>
      </c>
      <c r="D124" s="5">
        <v>3</v>
      </c>
      <c r="E124" s="5">
        <f t="shared" si="1"/>
        <v>3</v>
      </c>
      <c r="F124" s="5" t="s">
        <v>198</v>
      </c>
    </row>
    <row r="125" spans="1:6" x14ac:dyDescent="0.55000000000000004">
      <c r="A125">
        <v>123</v>
      </c>
      <c r="B125" s="5" t="s">
        <v>199</v>
      </c>
      <c r="C125" s="5">
        <v>3</v>
      </c>
      <c r="D125" s="5">
        <v>4</v>
      </c>
      <c r="E125" s="5">
        <f t="shared" si="1"/>
        <v>7</v>
      </c>
      <c r="F125" s="5" t="s">
        <v>200</v>
      </c>
    </row>
    <row r="126" spans="1:6" x14ac:dyDescent="0.55000000000000004">
      <c r="A126">
        <v>124</v>
      </c>
      <c r="B126" s="5" t="s">
        <v>201</v>
      </c>
      <c r="C126" s="5">
        <v>0</v>
      </c>
      <c r="D126" s="5">
        <v>1</v>
      </c>
      <c r="E126" s="5">
        <f t="shared" si="1"/>
        <v>1</v>
      </c>
      <c r="F126" s="5" t="s">
        <v>24</v>
      </c>
    </row>
    <row r="127" spans="1:6" x14ac:dyDescent="0.55000000000000004">
      <c r="A127">
        <v>125</v>
      </c>
      <c r="B127" s="5" t="s">
        <v>202</v>
      </c>
      <c r="C127" s="5">
        <v>0</v>
      </c>
      <c r="D127" s="5">
        <v>3</v>
      </c>
      <c r="E127" s="5">
        <f t="shared" si="1"/>
        <v>3</v>
      </c>
      <c r="F127" s="5" t="s">
        <v>53</v>
      </c>
    </row>
    <row r="128" spans="1:6" x14ac:dyDescent="0.55000000000000004">
      <c r="A128">
        <v>126</v>
      </c>
      <c r="B128" s="5" t="s">
        <v>203</v>
      </c>
      <c r="C128" s="5">
        <v>3</v>
      </c>
      <c r="D128" s="5">
        <v>4</v>
      </c>
      <c r="E128" s="5">
        <f t="shared" si="1"/>
        <v>7</v>
      </c>
      <c r="F128" s="5" t="s">
        <v>200</v>
      </c>
    </row>
    <row r="129" spans="2:7" x14ac:dyDescent="0.55000000000000004">
      <c r="B129" s="5" t="s">
        <v>20</v>
      </c>
      <c r="C129" s="6">
        <f>SUM(C3:C128)</f>
        <v>173</v>
      </c>
      <c r="D129" s="6">
        <f>SUM(D3:D128)</f>
        <v>294</v>
      </c>
      <c r="E129" s="6"/>
      <c r="F129" s="5"/>
    </row>
    <row r="130" spans="2:7" x14ac:dyDescent="0.55000000000000004">
      <c r="B130" s="5" t="s">
        <v>204</v>
      </c>
      <c r="C130" s="6">
        <f>SUM(C129:D129)</f>
        <v>467</v>
      </c>
      <c r="D130" s="9"/>
      <c r="E130" s="9"/>
    </row>
    <row r="131" spans="2:7" x14ac:dyDescent="0.55000000000000004">
      <c r="B131" s="5" t="s">
        <v>22</v>
      </c>
      <c r="C131" s="6">
        <f>MAX(C3:C128)</f>
        <v>32</v>
      </c>
      <c r="D131" s="6">
        <f>MAX(D3:D128)</f>
        <v>38</v>
      </c>
      <c r="E131" s="6">
        <f>MAX(E3:E128)</f>
        <v>70</v>
      </c>
      <c r="F131" s="10">
        <f>C129/C130</f>
        <v>0.37044967880085655</v>
      </c>
      <c r="G131" s="9" t="s">
        <v>329</v>
      </c>
    </row>
    <row r="132" spans="2:7" x14ac:dyDescent="0.55000000000000004">
      <c r="B132" s="5" t="s">
        <v>21</v>
      </c>
      <c r="C132" s="6">
        <f>MIN(C3:C128)</f>
        <v>0</v>
      </c>
      <c r="D132" s="6">
        <f>MIN(D3:D128)</f>
        <v>0</v>
      </c>
      <c r="E132" s="6">
        <f>MIN(E3:E128)</f>
        <v>1</v>
      </c>
      <c r="F132" s="10">
        <f>D129/C130</f>
        <v>0.62955032119914345</v>
      </c>
      <c r="G132" s="9" t="s">
        <v>330</v>
      </c>
    </row>
  </sheetData>
  <sortState ref="G3:H14">
    <sortCondition ref="G3:G1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393A-9DF4-4EB0-99D9-9C8378CDA21F}">
  <dimension ref="A1:V172"/>
  <sheetViews>
    <sheetView workbookViewId="0">
      <selection activeCell="B9" sqref="B9"/>
    </sheetView>
  </sheetViews>
  <sheetFormatPr defaultRowHeight="14.4" x14ac:dyDescent="0.55000000000000004"/>
  <cols>
    <col min="2" max="2" width="14.47265625" bestFit="1" customWidth="1"/>
    <col min="3" max="3" width="9.26171875" bestFit="1" customWidth="1"/>
    <col min="4" max="4" width="6.68359375" bestFit="1" customWidth="1"/>
    <col min="5" max="5" width="4.68359375" bestFit="1" customWidth="1"/>
    <col min="6" max="6" width="20.26171875" style="12" bestFit="1" customWidth="1"/>
    <col min="7" max="7" width="13.68359375" style="12" bestFit="1" customWidth="1"/>
    <col min="8" max="11" width="12.83984375" style="12" bestFit="1" customWidth="1"/>
    <col min="12" max="12" width="12.89453125" style="12" bestFit="1" customWidth="1"/>
    <col min="13" max="16" width="17.20703125" style="13" bestFit="1" customWidth="1"/>
    <col min="17" max="17" width="17.26171875" style="13" bestFit="1" customWidth="1"/>
    <col min="18" max="21" width="14.578125" bestFit="1" customWidth="1"/>
    <col min="22" max="22" width="14.62890625" bestFit="1" customWidth="1"/>
  </cols>
  <sheetData>
    <row r="1" spans="1:22" x14ac:dyDescent="0.55000000000000004">
      <c r="B1" s="16" t="s">
        <v>326</v>
      </c>
      <c r="C1" s="16"/>
      <c r="D1" s="16"/>
      <c r="E1" s="16"/>
      <c r="F1" s="16" t="s">
        <v>327</v>
      </c>
      <c r="G1" s="16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22" x14ac:dyDescent="0.55000000000000004">
      <c r="B2" s="12" t="s">
        <v>134</v>
      </c>
      <c r="C2" s="12" t="s">
        <v>135</v>
      </c>
      <c r="D2" s="12" t="s">
        <v>136</v>
      </c>
      <c r="E2" s="12" t="s">
        <v>20</v>
      </c>
      <c r="F2" s="12" t="s">
        <v>134</v>
      </c>
      <c r="G2" s="12" t="s">
        <v>321</v>
      </c>
      <c r="H2" s="12" t="s">
        <v>306</v>
      </c>
      <c r="I2" s="12" t="s">
        <v>307</v>
      </c>
      <c r="J2" s="12" t="s">
        <v>308</v>
      </c>
      <c r="K2" s="12" t="s">
        <v>309</v>
      </c>
      <c r="L2" s="12" t="s">
        <v>310</v>
      </c>
      <c r="M2" s="13" t="s">
        <v>311</v>
      </c>
      <c r="N2" s="13" t="s">
        <v>312</v>
      </c>
      <c r="O2" s="13" t="s">
        <v>313</v>
      </c>
      <c r="P2" s="13" t="s">
        <v>314</v>
      </c>
      <c r="Q2" s="13" t="s">
        <v>315</v>
      </c>
      <c r="R2" s="13" t="s">
        <v>316</v>
      </c>
      <c r="S2" s="13" t="s">
        <v>317</v>
      </c>
      <c r="T2" s="13" t="s">
        <v>318</v>
      </c>
      <c r="U2" s="13" t="s">
        <v>319</v>
      </c>
      <c r="V2" s="13" t="s">
        <v>320</v>
      </c>
    </row>
    <row r="3" spans="1:22" x14ac:dyDescent="0.55000000000000004">
      <c r="A3">
        <v>1</v>
      </c>
      <c r="B3" s="12" t="s">
        <v>23</v>
      </c>
      <c r="C3" s="12">
        <v>0</v>
      </c>
      <c r="D3" s="12">
        <v>1</v>
      </c>
      <c r="E3" s="12">
        <f>SUM(C3:D3)</f>
        <v>1</v>
      </c>
      <c r="F3" s="12" t="str">
        <f>B3</f>
        <v>R1107TS054_1</v>
      </c>
      <c r="G3" s="12">
        <v>0</v>
      </c>
      <c r="H3" s="12">
        <f>IF(AND(E3=0,G3=0),1,0)</f>
        <v>0</v>
      </c>
      <c r="I3" s="12">
        <f>IF(AND(E3&gt;0,G3=0),1,0)</f>
        <v>1</v>
      </c>
      <c r="J3" s="12">
        <f>IF(AND(E3=0,G3&gt;0),1,0)</f>
        <v>0</v>
      </c>
      <c r="K3" s="12">
        <f>IF(AND(E3&gt;0,G3&gt;0),1,0)</f>
        <v>0</v>
      </c>
      <c r="L3" s="12">
        <f>IF(OR(E3&gt;0,G3&gt;0),1,0)</f>
        <v>1</v>
      </c>
      <c r="M3" s="13">
        <f>IF(AND(C3=0,G3=0),1,0)</f>
        <v>1</v>
      </c>
      <c r="N3" s="13">
        <f>IF(AND(C3&gt;0,G3=0),1,0)</f>
        <v>0</v>
      </c>
      <c r="O3" s="13">
        <f>IF(AND(C3=0,G3&gt;0),1,0)</f>
        <v>0</v>
      </c>
      <c r="P3" s="13">
        <f>IF(AND(C3&gt;0,G3&gt;0),1,0)</f>
        <v>0</v>
      </c>
      <c r="Q3" s="13">
        <f>IF(OR(C3&gt;0,G3&gt;0),1,0)</f>
        <v>0</v>
      </c>
      <c r="R3" s="13">
        <f>IF(AND(D3=0,G3=0),1,0)</f>
        <v>0</v>
      </c>
      <c r="S3" s="13">
        <f>IF(AND(D3&gt;0,G3=0),1,0)</f>
        <v>1</v>
      </c>
      <c r="T3" s="13">
        <f>IF(AND(D3=0,G3&gt;0),1,0)</f>
        <v>0</v>
      </c>
      <c r="U3" s="13">
        <f>IF(AND(D3&gt;0,G3&gt;0),1,0)</f>
        <v>0</v>
      </c>
      <c r="V3" s="13">
        <f>IF(OR(D3&gt;0,G3&gt;0),1,0)</f>
        <v>1</v>
      </c>
    </row>
    <row r="4" spans="1:22" x14ac:dyDescent="0.55000000000000004">
      <c r="A4">
        <v>2</v>
      </c>
      <c r="B4" s="12" t="s">
        <v>25</v>
      </c>
      <c r="C4" s="12">
        <v>0</v>
      </c>
      <c r="D4" s="12">
        <v>1</v>
      </c>
      <c r="E4" s="12">
        <f t="shared" ref="E4:E81" si="0">SUM(C4:D4)</f>
        <v>1</v>
      </c>
      <c r="F4" s="12" t="str">
        <f t="shared" ref="F4:F10" si="1">B4</f>
        <v>R1107TS054_3</v>
      </c>
      <c r="G4" s="12">
        <v>0</v>
      </c>
      <c r="H4" s="12">
        <f>IF(AND(E4=0,G4=0),1,0)</f>
        <v>0</v>
      </c>
      <c r="I4" s="12">
        <f>IF(AND(E4&gt;0,G4=0),1,0)</f>
        <v>1</v>
      </c>
      <c r="J4" s="12">
        <f>IF(AND(E4=0,G4&gt;0),1,0)</f>
        <v>0</v>
      </c>
      <c r="K4" s="12">
        <f>IF(AND(E4&gt;0,G4&gt;0),1,0)</f>
        <v>0</v>
      </c>
      <c r="L4" s="12">
        <f>IF(OR(E4&gt;0,G4&gt;0),1,0)</f>
        <v>1</v>
      </c>
      <c r="M4" s="13">
        <f>IF(AND(C4=0,G4=0),1,0)</f>
        <v>1</v>
      </c>
      <c r="N4" s="13">
        <f>IF(AND(C4&gt;0,G4=0),1,0)</f>
        <v>0</v>
      </c>
      <c r="O4" s="13">
        <f>IF(AND(C4=0,G4&gt;0),1,0)</f>
        <v>0</v>
      </c>
      <c r="P4" s="13">
        <f>IF(AND(C4&gt;0,G4&gt;0),1,0)</f>
        <v>0</v>
      </c>
      <c r="Q4" s="13">
        <f>IF(OR(C4&gt;0,G4&gt;0),1,0)</f>
        <v>0</v>
      </c>
      <c r="R4" s="13">
        <f>IF(AND(D4=0,G4=0),1,0)</f>
        <v>0</v>
      </c>
      <c r="S4" s="13">
        <f>IF(AND(D4&gt;0,G4=0),1,0)</f>
        <v>1</v>
      </c>
      <c r="T4" s="13">
        <f>IF(AND(D4=0,G4&gt;0),1,0)</f>
        <v>0</v>
      </c>
      <c r="U4" s="13">
        <f>IF(AND(D4&gt;0,G4&gt;0),1,0)</f>
        <v>0</v>
      </c>
      <c r="V4" s="13">
        <f>IF(OR(D4&gt;0,G4&gt;0),1,0)</f>
        <v>1</v>
      </c>
    </row>
    <row r="5" spans="1:22" x14ac:dyDescent="0.55000000000000004">
      <c r="A5">
        <v>3</v>
      </c>
      <c r="B5" s="12" t="s">
        <v>26</v>
      </c>
      <c r="C5" s="12">
        <v>0</v>
      </c>
      <c r="D5" s="12">
        <v>1</v>
      </c>
      <c r="E5" s="12">
        <f t="shared" si="0"/>
        <v>1</v>
      </c>
      <c r="F5" s="12" t="str">
        <f t="shared" si="1"/>
        <v>R1107TS054_4</v>
      </c>
      <c r="G5" s="12">
        <v>0</v>
      </c>
      <c r="H5" s="12">
        <f>IF(AND(E5=0,G5=0),1,0)</f>
        <v>0</v>
      </c>
      <c r="I5" s="12">
        <f>IF(AND(E5&gt;0,G5=0),1,0)</f>
        <v>1</v>
      </c>
      <c r="J5" s="12">
        <f>IF(AND(E5=0,G5&gt;0),1,0)</f>
        <v>0</v>
      </c>
      <c r="K5" s="12">
        <f>IF(AND(E5&gt;0,G5&gt;0),1,0)</f>
        <v>0</v>
      </c>
      <c r="L5" s="12">
        <f>IF(OR(E5&gt;0,G5&gt;0),1,0)</f>
        <v>1</v>
      </c>
      <c r="M5" s="13">
        <f>IF(AND(C5=0,G5=0),1,0)</f>
        <v>1</v>
      </c>
      <c r="N5" s="13">
        <f>IF(AND(C5&gt;0,G5=0),1,0)</f>
        <v>0</v>
      </c>
      <c r="O5" s="13">
        <f>IF(AND(C5=0,G5&gt;0),1,0)</f>
        <v>0</v>
      </c>
      <c r="P5" s="13">
        <f>IF(AND(C5&gt;0,G5&gt;0),1,0)</f>
        <v>0</v>
      </c>
      <c r="Q5" s="13">
        <f>IF(OR(C5&gt;0,G5&gt;0),1,0)</f>
        <v>0</v>
      </c>
      <c r="R5" s="13">
        <f>IF(AND(D5=0,G5=0),1,0)</f>
        <v>0</v>
      </c>
      <c r="S5" s="13">
        <f>IF(AND(D5&gt;0,G5=0),1,0)</f>
        <v>1</v>
      </c>
      <c r="T5" s="13">
        <f>IF(AND(D5=0,G5&gt;0),1,0)</f>
        <v>0</v>
      </c>
      <c r="U5" s="13">
        <f>IF(AND(D5&gt;0,G5&gt;0),1,0)</f>
        <v>0</v>
      </c>
      <c r="V5" s="13">
        <f>IF(OR(D5&gt;0,G5&gt;0),1,0)</f>
        <v>1</v>
      </c>
    </row>
    <row r="6" spans="1:22" x14ac:dyDescent="0.55000000000000004">
      <c r="A6">
        <v>4</v>
      </c>
      <c r="B6" s="12" t="s">
        <v>27</v>
      </c>
      <c r="C6" s="12">
        <v>0</v>
      </c>
      <c r="D6" s="12">
        <v>1</v>
      </c>
      <c r="E6" s="12">
        <f t="shared" si="0"/>
        <v>1</v>
      </c>
      <c r="F6" s="12" t="str">
        <f t="shared" si="1"/>
        <v>R1107TS054_5</v>
      </c>
      <c r="G6" s="12">
        <v>0</v>
      </c>
      <c r="H6" s="12">
        <f>IF(AND(E6=0,G6=0),1,0)</f>
        <v>0</v>
      </c>
      <c r="I6" s="12">
        <f>IF(AND(E6&gt;0,G6=0),1,0)</f>
        <v>1</v>
      </c>
      <c r="J6" s="12">
        <f>IF(AND(E6=0,G6&gt;0),1,0)</f>
        <v>0</v>
      </c>
      <c r="K6" s="12">
        <f>IF(AND(E6&gt;0,G6&gt;0),1,0)</f>
        <v>0</v>
      </c>
      <c r="L6" s="12">
        <f>IF(OR(E6&gt;0,G6&gt;0),1,0)</f>
        <v>1</v>
      </c>
      <c r="M6" s="13">
        <f>IF(AND(C6=0,G6=0),1,0)</f>
        <v>1</v>
      </c>
      <c r="N6" s="13">
        <f>IF(AND(C6&gt;0,G6=0),1,0)</f>
        <v>0</v>
      </c>
      <c r="O6" s="13">
        <f>IF(AND(C6=0,G6&gt;0),1,0)</f>
        <v>0</v>
      </c>
      <c r="P6" s="13">
        <f>IF(AND(C6&gt;0,G6&gt;0),1,0)</f>
        <v>0</v>
      </c>
      <c r="Q6" s="13">
        <f>IF(OR(C6&gt;0,G6&gt;0),1,0)</f>
        <v>0</v>
      </c>
      <c r="R6" s="13">
        <f>IF(AND(D6=0,G6=0),1,0)</f>
        <v>0</v>
      </c>
      <c r="S6" s="13">
        <f>IF(AND(D6&gt;0,G6=0),1,0)</f>
        <v>1</v>
      </c>
      <c r="T6" s="13">
        <f>IF(AND(D6=0,G6&gt;0),1,0)</f>
        <v>0</v>
      </c>
      <c r="U6" s="13">
        <f>IF(AND(D6&gt;0,G6&gt;0),1,0)</f>
        <v>0</v>
      </c>
      <c r="V6" s="13">
        <f>IF(OR(D6&gt;0,G6&gt;0),1,0)</f>
        <v>1</v>
      </c>
    </row>
    <row r="7" spans="1:22" x14ac:dyDescent="0.55000000000000004">
      <c r="A7">
        <v>5</v>
      </c>
      <c r="B7" s="12" t="s">
        <v>28</v>
      </c>
      <c r="C7" s="12">
        <v>0</v>
      </c>
      <c r="D7" s="12">
        <v>2</v>
      </c>
      <c r="E7" s="12">
        <f t="shared" si="0"/>
        <v>2</v>
      </c>
      <c r="F7" s="12" t="str">
        <f t="shared" si="1"/>
        <v>R1107TS119_2</v>
      </c>
      <c r="G7" s="12">
        <v>0</v>
      </c>
      <c r="H7" s="12">
        <f>IF(AND(E7=0,G7=0),1,0)</f>
        <v>0</v>
      </c>
      <c r="I7" s="12">
        <f>IF(AND(E7&gt;0,G7=0),1,0)</f>
        <v>1</v>
      </c>
      <c r="J7" s="12">
        <f>IF(AND(E7=0,G7&gt;0),1,0)</f>
        <v>0</v>
      </c>
      <c r="K7" s="12">
        <f>IF(AND(E7&gt;0,G7&gt;0),1,0)</f>
        <v>0</v>
      </c>
      <c r="L7" s="12">
        <f>IF(OR(E7&gt;0,G7&gt;0),1,0)</f>
        <v>1</v>
      </c>
      <c r="M7" s="13">
        <f>IF(AND(C7=0,G7=0),1,0)</f>
        <v>1</v>
      </c>
      <c r="N7" s="13">
        <f>IF(AND(C7&gt;0,G7=0),1,0)</f>
        <v>0</v>
      </c>
      <c r="O7" s="13">
        <f>IF(AND(C7=0,G7&gt;0),1,0)</f>
        <v>0</v>
      </c>
      <c r="P7" s="13">
        <f>IF(AND(C7&gt;0,G7&gt;0),1,0)</f>
        <v>0</v>
      </c>
      <c r="Q7" s="13">
        <f>IF(OR(C7&gt;0,G7&gt;0),1,0)</f>
        <v>0</v>
      </c>
      <c r="R7" s="13">
        <f>IF(AND(D7=0,G7=0),1,0)</f>
        <v>0</v>
      </c>
      <c r="S7" s="13">
        <f>IF(AND(D7&gt;0,G7=0),1,0)</f>
        <v>1</v>
      </c>
      <c r="T7" s="13">
        <f>IF(AND(D7=0,G7&gt;0),1,0)</f>
        <v>0</v>
      </c>
      <c r="U7" s="13">
        <f>IF(AND(D7&gt;0,G7&gt;0),1,0)</f>
        <v>0</v>
      </c>
      <c r="V7" s="13">
        <f>IF(OR(D7&gt;0,G7&gt;0),1,0)</f>
        <v>1</v>
      </c>
    </row>
    <row r="8" spans="1:22" x14ac:dyDescent="0.55000000000000004">
      <c r="A8">
        <v>6</v>
      </c>
      <c r="B8" s="12" t="s">
        <v>30</v>
      </c>
      <c r="C8" s="12">
        <v>0</v>
      </c>
      <c r="D8" s="12">
        <v>1</v>
      </c>
      <c r="E8" s="12">
        <f t="shared" si="0"/>
        <v>1</v>
      </c>
      <c r="F8" s="12" t="s">
        <v>30</v>
      </c>
      <c r="G8" s="12">
        <v>1</v>
      </c>
      <c r="H8" s="12">
        <f>IF(AND(E8=0,G8=0),1,0)</f>
        <v>0</v>
      </c>
      <c r="I8" s="12">
        <f>IF(AND(E8&gt;0,G8=0),1,0)</f>
        <v>0</v>
      </c>
      <c r="J8" s="12">
        <f>IF(AND(E8=0,G8&gt;0),1,0)</f>
        <v>0</v>
      </c>
      <c r="K8" s="12">
        <f>IF(AND(E8&gt;0,G8&gt;0),1,0)</f>
        <v>1</v>
      </c>
      <c r="L8" s="12">
        <f>IF(OR(E8&gt;0,G8&gt;0),1,0)</f>
        <v>1</v>
      </c>
      <c r="M8" s="13">
        <f>IF(AND(C8=0,G8=0),1,0)</f>
        <v>0</v>
      </c>
      <c r="N8" s="13">
        <f>IF(AND(C8&gt;0,G8=0),1,0)</f>
        <v>0</v>
      </c>
      <c r="O8" s="13">
        <f>IF(AND(C8=0,G8&gt;0),1,0)</f>
        <v>1</v>
      </c>
      <c r="P8" s="13">
        <f>IF(AND(C8&gt;0,G8&gt;0),1,0)</f>
        <v>0</v>
      </c>
      <c r="Q8" s="13">
        <f>IF(OR(C8&gt;0,G8&gt;0),1,0)</f>
        <v>1</v>
      </c>
      <c r="R8" s="13">
        <f>IF(AND(D8=0,G8=0),1,0)</f>
        <v>0</v>
      </c>
      <c r="S8" s="13">
        <f>IF(AND(D8&gt;0,G8=0),1,0)</f>
        <v>0</v>
      </c>
      <c r="T8" s="13">
        <f>IF(AND(D8=0,G8&gt;0),1,0)</f>
        <v>0</v>
      </c>
      <c r="U8" s="13">
        <f>IF(AND(D8&gt;0,G8&gt;0),1,0)</f>
        <v>1</v>
      </c>
      <c r="V8" s="13">
        <f>IF(OR(D8&gt;0,G8&gt;0),1,0)</f>
        <v>1</v>
      </c>
    </row>
    <row r="9" spans="1:22" x14ac:dyDescent="0.55000000000000004">
      <c r="A9">
        <v>7</v>
      </c>
      <c r="B9" s="12" t="s">
        <v>31</v>
      </c>
      <c r="C9" s="12">
        <v>0</v>
      </c>
      <c r="D9" s="12">
        <v>1</v>
      </c>
      <c r="E9" s="12">
        <f t="shared" si="0"/>
        <v>1</v>
      </c>
      <c r="F9" s="12" t="str">
        <f t="shared" si="1"/>
        <v>R1107TS125_1</v>
      </c>
      <c r="G9" s="12">
        <v>0</v>
      </c>
      <c r="H9" s="12">
        <f>IF(AND(E9=0,G9=0),1,0)</f>
        <v>0</v>
      </c>
      <c r="I9" s="12">
        <f>IF(AND(E9&gt;0,G9=0),1,0)</f>
        <v>1</v>
      </c>
      <c r="J9" s="12">
        <f>IF(AND(E9=0,G9&gt;0),1,0)</f>
        <v>0</v>
      </c>
      <c r="K9" s="12">
        <f>IF(AND(E9&gt;0,G9&gt;0),1,0)</f>
        <v>0</v>
      </c>
      <c r="L9" s="12">
        <f>IF(OR(E9&gt;0,G9&gt;0),1,0)</f>
        <v>1</v>
      </c>
      <c r="M9" s="13">
        <f>IF(AND(C9=0,G9=0),1,0)</f>
        <v>1</v>
      </c>
      <c r="N9" s="13">
        <f>IF(AND(C9&gt;0,G9=0),1,0)</f>
        <v>0</v>
      </c>
      <c r="O9" s="13">
        <f>IF(AND(C9=0,G9&gt;0),1,0)</f>
        <v>0</v>
      </c>
      <c r="P9" s="13">
        <f>IF(AND(C9&gt;0,G9&gt;0),1,0)</f>
        <v>0</v>
      </c>
      <c r="Q9" s="13">
        <f>IF(OR(C9&gt;0,G9&gt;0),1,0)</f>
        <v>0</v>
      </c>
      <c r="R9" s="13">
        <f>IF(AND(D9=0,G9=0),1,0)</f>
        <v>0</v>
      </c>
      <c r="S9" s="13">
        <f>IF(AND(D9&gt;0,G9=0),1,0)</f>
        <v>1</v>
      </c>
      <c r="T9" s="13">
        <f>IF(AND(D9=0,G9&gt;0),1,0)</f>
        <v>0</v>
      </c>
      <c r="U9" s="13">
        <f>IF(AND(D9&gt;0,G9&gt;0),1,0)</f>
        <v>0</v>
      </c>
      <c r="V9" s="13">
        <f>IF(OR(D9&gt;0,G9&gt;0),1,0)</f>
        <v>1</v>
      </c>
    </row>
    <row r="10" spans="1:22" x14ac:dyDescent="0.55000000000000004">
      <c r="A10">
        <v>8</v>
      </c>
      <c r="B10" s="12" t="s">
        <v>32</v>
      </c>
      <c r="C10" s="12">
        <v>0</v>
      </c>
      <c r="D10" s="12">
        <v>1</v>
      </c>
      <c r="E10" s="12">
        <f t="shared" si="0"/>
        <v>1</v>
      </c>
      <c r="F10" s="12" t="str">
        <f t="shared" si="1"/>
        <v>R1107TS125_2</v>
      </c>
      <c r="G10" s="12">
        <v>0</v>
      </c>
      <c r="H10" s="12">
        <f>IF(AND(E10=0,G10=0),1,0)</f>
        <v>0</v>
      </c>
      <c r="I10" s="12">
        <f>IF(AND(E10&gt;0,G10=0),1,0)</f>
        <v>1</v>
      </c>
      <c r="J10" s="12">
        <f>IF(AND(E10=0,G10&gt;0),1,0)</f>
        <v>0</v>
      </c>
      <c r="K10" s="12">
        <f>IF(AND(E10&gt;0,G10&gt;0),1,0)</f>
        <v>0</v>
      </c>
      <c r="L10" s="12">
        <f>IF(OR(E10&gt;0,G10&gt;0),1,0)</f>
        <v>1</v>
      </c>
      <c r="M10" s="13">
        <f>IF(AND(C10=0,G10=0),1,0)</f>
        <v>1</v>
      </c>
      <c r="N10" s="13">
        <f>IF(AND(C10&gt;0,G10=0),1,0)</f>
        <v>0</v>
      </c>
      <c r="O10" s="13">
        <f>IF(AND(C10=0,G10&gt;0),1,0)</f>
        <v>0</v>
      </c>
      <c r="P10" s="13">
        <f>IF(AND(C10&gt;0,G10&gt;0),1,0)</f>
        <v>0</v>
      </c>
      <c r="Q10" s="13">
        <f>IF(OR(C10&gt;0,G10&gt;0),1,0)</f>
        <v>0</v>
      </c>
      <c r="R10" s="13">
        <f>IF(AND(D10=0,G10=0),1,0)</f>
        <v>0</v>
      </c>
      <c r="S10" s="13">
        <f>IF(AND(D10&gt;0,G10=0),1,0)</f>
        <v>1</v>
      </c>
      <c r="T10" s="13">
        <f>IF(AND(D10=0,G10&gt;0),1,0)</f>
        <v>0</v>
      </c>
      <c r="U10" s="13">
        <f>IF(AND(D10&gt;0,G10&gt;0),1,0)</f>
        <v>0</v>
      </c>
      <c r="V10" s="13">
        <f>IF(OR(D10&gt;0,G10&gt;0),1,0)</f>
        <v>1</v>
      </c>
    </row>
    <row r="11" spans="1:22" x14ac:dyDescent="0.55000000000000004">
      <c r="A11">
        <v>9</v>
      </c>
      <c r="B11" s="12" t="str">
        <f>F11</f>
        <v>R1107TS125_4</v>
      </c>
      <c r="C11" s="12">
        <v>0</v>
      </c>
      <c r="D11" s="12">
        <v>0</v>
      </c>
      <c r="E11" s="12">
        <f t="shared" si="0"/>
        <v>0</v>
      </c>
      <c r="F11" s="12" t="s">
        <v>264</v>
      </c>
      <c r="G11" s="12">
        <v>1</v>
      </c>
      <c r="H11" s="12">
        <f>IF(AND(E11=0,G11=0),1,0)</f>
        <v>0</v>
      </c>
      <c r="I11" s="12">
        <f>IF(AND(E11&gt;0,G11=0),1,0)</f>
        <v>0</v>
      </c>
      <c r="J11" s="12">
        <f>IF(AND(E11=0,G11&gt;0),1,0)</f>
        <v>1</v>
      </c>
      <c r="K11" s="12">
        <f>IF(AND(E11&gt;0,G11&gt;0),1,0)</f>
        <v>0</v>
      </c>
      <c r="L11" s="12">
        <f>IF(OR(E11&gt;0,G11&gt;0),1,0)</f>
        <v>1</v>
      </c>
      <c r="M11" s="13">
        <f>IF(AND(C11=0,G11=0),1,0)</f>
        <v>0</v>
      </c>
      <c r="N11" s="13">
        <f>IF(AND(C11&gt;0,G11=0),1,0)</f>
        <v>0</v>
      </c>
      <c r="O11" s="13">
        <f>IF(AND(C11=0,G11&gt;0),1,0)</f>
        <v>1</v>
      </c>
      <c r="P11" s="13">
        <f>IF(AND(C11&gt;0,G11&gt;0),1,0)</f>
        <v>0</v>
      </c>
      <c r="Q11" s="13">
        <f>IF(OR(C11&gt;0,G11&gt;0),1,0)</f>
        <v>1</v>
      </c>
      <c r="R11" s="13">
        <f>IF(AND(D11=0,G11=0),1,0)</f>
        <v>0</v>
      </c>
      <c r="S11" s="13">
        <f>IF(AND(D11&gt;0,G11=0),1,0)</f>
        <v>0</v>
      </c>
      <c r="T11" s="13">
        <f>IF(AND(D11=0,G11&gt;0),1,0)</f>
        <v>1</v>
      </c>
      <c r="U11" s="13">
        <f>IF(AND(D11&gt;0,G11&gt;0),1,0)</f>
        <v>0</v>
      </c>
      <c r="V11" s="13">
        <f>IF(OR(D11&gt;0,G11&gt;0),1,0)</f>
        <v>1</v>
      </c>
    </row>
    <row r="12" spans="1:22" x14ac:dyDescent="0.55000000000000004">
      <c r="A12">
        <v>10</v>
      </c>
      <c r="B12" s="12" t="str">
        <f>F12</f>
        <v>R1107TS125_5</v>
      </c>
      <c r="C12" s="12">
        <v>0</v>
      </c>
      <c r="D12" s="12">
        <v>0</v>
      </c>
      <c r="E12" s="12">
        <f t="shared" ref="E12" si="2">SUM(C12:D12)</f>
        <v>0</v>
      </c>
      <c r="F12" s="12" t="s">
        <v>265</v>
      </c>
      <c r="G12" s="12">
        <v>1</v>
      </c>
      <c r="H12" s="12">
        <f>IF(AND(E12=0,G12=0),1,0)</f>
        <v>0</v>
      </c>
      <c r="I12" s="12">
        <f>IF(AND(E12&gt;0,G12=0),1,0)</f>
        <v>0</v>
      </c>
      <c r="J12" s="12">
        <f>IF(AND(E12=0,G12&gt;0),1,0)</f>
        <v>1</v>
      </c>
      <c r="K12" s="12">
        <f>IF(AND(E12&gt;0,G12&gt;0),1,0)</f>
        <v>0</v>
      </c>
      <c r="L12" s="12">
        <f>IF(OR(E12&gt;0,G12&gt;0),1,0)</f>
        <v>1</v>
      </c>
      <c r="M12" s="13">
        <f>IF(AND(C12=0,G12=0),1,0)</f>
        <v>0</v>
      </c>
      <c r="N12" s="13">
        <f>IF(AND(C12&gt;0,G12=0),1,0)</f>
        <v>0</v>
      </c>
      <c r="O12" s="13">
        <f>IF(AND(C12=0,G12&gt;0),1,0)</f>
        <v>1</v>
      </c>
      <c r="P12" s="13">
        <f>IF(AND(C12&gt;0,G12&gt;0),1,0)</f>
        <v>0</v>
      </c>
      <c r="Q12" s="13">
        <f>IF(OR(C12&gt;0,G12&gt;0),1,0)</f>
        <v>1</v>
      </c>
      <c r="R12" s="13">
        <f>IF(AND(D12=0,G12=0),1,0)</f>
        <v>0</v>
      </c>
      <c r="S12" s="13">
        <f>IF(AND(D12&gt;0,G12=0),1,0)</f>
        <v>0</v>
      </c>
      <c r="T12" s="13">
        <f>IF(AND(D12=0,G12&gt;0),1,0)</f>
        <v>1</v>
      </c>
      <c r="U12" s="13">
        <f>IF(AND(D12&gt;0,G12&gt;0),1,0)</f>
        <v>0</v>
      </c>
      <c r="V12" s="13">
        <f>IF(OR(D12&gt;0,G12&gt;0),1,0)</f>
        <v>1</v>
      </c>
    </row>
    <row r="13" spans="1:22" x14ac:dyDescent="0.55000000000000004">
      <c r="A13">
        <v>11</v>
      </c>
      <c r="B13" s="12" t="s">
        <v>33</v>
      </c>
      <c r="C13" s="12">
        <v>0</v>
      </c>
      <c r="D13" s="12">
        <v>2</v>
      </c>
      <c r="E13" s="12">
        <f t="shared" si="0"/>
        <v>2</v>
      </c>
      <c r="F13" s="12" t="str">
        <f t="shared" ref="F13" si="3">B13</f>
        <v>R1107TS128_2</v>
      </c>
      <c r="G13" s="12">
        <v>0</v>
      </c>
      <c r="H13" s="12">
        <f>IF(AND(E13=0,G13=0),1,0)</f>
        <v>0</v>
      </c>
      <c r="I13" s="12">
        <f>IF(AND(E13&gt;0,G13=0),1,0)</f>
        <v>1</v>
      </c>
      <c r="J13" s="12">
        <f>IF(AND(E13=0,G13&gt;0),1,0)</f>
        <v>0</v>
      </c>
      <c r="K13" s="12">
        <f>IF(AND(E13&gt;0,G13&gt;0),1,0)</f>
        <v>0</v>
      </c>
      <c r="L13" s="12">
        <f>IF(OR(E13&gt;0,G13&gt;0),1,0)</f>
        <v>1</v>
      </c>
      <c r="M13" s="13">
        <f>IF(AND(C13=0,G13=0),1,0)</f>
        <v>1</v>
      </c>
      <c r="N13" s="13">
        <f>IF(AND(C13&gt;0,G13=0),1,0)</f>
        <v>0</v>
      </c>
      <c r="O13" s="13">
        <f>IF(AND(C13=0,G13&gt;0),1,0)</f>
        <v>0</v>
      </c>
      <c r="P13" s="13">
        <f>IF(AND(C13&gt;0,G13&gt;0),1,0)</f>
        <v>0</v>
      </c>
      <c r="Q13" s="13">
        <f>IF(OR(C13&gt;0,G13&gt;0),1,0)</f>
        <v>0</v>
      </c>
      <c r="R13" s="13">
        <f>IF(AND(D13=0,G13=0),1,0)</f>
        <v>0</v>
      </c>
      <c r="S13" s="13">
        <f>IF(AND(D13&gt;0,G13=0),1,0)</f>
        <v>1</v>
      </c>
      <c r="T13" s="13">
        <f>IF(AND(D13=0,G13&gt;0),1,0)</f>
        <v>0</v>
      </c>
      <c r="U13" s="13">
        <f>IF(AND(D13&gt;0,G13&gt;0),1,0)</f>
        <v>0</v>
      </c>
      <c r="V13" s="13">
        <f>IF(OR(D13&gt;0,G13&gt;0),1,0)</f>
        <v>1</v>
      </c>
    </row>
    <row r="14" spans="1:22" x14ac:dyDescent="0.55000000000000004">
      <c r="A14">
        <v>12</v>
      </c>
      <c r="B14" s="12" t="s">
        <v>34</v>
      </c>
      <c r="C14" s="12">
        <v>0</v>
      </c>
      <c r="D14" s="12">
        <v>2</v>
      </c>
      <c r="E14" s="12">
        <f t="shared" si="0"/>
        <v>2</v>
      </c>
      <c r="F14" s="12" t="s">
        <v>34</v>
      </c>
      <c r="G14" s="12">
        <v>1</v>
      </c>
      <c r="H14" s="12">
        <f>IF(AND(E14=0,G14=0),1,0)</f>
        <v>0</v>
      </c>
      <c r="I14" s="12">
        <f>IF(AND(E14&gt;0,G14=0),1,0)</f>
        <v>0</v>
      </c>
      <c r="J14" s="12">
        <f>IF(AND(E14=0,G14&gt;0),1,0)</f>
        <v>0</v>
      </c>
      <c r="K14" s="12">
        <f>IF(AND(E14&gt;0,G14&gt;0),1,0)</f>
        <v>1</v>
      </c>
      <c r="L14" s="12">
        <f>IF(OR(E14&gt;0,G14&gt;0),1,0)</f>
        <v>1</v>
      </c>
      <c r="M14" s="13">
        <f>IF(AND(C14=0,G14=0),1,0)</f>
        <v>0</v>
      </c>
      <c r="N14" s="13">
        <f>IF(AND(C14&gt;0,G14=0),1,0)</f>
        <v>0</v>
      </c>
      <c r="O14" s="13">
        <f>IF(AND(C14=0,G14&gt;0),1,0)</f>
        <v>1</v>
      </c>
      <c r="P14" s="13">
        <f>IF(AND(C14&gt;0,G14&gt;0),1,0)</f>
        <v>0</v>
      </c>
      <c r="Q14" s="13">
        <f>IF(OR(C14&gt;0,G14&gt;0),1,0)</f>
        <v>1</v>
      </c>
      <c r="R14" s="13">
        <f>IF(AND(D14=0,G14=0),1,0)</f>
        <v>0</v>
      </c>
      <c r="S14" s="13">
        <f>IF(AND(D14&gt;0,G14=0),1,0)</f>
        <v>0</v>
      </c>
      <c r="T14" s="13">
        <f>IF(AND(D14=0,G14&gt;0),1,0)</f>
        <v>0</v>
      </c>
      <c r="U14" s="13">
        <f>IF(AND(D14&gt;0,G14&gt;0),1,0)</f>
        <v>1</v>
      </c>
      <c r="V14" s="13">
        <f>IF(OR(D14&gt;0,G14&gt;0),1,0)</f>
        <v>1</v>
      </c>
    </row>
    <row r="15" spans="1:22" x14ac:dyDescent="0.55000000000000004">
      <c r="A15">
        <v>13</v>
      </c>
      <c r="B15" s="12" t="s">
        <v>36</v>
      </c>
      <c r="C15" s="12">
        <v>0</v>
      </c>
      <c r="D15" s="12">
        <v>1</v>
      </c>
      <c r="E15" s="12">
        <f t="shared" si="0"/>
        <v>1</v>
      </c>
      <c r="F15" s="12" t="str">
        <f t="shared" ref="F15:F30" si="4">B15</f>
        <v>R1107TS392_1</v>
      </c>
      <c r="G15" s="12">
        <v>0</v>
      </c>
      <c r="H15" s="12">
        <f>IF(AND(E15=0,G15=0),1,0)</f>
        <v>0</v>
      </c>
      <c r="I15" s="12">
        <f>IF(AND(E15&gt;0,G15=0),1,0)</f>
        <v>1</v>
      </c>
      <c r="J15" s="12">
        <f>IF(AND(E15=0,G15&gt;0),1,0)</f>
        <v>0</v>
      </c>
      <c r="K15" s="12">
        <f>IF(AND(E15&gt;0,G15&gt;0),1,0)</f>
        <v>0</v>
      </c>
      <c r="L15" s="12">
        <f>IF(OR(E15&gt;0,G15&gt;0),1,0)</f>
        <v>1</v>
      </c>
      <c r="M15" s="13">
        <f>IF(AND(C15=0,G15=0),1,0)</f>
        <v>1</v>
      </c>
      <c r="N15" s="13">
        <f>IF(AND(C15&gt;0,G15=0),1,0)</f>
        <v>0</v>
      </c>
      <c r="O15" s="13">
        <f>IF(AND(C15=0,G15&gt;0),1,0)</f>
        <v>0</v>
      </c>
      <c r="P15" s="13">
        <f>IF(AND(C15&gt;0,G15&gt;0),1,0)</f>
        <v>0</v>
      </c>
      <c r="Q15" s="13">
        <f>IF(OR(C15&gt;0,G15&gt;0),1,0)</f>
        <v>0</v>
      </c>
      <c r="R15" s="13">
        <f>IF(AND(D15=0,G15=0),1,0)</f>
        <v>0</v>
      </c>
      <c r="S15" s="13">
        <f>IF(AND(D15&gt;0,G15=0),1,0)</f>
        <v>1</v>
      </c>
      <c r="T15" s="13">
        <f>IF(AND(D15=0,G15&gt;0),1,0)</f>
        <v>0</v>
      </c>
      <c r="U15" s="13">
        <f>IF(AND(D15&gt;0,G15&gt;0),1,0)</f>
        <v>0</v>
      </c>
      <c r="V15" s="13">
        <f>IF(OR(D15&gt;0,G15&gt;0),1,0)</f>
        <v>1</v>
      </c>
    </row>
    <row r="16" spans="1:22" x14ac:dyDescent="0.55000000000000004">
      <c r="A16">
        <v>14</v>
      </c>
      <c r="B16" s="12" t="s">
        <v>37</v>
      </c>
      <c r="C16" s="12">
        <v>0</v>
      </c>
      <c r="D16" s="12">
        <v>1</v>
      </c>
      <c r="E16" s="12">
        <f t="shared" si="0"/>
        <v>1</v>
      </c>
      <c r="F16" s="12" t="str">
        <f t="shared" si="4"/>
        <v>R1107TS392_2</v>
      </c>
      <c r="G16" s="12">
        <v>0</v>
      </c>
      <c r="H16" s="12">
        <f>IF(AND(E16=0,G16=0),1,0)</f>
        <v>0</v>
      </c>
      <c r="I16" s="12">
        <f>IF(AND(E16&gt;0,G16=0),1,0)</f>
        <v>1</v>
      </c>
      <c r="J16" s="12">
        <f>IF(AND(E16=0,G16&gt;0),1,0)</f>
        <v>0</v>
      </c>
      <c r="K16" s="12">
        <f>IF(AND(E16&gt;0,G16&gt;0),1,0)</f>
        <v>0</v>
      </c>
      <c r="L16" s="12">
        <f>IF(OR(E16&gt;0,G16&gt;0),1,0)</f>
        <v>1</v>
      </c>
      <c r="M16" s="13">
        <f>IF(AND(C16=0,G16=0),1,0)</f>
        <v>1</v>
      </c>
      <c r="N16" s="13">
        <f>IF(AND(C16&gt;0,G16=0),1,0)</f>
        <v>0</v>
      </c>
      <c r="O16" s="13">
        <f>IF(AND(C16=0,G16&gt;0),1,0)</f>
        <v>0</v>
      </c>
      <c r="P16" s="13">
        <f>IF(AND(C16&gt;0,G16&gt;0),1,0)</f>
        <v>0</v>
      </c>
      <c r="Q16" s="13">
        <f>IF(OR(C16&gt;0,G16&gt;0),1,0)</f>
        <v>0</v>
      </c>
      <c r="R16" s="13">
        <f>IF(AND(D16=0,G16=0),1,0)</f>
        <v>0</v>
      </c>
      <c r="S16" s="13">
        <f>IF(AND(D16&gt;0,G16=0),1,0)</f>
        <v>1</v>
      </c>
      <c r="T16" s="13">
        <f>IF(AND(D16=0,G16&gt;0),1,0)</f>
        <v>0</v>
      </c>
      <c r="U16" s="13">
        <f>IF(AND(D16&gt;0,G16&gt;0),1,0)</f>
        <v>0</v>
      </c>
      <c r="V16" s="13">
        <f>IF(OR(D16&gt;0,G16&gt;0),1,0)</f>
        <v>1</v>
      </c>
    </row>
    <row r="17" spans="1:22" x14ac:dyDescent="0.55000000000000004">
      <c r="A17">
        <v>15</v>
      </c>
      <c r="B17" s="12" t="s">
        <v>38</v>
      </c>
      <c r="C17" s="12">
        <v>0</v>
      </c>
      <c r="D17" s="12">
        <v>1</v>
      </c>
      <c r="E17" s="12">
        <f t="shared" si="0"/>
        <v>1</v>
      </c>
      <c r="F17" s="12" t="str">
        <f t="shared" si="4"/>
        <v>R1107TS392_3</v>
      </c>
      <c r="G17" s="12">
        <v>0</v>
      </c>
      <c r="H17" s="12">
        <f>IF(AND(E17=0,G17=0),1,0)</f>
        <v>0</v>
      </c>
      <c r="I17" s="12">
        <f>IF(AND(E17&gt;0,G17=0),1,0)</f>
        <v>1</v>
      </c>
      <c r="J17" s="12">
        <f>IF(AND(E17=0,G17&gt;0),1,0)</f>
        <v>0</v>
      </c>
      <c r="K17" s="12">
        <f>IF(AND(E17&gt;0,G17&gt;0),1,0)</f>
        <v>0</v>
      </c>
      <c r="L17" s="12">
        <f>IF(OR(E17&gt;0,G17&gt;0),1,0)</f>
        <v>1</v>
      </c>
      <c r="M17" s="13">
        <f>IF(AND(C17=0,G17=0),1,0)</f>
        <v>1</v>
      </c>
      <c r="N17" s="13">
        <f>IF(AND(C17&gt;0,G17=0),1,0)</f>
        <v>0</v>
      </c>
      <c r="O17" s="13">
        <f>IF(AND(C17=0,G17&gt;0),1,0)</f>
        <v>0</v>
      </c>
      <c r="P17" s="13">
        <f>IF(AND(C17&gt;0,G17&gt;0),1,0)</f>
        <v>0</v>
      </c>
      <c r="Q17" s="13">
        <f>IF(OR(C17&gt;0,G17&gt;0),1,0)</f>
        <v>0</v>
      </c>
      <c r="R17" s="13">
        <f>IF(AND(D17=0,G17=0),1,0)</f>
        <v>0</v>
      </c>
      <c r="S17" s="13">
        <f>IF(AND(D17&gt;0,G17=0),1,0)</f>
        <v>1</v>
      </c>
      <c r="T17" s="13">
        <f>IF(AND(D17=0,G17&gt;0),1,0)</f>
        <v>0</v>
      </c>
      <c r="U17" s="13">
        <f>IF(AND(D17&gt;0,G17&gt;0),1,0)</f>
        <v>0</v>
      </c>
      <c r="V17" s="13">
        <f>IF(OR(D17&gt;0,G17&gt;0),1,0)</f>
        <v>1</v>
      </c>
    </row>
    <row r="18" spans="1:22" x14ac:dyDescent="0.55000000000000004">
      <c r="A18">
        <v>16</v>
      </c>
      <c r="B18" s="12" t="s">
        <v>39</v>
      </c>
      <c r="C18" s="12">
        <v>0</v>
      </c>
      <c r="D18" s="12">
        <v>1</v>
      </c>
      <c r="E18" s="12">
        <f t="shared" si="0"/>
        <v>1</v>
      </c>
      <c r="F18" s="12" t="str">
        <f t="shared" si="4"/>
        <v>R1107TS392_4</v>
      </c>
      <c r="G18" s="12">
        <v>0</v>
      </c>
      <c r="H18" s="12">
        <f>IF(AND(E18=0,G18=0),1,0)</f>
        <v>0</v>
      </c>
      <c r="I18" s="12">
        <f>IF(AND(E18&gt;0,G18=0),1,0)</f>
        <v>1</v>
      </c>
      <c r="J18" s="12">
        <f>IF(AND(E18=0,G18&gt;0),1,0)</f>
        <v>0</v>
      </c>
      <c r="K18" s="12">
        <f>IF(AND(E18&gt;0,G18&gt;0),1,0)</f>
        <v>0</v>
      </c>
      <c r="L18" s="12">
        <f>IF(OR(E18&gt;0,G18&gt;0),1,0)</f>
        <v>1</v>
      </c>
      <c r="M18" s="13">
        <f>IF(AND(C18=0,G18=0),1,0)</f>
        <v>1</v>
      </c>
      <c r="N18" s="13">
        <f>IF(AND(C18&gt;0,G18=0),1,0)</f>
        <v>0</v>
      </c>
      <c r="O18" s="13">
        <f>IF(AND(C18=0,G18&gt;0),1,0)</f>
        <v>0</v>
      </c>
      <c r="P18" s="13">
        <f>IF(AND(C18&gt;0,G18&gt;0),1,0)</f>
        <v>0</v>
      </c>
      <c r="Q18" s="13">
        <f>IF(OR(C18&gt;0,G18&gt;0),1,0)</f>
        <v>0</v>
      </c>
      <c r="R18" s="13">
        <f>IF(AND(D18=0,G18=0),1,0)</f>
        <v>0</v>
      </c>
      <c r="S18" s="13">
        <f>IF(AND(D18&gt;0,G18=0),1,0)</f>
        <v>1</v>
      </c>
      <c r="T18" s="13">
        <f>IF(AND(D18=0,G18&gt;0),1,0)</f>
        <v>0</v>
      </c>
      <c r="U18" s="13">
        <f>IF(AND(D18&gt;0,G18&gt;0),1,0)</f>
        <v>0</v>
      </c>
      <c r="V18" s="13">
        <f>IF(OR(D18&gt;0,G18&gt;0),1,0)</f>
        <v>1</v>
      </c>
    </row>
    <row r="19" spans="1:22" x14ac:dyDescent="0.55000000000000004">
      <c r="A19">
        <v>17</v>
      </c>
      <c r="B19" s="12" t="s">
        <v>40</v>
      </c>
      <c r="C19" s="12">
        <v>0</v>
      </c>
      <c r="D19" s="12">
        <v>1</v>
      </c>
      <c r="E19" s="12">
        <f t="shared" si="0"/>
        <v>1</v>
      </c>
      <c r="F19" s="12" t="str">
        <f t="shared" si="4"/>
        <v>R1107TS392_5</v>
      </c>
      <c r="G19" s="12">
        <v>0</v>
      </c>
      <c r="H19" s="12">
        <f>IF(AND(E19=0,G19=0),1,0)</f>
        <v>0</v>
      </c>
      <c r="I19" s="12">
        <f>IF(AND(E19&gt;0,G19=0),1,0)</f>
        <v>1</v>
      </c>
      <c r="J19" s="12">
        <f>IF(AND(E19=0,G19&gt;0),1,0)</f>
        <v>0</v>
      </c>
      <c r="K19" s="12">
        <f>IF(AND(E19&gt;0,G19&gt;0),1,0)</f>
        <v>0</v>
      </c>
      <c r="L19" s="12">
        <f>IF(OR(E19&gt;0,G19&gt;0),1,0)</f>
        <v>1</v>
      </c>
      <c r="M19" s="13">
        <f>IF(AND(C19=0,G19=0),1,0)</f>
        <v>1</v>
      </c>
      <c r="N19" s="13">
        <f>IF(AND(C19&gt;0,G19=0),1,0)</f>
        <v>0</v>
      </c>
      <c r="O19" s="13">
        <f>IF(AND(C19=0,G19&gt;0),1,0)</f>
        <v>0</v>
      </c>
      <c r="P19" s="13">
        <f>IF(AND(C19&gt;0,G19&gt;0),1,0)</f>
        <v>0</v>
      </c>
      <c r="Q19" s="13">
        <f>IF(OR(C19&gt;0,G19&gt;0),1,0)</f>
        <v>0</v>
      </c>
      <c r="R19" s="13">
        <f>IF(AND(D19=0,G19=0),1,0)</f>
        <v>0</v>
      </c>
      <c r="S19" s="13">
        <f>IF(AND(D19&gt;0,G19=0),1,0)</f>
        <v>1</v>
      </c>
      <c r="T19" s="13">
        <f>IF(AND(D19=0,G19&gt;0),1,0)</f>
        <v>0</v>
      </c>
      <c r="U19" s="13">
        <f>IF(AND(D19&gt;0,G19&gt;0),1,0)</f>
        <v>0</v>
      </c>
      <c r="V19" s="13">
        <f>IF(OR(D19&gt;0,G19&gt;0),1,0)</f>
        <v>1</v>
      </c>
    </row>
    <row r="20" spans="1:22" x14ac:dyDescent="0.55000000000000004">
      <c r="A20">
        <v>18</v>
      </c>
      <c r="B20" s="12" t="s">
        <v>41</v>
      </c>
      <c r="C20" s="12">
        <v>0</v>
      </c>
      <c r="D20" s="12">
        <v>1</v>
      </c>
      <c r="E20" s="12">
        <f t="shared" si="0"/>
        <v>1</v>
      </c>
      <c r="F20" s="12" t="str">
        <f t="shared" si="4"/>
        <v>R1107TS416_2</v>
      </c>
      <c r="G20" s="12">
        <v>0</v>
      </c>
      <c r="H20" s="12">
        <f>IF(AND(E20=0,G20=0),1,0)</f>
        <v>0</v>
      </c>
      <c r="I20" s="12">
        <f>IF(AND(E20&gt;0,G20=0),1,0)</f>
        <v>1</v>
      </c>
      <c r="J20" s="12">
        <f>IF(AND(E20=0,G20&gt;0),1,0)</f>
        <v>0</v>
      </c>
      <c r="K20" s="12">
        <f>IF(AND(E20&gt;0,G20&gt;0),1,0)</f>
        <v>0</v>
      </c>
      <c r="L20" s="12">
        <f>IF(OR(E20&gt;0,G20&gt;0),1,0)</f>
        <v>1</v>
      </c>
      <c r="M20" s="13">
        <f>IF(AND(C20=0,G20=0),1,0)</f>
        <v>1</v>
      </c>
      <c r="N20" s="13">
        <f>IF(AND(C20&gt;0,G20=0),1,0)</f>
        <v>0</v>
      </c>
      <c r="O20" s="13">
        <f>IF(AND(C20=0,G20&gt;0),1,0)</f>
        <v>0</v>
      </c>
      <c r="P20" s="13">
        <f>IF(AND(C20&gt;0,G20&gt;0),1,0)</f>
        <v>0</v>
      </c>
      <c r="Q20" s="13">
        <f>IF(OR(C20&gt;0,G20&gt;0),1,0)</f>
        <v>0</v>
      </c>
      <c r="R20" s="13">
        <f>IF(AND(D20=0,G20=0),1,0)</f>
        <v>0</v>
      </c>
      <c r="S20" s="13">
        <f>IF(AND(D20&gt;0,G20=0),1,0)</f>
        <v>1</v>
      </c>
      <c r="T20" s="13">
        <f>IF(AND(D20=0,G20&gt;0),1,0)</f>
        <v>0</v>
      </c>
      <c r="U20" s="13">
        <f>IF(AND(D20&gt;0,G20&gt;0),1,0)</f>
        <v>0</v>
      </c>
      <c r="V20" s="13">
        <f>IF(OR(D20&gt;0,G20&gt;0),1,0)</f>
        <v>1</v>
      </c>
    </row>
    <row r="21" spans="1:22" x14ac:dyDescent="0.55000000000000004">
      <c r="A21">
        <v>19</v>
      </c>
      <c r="B21" s="12" t="s">
        <v>42</v>
      </c>
      <c r="C21" s="12">
        <v>0</v>
      </c>
      <c r="D21" s="12">
        <v>1</v>
      </c>
      <c r="E21" s="12">
        <f t="shared" si="0"/>
        <v>1</v>
      </c>
      <c r="F21" s="12" t="str">
        <f t="shared" si="4"/>
        <v>R1107TS416_3</v>
      </c>
      <c r="G21" s="12">
        <v>0</v>
      </c>
      <c r="H21" s="12">
        <f>IF(AND(E21=0,G21=0),1,0)</f>
        <v>0</v>
      </c>
      <c r="I21" s="12">
        <f>IF(AND(E21&gt;0,G21=0),1,0)</f>
        <v>1</v>
      </c>
      <c r="J21" s="12">
        <f>IF(AND(E21=0,G21&gt;0),1,0)</f>
        <v>0</v>
      </c>
      <c r="K21" s="12">
        <f>IF(AND(E21&gt;0,G21&gt;0),1,0)</f>
        <v>0</v>
      </c>
      <c r="L21" s="12">
        <f>IF(OR(E21&gt;0,G21&gt;0),1,0)</f>
        <v>1</v>
      </c>
      <c r="M21" s="13">
        <f>IF(AND(C21=0,G21=0),1,0)</f>
        <v>1</v>
      </c>
      <c r="N21" s="13">
        <f>IF(AND(C21&gt;0,G21=0),1,0)</f>
        <v>0</v>
      </c>
      <c r="O21" s="13">
        <f>IF(AND(C21=0,G21&gt;0),1,0)</f>
        <v>0</v>
      </c>
      <c r="P21" s="13">
        <f>IF(AND(C21&gt;0,G21&gt;0),1,0)</f>
        <v>0</v>
      </c>
      <c r="Q21" s="13">
        <f>IF(OR(C21&gt;0,G21&gt;0),1,0)</f>
        <v>0</v>
      </c>
      <c r="R21" s="13">
        <f>IF(AND(D21=0,G21=0),1,0)</f>
        <v>0</v>
      </c>
      <c r="S21" s="13">
        <f>IF(AND(D21&gt;0,G21=0),1,0)</f>
        <v>1</v>
      </c>
      <c r="T21" s="13">
        <f>IF(AND(D21=0,G21&gt;0),1,0)</f>
        <v>0</v>
      </c>
      <c r="U21" s="13">
        <f>IF(AND(D21&gt;0,G21&gt;0),1,0)</f>
        <v>0</v>
      </c>
      <c r="V21" s="13">
        <f>IF(OR(D21&gt;0,G21&gt;0),1,0)</f>
        <v>1</v>
      </c>
    </row>
    <row r="22" spans="1:22" x14ac:dyDescent="0.55000000000000004">
      <c r="A22">
        <v>20</v>
      </c>
      <c r="B22" s="12" t="s">
        <v>43</v>
      </c>
      <c r="C22" s="12">
        <v>0</v>
      </c>
      <c r="D22" s="12">
        <v>1</v>
      </c>
      <c r="E22" s="12">
        <f t="shared" si="0"/>
        <v>1</v>
      </c>
      <c r="F22" s="12" t="s">
        <v>43</v>
      </c>
      <c r="G22" s="12">
        <v>1</v>
      </c>
      <c r="H22" s="12">
        <f>IF(AND(E22=0,G22=0),1,0)</f>
        <v>0</v>
      </c>
      <c r="I22" s="12">
        <f>IF(AND(E22&gt;0,G22=0),1,0)</f>
        <v>0</v>
      </c>
      <c r="J22" s="12">
        <f>IF(AND(E22=0,G22&gt;0),1,0)</f>
        <v>0</v>
      </c>
      <c r="K22" s="12">
        <f>IF(AND(E22&gt;0,G22&gt;0),1,0)</f>
        <v>1</v>
      </c>
      <c r="L22" s="12">
        <f>IF(OR(E22&gt;0,G22&gt;0),1,0)</f>
        <v>1</v>
      </c>
      <c r="M22" s="13">
        <f>IF(AND(C22=0,G22=0),1,0)</f>
        <v>0</v>
      </c>
      <c r="N22" s="13">
        <f>IF(AND(C22&gt;0,G22=0),1,0)</f>
        <v>0</v>
      </c>
      <c r="O22" s="13">
        <f>IF(AND(C22=0,G22&gt;0),1,0)</f>
        <v>1</v>
      </c>
      <c r="P22" s="13">
        <f>IF(AND(C22&gt;0,G22&gt;0),1,0)</f>
        <v>0</v>
      </c>
      <c r="Q22" s="13">
        <f>IF(OR(C22&gt;0,G22&gt;0),1,0)</f>
        <v>1</v>
      </c>
      <c r="R22" s="13">
        <f>IF(AND(D22=0,G22=0),1,0)</f>
        <v>0</v>
      </c>
      <c r="S22" s="13">
        <f>IF(AND(D22&gt;0,G22=0),1,0)</f>
        <v>0</v>
      </c>
      <c r="T22" s="13">
        <f>IF(AND(D22=0,G22&gt;0),1,0)</f>
        <v>0</v>
      </c>
      <c r="U22" s="13">
        <f>IF(AND(D22&gt;0,G22&gt;0),1,0)</f>
        <v>1</v>
      </c>
      <c r="V22" s="13">
        <f>IF(OR(D22&gt;0,G22&gt;0),1,0)</f>
        <v>1</v>
      </c>
    </row>
    <row r="23" spans="1:22" x14ac:dyDescent="0.55000000000000004">
      <c r="A23">
        <v>21</v>
      </c>
      <c r="B23" s="12" t="s">
        <v>44</v>
      </c>
      <c r="C23" s="12">
        <v>0</v>
      </c>
      <c r="D23" s="12">
        <v>2</v>
      </c>
      <c r="E23" s="12">
        <f t="shared" si="0"/>
        <v>2</v>
      </c>
      <c r="F23" s="12" t="str">
        <f t="shared" si="4"/>
        <v>R1108TS128_2</v>
      </c>
      <c r="G23" s="12">
        <v>0</v>
      </c>
      <c r="H23" s="12">
        <f>IF(AND(E23=0,G23=0),1,0)</f>
        <v>0</v>
      </c>
      <c r="I23" s="12">
        <f>IF(AND(E23&gt;0,G23=0),1,0)</f>
        <v>1</v>
      </c>
      <c r="J23" s="12">
        <f>IF(AND(E23=0,G23&gt;0),1,0)</f>
        <v>0</v>
      </c>
      <c r="K23" s="12">
        <f>IF(AND(E23&gt;0,G23&gt;0),1,0)</f>
        <v>0</v>
      </c>
      <c r="L23" s="12">
        <f>IF(OR(E23&gt;0,G23&gt;0),1,0)</f>
        <v>1</v>
      </c>
      <c r="M23" s="13">
        <f>IF(AND(C23=0,G23=0),1,0)</f>
        <v>1</v>
      </c>
      <c r="N23" s="13">
        <f>IF(AND(C23&gt;0,G23=0),1,0)</f>
        <v>0</v>
      </c>
      <c r="O23" s="13">
        <f>IF(AND(C23=0,G23&gt;0),1,0)</f>
        <v>0</v>
      </c>
      <c r="P23" s="13">
        <f>IF(AND(C23&gt;0,G23&gt;0),1,0)</f>
        <v>0</v>
      </c>
      <c r="Q23" s="13">
        <f>IF(OR(C23&gt;0,G23&gt;0),1,0)</f>
        <v>0</v>
      </c>
      <c r="R23" s="13">
        <f>IF(AND(D23=0,G23=0),1,0)</f>
        <v>0</v>
      </c>
      <c r="S23" s="13">
        <f>IF(AND(D23&gt;0,G23=0),1,0)</f>
        <v>1</v>
      </c>
      <c r="T23" s="13">
        <f>IF(AND(D23=0,G23&gt;0),1,0)</f>
        <v>0</v>
      </c>
      <c r="U23" s="13">
        <f>IF(AND(D23&gt;0,G23&gt;0),1,0)</f>
        <v>0</v>
      </c>
      <c r="V23" s="13">
        <f>IF(OR(D23&gt;0,G23&gt;0),1,0)</f>
        <v>1</v>
      </c>
    </row>
    <row r="24" spans="1:22" x14ac:dyDescent="0.55000000000000004">
      <c r="A24">
        <v>22</v>
      </c>
      <c r="B24" s="12" t="s">
        <v>45</v>
      </c>
      <c r="C24" s="12">
        <v>0</v>
      </c>
      <c r="D24" s="12">
        <v>1</v>
      </c>
      <c r="E24" s="12">
        <f t="shared" si="0"/>
        <v>1</v>
      </c>
      <c r="F24" s="12" t="str">
        <f t="shared" si="4"/>
        <v>R1116TS029_3</v>
      </c>
      <c r="G24" s="12">
        <v>0</v>
      </c>
      <c r="H24" s="12">
        <f>IF(AND(E24=0,G24=0),1,0)</f>
        <v>0</v>
      </c>
      <c r="I24" s="12">
        <f>IF(AND(E24&gt;0,G24=0),1,0)</f>
        <v>1</v>
      </c>
      <c r="J24" s="12">
        <f>IF(AND(E24=0,G24&gt;0),1,0)</f>
        <v>0</v>
      </c>
      <c r="K24" s="12">
        <f>IF(AND(E24&gt;0,G24&gt;0),1,0)</f>
        <v>0</v>
      </c>
      <c r="L24" s="12">
        <f>IF(OR(E24&gt;0,G24&gt;0),1,0)</f>
        <v>1</v>
      </c>
      <c r="M24" s="13">
        <f>IF(AND(C24=0,G24=0),1,0)</f>
        <v>1</v>
      </c>
      <c r="N24" s="13">
        <f>IF(AND(C24&gt;0,G24=0),1,0)</f>
        <v>0</v>
      </c>
      <c r="O24" s="13">
        <f>IF(AND(C24=0,G24&gt;0),1,0)</f>
        <v>0</v>
      </c>
      <c r="P24" s="13">
        <f>IF(AND(C24&gt;0,G24&gt;0),1,0)</f>
        <v>0</v>
      </c>
      <c r="Q24" s="13">
        <f>IF(OR(C24&gt;0,G24&gt;0),1,0)</f>
        <v>0</v>
      </c>
      <c r="R24" s="13">
        <f>IF(AND(D24=0,G24=0),1,0)</f>
        <v>0</v>
      </c>
      <c r="S24" s="13">
        <f>IF(AND(D24&gt;0,G24=0),1,0)</f>
        <v>1</v>
      </c>
      <c r="T24" s="13">
        <f>IF(AND(D24=0,G24&gt;0),1,0)</f>
        <v>0</v>
      </c>
      <c r="U24" s="13">
        <f>IF(AND(D24&gt;0,G24&gt;0),1,0)</f>
        <v>0</v>
      </c>
      <c r="V24" s="13">
        <f>IF(OR(D24&gt;0,G24&gt;0),1,0)</f>
        <v>1</v>
      </c>
    </row>
    <row r="25" spans="1:22" x14ac:dyDescent="0.55000000000000004">
      <c r="A25">
        <v>23</v>
      </c>
      <c r="B25" s="12" t="s">
        <v>46</v>
      </c>
      <c r="C25" s="12">
        <v>1</v>
      </c>
      <c r="D25" s="12">
        <v>2</v>
      </c>
      <c r="E25" s="12">
        <f t="shared" si="0"/>
        <v>3</v>
      </c>
      <c r="F25" s="12" t="str">
        <f t="shared" si="4"/>
        <v>R1116TS035_3</v>
      </c>
      <c r="G25" s="12">
        <v>0</v>
      </c>
      <c r="H25" s="12">
        <f>IF(AND(E25=0,G25=0),1,0)</f>
        <v>0</v>
      </c>
      <c r="I25" s="12">
        <f>IF(AND(E25&gt;0,G25=0),1,0)</f>
        <v>1</v>
      </c>
      <c r="J25" s="12">
        <f>IF(AND(E25=0,G25&gt;0),1,0)</f>
        <v>0</v>
      </c>
      <c r="K25" s="12">
        <f>IF(AND(E25&gt;0,G25&gt;0),1,0)</f>
        <v>0</v>
      </c>
      <c r="L25" s="12">
        <f>IF(OR(E25&gt;0,G25&gt;0),1,0)</f>
        <v>1</v>
      </c>
      <c r="M25" s="13">
        <f>IF(AND(C25=0,G25=0),1,0)</f>
        <v>0</v>
      </c>
      <c r="N25" s="13">
        <f>IF(AND(C25&gt;0,G25=0),1,0)</f>
        <v>1</v>
      </c>
      <c r="O25" s="13">
        <f>IF(AND(C25=0,G25&gt;0),1,0)</f>
        <v>0</v>
      </c>
      <c r="P25" s="13">
        <f>IF(AND(C25&gt;0,G25&gt;0),1,0)</f>
        <v>0</v>
      </c>
      <c r="Q25" s="13">
        <f>IF(OR(C25&gt;0,G25&gt;0),1,0)</f>
        <v>1</v>
      </c>
      <c r="R25" s="13">
        <f>IF(AND(D25=0,G25=0),1,0)</f>
        <v>0</v>
      </c>
      <c r="S25" s="13">
        <f>IF(AND(D25&gt;0,G25=0),1,0)</f>
        <v>1</v>
      </c>
      <c r="T25" s="13">
        <f>IF(AND(D25=0,G25&gt;0),1,0)</f>
        <v>0</v>
      </c>
      <c r="U25" s="13">
        <f>IF(AND(D25&gt;0,G25&gt;0),1,0)</f>
        <v>0</v>
      </c>
      <c r="V25" s="13">
        <f>IF(OR(D25&gt;0,G25&gt;0),1,0)</f>
        <v>1</v>
      </c>
    </row>
    <row r="26" spans="1:22" x14ac:dyDescent="0.55000000000000004">
      <c r="A26">
        <v>24</v>
      </c>
      <c r="B26" s="12" t="s">
        <v>48</v>
      </c>
      <c r="C26" s="12">
        <v>1</v>
      </c>
      <c r="D26" s="12">
        <v>2</v>
      </c>
      <c r="E26" s="12">
        <f t="shared" si="0"/>
        <v>3</v>
      </c>
      <c r="F26" s="12" t="str">
        <f t="shared" si="4"/>
        <v>R1116TS035_4</v>
      </c>
      <c r="G26" s="12">
        <v>0</v>
      </c>
      <c r="H26" s="12">
        <f>IF(AND(E26=0,G26=0),1,0)</f>
        <v>0</v>
      </c>
      <c r="I26" s="12">
        <f>IF(AND(E26&gt;0,G26=0),1,0)</f>
        <v>1</v>
      </c>
      <c r="J26" s="12">
        <f>IF(AND(E26=0,G26&gt;0),1,0)</f>
        <v>0</v>
      </c>
      <c r="K26" s="12">
        <f>IF(AND(E26&gt;0,G26&gt;0),1,0)</f>
        <v>0</v>
      </c>
      <c r="L26" s="12">
        <f>IF(OR(E26&gt;0,G26&gt;0),1,0)</f>
        <v>1</v>
      </c>
      <c r="M26" s="13">
        <f>IF(AND(C26=0,G26=0),1,0)</f>
        <v>0</v>
      </c>
      <c r="N26" s="13">
        <f>IF(AND(C26&gt;0,G26=0),1,0)</f>
        <v>1</v>
      </c>
      <c r="O26" s="13">
        <f>IF(AND(C26=0,G26&gt;0),1,0)</f>
        <v>0</v>
      </c>
      <c r="P26" s="13">
        <f>IF(AND(C26&gt;0,G26&gt;0),1,0)</f>
        <v>0</v>
      </c>
      <c r="Q26" s="13">
        <f>IF(OR(C26&gt;0,G26&gt;0),1,0)</f>
        <v>1</v>
      </c>
      <c r="R26" s="13">
        <f>IF(AND(D26=0,G26=0),1,0)</f>
        <v>0</v>
      </c>
      <c r="S26" s="13">
        <f>IF(AND(D26&gt;0,G26=0),1,0)</f>
        <v>1</v>
      </c>
      <c r="T26" s="13">
        <f>IF(AND(D26=0,G26&gt;0),1,0)</f>
        <v>0</v>
      </c>
      <c r="U26" s="13">
        <f>IF(AND(D26&gt;0,G26&gt;0),1,0)</f>
        <v>0</v>
      </c>
      <c r="V26" s="13">
        <f>IF(OR(D26&gt;0,G26&gt;0),1,0)</f>
        <v>1</v>
      </c>
    </row>
    <row r="27" spans="1:22" x14ac:dyDescent="0.55000000000000004">
      <c r="A27">
        <v>25</v>
      </c>
      <c r="B27" s="12" t="s">
        <v>49</v>
      </c>
      <c r="C27" s="12">
        <v>1</v>
      </c>
      <c r="D27" s="12">
        <v>2</v>
      </c>
      <c r="E27" s="12">
        <f t="shared" si="0"/>
        <v>3</v>
      </c>
      <c r="F27" s="12" t="str">
        <f t="shared" si="4"/>
        <v>R1116TS035_5</v>
      </c>
      <c r="G27" s="12">
        <v>0</v>
      </c>
      <c r="H27" s="12">
        <f>IF(AND(E27=0,G27=0),1,0)</f>
        <v>0</v>
      </c>
      <c r="I27" s="12">
        <f>IF(AND(E27&gt;0,G27=0),1,0)</f>
        <v>1</v>
      </c>
      <c r="J27" s="12">
        <f>IF(AND(E27=0,G27&gt;0),1,0)</f>
        <v>0</v>
      </c>
      <c r="K27" s="12">
        <f>IF(AND(E27&gt;0,G27&gt;0),1,0)</f>
        <v>0</v>
      </c>
      <c r="L27" s="12">
        <f>IF(OR(E27&gt;0,G27&gt;0),1,0)</f>
        <v>1</v>
      </c>
      <c r="M27" s="13">
        <f>IF(AND(C27=0,G27=0),1,0)</f>
        <v>0</v>
      </c>
      <c r="N27" s="13">
        <f>IF(AND(C27&gt;0,G27=0),1,0)</f>
        <v>1</v>
      </c>
      <c r="O27" s="13">
        <f>IF(AND(C27=0,G27&gt;0),1,0)</f>
        <v>0</v>
      </c>
      <c r="P27" s="13">
        <f>IF(AND(C27&gt;0,G27&gt;0),1,0)</f>
        <v>0</v>
      </c>
      <c r="Q27" s="13">
        <f>IF(OR(C27&gt;0,G27&gt;0),1,0)</f>
        <v>1</v>
      </c>
      <c r="R27" s="13">
        <f>IF(AND(D27=0,G27=0),1,0)</f>
        <v>0</v>
      </c>
      <c r="S27" s="13">
        <f>IF(AND(D27&gt;0,G27=0),1,0)</f>
        <v>1</v>
      </c>
      <c r="T27" s="13">
        <f>IF(AND(D27=0,G27&gt;0),1,0)</f>
        <v>0</v>
      </c>
      <c r="U27" s="13">
        <f>IF(AND(D27&gt;0,G27&gt;0),1,0)</f>
        <v>0</v>
      </c>
      <c r="V27" s="13">
        <f>IF(OR(D27&gt;0,G27&gt;0),1,0)</f>
        <v>1</v>
      </c>
    </row>
    <row r="28" spans="1:22" x14ac:dyDescent="0.55000000000000004">
      <c r="A28">
        <v>26</v>
      </c>
      <c r="B28" s="12" t="s">
        <v>50</v>
      </c>
      <c r="C28" s="12">
        <v>0</v>
      </c>
      <c r="D28" s="12">
        <v>1</v>
      </c>
      <c r="E28" s="12">
        <f t="shared" si="0"/>
        <v>1</v>
      </c>
      <c r="F28" s="12" t="str">
        <f t="shared" si="4"/>
        <v>R1116TS177_1</v>
      </c>
      <c r="G28" s="12">
        <v>0</v>
      </c>
      <c r="H28" s="12">
        <f>IF(AND(E28=0,G28=0),1,0)</f>
        <v>0</v>
      </c>
      <c r="I28" s="12">
        <f>IF(AND(E28&gt;0,G28=0),1,0)</f>
        <v>1</v>
      </c>
      <c r="J28" s="12">
        <f>IF(AND(E28=0,G28&gt;0),1,0)</f>
        <v>0</v>
      </c>
      <c r="K28" s="12">
        <f>IF(AND(E28&gt;0,G28&gt;0),1,0)</f>
        <v>0</v>
      </c>
      <c r="L28" s="12">
        <f>IF(OR(E28&gt;0,G28&gt;0),1,0)</f>
        <v>1</v>
      </c>
      <c r="M28" s="13">
        <f>IF(AND(C28=0,G28=0),1,0)</f>
        <v>1</v>
      </c>
      <c r="N28" s="13">
        <f>IF(AND(C28&gt;0,G28=0),1,0)</f>
        <v>0</v>
      </c>
      <c r="O28" s="13">
        <f>IF(AND(C28=0,G28&gt;0),1,0)</f>
        <v>0</v>
      </c>
      <c r="P28" s="13">
        <f>IF(AND(C28&gt;0,G28&gt;0),1,0)</f>
        <v>0</v>
      </c>
      <c r="Q28" s="13">
        <f>IF(OR(C28&gt;0,G28&gt;0),1,0)</f>
        <v>0</v>
      </c>
      <c r="R28" s="13">
        <f>IF(AND(D28=0,G28=0),1,0)</f>
        <v>0</v>
      </c>
      <c r="S28" s="13">
        <f>IF(AND(D28&gt;0,G28=0),1,0)</f>
        <v>1</v>
      </c>
      <c r="T28" s="13">
        <f>IF(AND(D28=0,G28&gt;0),1,0)</f>
        <v>0</v>
      </c>
      <c r="U28" s="13">
        <f>IF(AND(D28&gt;0,G28&gt;0),1,0)</f>
        <v>0</v>
      </c>
      <c r="V28" s="13">
        <f>IF(OR(D28&gt;0,G28&gt;0),1,0)</f>
        <v>1</v>
      </c>
    </row>
    <row r="29" spans="1:22" x14ac:dyDescent="0.55000000000000004">
      <c r="A29">
        <v>27</v>
      </c>
      <c r="B29" s="12" t="s">
        <v>51</v>
      </c>
      <c r="C29" s="12">
        <v>0</v>
      </c>
      <c r="D29" s="12">
        <v>1</v>
      </c>
      <c r="E29" s="12">
        <f t="shared" si="0"/>
        <v>1</v>
      </c>
      <c r="F29" s="12" t="s">
        <v>51</v>
      </c>
      <c r="G29" s="12">
        <v>1</v>
      </c>
      <c r="H29" s="12">
        <f>IF(AND(E29=0,G29=0),1,0)</f>
        <v>0</v>
      </c>
      <c r="I29" s="12">
        <f>IF(AND(E29&gt;0,G29=0),1,0)</f>
        <v>0</v>
      </c>
      <c r="J29" s="12">
        <f>IF(AND(E29=0,G29&gt;0),1,0)</f>
        <v>0</v>
      </c>
      <c r="K29" s="12">
        <f>IF(AND(E29&gt;0,G29&gt;0),1,0)</f>
        <v>1</v>
      </c>
      <c r="L29" s="12">
        <f>IF(OR(E29&gt;0,G29&gt;0),1,0)</f>
        <v>1</v>
      </c>
      <c r="M29" s="13">
        <f>IF(AND(C29=0,G29=0),1,0)</f>
        <v>0</v>
      </c>
      <c r="N29" s="13">
        <f>IF(AND(C29&gt;0,G29=0),1,0)</f>
        <v>0</v>
      </c>
      <c r="O29" s="13">
        <f>IF(AND(C29=0,G29&gt;0),1,0)</f>
        <v>1</v>
      </c>
      <c r="P29" s="13">
        <f>IF(AND(C29&gt;0,G29&gt;0),1,0)</f>
        <v>0</v>
      </c>
      <c r="Q29" s="13">
        <f>IF(OR(C29&gt;0,G29&gt;0),1,0)</f>
        <v>1</v>
      </c>
      <c r="R29" s="13">
        <f>IF(AND(D29=0,G29=0),1,0)</f>
        <v>0</v>
      </c>
      <c r="S29" s="13">
        <f>IF(AND(D29&gt;0,G29=0),1,0)</f>
        <v>0</v>
      </c>
      <c r="T29" s="13">
        <f>IF(AND(D29=0,G29&gt;0),1,0)</f>
        <v>0</v>
      </c>
      <c r="U29" s="13">
        <f>IF(AND(D29&gt;0,G29&gt;0),1,0)</f>
        <v>1</v>
      </c>
      <c r="V29" s="13">
        <f>IF(OR(D29&gt;0,G29&gt;0),1,0)</f>
        <v>1</v>
      </c>
    </row>
    <row r="30" spans="1:22" x14ac:dyDescent="0.55000000000000004">
      <c r="A30">
        <v>28</v>
      </c>
      <c r="B30" s="12" t="s">
        <v>52</v>
      </c>
      <c r="C30" s="12">
        <v>0</v>
      </c>
      <c r="D30" s="12">
        <v>3</v>
      </c>
      <c r="E30" s="12">
        <f t="shared" si="0"/>
        <v>3</v>
      </c>
      <c r="F30" s="12" t="str">
        <f t="shared" si="4"/>
        <v>R1116TS285_4</v>
      </c>
      <c r="G30" s="12">
        <v>0</v>
      </c>
      <c r="H30" s="12">
        <f>IF(AND(E30=0,G30=0),1,0)</f>
        <v>0</v>
      </c>
      <c r="I30" s="12">
        <f>IF(AND(E30&gt;0,G30=0),1,0)</f>
        <v>1</v>
      </c>
      <c r="J30" s="12">
        <f>IF(AND(E30=0,G30&gt;0),1,0)</f>
        <v>0</v>
      </c>
      <c r="K30" s="12">
        <f>IF(AND(E30&gt;0,G30&gt;0),1,0)</f>
        <v>0</v>
      </c>
      <c r="L30" s="12">
        <f>IF(OR(E30&gt;0,G30&gt;0),1,0)</f>
        <v>1</v>
      </c>
      <c r="M30" s="13">
        <f>IF(AND(C30=0,G30=0),1,0)</f>
        <v>1</v>
      </c>
      <c r="N30" s="13">
        <f>IF(AND(C30&gt;0,G30=0),1,0)</f>
        <v>0</v>
      </c>
      <c r="O30" s="13">
        <f>IF(AND(C30=0,G30&gt;0),1,0)</f>
        <v>0</v>
      </c>
      <c r="P30" s="13">
        <f>IF(AND(C30&gt;0,G30&gt;0),1,0)</f>
        <v>0</v>
      </c>
      <c r="Q30" s="13">
        <f>IF(OR(C30&gt;0,G30&gt;0),1,0)</f>
        <v>0</v>
      </c>
      <c r="R30" s="13">
        <f>IF(AND(D30=0,G30=0),1,0)</f>
        <v>0</v>
      </c>
      <c r="S30" s="13">
        <f>IF(AND(D30&gt;0,G30=0),1,0)</f>
        <v>1</v>
      </c>
      <c r="T30" s="13">
        <f>IF(AND(D30=0,G30&gt;0),1,0)</f>
        <v>0</v>
      </c>
      <c r="U30" s="13">
        <f>IF(AND(D30&gt;0,G30&gt;0),1,0)</f>
        <v>0</v>
      </c>
      <c r="V30" s="13">
        <f>IF(OR(D30&gt;0,G30&gt;0),1,0)</f>
        <v>1</v>
      </c>
    </row>
    <row r="31" spans="1:22" x14ac:dyDescent="0.55000000000000004">
      <c r="A31">
        <v>29</v>
      </c>
      <c r="B31" s="12" t="s">
        <v>54</v>
      </c>
      <c r="C31" s="12">
        <v>4</v>
      </c>
      <c r="D31" s="12">
        <v>3</v>
      </c>
      <c r="E31" s="12">
        <f t="shared" si="0"/>
        <v>7</v>
      </c>
      <c r="F31" s="12" t="s">
        <v>54</v>
      </c>
      <c r="G31" s="12">
        <v>1</v>
      </c>
      <c r="H31" s="12">
        <f>IF(AND(E31=0,G31=0),1,0)</f>
        <v>0</v>
      </c>
      <c r="I31" s="12">
        <f>IF(AND(E31&gt;0,G31=0),1,0)</f>
        <v>0</v>
      </c>
      <c r="J31" s="12">
        <f>IF(AND(E31=0,G31&gt;0),1,0)</f>
        <v>0</v>
      </c>
      <c r="K31" s="12">
        <f>IF(AND(E31&gt;0,G31&gt;0),1,0)</f>
        <v>1</v>
      </c>
      <c r="L31" s="12">
        <f>IF(OR(E31&gt;0,G31&gt;0),1,0)</f>
        <v>1</v>
      </c>
      <c r="M31" s="13">
        <f>IF(AND(C31=0,G31=0),1,0)</f>
        <v>0</v>
      </c>
      <c r="N31" s="13">
        <f>IF(AND(C31&gt;0,G31=0),1,0)</f>
        <v>0</v>
      </c>
      <c r="O31" s="13">
        <f>IF(AND(C31=0,G31&gt;0),1,0)</f>
        <v>0</v>
      </c>
      <c r="P31" s="13">
        <f>IF(AND(C31&gt;0,G31&gt;0),1,0)</f>
        <v>1</v>
      </c>
      <c r="Q31" s="13">
        <f>IF(OR(C31&gt;0,G31&gt;0),1,0)</f>
        <v>1</v>
      </c>
      <c r="R31" s="13">
        <f>IF(AND(D31=0,G31=0),1,0)</f>
        <v>0</v>
      </c>
      <c r="S31" s="13">
        <f>IF(AND(D31&gt;0,G31=0),1,0)</f>
        <v>0</v>
      </c>
      <c r="T31" s="13">
        <f>IF(AND(D31=0,G31&gt;0),1,0)</f>
        <v>0</v>
      </c>
      <c r="U31" s="13">
        <f>IF(AND(D31&gt;0,G31&gt;0),1,0)</f>
        <v>1</v>
      </c>
      <c r="V31" s="13">
        <f>IF(OR(D31&gt;0,G31&gt;0),1,0)</f>
        <v>1</v>
      </c>
    </row>
    <row r="32" spans="1:22" x14ac:dyDescent="0.55000000000000004">
      <c r="A32">
        <v>30</v>
      </c>
      <c r="B32" s="12" t="str">
        <f>F32</f>
        <v>R1116TS470_2</v>
      </c>
      <c r="C32" s="12">
        <v>0</v>
      </c>
      <c r="D32" s="12">
        <v>0</v>
      </c>
      <c r="E32" s="12">
        <f t="shared" si="0"/>
        <v>0</v>
      </c>
      <c r="F32" s="12" t="s">
        <v>266</v>
      </c>
      <c r="G32" s="12">
        <v>1</v>
      </c>
      <c r="H32" s="12">
        <f>IF(AND(E32=0,G32=0),1,0)</f>
        <v>0</v>
      </c>
      <c r="I32" s="12">
        <f>IF(AND(E32&gt;0,G32=0),1,0)</f>
        <v>0</v>
      </c>
      <c r="J32" s="12">
        <f>IF(AND(E32=0,G32&gt;0),1,0)</f>
        <v>1</v>
      </c>
      <c r="K32" s="12">
        <f>IF(AND(E32&gt;0,G32&gt;0),1,0)</f>
        <v>0</v>
      </c>
      <c r="L32" s="12">
        <f>IF(OR(E32&gt;0,G32&gt;0),1,0)</f>
        <v>1</v>
      </c>
      <c r="M32" s="13">
        <f>IF(AND(C32=0,G32=0),1,0)</f>
        <v>0</v>
      </c>
      <c r="N32" s="13">
        <f>IF(AND(C32&gt;0,G32=0),1,0)</f>
        <v>0</v>
      </c>
      <c r="O32" s="13">
        <f>IF(AND(C32=0,G32&gt;0),1,0)</f>
        <v>1</v>
      </c>
      <c r="P32" s="13">
        <f>IF(AND(C32&gt;0,G32&gt;0),1,0)</f>
        <v>0</v>
      </c>
      <c r="Q32" s="13">
        <f>IF(OR(C32&gt;0,G32&gt;0),1,0)</f>
        <v>1</v>
      </c>
      <c r="R32" s="13">
        <f>IF(AND(D32=0,G32=0),1,0)</f>
        <v>0</v>
      </c>
      <c r="S32" s="13">
        <f>IF(AND(D32&gt;0,G32=0),1,0)</f>
        <v>0</v>
      </c>
      <c r="T32" s="13">
        <f>IF(AND(D32=0,G32&gt;0),1,0)</f>
        <v>1</v>
      </c>
      <c r="U32" s="13">
        <f>IF(AND(D32&gt;0,G32&gt;0),1,0)</f>
        <v>0</v>
      </c>
      <c r="V32" s="13">
        <f>IF(OR(D32&gt;0,G32&gt;0),1,0)</f>
        <v>1</v>
      </c>
    </row>
    <row r="33" spans="1:22" x14ac:dyDescent="0.55000000000000004">
      <c r="A33">
        <v>31</v>
      </c>
      <c r="B33" s="12" t="s">
        <v>56</v>
      </c>
      <c r="C33" s="12">
        <v>2</v>
      </c>
      <c r="D33" s="12">
        <v>1</v>
      </c>
      <c r="E33" s="12">
        <f t="shared" si="0"/>
        <v>3</v>
      </c>
      <c r="F33" s="12" t="s">
        <v>56</v>
      </c>
      <c r="G33" s="12">
        <v>1</v>
      </c>
      <c r="H33" s="12">
        <f>IF(AND(E33=0,G33=0),1,0)</f>
        <v>0</v>
      </c>
      <c r="I33" s="12">
        <f>IF(AND(E33&gt;0,G33=0),1,0)</f>
        <v>0</v>
      </c>
      <c r="J33" s="12">
        <f>IF(AND(E33=0,G33&gt;0),1,0)</f>
        <v>0</v>
      </c>
      <c r="K33" s="12">
        <f>IF(AND(E33&gt;0,G33&gt;0),1,0)</f>
        <v>1</v>
      </c>
      <c r="L33" s="12">
        <f>IF(OR(E33&gt;0,G33&gt;0),1,0)</f>
        <v>1</v>
      </c>
      <c r="M33" s="13">
        <f>IF(AND(C33=0,G33=0),1,0)</f>
        <v>0</v>
      </c>
      <c r="N33" s="13">
        <f>IF(AND(C33&gt;0,G33=0),1,0)</f>
        <v>0</v>
      </c>
      <c r="O33" s="13">
        <f>IF(AND(C33=0,G33&gt;0),1,0)</f>
        <v>0</v>
      </c>
      <c r="P33" s="13">
        <f>IF(AND(C33&gt;0,G33&gt;0),1,0)</f>
        <v>1</v>
      </c>
      <c r="Q33" s="13">
        <f>IF(OR(C33&gt;0,G33&gt;0),1,0)</f>
        <v>1</v>
      </c>
      <c r="R33" s="13">
        <f>IF(AND(D33=0,G33=0),1,0)</f>
        <v>0</v>
      </c>
      <c r="S33" s="13">
        <f>IF(AND(D33&gt;0,G33=0),1,0)</f>
        <v>0</v>
      </c>
      <c r="T33" s="13">
        <f>IF(AND(D33=0,G33&gt;0),1,0)</f>
        <v>0</v>
      </c>
      <c r="U33" s="13">
        <f>IF(AND(D33&gt;0,G33&gt;0),1,0)</f>
        <v>1</v>
      </c>
      <c r="V33" s="13">
        <f>IF(OR(D33&gt;0,G33&gt;0),1,0)</f>
        <v>1</v>
      </c>
    </row>
    <row r="34" spans="1:22" x14ac:dyDescent="0.55000000000000004">
      <c r="A34">
        <v>32</v>
      </c>
      <c r="B34" s="12" t="s">
        <v>58</v>
      </c>
      <c r="C34" s="12">
        <v>2</v>
      </c>
      <c r="D34" s="12">
        <v>0</v>
      </c>
      <c r="E34" s="12">
        <f t="shared" si="0"/>
        <v>2</v>
      </c>
      <c r="F34" s="12" t="s">
        <v>58</v>
      </c>
      <c r="G34" s="12">
        <v>1</v>
      </c>
      <c r="H34" s="12">
        <f>IF(AND(E34=0,G34=0),1,0)</f>
        <v>0</v>
      </c>
      <c r="I34" s="12">
        <f>IF(AND(E34&gt;0,G34=0),1,0)</f>
        <v>0</v>
      </c>
      <c r="J34" s="12">
        <f>IF(AND(E34=0,G34&gt;0),1,0)</f>
        <v>0</v>
      </c>
      <c r="K34" s="12">
        <f>IF(AND(E34&gt;0,G34&gt;0),1,0)</f>
        <v>1</v>
      </c>
      <c r="L34" s="12">
        <f>IF(OR(E34&gt;0,G34&gt;0),1,0)</f>
        <v>1</v>
      </c>
      <c r="M34" s="13">
        <f>IF(AND(C34=0,G34=0),1,0)</f>
        <v>0</v>
      </c>
      <c r="N34" s="13">
        <f>IF(AND(C34&gt;0,G34=0),1,0)</f>
        <v>0</v>
      </c>
      <c r="O34" s="13">
        <f>IF(AND(C34=0,G34&gt;0),1,0)</f>
        <v>0</v>
      </c>
      <c r="P34" s="13">
        <f>IF(AND(C34&gt;0,G34&gt;0),1,0)</f>
        <v>1</v>
      </c>
      <c r="Q34" s="13">
        <f>IF(OR(C34&gt;0,G34&gt;0),1,0)</f>
        <v>1</v>
      </c>
      <c r="R34" s="13">
        <f>IF(AND(D34=0,G34=0),1,0)</f>
        <v>0</v>
      </c>
      <c r="S34" s="13">
        <f>IF(AND(D34&gt;0,G34=0),1,0)</f>
        <v>0</v>
      </c>
      <c r="T34" s="13">
        <f>IF(AND(D34=0,G34&gt;0),1,0)</f>
        <v>1</v>
      </c>
      <c r="U34" s="13">
        <f>IF(AND(D34&gt;0,G34&gt;0),1,0)</f>
        <v>0</v>
      </c>
      <c r="V34" s="13">
        <f>IF(OR(D34&gt;0,G34&gt;0),1,0)</f>
        <v>1</v>
      </c>
    </row>
    <row r="35" spans="1:22" x14ac:dyDescent="0.55000000000000004">
      <c r="A35">
        <v>33</v>
      </c>
      <c r="B35" s="12" t="s">
        <v>60</v>
      </c>
      <c r="C35" s="12">
        <v>0</v>
      </c>
      <c r="D35" s="12">
        <v>1</v>
      </c>
      <c r="E35" s="12">
        <f t="shared" si="0"/>
        <v>1</v>
      </c>
      <c r="F35" s="12" t="str">
        <f t="shared" ref="F35:F36" si="5">B35</f>
        <v>R1117TS097_1</v>
      </c>
      <c r="G35" s="12">
        <v>0</v>
      </c>
      <c r="H35" s="12">
        <f>IF(AND(E35=0,G35=0),1,0)</f>
        <v>0</v>
      </c>
      <c r="I35" s="12">
        <f>IF(AND(E35&gt;0,G35=0),1,0)</f>
        <v>1</v>
      </c>
      <c r="J35" s="12">
        <f>IF(AND(E35=0,G35&gt;0),1,0)</f>
        <v>0</v>
      </c>
      <c r="K35" s="12">
        <f>IF(AND(E35&gt;0,G35&gt;0),1,0)</f>
        <v>0</v>
      </c>
      <c r="L35" s="12">
        <f>IF(OR(E35&gt;0,G35&gt;0),1,0)</f>
        <v>1</v>
      </c>
      <c r="M35" s="13">
        <f>IF(AND(C35=0,G35=0),1,0)</f>
        <v>1</v>
      </c>
      <c r="N35" s="13">
        <f>IF(AND(C35&gt;0,G35=0),1,0)</f>
        <v>0</v>
      </c>
      <c r="O35" s="13">
        <f>IF(AND(C35=0,G35&gt;0),1,0)</f>
        <v>0</v>
      </c>
      <c r="P35" s="13">
        <f>IF(AND(C35&gt;0,G35&gt;0),1,0)</f>
        <v>0</v>
      </c>
      <c r="Q35" s="13">
        <f>IF(OR(C35&gt;0,G35&gt;0),1,0)</f>
        <v>0</v>
      </c>
      <c r="R35" s="13">
        <f>IF(AND(D35=0,G35=0),1,0)</f>
        <v>0</v>
      </c>
      <c r="S35" s="13">
        <f>IF(AND(D35&gt;0,G35=0),1,0)</f>
        <v>1</v>
      </c>
      <c r="T35" s="13">
        <f>IF(AND(D35=0,G35&gt;0),1,0)</f>
        <v>0</v>
      </c>
      <c r="U35" s="13">
        <f>IF(AND(D35&gt;0,G35&gt;0),1,0)</f>
        <v>0</v>
      </c>
      <c r="V35" s="13">
        <f>IF(OR(D35&gt;0,G35&gt;0),1,0)</f>
        <v>1</v>
      </c>
    </row>
    <row r="36" spans="1:22" x14ac:dyDescent="0.55000000000000004">
      <c r="A36">
        <v>34</v>
      </c>
      <c r="B36" s="12" t="s">
        <v>61</v>
      </c>
      <c r="C36" s="12">
        <v>0</v>
      </c>
      <c r="D36" s="12">
        <v>1</v>
      </c>
      <c r="E36" s="12">
        <f t="shared" si="0"/>
        <v>1</v>
      </c>
      <c r="F36" s="12" t="str">
        <f t="shared" si="5"/>
        <v>R1117TS125_4</v>
      </c>
      <c r="G36" s="12">
        <v>0</v>
      </c>
      <c r="H36" s="12">
        <f>IF(AND(E36=0,G36=0),1,0)</f>
        <v>0</v>
      </c>
      <c r="I36" s="12">
        <f>IF(AND(E36&gt;0,G36=0),1,0)</f>
        <v>1</v>
      </c>
      <c r="J36" s="12">
        <f>IF(AND(E36=0,G36&gt;0),1,0)</f>
        <v>0</v>
      </c>
      <c r="K36" s="12">
        <f>IF(AND(E36&gt;0,G36&gt;0),1,0)</f>
        <v>0</v>
      </c>
      <c r="L36" s="12">
        <f>IF(OR(E36&gt;0,G36&gt;0),1,0)</f>
        <v>1</v>
      </c>
      <c r="M36" s="13">
        <f>IF(AND(C36=0,G36=0),1,0)</f>
        <v>1</v>
      </c>
      <c r="N36" s="13">
        <f>IF(AND(C36&gt;0,G36=0),1,0)</f>
        <v>0</v>
      </c>
      <c r="O36" s="13">
        <f>IF(AND(C36=0,G36&gt;0),1,0)</f>
        <v>0</v>
      </c>
      <c r="P36" s="13">
        <f>IF(AND(C36&gt;0,G36&gt;0),1,0)</f>
        <v>0</v>
      </c>
      <c r="Q36" s="13">
        <f>IF(OR(C36&gt;0,G36&gt;0),1,0)</f>
        <v>0</v>
      </c>
      <c r="R36" s="13">
        <f>IF(AND(D36=0,G36=0),1,0)</f>
        <v>0</v>
      </c>
      <c r="S36" s="13">
        <f>IF(AND(D36&gt;0,G36=0),1,0)</f>
        <v>1</v>
      </c>
      <c r="T36" s="13">
        <f>IF(AND(D36=0,G36&gt;0),1,0)</f>
        <v>0</v>
      </c>
      <c r="U36" s="13">
        <f>IF(AND(D36&gt;0,G36&gt;0),1,0)</f>
        <v>0</v>
      </c>
      <c r="V36" s="13">
        <f>IF(OR(D36&gt;0,G36&gt;0),1,0)</f>
        <v>1</v>
      </c>
    </row>
    <row r="37" spans="1:22" x14ac:dyDescent="0.55000000000000004">
      <c r="A37">
        <v>35</v>
      </c>
      <c r="B37" s="12" t="str">
        <f>F37</f>
        <v>R1126TS029_1</v>
      </c>
      <c r="C37" s="12">
        <v>0</v>
      </c>
      <c r="D37" s="12">
        <v>0</v>
      </c>
      <c r="E37" s="12">
        <f t="shared" si="0"/>
        <v>0</v>
      </c>
      <c r="F37" s="12" t="s">
        <v>267</v>
      </c>
      <c r="G37" s="12">
        <v>1</v>
      </c>
      <c r="H37" s="12">
        <f>IF(AND(E37=0,G37=0),1,0)</f>
        <v>0</v>
      </c>
      <c r="I37" s="12">
        <f>IF(AND(E37&gt;0,G37=0),1,0)</f>
        <v>0</v>
      </c>
      <c r="J37" s="12">
        <f>IF(AND(E37=0,G37&gt;0),1,0)</f>
        <v>1</v>
      </c>
      <c r="K37" s="12">
        <f>IF(AND(E37&gt;0,G37&gt;0),1,0)</f>
        <v>0</v>
      </c>
      <c r="L37" s="12">
        <f>IF(OR(E37&gt;0,G37&gt;0),1,0)</f>
        <v>1</v>
      </c>
      <c r="M37" s="13">
        <f>IF(AND(C37=0,G37=0),1,0)</f>
        <v>0</v>
      </c>
      <c r="N37" s="13">
        <f>IF(AND(C37&gt;0,G37=0),1,0)</f>
        <v>0</v>
      </c>
      <c r="O37" s="13">
        <f>IF(AND(C37=0,G37&gt;0),1,0)</f>
        <v>1</v>
      </c>
      <c r="P37" s="13">
        <f>IF(AND(C37&gt;0,G37&gt;0),1,0)</f>
        <v>0</v>
      </c>
      <c r="Q37" s="13">
        <f>IF(OR(C37&gt;0,G37&gt;0),1,0)</f>
        <v>1</v>
      </c>
      <c r="R37" s="13">
        <f>IF(AND(D37=0,G37=0),1,0)</f>
        <v>0</v>
      </c>
      <c r="S37" s="13">
        <f>IF(AND(D37&gt;0,G37=0),1,0)</f>
        <v>0</v>
      </c>
      <c r="T37" s="13">
        <f>IF(AND(D37=0,G37&gt;0),1,0)</f>
        <v>1</v>
      </c>
      <c r="U37" s="13">
        <f>IF(AND(D37&gt;0,G37&gt;0),1,0)</f>
        <v>0</v>
      </c>
      <c r="V37" s="13">
        <f>IF(OR(D37&gt;0,G37&gt;0),1,0)</f>
        <v>1</v>
      </c>
    </row>
    <row r="38" spans="1:22" x14ac:dyDescent="0.55000000000000004">
      <c r="A38">
        <v>36</v>
      </c>
      <c r="B38" s="12" t="str">
        <f>F38</f>
        <v>R1126TS029_2</v>
      </c>
      <c r="C38" s="12">
        <v>0</v>
      </c>
      <c r="D38" s="12">
        <v>0</v>
      </c>
      <c r="E38" s="12">
        <f t="shared" si="0"/>
        <v>0</v>
      </c>
      <c r="F38" s="12" t="s">
        <v>268</v>
      </c>
      <c r="G38" s="12">
        <v>1</v>
      </c>
      <c r="H38" s="12">
        <f>IF(AND(E38=0,G38=0),1,0)</f>
        <v>0</v>
      </c>
      <c r="I38" s="12">
        <f>IF(AND(E38&gt;0,G38=0),1,0)</f>
        <v>0</v>
      </c>
      <c r="J38" s="12">
        <f>IF(AND(E38=0,G38&gt;0),1,0)</f>
        <v>1</v>
      </c>
      <c r="K38" s="12">
        <f>IF(AND(E38&gt;0,G38&gt;0),1,0)</f>
        <v>0</v>
      </c>
      <c r="L38" s="12">
        <f>IF(OR(E38&gt;0,G38&gt;0),1,0)</f>
        <v>1</v>
      </c>
      <c r="M38" s="13">
        <f>IF(AND(C38=0,G38=0),1,0)</f>
        <v>0</v>
      </c>
      <c r="N38" s="13">
        <f>IF(AND(C38&gt;0,G38=0),1,0)</f>
        <v>0</v>
      </c>
      <c r="O38" s="13">
        <f>IF(AND(C38=0,G38&gt;0),1,0)</f>
        <v>1</v>
      </c>
      <c r="P38" s="13">
        <f>IF(AND(C38&gt;0,G38&gt;0),1,0)</f>
        <v>0</v>
      </c>
      <c r="Q38" s="13">
        <f>IF(OR(C38&gt;0,G38&gt;0),1,0)</f>
        <v>1</v>
      </c>
      <c r="R38" s="13">
        <f>IF(AND(D38=0,G38=0),1,0)</f>
        <v>0</v>
      </c>
      <c r="S38" s="13">
        <f>IF(AND(D38&gt;0,G38=0),1,0)</f>
        <v>0</v>
      </c>
      <c r="T38" s="13">
        <f>IF(AND(D38=0,G38&gt;0),1,0)</f>
        <v>1</v>
      </c>
      <c r="U38" s="13">
        <f>IF(AND(D38&gt;0,G38&gt;0),1,0)</f>
        <v>0</v>
      </c>
      <c r="V38" s="13">
        <f>IF(OR(D38&gt;0,G38&gt;0),1,0)</f>
        <v>1</v>
      </c>
    </row>
    <row r="39" spans="1:22" x14ac:dyDescent="0.55000000000000004">
      <c r="A39">
        <v>37</v>
      </c>
      <c r="B39" s="12" t="s">
        <v>62</v>
      </c>
      <c r="C39" s="12">
        <v>0</v>
      </c>
      <c r="D39" s="12">
        <v>1</v>
      </c>
      <c r="E39" s="12">
        <f t="shared" si="0"/>
        <v>1</v>
      </c>
      <c r="F39" s="12" t="str">
        <f t="shared" ref="F39:F40" si="6">B39</f>
        <v>R1126TS035_1</v>
      </c>
      <c r="G39" s="12">
        <v>0</v>
      </c>
      <c r="H39" s="12">
        <f>IF(AND(E39=0,G39=0),1,0)</f>
        <v>0</v>
      </c>
      <c r="I39" s="12">
        <f>IF(AND(E39&gt;0,G39=0),1,0)</f>
        <v>1</v>
      </c>
      <c r="J39" s="12">
        <f>IF(AND(E39=0,G39&gt;0),1,0)</f>
        <v>0</v>
      </c>
      <c r="K39" s="12">
        <f>IF(AND(E39&gt;0,G39&gt;0),1,0)</f>
        <v>0</v>
      </c>
      <c r="L39" s="12">
        <f>IF(OR(E39&gt;0,G39&gt;0),1,0)</f>
        <v>1</v>
      </c>
      <c r="M39" s="13">
        <f>IF(AND(C39=0,G39=0),1,0)</f>
        <v>1</v>
      </c>
      <c r="N39" s="13">
        <f>IF(AND(C39&gt;0,G39=0),1,0)</f>
        <v>0</v>
      </c>
      <c r="O39" s="13">
        <f>IF(AND(C39=0,G39&gt;0),1,0)</f>
        <v>0</v>
      </c>
      <c r="P39" s="13">
        <f>IF(AND(C39&gt;0,G39&gt;0),1,0)</f>
        <v>0</v>
      </c>
      <c r="Q39" s="13">
        <f>IF(OR(C39&gt;0,G39&gt;0),1,0)</f>
        <v>0</v>
      </c>
      <c r="R39" s="13">
        <f>IF(AND(D39=0,G39=0),1,0)</f>
        <v>0</v>
      </c>
      <c r="S39" s="13">
        <f>IF(AND(D39&gt;0,G39=0),1,0)</f>
        <v>1</v>
      </c>
      <c r="T39" s="13">
        <f>IF(AND(D39=0,G39&gt;0),1,0)</f>
        <v>0</v>
      </c>
      <c r="U39" s="13">
        <f>IF(AND(D39&gt;0,G39&gt;0),1,0)</f>
        <v>0</v>
      </c>
      <c r="V39" s="13">
        <f>IF(OR(D39&gt;0,G39&gt;0),1,0)</f>
        <v>1</v>
      </c>
    </row>
    <row r="40" spans="1:22" x14ac:dyDescent="0.55000000000000004">
      <c r="A40">
        <v>38</v>
      </c>
      <c r="B40" s="12" t="s">
        <v>64</v>
      </c>
      <c r="C40" s="12">
        <v>0</v>
      </c>
      <c r="D40" s="12">
        <v>1</v>
      </c>
      <c r="E40" s="12">
        <f t="shared" si="0"/>
        <v>1</v>
      </c>
      <c r="F40" s="12" t="str">
        <f t="shared" si="6"/>
        <v>R1126TS054_1</v>
      </c>
      <c r="G40" s="12">
        <v>0</v>
      </c>
      <c r="H40" s="12">
        <f>IF(AND(E40=0,G40=0),1,0)</f>
        <v>0</v>
      </c>
      <c r="I40" s="12">
        <f>IF(AND(E40&gt;0,G40=0),1,0)</f>
        <v>1</v>
      </c>
      <c r="J40" s="12">
        <f>IF(AND(E40=0,G40&gt;0),1,0)</f>
        <v>0</v>
      </c>
      <c r="K40" s="12">
        <f>IF(AND(E40&gt;0,G40&gt;0),1,0)</f>
        <v>0</v>
      </c>
      <c r="L40" s="12">
        <f>IF(OR(E40&gt;0,G40&gt;0),1,0)</f>
        <v>1</v>
      </c>
      <c r="M40" s="13">
        <f>IF(AND(C40=0,G40=0),1,0)</f>
        <v>1</v>
      </c>
      <c r="N40" s="13">
        <f>IF(AND(C40&gt;0,G40=0),1,0)</f>
        <v>0</v>
      </c>
      <c r="O40" s="13">
        <f>IF(AND(C40=0,G40&gt;0),1,0)</f>
        <v>0</v>
      </c>
      <c r="P40" s="13">
        <f>IF(AND(C40&gt;0,G40&gt;0),1,0)</f>
        <v>0</v>
      </c>
      <c r="Q40" s="13">
        <f>IF(OR(C40&gt;0,G40&gt;0),1,0)</f>
        <v>0</v>
      </c>
      <c r="R40" s="13">
        <f>IF(AND(D40=0,G40=0),1,0)</f>
        <v>0</v>
      </c>
      <c r="S40" s="13">
        <f>IF(AND(D40&gt;0,G40=0),1,0)</f>
        <v>1</v>
      </c>
      <c r="T40" s="13">
        <f>IF(AND(D40=0,G40&gt;0),1,0)</f>
        <v>0</v>
      </c>
      <c r="U40" s="13">
        <f>IF(AND(D40&gt;0,G40&gt;0),1,0)</f>
        <v>0</v>
      </c>
      <c r="V40" s="13">
        <f>IF(OR(D40&gt;0,G40&gt;0),1,0)</f>
        <v>1</v>
      </c>
    </row>
    <row r="41" spans="1:22" x14ac:dyDescent="0.55000000000000004">
      <c r="A41">
        <v>39</v>
      </c>
      <c r="B41" s="12" t="s">
        <v>66</v>
      </c>
      <c r="C41" s="12">
        <v>1</v>
      </c>
      <c r="D41" s="12">
        <v>0</v>
      </c>
      <c r="E41" s="12">
        <f t="shared" si="0"/>
        <v>1</v>
      </c>
      <c r="F41" s="12" t="s">
        <v>66</v>
      </c>
      <c r="G41" s="12">
        <v>1</v>
      </c>
      <c r="H41" s="12">
        <f>IF(AND(E41=0,G41=0),1,0)</f>
        <v>0</v>
      </c>
      <c r="I41" s="12">
        <f>IF(AND(E41&gt;0,G41=0),1,0)</f>
        <v>0</v>
      </c>
      <c r="J41" s="12">
        <f>IF(AND(E41=0,G41&gt;0),1,0)</f>
        <v>0</v>
      </c>
      <c r="K41" s="12">
        <f>IF(AND(E41&gt;0,G41&gt;0),1,0)</f>
        <v>1</v>
      </c>
      <c r="L41" s="12">
        <f>IF(OR(E41&gt;0,G41&gt;0),1,0)</f>
        <v>1</v>
      </c>
      <c r="M41" s="13">
        <f>IF(AND(C41=0,G41=0),1,0)</f>
        <v>0</v>
      </c>
      <c r="N41" s="13">
        <f>IF(AND(C41&gt;0,G41=0),1,0)</f>
        <v>0</v>
      </c>
      <c r="O41" s="13">
        <f>IF(AND(C41=0,G41&gt;0),1,0)</f>
        <v>0</v>
      </c>
      <c r="P41" s="13">
        <f>IF(AND(C41&gt;0,G41&gt;0),1,0)</f>
        <v>1</v>
      </c>
      <c r="Q41" s="13">
        <f>IF(OR(C41&gt;0,G41&gt;0),1,0)</f>
        <v>1</v>
      </c>
      <c r="R41" s="13">
        <f>IF(AND(D41=0,G41=0),1,0)</f>
        <v>0</v>
      </c>
      <c r="S41" s="13">
        <f>IF(AND(D41&gt;0,G41=0),1,0)</f>
        <v>0</v>
      </c>
      <c r="T41" s="13">
        <f>IF(AND(D41=0,G41&gt;0),1,0)</f>
        <v>1</v>
      </c>
      <c r="U41" s="13">
        <f>IF(AND(D41&gt;0,G41&gt;0),1,0)</f>
        <v>0</v>
      </c>
      <c r="V41" s="13">
        <f>IF(OR(D41&gt;0,G41&gt;0),1,0)</f>
        <v>1</v>
      </c>
    </row>
    <row r="42" spans="1:22" x14ac:dyDescent="0.55000000000000004">
      <c r="A42">
        <v>40</v>
      </c>
      <c r="B42" s="12" t="s">
        <v>68</v>
      </c>
      <c r="C42" s="12">
        <v>1</v>
      </c>
      <c r="D42" s="12">
        <v>0</v>
      </c>
      <c r="E42" s="12">
        <f t="shared" si="0"/>
        <v>1</v>
      </c>
      <c r="F42" s="12" t="str">
        <f t="shared" ref="F42:F49" si="7">B42</f>
        <v>R1126TS110_1</v>
      </c>
      <c r="G42" s="12">
        <v>0</v>
      </c>
      <c r="H42" s="12">
        <f>IF(AND(E42=0,G42=0),1,0)</f>
        <v>0</v>
      </c>
      <c r="I42" s="12">
        <f>IF(AND(E42&gt;0,G42=0),1,0)</f>
        <v>1</v>
      </c>
      <c r="J42" s="12">
        <f>IF(AND(E42=0,G42&gt;0),1,0)</f>
        <v>0</v>
      </c>
      <c r="K42" s="12">
        <f>IF(AND(E42&gt;0,G42&gt;0),1,0)</f>
        <v>0</v>
      </c>
      <c r="L42" s="12">
        <f>IF(OR(E42&gt;0,G42&gt;0),1,0)</f>
        <v>1</v>
      </c>
      <c r="M42" s="13">
        <f>IF(AND(C42=0,G42=0),1,0)</f>
        <v>0</v>
      </c>
      <c r="N42" s="13">
        <f>IF(AND(C42&gt;0,G42=0),1,0)</f>
        <v>1</v>
      </c>
      <c r="O42" s="13">
        <f>IF(AND(C42=0,G42&gt;0),1,0)</f>
        <v>0</v>
      </c>
      <c r="P42" s="13">
        <f>IF(AND(C42&gt;0,G42&gt;0),1,0)</f>
        <v>0</v>
      </c>
      <c r="Q42" s="13">
        <f>IF(OR(C42&gt;0,G42&gt;0),1,0)</f>
        <v>1</v>
      </c>
      <c r="R42" s="13">
        <f>IF(AND(D42=0,G42=0),1,0)</f>
        <v>1</v>
      </c>
      <c r="S42" s="13">
        <f>IF(AND(D42&gt;0,G42=0),1,0)</f>
        <v>0</v>
      </c>
      <c r="T42" s="13">
        <f>IF(AND(D42=0,G42&gt;0),1,0)</f>
        <v>0</v>
      </c>
      <c r="U42" s="13">
        <f>IF(AND(D42&gt;0,G42&gt;0),1,0)</f>
        <v>0</v>
      </c>
      <c r="V42" s="13">
        <f>IF(OR(D42&gt;0,G42&gt;0),1,0)</f>
        <v>0</v>
      </c>
    </row>
    <row r="43" spans="1:22" x14ac:dyDescent="0.55000000000000004">
      <c r="A43">
        <v>41</v>
      </c>
      <c r="B43" s="12" t="s">
        <v>70</v>
      </c>
      <c r="C43" s="12">
        <v>1</v>
      </c>
      <c r="D43" s="12">
        <v>0</v>
      </c>
      <c r="E43" s="12">
        <f t="shared" si="0"/>
        <v>1</v>
      </c>
      <c r="F43" s="12" t="str">
        <f t="shared" si="7"/>
        <v>R1126TS110_2</v>
      </c>
      <c r="G43" s="12">
        <v>0</v>
      </c>
      <c r="H43" s="12">
        <f>IF(AND(E43=0,G43=0),1,0)</f>
        <v>0</v>
      </c>
      <c r="I43" s="12">
        <f>IF(AND(E43&gt;0,G43=0),1,0)</f>
        <v>1</v>
      </c>
      <c r="J43" s="12">
        <f>IF(AND(E43=0,G43&gt;0),1,0)</f>
        <v>0</v>
      </c>
      <c r="K43" s="12">
        <f>IF(AND(E43&gt;0,G43&gt;0),1,0)</f>
        <v>0</v>
      </c>
      <c r="L43" s="12">
        <f>IF(OR(E43&gt;0,G43&gt;0),1,0)</f>
        <v>1</v>
      </c>
      <c r="M43" s="13">
        <f>IF(AND(C43=0,G43=0),1,0)</f>
        <v>0</v>
      </c>
      <c r="N43" s="13">
        <f>IF(AND(C43&gt;0,G43=0),1,0)</f>
        <v>1</v>
      </c>
      <c r="O43" s="13">
        <f>IF(AND(C43=0,G43&gt;0),1,0)</f>
        <v>0</v>
      </c>
      <c r="P43" s="13">
        <f>IF(AND(C43&gt;0,G43&gt;0),1,0)</f>
        <v>0</v>
      </c>
      <c r="Q43" s="13">
        <f>IF(OR(C43&gt;0,G43&gt;0),1,0)</f>
        <v>1</v>
      </c>
      <c r="R43" s="13">
        <f>IF(AND(D43=0,G43=0),1,0)</f>
        <v>1</v>
      </c>
      <c r="S43" s="13">
        <f>IF(AND(D43&gt;0,G43=0),1,0)</f>
        <v>0</v>
      </c>
      <c r="T43" s="13">
        <f>IF(AND(D43=0,G43&gt;0),1,0)</f>
        <v>0</v>
      </c>
      <c r="U43" s="13">
        <f>IF(AND(D43&gt;0,G43&gt;0),1,0)</f>
        <v>0</v>
      </c>
      <c r="V43" s="13">
        <f>IF(OR(D43&gt;0,G43&gt;0),1,0)</f>
        <v>0</v>
      </c>
    </row>
    <row r="44" spans="1:22" x14ac:dyDescent="0.55000000000000004">
      <c r="A44">
        <v>42</v>
      </c>
      <c r="B44" s="12" t="s">
        <v>71</v>
      </c>
      <c r="C44" s="12">
        <v>1</v>
      </c>
      <c r="D44" s="12">
        <v>0</v>
      </c>
      <c r="E44" s="12">
        <f t="shared" si="0"/>
        <v>1</v>
      </c>
      <c r="F44" s="12" t="str">
        <f t="shared" si="7"/>
        <v>R1126TS110_3</v>
      </c>
      <c r="G44" s="12">
        <v>0</v>
      </c>
      <c r="H44" s="12">
        <f>IF(AND(E44=0,G44=0),1,0)</f>
        <v>0</v>
      </c>
      <c r="I44" s="12">
        <f>IF(AND(E44&gt;0,G44=0),1,0)</f>
        <v>1</v>
      </c>
      <c r="J44" s="12">
        <f>IF(AND(E44=0,G44&gt;0),1,0)</f>
        <v>0</v>
      </c>
      <c r="K44" s="12">
        <f>IF(AND(E44&gt;0,G44&gt;0),1,0)</f>
        <v>0</v>
      </c>
      <c r="L44" s="12">
        <f>IF(OR(E44&gt;0,G44&gt;0),1,0)</f>
        <v>1</v>
      </c>
      <c r="M44" s="13">
        <f>IF(AND(C44=0,G44=0),1,0)</f>
        <v>0</v>
      </c>
      <c r="N44" s="13">
        <f>IF(AND(C44&gt;0,G44=0),1,0)</f>
        <v>1</v>
      </c>
      <c r="O44" s="13">
        <f>IF(AND(C44=0,G44&gt;0),1,0)</f>
        <v>0</v>
      </c>
      <c r="P44" s="13">
        <f>IF(AND(C44&gt;0,G44&gt;0),1,0)</f>
        <v>0</v>
      </c>
      <c r="Q44" s="13">
        <f>IF(OR(C44&gt;0,G44&gt;0),1,0)</f>
        <v>1</v>
      </c>
      <c r="R44" s="13">
        <f>IF(AND(D44=0,G44=0),1,0)</f>
        <v>1</v>
      </c>
      <c r="S44" s="13">
        <f>IF(AND(D44&gt;0,G44=0),1,0)</f>
        <v>0</v>
      </c>
      <c r="T44" s="13">
        <f>IF(AND(D44=0,G44&gt;0),1,0)</f>
        <v>0</v>
      </c>
      <c r="U44" s="13">
        <f>IF(AND(D44&gt;0,G44&gt;0),1,0)</f>
        <v>0</v>
      </c>
      <c r="V44" s="13">
        <f>IF(OR(D44&gt;0,G44&gt;0),1,0)</f>
        <v>0</v>
      </c>
    </row>
    <row r="45" spans="1:22" x14ac:dyDescent="0.55000000000000004">
      <c r="A45">
        <v>43</v>
      </c>
      <c r="B45" s="12" t="s">
        <v>72</v>
      </c>
      <c r="C45" s="12">
        <v>0</v>
      </c>
      <c r="D45" s="12">
        <v>2</v>
      </c>
      <c r="E45" s="12">
        <f t="shared" si="0"/>
        <v>2</v>
      </c>
      <c r="F45" s="12" t="str">
        <f t="shared" si="7"/>
        <v>R1126TS128_2</v>
      </c>
      <c r="G45" s="12">
        <v>0</v>
      </c>
      <c r="H45" s="12">
        <f>IF(AND(E45=0,G45=0),1,0)</f>
        <v>0</v>
      </c>
      <c r="I45" s="12">
        <f>IF(AND(E45&gt;0,G45=0),1,0)</f>
        <v>1</v>
      </c>
      <c r="J45" s="12">
        <f>IF(AND(E45=0,G45&gt;0),1,0)</f>
        <v>0</v>
      </c>
      <c r="K45" s="12">
        <f>IF(AND(E45&gt;0,G45&gt;0),1,0)</f>
        <v>0</v>
      </c>
      <c r="L45" s="12">
        <f>IF(OR(E45&gt;0,G45&gt;0),1,0)</f>
        <v>1</v>
      </c>
      <c r="M45" s="13">
        <f>IF(AND(C45=0,G45=0),1,0)</f>
        <v>1</v>
      </c>
      <c r="N45" s="13">
        <f>IF(AND(C45&gt;0,G45=0),1,0)</f>
        <v>0</v>
      </c>
      <c r="O45" s="13">
        <f>IF(AND(C45=0,G45&gt;0),1,0)</f>
        <v>0</v>
      </c>
      <c r="P45" s="13">
        <f>IF(AND(C45&gt;0,G45&gt;0),1,0)</f>
        <v>0</v>
      </c>
      <c r="Q45" s="13">
        <f>IF(OR(C45&gt;0,G45&gt;0),1,0)</f>
        <v>0</v>
      </c>
      <c r="R45" s="13">
        <f>IF(AND(D45=0,G45=0),1,0)</f>
        <v>0</v>
      </c>
      <c r="S45" s="13">
        <f>IF(AND(D45&gt;0,G45=0),1,0)</f>
        <v>1</v>
      </c>
      <c r="T45" s="13">
        <f>IF(AND(D45=0,G45&gt;0),1,0)</f>
        <v>0</v>
      </c>
      <c r="U45" s="13">
        <f>IF(AND(D45&gt;0,G45&gt;0),1,0)</f>
        <v>0</v>
      </c>
      <c r="V45" s="13">
        <f>IF(OR(D45&gt;0,G45&gt;0),1,0)</f>
        <v>1</v>
      </c>
    </row>
    <row r="46" spans="1:22" x14ac:dyDescent="0.55000000000000004">
      <c r="A46">
        <v>44</v>
      </c>
      <c r="B46" s="12" t="s">
        <v>74</v>
      </c>
      <c r="C46" s="12">
        <v>0</v>
      </c>
      <c r="D46" s="12">
        <v>2</v>
      </c>
      <c r="E46" s="12">
        <f t="shared" si="0"/>
        <v>2</v>
      </c>
      <c r="F46" s="12" t="str">
        <f t="shared" si="7"/>
        <v>R1126TS147_5</v>
      </c>
      <c r="G46" s="12">
        <v>0</v>
      </c>
      <c r="H46" s="12">
        <f>IF(AND(E46=0,G46=0),1,0)</f>
        <v>0</v>
      </c>
      <c r="I46" s="12">
        <f>IF(AND(E46&gt;0,G46=0),1,0)</f>
        <v>1</v>
      </c>
      <c r="J46" s="12">
        <f>IF(AND(E46=0,G46&gt;0),1,0)</f>
        <v>0</v>
      </c>
      <c r="K46" s="12">
        <f>IF(AND(E46&gt;0,G46&gt;0),1,0)</f>
        <v>0</v>
      </c>
      <c r="L46" s="12">
        <f>IF(OR(E46&gt;0,G46&gt;0),1,0)</f>
        <v>1</v>
      </c>
      <c r="M46" s="13">
        <f>IF(AND(C46=0,G46=0),1,0)</f>
        <v>1</v>
      </c>
      <c r="N46" s="13">
        <f>IF(AND(C46&gt;0,G46=0),1,0)</f>
        <v>0</v>
      </c>
      <c r="O46" s="13">
        <f>IF(AND(C46=0,G46&gt;0),1,0)</f>
        <v>0</v>
      </c>
      <c r="P46" s="13">
        <f>IF(AND(C46&gt;0,G46&gt;0),1,0)</f>
        <v>0</v>
      </c>
      <c r="Q46" s="13">
        <f>IF(OR(C46&gt;0,G46&gt;0),1,0)</f>
        <v>0</v>
      </c>
      <c r="R46" s="13">
        <f>IF(AND(D46=0,G46=0),1,0)</f>
        <v>0</v>
      </c>
      <c r="S46" s="13">
        <f>IF(AND(D46&gt;0,G46=0),1,0)</f>
        <v>1</v>
      </c>
      <c r="T46" s="13">
        <f>IF(AND(D46=0,G46&gt;0),1,0)</f>
        <v>0</v>
      </c>
      <c r="U46" s="13">
        <f>IF(AND(D46&gt;0,G46&gt;0),1,0)</f>
        <v>0</v>
      </c>
      <c r="V46" s="13">
        <f>IF(OR(D46&gt;0,G46&gt;0),1,0)</f>
        <v>1</v>
      </c>
    </row>
    <row r="47" spans="1:22" x14ac:dyDescent="0.55000000000000004">
      <c r="A47">
        <v>45</v>
      </c>
      <c r="B47" s="12" t="s">
        <v>75</v>
      </c>
      <c r="C47" s="12">
        <v>0</v>
      </c>
      <c r="D47" s="12">
        <v>2</v>
      </c>
      <c r="E47" s="12">
        <f t="shared" si="0"/>
        <v>2</v>
      </c>
      <c r="F47" s="12" t="str">
        <f t="shared" si="7"/>
        <v>R1126TS177_1</v>
      </c>
      <c r="G47" s="12">
        <v>0</v>
      </c>
      <c r="H47" s="12">
        <f>IF(AND(E47=0,G47=0),1,0)</f>
        <v>0</v>
      </c>
      <c r="I47" s="12">
        <f>IF(AND(E47&gt;0,G47=0),1,0)</f>
        <v>1</v>
      </c>
      <c r="J47" s="12">
        <f>IF(AND(E47=0,G47&gt;0),1,0)</f>
        <v>0</v>
      </c>
      <c r="K47" s="12">
        <f>IF(AND(E47&gt;0,G47&gt;0),1,0)</f>
        <v>0</v>
      </c>
      <c r="L47" s="12">
        <f>IF(OR(E47&gt;0,G47&gt;0),1,0)</f>
        <v>1</v>
      </c>
      <c r="M47" s="13">
        <f>IF(AND(C47=0,G47=0),1,0)</f>
        <v>1</v>
      </c>
      <c r="N47" s="13">
        <f>IF(AND(C47&gt;0,G47=0),1,0)</f>
        <v>0</v>
      </c>
      <c r="O47" s="13">
        <f>IF(AND(C47=0,G47&gt;0),1,0)</f>
        <v>0</v>
      </c>
      <c r="P47" s="13">
        <f>IF(AND(C47&gt;0,G47&gt;0),1,0)</f>
        <v>0</v>
      </c>
      <c r="Q47" s="13">
        <f>IF(OR(C47&gt;0,G47&gt;0),1,0)</f>
        <v>0</v>
      </c>
      <c r="R47" s="13">
        <f>IF(AND(D47=0,G47=0),1,0)</f>
        <v>0</v>
      </c>
      <c r="S47" s="13">
        <f>IF(AND(D47&gt;0,G47=0),1,0)</f>
        <v>1</v>
      </c>
      <c r="T47" s="13">
        <f>IF(AND(D47=0,G47&gt;0),1,0)</f>
        <v>0</v>
      </c>
      <c r="U47" s="13">
        <f>IF(AND(D47&gt;0,G47&gt;0),1,0)</f>
        <v>0</v>
      </c>
      <c r="V47" s="13">
        <f>IF(OR(D47&gt;0,G47&gt;0),1,0)</f>
        <v>1</v>
      </c>
    </row>
    <row r="48" spans="1:22" x14ac:dyDescent="0.55000000000000004">
      <c r="A48">
        <v>46</v>
      </c>
      <c r="B48" s="12" t="s">
        <v>77</v>
      </c>
      <c r="C48" s="12">
        <v>0</v>
      </c>
      <c r="D48" s="12">
        <v>1</v>
      </c>
      <c r="E48" s="12">
        <f t="shared" si="0"/>
        <v>1</v>
      </c>
      <c r="F48" s="12" t="str">
        <f t="shared" si="7"/>
        <v>R1126TS185_1</v>
      </c>
      <c r="G48" s="12">
        <v>0</v>
      </c>
      <c r="H48" s="12">
        <f>IF(AND(E48=0,G48=0),1,0)</f>
        <v>0</v>
      </c>
      <c r="I48" s="12">
        <f>IF(AND(E48&gt;0,G48=0),1,0)</f>
        <v>1</v>
      </c>
      <c r="J48" s="12">
        <f>IF(AND(E48=0,G48&gt;0),1,0)</f>
        <v>0</v>
      </c>
      <c r="K48" s="12">
        <f>IF(AND(E48&gt;0,G48&gt;0),1,0)</f>
        <v>0</v>
      </c>
      <c r="L48" s="12">
        <f>IF(OR(E48&gt;0,G48&gt;0),1,0)</f>
        <v>1</v>
      </c>
      <c r="M48" s="13">
        <f>IF(AND(C48=0,G48=0),1,0)</f>
        <v>1</v>
      </c>
      <c r="N48" s="13">
        <f>IF(AND(C48&gt;0,G48=0),1,0)</f>
        <v>0</v>
      </c>
      <c r="O48" s="13">
        <f>IF(AND(C48=0,G48&gt;0),1,0)</f>
        <v>0</v>
      </c>
      <c r="P48" s="13">
        <f>IF(AND(C48&gt;0,G48&gt;0),1,0)</f>
        <v>0</v>
      </c>
      <c r="Q48" s="13">
        <f>IF(OR(C48&gt;0,G48&gt;0),1,0)</f>
        <v>0</v>
      </c>
      <c r="R48" s="13">
        <f>IF(AND(D48=0,G48=0),1,0)</f>
        <v>0</v>
      </c>
      <c r="S48" s="13">
        <f>IF(AND(D48&gt;0,G48=0),1,0)</f>
        <v>1</v>
      </c>
      <c r="T48" s="13">
        <f>IF(AND(D48=0,G48&gt;0),1,0)</f>
        <v>0</v>
      </c>
      <c r="U48" s="13">
        <f>IF(AND(D48&gt;0,G48&gt;0),1,0)</f>
        <v>0</v>
      </c>
      <c r="V48" s="13">
        <f>IF(OR(D48&gt;0,G48&gt;0),1,0)</f>
        <v>1</v>
      </c>
    </row>
    <row r="49" spans="1:22" x14ac:dyDescent="0.55000000000000004">
      <c r="A49">
        <v>47</v>
      </c>
      <c r="B49" s="12" t="s">
        <v>78</v>
      </c>
      <c r="C49" s="12">
        <v>0</v>
      </c>
      <c r="D49" s="12">
        <v>1</v>
      </c>
      <c r="E49" s="12">
        <f t="shared" si="0"/>
        <v>1</v>
      </c>
      <c r="F49" s="12" t="str">
        <f t="shared" si="7"/>
        <v>R1126TS185_2</v>
      </c>
      <c r="G49" s="12">
        <v>0</v>
      </c>
      <c r="H49" s="12">
        <f>IF(AND(E49=0,G49=0),1,0)</f>
        <v>0</v>
      </c>
      <c r="I49" s="12">
        <f>IF(AND(E49&gt;0,G49=0),1,0)</f>
        <v>1</v>
      </c>
      <c r="J49" s="12">
        <f>IF(AND(E49=0,G49&gt;0),1,0)</f>
        <v>0</v>
      </c>
      <c r="K49" s="12">
        <f>IF(AND(E49&gt;0,G49&gt;0),1,0)</f>
        <v>0</v>
      </c>
      <c r="L49" s="12">
        <f>IF(OR(E49&gt;0,G49&gt;0),1,0)</f>
        <v>1</v>
      </c>
      <c r="M49" s="13">
        <f>IF(AND(C49=0,G49=0),1,0)</f>
        <v>1</v>
      </c>
      <c r="N49" s="13">
        <f>IF(AND(C49&gt;0,G49=0),1,0)</f>
        <v>0</v>
      </c>
      <c r="O49" s="13">
        <f>IF(AND(C49=0,G49&gt;0),1,0)</f>
        <v>0</v>
      </c>
      <c r="P49" s="13">
        <f>IF(AND(C49&gt;0,G49&gt;0),1,0)</f>
        <v>0</v>
      </c>
      <c r="Q49" s="13">
        <f>IF(OR(C49&gt;0,G49&gt;0),1,0)</f>
        <v>0</v>
      </c>
      <c r="R49" s="13">
        <f>IF(AND(D49=0,G49=0),1,0)</f>
        <v>0</v>
      </c>
      <c r="S49" s="13">
        <f>IF(AND(D49&gt;0,G49=0),1,0)</f>
        <v>1</v>
      </c>
      <c r="T49" s="13">
        <f>IF(AND(D49=0,G49&gt;0),1,0)</f>
        <v>0</v>
      </c>
      <c r="U49" s="13">
        <f>IF(AND(D49&gt;0,G49&gt;0),1,0)</f>
        <v>0</v>
      </c>
      <c r="V49" s="13">
        <f>IF(OR(D49&gt;0,G49&gt;0),1,0)</f>
        <v>1</v>
      </c>
    </row>
    <row r="50" spans="1:22" x14ac:dyDescent="0.55000000000000004">
      <c r="A50">
        <v>48</v>
      </c>
      <c r="B50" s="12" t="s">
        <v>79</v>
      </c>
      <c r="C50" s="12">
        <v>1</v>
      </c>
      <c r="D50" s="12">
        <v>1</v>
      </c>
      <c r="E50" s="12">
        <f t="shared" si="0"/>
        <v>2</v>
      </c>
      <c r="F50" s="12" t="s">
        <v>79</v>
      </c>
      <c r="G50" s="12">
        <v>1</v>
      </c>
      <c r="H50" s="12">
        <f>IF(AND(E50=0,G50=0),1,0)</f>
        <v>0</v>
      </c>
      <c r="I50" s="12">
        <f>IF(AND(E50&gt;0,G50=0),1,0)</f>
        <v>0</v>
      </c>
      <c r="J50" s="12">
        <f>IF(AND(E50=0,G50&gt;0),1,0)</f>
        <v>0</v>
      </c>
      <c r="K50" s="12">
        <f>IF(AND(E50&gt;0,G50&gt;0),1,0)</f>
        <v>1</v>
      </c>
      <c r="L50" s="12">
        <f>IF(OR(E50&gt;0,G50&gt;0),1,0)</f>
        <v>1</v>
      </c>
      <c r="M50" s="13">
        <f>IF(AND(C50=0,G50=0),1,0)</f>
        <v>0</v>
      </c>
      <c r="N50" s="13">
        <f>IF(AND(C50&gt;0,G50=0),1,0)</f>
        <v>0</v>
      </c>
      <c r="O50" s="13">
        <f>IF(AND(C50=0,G50&gt;0),1,0)</f>
        <v>0</v>
      </c>
      <c r="P50" s="13">
        <f>IF(AND(C50&gt;0,G50&gt;0),1,0)</f>
        <v>1</v>
      </c>
      <c r="Q50" s="13">
        <f>IF(OR(C50&gt;0,G50&gt;0),1,0)</f>
        <v>1</v>
      </c>
      <c r="R50" s="13">
        <f>IF(AND(D50=0,G50=0),1,0)</f>
        <v>0</v>
      </c>
      <c r="S50" s="13">
        <f>IF(AND(D50&gt;0,G50=0),1,0)</f>
        <v>0</v>
      </c>
      <c r="T50" s="13">
        <f>IF(AND(D50=0,G50&gt;0),1,0)</f>
        <v>0</v>
      </c>
      <c r="U50" s="13">
        <f>IF(AND(D50&gt;0,G50&gt;0),1,0)</f>
        <v>1</v>
      </c>
      <c r="V50" s="13">
        <f>IF(OR(D50&gt;0,G50&gt;0),1,0)</f>
        <v>1</v>
      </c>
    </row>
    <row r="51" spans="1:22" x14ac:dyDescent="0.55000000000000004">
      <c r="A51">
        <v>49</v>
      </c>
      <c r="B51" s="12" t="s">
        <v>81</v>
      </c>
      <c r="C51" s="12">
        <v>2</v>
      </c>
      <c r="D51" s="12">
        <v>2</v>
      </c>
      <c r="E51" s="12">
        <f t="shared" si="0"/>
        <v>4</v>
      </c>
      <c r="F51" s="12" t="str">
        <f>B51</f>
        <v>R1126TS185_5</v>
      </c>
      <c r="G51" s="12">
        <v>0</v>
      </c>
      <c r="H51" s="12">
        <f>IF(AND(E51=0,G51=0),1,0)</f>
        <v>0</v>
      </c>
      <c r="I51" s="12">
        <f>IF(AND(E51&gt;0,G51=0),1,0)</f>
        <v>1</v>
      </c>
      <c r="J51" s="12">
        <f>IF(AND(E51=0,G51&gt;0),1,0)</f>
        <v>0</v>
      </c>
      <c r="K51" s="12">
        <f>IF(AND(E51&gt;0,G51&gt;0),1,0)</f>
        <v>0</v>
      </c>
      <c r="L51" s="12">
        <f>IF(OR(E51&gt;0,G51&gt;0),1,0)</f>
        <v>1</v>
      </c>
      <c r="M51" s="13">
        <f>IF(AND(C51=0,G51=0),1,0)</f>
        <v>0</v>
      </c>
      <c r="N51" s="13">
        <f>IF(AND(C51&gt;0,G51=0),1,0)</f>
        <v>1</v>
      </c>
      <c r="O51" s="13">
        <f>IF(AND(C51=0,G51&gt;0),1,0)</f>
        <v>0</v>
      </c>
      <c r="P51" s="13">
        <f>IF(AND(C51&gt;0,G51&gt;0),1,0)</f>
        <v>0</v>
      </c>
      <c r="Q51" s="13">
        <f>IF(OR(C51&gt;0,G51&gt;0),1,0)</f>
        <v>1</v>
      </c>
      <c r="R51" s="13">
        <f>IF(AND(D51=0,G51=0),1,0)</f>
        <v>0</v>
      </c>
      <c r="S51" s="13">
        <f>IF(AND(D51&gt;0,G51=0),1,0)</f>
        <v>1</v>
      </c>
      <c r="T51" s="13">
        <f>IF(AND(D51=0,G51&gt;0),1,0)</f>
        <v>0</v>
      </c>
      <c r="U51" s="13">
        <f>IF(AND(D51&gt;0,G51&gt;0),1,0)</f>
        <v>0</v>
      </c>
      <c r="V51" s="13">
        <f>IF(OR(D51&gt;0,G51&gt;0),1,0)</f>
        <v>1</v>
      </c>
    </row>
    <row r="52" spans="1:22" x14ac:dyDescent="0.55000000000000004">
      <c r="A52">
        <v>50</v>
      </c>
      <c r="B52" s="12" t="str">
        <f>F52</f>
        <v>R1126TS229_1</v>
      </c>
      <c r="C52" s="12">
        <v>0</v>
      </c>
      <c r="D52" s="12">
        <v>0</v>
      </c>
      <c r="E52" s="12">
        <f t="shared" si="0"/>
        <v>0</v>
      </c>
      <c r="F52" s="12" t="s">
        <v>269</v>
      </c>
      <c r="G52" s="12">
        <v>0</v>
      </c>
      <c r="H52" s="12">
        <f>IF(AND(E52=0,G52=0),1,0)</f>
        <v>1</v>
      </c>
      <c r="I52" s="12">
        <f>IF(AND(E52&gt;0,G52=0),1,0)</f>
        <v>0</v>
      </c>
      <c r="J52" s="12">
        <f>IF(AND(E52=0,G52&gt;0),1,0)</f>
        <v>0</v>
      </c>
      <c r="K52" s="12">
        <f>IF(AND(E52&gt;0,G52&gt;0),1,0)</f>
        <v>0</v>
      </c>
      <c r="L52" s="12">
        <f>IF(OR(E52&gt;0,G52&gt;0),1,0)</f>
        <v>0</v>
      </c>
      <c r="M52" s="13">
        <f>IF(AND(C52=0,G52=0),1,0)</f>
        <v>1</v>
      </c>
      <c r="N52" s="13">
        <f>IF(AND(C52&gt;0,G52=0),1,0)</f>
        <v>0</v>
      </c>
      <c r="O52" s="13">
        <f>IF(AND(C52=0,G52&gt;0),1,0)</f>
        <v>0</v>
      </c>
      <c r="P52" s="13">
        <f>IF(AND(C52&gt;0,G52&gt;0),1,0)</f>
        <v>0</v>
      </c>
      <c r="Q52" s="13">
        <f>IF(OR(C52&gt;0,G52&gt;0),1,0)</f>
        <v>0</v>
      </c>
      <c r="R52" s="13">
        <f>IF(AND(D52=0,G52=0),1,0)</f>
        <v>1</v>
      </c>
      <c r="S52" s="13">
        <f>IF(AND(D52&gt;0,G52=0),1,0)</f>
        <v>0</v>
      </c>
      <c r="T52" s="13">
        <f>IF(AND(D52=0,G52&gt;0),1,0)</f>
        <v>0</v>
      </c>
      <c r="U52" s="13">
        <f>IF(AND(D52&gt;0,G52&gt;0),1,0)</f>
        <v>0</v>
      </c>
      <c r="V52" s="13">
        <f>IF(OR(D52&gt;0,G52&gt;0),1,0)</f>
        <v>0</v>
      </c>
    </row>
    <row r="53" spans="1:22" x14ac:dyDescent="0.55000000000000004">
      <c r="A53">
        <v>51</v>
      </c>
      <c r="B53" s="12" t="str">
        <f>F53</f>
        <v>R1126TS238_1</v>
      </c>
      <c r="C53" s="12">
        <v>0</v>
      </c>
      <c r="D53" s="12">
        <v>0</v>
      </c>
      <c r="E53" s="12">
        <f t="shared" si="0"/>
        <v>0</v>
      </c>
      <c r="F53" s="12" t="s">
        <v>270</v>
      </c>
      <c r="G53" s="12">
        <v>1</v>
      </c>
      <c r="H53" s="12">
        <f>IF(AND(E53=0,G53=0),1,0)</f>
        <v>0</v>
      </c>
      <c r="I53" s="12">
        <f>IF(AND(E53&gt;0,G53=0),1,0)</f>
        <v>0</v>
      </c>
      <c r="J53" s="12">
        <f>IF(AND(E53=0,G53&gt;0),1,0)</f>
        <v>1</v>
      </c>
      <c r="K53" s="12">
        <f>IF(AND(E53&gt;0,G53&gt;0),1,0)</f>
        <v>0</v>
      </c>
      <c r="L53" s="12">
        <f>IF(OR(E53&gt;0,G53&gt;0),1,0)</f>
        <v>1</v>
      </c>
      <c r="M53" s="13">
        <f>IF(AND(C53=0,G53=0),1,0)</f>
        <v>0</v>
      </c>
      <c r="N53" s="13">
        <f>IF(AND(C53&gt;0,G53=0),1,0)</f>
        <v>0</v>
      </c>
      <c r="O53" s="13">
        <f>IF(AND(C53=0,G53&gt;0),1,0)</f>
        <v>1</v>
      </c>
      <c r="P53" s="13">
        <f>IF(AND(C53&gt;0,G53&gt;0),1,0)</f>
        <v>0</v>
      </c>
      <c r="Q53" s="13">
        <f>IF(OR(C53&gt;0,G53&gt;0),1,0)</f>
        <v>1</v>
      </c>
      <c r="R53" s="13">
        <f>IF(AND(D53=0,G53=0),1,0)</f>
        <v>0</v>
      </c>
      <c r="S53" s="13">
        <f>IF(AND(D53&gt;0,G53=0),1,0)</f>
        <v>0</v>
      </c>
      <c r="T53" s="13">
        <f>IF(AND(D53=0,G53&gt;0),1,0)</f>
        <v>1</v>
      </c>
      <c r="U53" s="13">
        <f>IF(AND(D53&gt;0,G53&gt;0),1,0)</f>
        <v>0</v>
      </c>
      <c r="V53" s="13">
        <f>IF(OR(D53&gt;0,G53&gt;0),1,0)</f>
        <v>1</v>
      </c>
    </row>
    <row r="54" spans="1:22" x14ac:dyDescent="0.55000000000000004">
      <c r="A54">
        <v>52</v>
      </c>
      <c r="B54" s="12" t="str">
        <f>F54</f>
        <v>R1126TS238_2</v>
      </c>
      <c r="C54" s="12">
        <v>0</v>
      </c>
      <c r="D54" s="12">
        <v>0</v>
      </c>
      <c r="E54" s="12">
        <f t="shared" si="0"/>
        <v>0</v>
      </c>
      <c r="F54" s="12" t="s">
        <v>271</v>
      </c>
      <c r="G54" s="12">
        <v>1</v>
      </c>
      <c r="H54" s="12">
        <f>IF(AND(E54=0,G54=0),1,0)</f>
        <v>0</v>
      </c>
      <c r="I54" s="12">
        <f>IF(AND(E54&gt;0,G54=0),1,0)</f>
        <v>0</v>
      </c>
      <c r="J54" s="12">
        <f>IF(AND(E54=0,G54&gt;0),1,0)</f>
        <v>1</v>
      </c>
      <c r="K54" s="12">
        <f>IF(AND(E54&gt;0,G54&gt;0),1,0)</f>
        <v>0</v>
      </c>
      <c r="L54" s="12">
        <f>IF(OR(E54&gt;0,G54&gt;0),1,0)</f>
        <v>1</v>
      </c>
      <c r="M54" s="13">
        <f>IF(AND(C54=0,G54=0),1,0)</f>
        <v>0</v>
      </c>
      <c r="N54" s="13">
        <f>IF(AND(C54&gt;0,G54=0),1,0)</f>
        <v>0</v>
      </c>
      <c r="O54" s="13">
        <f>IF(AND(C54=0,G54&gt;0),1,0)</f>
        <v>1</v>
      </c>
      <c r="P54" s="13">
        <f>IF(AND(C54&gt;0,G54&gt;0),1,0)</f>
        <v>0</v>
      </c>
      <c r="Q54" s="13">
        <f>IF(OR(C54&gt;0,G54&gt;0),1,0)</f>
        <v>1</v>
      </c>
      <c r="R54" s="13">
        <f>IF(AND(D54=0,G54=0),1,0)</f>
        <v>0</v>
      </c>
      <c r="S54" s="13">
        <f>IF(AND(D54&gt;0,G54=0),1,0)</f>
        <v>0</v>
      </c>
      <c r="T54" s="13">
        <f>IF(AND(D54=0,G54&gt;0),1,0)</f>
        <v>1</v>
      </c>
      <c r="U54" s="13">
        <f>IF(AND(D54&gt;0,G54&gt;0),1,0)</f>
        <v>0</v>
      </c>
      <c r="V54" s="13">
        <f>IF(OR(D54&gt;0,G54&gt;0),1,0)</f>
        <v>1</v>
      </c>
    </row>
    <row r="55" spans="1:22" x14ac:dyDescent="0.55000000000000004">
      <c r="A55">
        <v>53</v>
      </c>
      <c r="B55" s="12" t="str">
        <f>F55</f>
        <v>R1126TS238_3</v>
      </c>
      <c r="C55" s="12">
        <v>0</v>
      </c>
      <c r="D55" s="12">
        <v>0</v>
      </c>
      <c r="E55" s="12">
        <f t="shared" si="0"/>
        <v>0</v>
      </c>
      <c r="F55" s="12" t="s">
        <v>272</v>
      </c>
      <c r="G55" s="12">
        <v>1</v>
      </c>
      <c r="H55" s="12">
        <f>IF(AND(E55=0,G55=0),1,0)</f>
        <v>0</v>
      </c>
      <c r="I55" s="12">
        <f>IF(AND(E55&gt;0,G55=0),1,0)</f>
        <v>0</v>
      </c>
      <c r="J55" s="12">
        <f>IF(AND(E55=0,G55&gt;0),1,0)</f>
        <v>1</v>
      </c>
      <c r="K55" s="12">
        <f>IF(AND(E55&gt;0,G55&gt;0),1,0)</f>
        <v>0</v>
      </c>
      <c r="L55" s="12">
        <f>IF(OR(E55&gt;0,G55&gt;0),1,0)</f>
        <v>1</v>
      </c>
      <c r="M55" s="13">
        <f>IF(AND(C55=0,G55=0),1,0)</f>
        <v>0</v>
      </c>
      <c r="N55" s="13">
        <f>IF(AND(C55&gt;0,G55=0),1,0)</f>
        <v>0</v>
      </c>
      <c r="O55" s="13">
        <f>IF(AND(C55=0,G55&gt;0),1,0)</f>
        <v>1</v>
      </c>
      <c r="P55" s="13">
        <f>IF(AND(C55&gt;0,G55&gt;0),1,0)</f>
        <v>0</v>
      </c>
      <c r="Q55" s="13">
        <f>IF(OR(C55&gt;0,G55&gt;0),1,0)</f>
        <v>1</v>
      </c>
      <c r="R55" s="13">
        <f>IF(AND(D55=0,G55=0),1,0)</f>
        <v>0</v>
      </c>
      <c r="S55" s="13">
        <f>IF(AND(D55&gt;0,G55=0),1,0)</f>
        <v>0</v>
      </c>
      <c r="T55" s="13">
        <f>IF(AND(D55=0,G55&gt;0),1,0)</f>
        <v>1</v>
      </c>
      <c r="U55" s="13">
        <f>IF(AND(D55&gt;0,G55&gt;0),1,0)</f>
        <v>0</v>
      </c>
      <c r="V55" s="13">
        <f>IF(OR(D55&gt;0,G55&gt;0),1,0)</f>
        <v>1</v>
      </c>
    </row>
    <row r="56" spans="1:22" x14ac:dyDescent="0.55000000000000004">
      <c r="A56">
        <v>54</v>
      </c>
      <c r="B56" s="12" t="s">
        <v>83</v>
      </c>
      <c r="C56" s="12">
        <v>1</v>
      </c>
      <c r="D56" s="12">
        <v>0</v>
      </c>
      <c r="E56" s="12">
        <f t="shared" si="0"/>
        <v>1</v>
      </c>
      <c r="F56" s="12" t="s">
        <v>83</v>
      </c>
      <c r="G56" s="12">
        <v>1</v>
      </c>
      <c r="H56" s="12">
        <f>IF(AND(E56=0,G56=0),1,0)</f>
        <v>0</v>
      </c>
      <c r="I56" s="12">
        <f>IF(AND(E56&gt;0,G56=0),1,0)</f>
        <v>0</v>
      </c>
      <c r="J56" s="12">
        <f>IF(AND(E56=0,G56&gt;0),1,0)</f>
        <v>0</v>
      </c>
      <c r="K56" s="12">
        <f>IF(AND(E56&gt;0,G56&gt;0),1,0)</f>
        <v>1</v>
      </c>
      <c r="L56" s="12">
        <f>IF(OR(E56&gt;0,G56&gt;0),1,0)</f>
        <v>1</v>
      </c>
      <c r="M56" s="13">
        <f>IF(AND(C56=0,G56=0),1,0)</f>
        <v>0</v>
      </c>
      <c r="N56" s="13">
        <f>IF(AND(C56&gt;0,G56=0),1,0)</f>
        <v>0</v>
      </c>
      <c r="O56" s="13">
        <f>IF(AND(C56=0,G56&gt;0),1,0)</f>
        <v>0</v>
      </c>
      <c r="P56" s="13">
        <f>IF(AND(C56&gt;0,G56&gt;0),1,0)</f>
        <v>1</v>
      </c>
      <c r="Q56" s="13">
        <f>IF(OR(C56&gt;0,G56&gt;0),1,0)</f>
        <v>1</v>
      </c>
      <c r="R56" s="13">
        <f>IF(AND(D56=0,G56=0),1,0)</f>
        <v>0</v>
      </c>
      <c r="S56" s="13">
        <f>IF(AND(D56&gt;0,G56=0),1,0)</f>
        <v>0</v>
      </c>
      <c r="T56" s="13">
        <f>IF(AND(D56=0,G56&gt;0),1,0)</f>
        <v>1</v>
      </c>
      <c r="U56" s="13">
        <f>IF(AND(D56&gt;0,G56&gt;0),1,0)</f>
        <v>0</v>
      </c>
      <c r="V56" s="13">
        <f>IF(OR(D56&gt;0,G56&gt;0),1,0)</f>
        <v>1</v>
      </c>
    </row>
    <row r="57" spans="1:22" x14ac:dyDescent="0.55000000000000004">
      <c r="A57">
        <v>55</v>
      </c>
      <c r="B57" s="12" t="s">
        <v>84</v>
      </c>
      <c r="C57" s="12">
        <v>0</v>
      </c>
      <c r="D57" s="12">
        <v>3</v>
      </c>
      <c r="E57" s="12">
        <f t="shared" si="0"/>
        <v>3</v>
      </c>
      <c r="F57" s="12" t="str">
        <f>B57</f>
        <v>R1126TS239_5</v>
      </c>
      <c r="G57" s="12">
        <v>0</v>
      </c>
      <c r="H57" s="12">
        <f>IF(AND(E57=0,G57=0),1,0)</f>
        <v>0</v>
      </c>
      <c r="I57" s="12">
        <f>IF(AND(E57&gt;0,G57=0),1,0)</f>
        <v>1</v>
      </c>
      <c r="J57" s="12">
        <f>IF(AND(E57=0,G57&gt;0),1,0)</f>
        <v>0</v>
      </c>
      <c r="K57" s="12">
        <f>IF(AND(E57&gt;0,G57&gt;0),1,0)</f>
        <v>0</v>
      </c>
      <c r="L57" s="12">
        <f>IF(OR(E57&gt;0,G57&gt;0),1,0)</f>
        <v>1</v>
      </c>
      <c r="M57" s="13">
        <f>IF(AND(C57=0,G57=0),1,0)</f>
        <v>1</v>
      </c>
      <c r="N57" s="13">
        <f>IF(AND(C57&gt;0,G57=0),1,0)</f>
        <v>0</v>
      </c>
      <c r="O57" s="13">
        <f>IF(AND(C57=0,G57&gt;0),1,0)</f>
        <v>0</v>
      </c>
      <c r="P57" s="13">
        <f>IF(AND(C57&gt;0,G57&gt;0),1,0)</f>
        <v>0</v>
      </c>
      <c r="Q57" s="13">
        <f>IF(OR(C57&gt;0,G57&gt;0),1,0)</f>
        <v>0</v>
      </c>
      <c r="R57" s="13">
        <f>IF(AND(D57=0,G57=0),1,0)</f>
        <v>0</v>
      </c>
      <c r="S57" s="13">
        <f>IF(AND(D57&gt;0,G57=0),1,0)</f>
        <v>1</v>
      </c>
      <c r="T57" s="13">
        <f>IF(AND(D57=0,G57&gt;0),1,0)</f>
        <v>0</v>
      </c>
      <c r="U57" s="13">
        <f>IF(AND(D57&gt;0,G57&gt;0),1,0)</f>
        <v>0</v>
      </c>
      <c r="V57" s="13">
        <f>IF(OR(D57&gt;0,G57&gt;0),1,0)</f>
        <v>1</v>
      </c>
    </row>
    <row r="58" spans="1:22" x14ac:dyDescent="0.55000000000000004">
      <c r="A58">
        <v>56</v>
      </c>
      <c r="B58" s="12" t="s">
        <v>86</v>
      </c>
      <c r="C58" s="12">
        <v>0</v>
      </c>
      <c r="D58" s="12">
        <v>1</v>
      </c>
      <c r="E58" s="12">
        <f t="shared" si="0"/>
        <v>1</v>
      </c>
      <c r="F58" s="12" t="str">
        <f>B58</f>
        <v>R1126TS248_1</v>
      </c>
      <c r="G58" s="12">
        <v>0</v>
      </c>
      <c r="H58" s="12">
        <f>IF(AND(E58=0,G58=0),1,0)</f>
        <v>0</v>
      </c>
      <c r="I58" s="12">
        <f>IF(AND(E58&gt;0,G58=0),1,0)</f>
        <v>1</v>
      </c>
      <c r="J58" s="12">
        <f>IF(AND(E58=0,G58&gt;0),1,0)</f>
        <v>0</v>
      </c>
      <c r="K58" s="12">
        <f>IF(AND(E58&gt;0,G58&gt;0),1,0)</f>
        <v>0</v>
      </c>
      <c r="L58" s="12">
        <f>IF(OR(E58&gt;0,G58&gt;0),1,0)</f>
        <v>1</v>
      </c>
      <c r="M58" s="13">
        <f>IF(AND(C58=0,G58=0),1,0)</f>
        <v>1</v>
      </c>
      <c r="N58" s="13">
        <f>IF(AND(C58&gt;0,G58=0),1,0)</f>
        <v>0</v>
      </c>
      <c r="O58" s="13">
        <f>IF(AND(C58=0,G58&gt;0),1,0)</f>
        <v>0</v>
      </c>
      <c r="P58" s="13">
        <f>IF(AND(C58&gt;0,G58&gt;0),1,0)</f>
        <v>0</v>
      </c>
      <c r="Q58" s="13">
        <f>IF(OR(C58&gt;0,G58&gt;0),1,0)</f>
        <v>0</v>
      </c>
      <c r="R58" s="13">
        <f>IF(AND(D58=0,G58=0),1,0)</f>
        <v>0</v>
      </c>
      <c r="S58" s="13">
        <f>IF(AND(D58&gt;0,G58=0),1,0)</f>
        <v>1</v>
      </c>
      <c r="T58" s="13">
        <f>IF(AND(D58=0,G58&gt;0),1,0)</f>
        <v>0</v>
      </c>
      <c r="U58" s="13">
        <f>IF(AND(D58&gt;0,G58&gt;0),1,0)</f>
        <v>0</v>
      </c>
      <c r="V58" s="13">
        <f>IF(OR(D58&gt;0,G58&gt;0),1,0)</f>
        <v>1</v>
      </c>
    </row>
    <row r="59" spans="1:22" x14ac:dyDescent="0.55000000000000004">
      <c r="A59">
        <v>57</v>
      </c>
      <c r="B59" s="12" t="str">
        <f>F59</f>
        <v>R1126TS416_4</v>
      </c>
      <c r="C59" s="12">
        <v>0</v>
      </c>
      <c r="D59" s="12">
        <v>0</v>
      </c>
      <c r="E59" s="12">
        <f t="shared" si="0"/>
        <v>0</v>
      </c>
      <c r="F59" s="12" t="s">
        <v>273</v>
      </c>
      <c r="G59" s="12">
        <v>1</v>
      </c>
      <c r="H59" s="12">
        <f>IF(AND(E59=0,G59=0),1,0)</f>
        <v>0</v>
      </c>
      <c r="I59" s="12">
        <f>IF(AND(E59&gt;0,G59=0),1,0)</f>
        <v>0</v>
      </c>
      <c r="J59" s="12">
        <f>IF(AND(E59=0,G59&gt;0),1,0)</f>
        <v>1</v>
      </c>
      <c r="K59" s="12">
        <f>IF(AND(E59&gt;0,G59&gt;0),1,0)</f>
        <v>0</v>
      </c>
      <c r="L59" s="12">
        <f>IF(OR(E59&gt;0,G59&gt;0),1,0)</f>
        <v>1</v>
      </c>
      <c r="M59" s="13">
        <f>IF(AND(C59=0,G59=0),1,0)</f>
        <v>0</v>
      </c>
      <c r="N59" s="13">
        <f>IF(AND(C59&gt;0,G59=0),1,0)</f>
        <v>0</v>
      </c>
      <c r="O59" s="13">
        <f>IF(AND(C59=0,G59&gt;0),1,0)</f>
        <v>1</v>
      </c>
      <c r="P59" s="13">
        <f>IF(AND(C59&gt;0,G59&gt;0),1,0)</f>
        <v>0</v>
      </c>
      <c r="Q59" s="13">
        <f>IF(OR(C59&gt;0,G59&gt;0),1,0)</f>
        <v>1</v>
      </c>
      <c r="R59" s="13">
        <f>IF(AND(D59=0,G59=0),1,0)</f>
        <v>0</v>
      </c>
      <c r="S59" s="13">
        <f>IF(AND(D59&gt;0,G59=0),1,0)</f>
        <v>0</v>
      </c>
      <c r="T59" s="13">
        <f>IF(AND(D59=0,G59&gt;0),1,0)</f>
        <v>1</v>
      </c>
      <c r="U59" s="13">
        <f>IF(AND(D59&gt;0,G59&gt;0),1,0)</f>
        <v>0</v>
      </c>
      <c r="V59" s="13">
        <f>IF(OR(D59&gt;0,G59&gt;0),1,0)</f>
        <v>1</v>
      </c>
    </row>
    <row r="60" spans="1:22" x14ac:dyDescent="0.55000000000000004">
      <c r="A60">
        <v>58</v>
      </c>
      <c r="B60" s="12" t="s">
        <v>87</v>
      </c>
      <c r="C60" s="12">
        <v>2</v>
      </c>
      <c r="D60" s="12">
        <v>0</v>
      </c>
      <c r="E60" s="12">
        <f t="shared" si="0"/>
        <v>2</v>
      </c>
      <c r="F60" s="12" t="str">
        <f>B60</f>
        <v>R1126TS416_5</v>
      </c>
      <c r="G60" s="12">
        <v>0</v>
      </c>
      <c r="H60" s="12">
        <f>IF(AND(E60=0,G60=0),1,0)</f>
        <v>0</v>
      </c>
      <c r="I60" s="12">
        <f>IF(AND(E60&gt;0,G60=0),1,0)</f>
        <v>1</v>
      </c>
      <c r="J60" s="12">
        <f>IF(AND(E60=0,G60&gt;0),1,0)</f>
        <v>0</v>
      </c>
      <c r="K60" s="12">
        <f>IF(AND(E60&gt;0,G60&gt;0),1,0)</f>
        <v>0</v>
      </c>
      <c r="L60" s="12">
        <f>IF(OR(E60&gt;0,G60&gt;0),1,0)</f>
        <v>1</v>
      </c>
      <c r="M60" s="13">
        <f>IF(AND(C60=0,G60=0),1,0)</f>
        <v>0</v>
      </c>
      <c r="N60" s="13">
        <f>IF(AND(C60&gt;0,G60=0),1,0)</f>
        <v>1</v>
      </c>
      <c r="O60" s="13">
        <f>IF(AND(C60=0,G60&gt;0),1,0)</f>
        <v>0</v>
      </c>
      <c r="P60" s="13">
        <f>IF(AND(C60&gt;0,G60&gt;0),1,0)</f>
        <v>0</v>
      </c>
      <c r="Q60" s="13">
        <f>IF(OR(C60&gt;0,G60&gt;0),1,0)</f>
        <v>1</v>
      </c>
      <c r="R60" s="13">
        <f>IF(AND(D60=0,G60=0),1,0)</f>
        <v>1</v>
      </c>
      <c r="S60" s="13">
        <f>IF(AND(D60&gt;0,G60=0),1,0)</f>
        <v>0</v>
      </c>
      <c r="T60" s="13">
        <f>IF(AND(D60=0,G60&gt;0),1,0)</f>
        <v>0</v>
      </c>
      <c r="U60" s="13">
        <f>IF(AND(D60&gt;0,G60&gt;0),1,0)</f>
        <v>0</v>
      </c>
      <c r="V60" s="13">
        <f>IF(OR(D60&gt;0,G60&gt;0),1,0)</f>
        <v>0</v>
      </c>
    </row>
    <row r="61" spans="1:22" x14ac:dyDescent="0.55000000000000004">
      <c r="A61">
        <v>59</v>
      </c>
      <c r="B61" s="12" t="str">
        <f>F61</f>
        <v>R1126TS439_1</v>
      </c>
      <c r="C61" s="12">
        <v>0</v>
      </c>
      <c r="D61" s="12">
        <v>0</v>
      </c>
      <c r="E61" s="12">
        <f t="shared" si="0"/>
        <v>0</v>
      </c>
      <c r="F61" s="12" t="s">
        <v>274</v>
      </c>
      <c r="G61" s="12">
        <v>0</v>
      </c>
      <c r="H61" s="12">
        <f>IF(AND(E61=0,G61=0),1,0)</f>
        <v>1</v>
      </c>
      <c r="I61" s="12">
        <f>IF(AND(E61&gt;0,G61=0),1,0)</f>
        <v>0</v>
      </c>
      <c r="J61" s="12">
        <f>IF(AND(E61=0,G61&gt;0),1,0)</f>
        <v>0</v>
      </c>
      <c r="K61" s="12">
        <f>IF(AND(E61&gt;0,G61&gt;0),1,0)</f>
        <v>0</v>
      </c>
      <c r="L61" s="12">
        <f>IF(OR(E61&gt;0,G61&gt;0),1,0)</f>
        <v>0</v>
      </c>
      <c r="M61" s="13">
        <f>IF(AND(C61=0,G61=0),1,0)</f>
        <v>1</v>
      </c>
      <c r="N61" s="13">
        <f>IF(AND(C61&gt;0,G61=0),1,0)</f>
        <v>0</v>
      </c>
      <c r="O61" s="13">
        <f>IF(AND(C61=0,G61&gt;0),1,0)</f>
        <v>0</v>
      </c>
      <c r="P61" s="13">
        <f>IF(AND(C61&gt;0,G61&gt;0),1,0)</f>
        <v>0</v>
      </c>
      <c r="Q61" s="13">
        <f>IF(OR(C61&gt;0,G61&gt;0),1,0)</f>
        <v>0</v>
      </c>
      <c r="R61" s="13">
        <f>IF(AND(D61=0,G61=0),1,0)</f>
        <v>1</v>
      </c>
      <c r="S61" s="13">
        <f>IF(AND(D61&gt;0,G61=0),1,0)</f>
        <v>0</v>
      </c>
      <c r="T61" s="13">
        <f>IF(AND(D61=0,G61&gt;0),1,0)</f>
        <v>0</v>
      </c>
      <c r="U61" s="13">
        <f>IF(AND(D61&gt;0,G61&gt;0),1,0)</f>
        <v>0</v>
      </c>
      <c r="V61" s="13">
        <f>IF(OR(D61&gt;0,G61&gt;0),1,0)</f>
        <v>0</v>
      </c>
    </row>
    <row r="62" spans="1:22" x14ac:dyDescent="0.55000000000000004">
      <c r="A62">
        <v>60</v>
      </c>
      <c r="B62" s="12" t="s">
        <v>89</v>
      </c>
      <c r="C62" s="12">
        <v>3</v>
      </c>
      <c r="D62" s="12">
        <v>4</v>
      </c>
      <c r="E62" s="12">
        <f t="shared" si="0"/>
        <v>7</v>
      </c>
      <c r="F62" s="12" t="s">
        <v>89</v>
      </c>
      <c r="G62" s="12">
        <v>1</v>
      </c>
      <c r="H62" s="12">
        <f>IF(AND(E62=0,G62=0),1,0)</f>
        <v>0</v>
      </c>
      <c r="I62" s="12">
        <f>IF(AND(E62&gt;0,G62=0),1,0)</f>
        <v>0</v>
      </c>
      <c r="J62" s="12">
        <f>IF(AND(E62=0,G62&gt;0),1,0)</f>
        <v>0</v>
      </c>
      <c r="K62" s="12">
        <f>IF(AND(E62&gt;0,G62&gt;0),1,0)</f>
        <v>1</v>
      </c>
      <c r="L62" s="12">
        <f>IF(OR(E62&gt;0,G62&gt;0),1,0)</f>
        <v>1</v>
      </c>
      <c r="M62" s="13">
        <f>IF(AND(C62=0,G62=0),1,0)</f>
        <v>0</v>
      </c>
      <c r="N62" s="13">
        <f>IF(AND(C62&gt;0,G62=0),1,0)</f>
        <v>0</v>
      </c>
      <c r="O62" s="13">
        <f>IF(AND(C62=0,G62&gt;0),1,0)</f>
        <v>0</v>
      </c>
      <c r="P62" s="13">
        <f>IF(AND(C62&gt;0,G62&gt;0),1,0)</f>
        <v>1</v>
      </c>
      <c r="Q62" s="13">
        <f>IF(OR(C62&gt;0,G62&gt;0),1,0)</f>
        <v>1</v>
      </c>
      <c r="R62" s="13">
        <f>IF(AND(D62=0,G62=0),1,0)</f>
        <v>0</v>
      </c>
      <c r="S62" s="13">
        <f>IF(AND(D62&gt;0,G62=0),1,0)</f>
        <v>0</v>
      </c>
      <c r="T62" s="13">
        <f>IF(AND(D62=0,G62&gt;0),1,0)</f>
        <v>0</v>
      </c>
      <c r="U62" s="13">
        <f>IF(AND(D62&gt;0,G62&gt;0),1,0)</f>
        <v>1</v>
      </c>
      <c r="V62" s="13">
        <f>IF(OR(D62&gt;0,G62&gt;0),1,0)</f>
        <v>1</v>
      </c>
    </row>
    <row r="63" spans="1:22" x14ac:dyDescent="0.55000000000000004">
      <c r="A63">
        <v>61</v>
      </c>
      <c r="B63" s="12" t="s">
        <v>91</v>
      </c>
      <c r="C63" s="12">
        <v>1</v>
      </c>
      <c r="D63" s="12">
        <v>0</v>
      </c>
      <c r="E63" s="12">
        <f t="shared" si="0"/>
        <v>1</v>
      </c>
      <c r="F63" s="12" t="s">
        <v>91</v>
      </c>
      <c r="G63" s="12">
        <v>1</v>
      </c>
      <c r="H63" s="12">
        <f>IF(AND(E63=0,G63=0),1,0)</f>
        <v>0</v>
      </c>
      <c r="I63" s="12">
        <f>IF(AND(E63&gt;0,G63=0),1,0)</f>
        <v>0</v>
      </c>
      <c r="J63" s="12">
        <f>IF(AND(E63=0,G63&gt;0),1,0)</f>
        <v>0</v>
      </c>
      <c r="K63" s="12">
        <f>IF(AND(E63&gt;0,G63&gt;0),1,0)</f>
        <v>1</v>
      </c>
      <c r="L63" s="12">
        <f>IF(OR(E63&gt;0,G63&gt;0),1,0)</f>
        <v>1</v>
      </c>
      <c r="M63" s="13">
        <f>IF(AND(C63=0,G63=0),1,0)</f>
        <v>0</v>
      </c>
      <c r="N63" s="13">
        <f>IF(AND(C63&gt;0,G63=0),1,0)</f>
        <v>0</v>
      </c>
      <c r="O63" s="13">
        <f>IF(AND(C63=0,G63&gt;0),1,0)</f>
        <v>0</v>
      </c>
      <c r="P63" s="13">
        <f>IF(AND(C63&gt;0,G63&gt;0),1,0)</f>
        <v>1</v>
      </c>
      <c r="Q63" s="13">
        <f>IF(OR(C63&gt;0,G63&gt;0),1,0)</f>
        <v>1</v>
      </c>
      <c r="R63" s="13">
        <f>IF(AND(D63=0,G63=0),1,0)</f>
        <v>0</v>
      </c>
      <c r="S63" s="13">
        <f>IF(AND(D63&gt;0,G63=0),1,0)</f>
        <v>0</v>
      </c>
      <c r="T63" s="13">
        <f>IF(AND(D63=0,G63&gt;0),1,0)</f>
        <v>1</v>
      </c>
      <c r="U63" s="13">
        <f>IF(AND(D63&gt;0,G63&gt;0),1,0)</f>
        <v>0</v>
      </c>
      <c r="V63" s="13">
        <f>IF(OR(D63&gt;0,G63&gt;0),1,0)</f>
        <v>1</v>
      </c>
    </row>
    <row r="64" spans="1:22" x14ac:dyDescent="0.55000000000000004">
      <c r="A64">
        <v>62</v>
      </c>
      <c r="B64" s="12" t="s">
        <v>92</v>
      </c>
      <c r="C64" s="12">
        <v>0</v>
      </c>
      <c r="D64" s="12">
        <v>1</v>
      </c>
      <c r="E64" s="12">
        <f t="shared" si="0"/>
        <v>1</v>
      </c>
      <c r="F64" s="12" t="s">
        <v>92</v>
      </c>
      <c r="G64" s="12">
        <v>1</v>
      </c>
      <c r="H64" s="12">
        <f>IF(AND(E64=0,G64=0),1,0)</f>
        <v>0</v>
      </c>
      <c r="I64" s="12">
        <f>IF(AND(E64&gt;0,G64=0),1,0)</f>
        <v>0</v>
      </c>
      <c r="J64" s="12">
        <f>IF(AND(E64=0,G64&gt;0),1,0)</f>
        <v>0</v>
      </c>
      <c r="K64" s="12">
        <f>IF(AND(E64&gt;0,G64&gt;0),1,0)</f>
        <v>1</v>
      </c>
      <c r="L64" s="12">
        <f>IF(OR(E64&gt;0,G64&gt;0),1,0)</f>
        <v>1</v>
      </c>
      <c r="M64" s="13">
        <f>IF(AND(C64=0,G64=0),1,0)</f>
        <v>0</v>
      </c>
      <c r="N64" s="13">
        <f>IF(AND(C64&gt;0,G64=0),1,0)</f>
        <v>0</v>
      </c>
      <c r="O64" s="13">
        <f>IF(AND(C64=0,G64&gt;0),1,0)</f>
        <v>1</v>
      </c>
      <c r="P64" s="13">
        <f>IF(AND(C64&gt;0,G64&gt;0),1,0)</f>
        <v>0</v>
      </c>
      <c r="Q64" s="13">
        <f>IF(OR(C64&gt;0,G64&gt;0),1,0)</f>
        <v>1</v>
      </c>
      <c r="R64" s="13">
        <f>IF(AND(D64=0,G64=0),1,0)</f>
        <v>0</v>
      </c>
      <c r="S64" s="13">
        <f>IF(AND(D64&gt;0,G64=0),1,0)</f>
        <v>0</v>
      </c>
      <c r="T64" s="13">
        <f>IF(AND(D64=0,G64&gt;0),1,0)</f>
        <v>0</v>
      </c>
      <c r="U64" s="13">
        <f>IF(AND(D64&gt;0,G64&gt;0),1,0)</f>
        <v>1</v>
      </c>
      <c r="V64" s="13">
        <f>IF(OR(D64&gt;0,G64&gt;0),1,0)</f>
        <v>1</v>
      </c>
    </row>
    <row r="65" spans="1:22" x14ac:dyDescent="0.55000000000000004">
      <c r="A65">
        <v>63</v>
      </c>
      <c r="B65" s="12" t="s">
        <v>93</v>
      </c>
      <c r="C65" s="12">
        <v>0</v>
      </c>
      <c r="D65" s="12">
        <v>1</v>
      </c>
      <c r="E65" s="12">
        <f t="shared" si="0"/>
        <v>1</v>
      </c>
      <c r="F65" s="12" t="s">
        <v>93</v>
      </c>
      <c r="G65" s="12">
        <v>1</v>
      </c>
      <c r="H65" s="12">
        <f>IF(AND(E65=0,G65=0),1,0)</f>
        <v>0</v>
      </c>
      <c r="I65" s="12">
        <f>IF(AND(E65&gt;0,G65=0),1,0)</f>
        <v>0</v>
      </c>
      <c r="J65" s="12">
        <f>IF(AND(E65=0,G65&gt;0),1,0)</f>
        <v>0</v>
      </c>
      <c r="K65" s="12">
        <f>IF(AND(E65&gt;0,G65&gt;0),1,0)</f>
        <v>1</v>
      </c>
      <c r="L65" s="12">
        <f>IF(OR(E65&gt;0,G65&gt;0),1,0)</f>
        <v>1</v>
      </c>
      <c r="M65" s="13">
        <f>IF(AND(C65=0,G65=0),1,0)</f>
        <v>0</v>
      </c>
      <c r="N65" s="13">
        <f>IF(AND(C65&gt;0,G65=0),1,0)</f>
        <v>0</v>
      </c>
      <c r="O65" s="13">
        <f>IF(AND(C65=0,G65&gt;0),1,0)</f>
        <v>1</v>
      </c>
      <c r="P65" s="13">
        <f>IF(AND(C65&gt;0,G65&gt;0),1,0)</f>
        <v>0</v>
      </c>
      <c r="Q65" s="13">
        <f>IF(OR(C65&gt;0,G65&gt;0),1,0)</f>
        <v>1</v>
      </c>
      <c r="R65" s="13">
        <f>IF(AND(D65=0,G65=0),1,0)</f>
        <v>0</v>
      </c>
      <c r="S65" s="13">
        <f>IF(AND(D65&gt;0,G65=0),1,0)</f>
        <v>0</v>
      </c>
      <c r="T65" s="13">
        <f>IF(AND(D65=0,G65&gt;0),1,0)</f>
        <v>0</v>
      </c>
      <c r="U65" s="13">
        <f>IF(AND(D65&gt;0,G65&gt;0),1,0)</f>
        <v>1</v>
      </c>
      <c r="V65" s="13">
        <f>IF(OR(D65&gt;0,G65&gt;0),1,0)</f>
        <v>1</v>
      </c>
    </row>
    <row r="66" spans="1:22" x14ac:dyDescent="0.55000000000000004">
      <c r="A66">
        <v>64</v>
      </c>
      <c r="B66" s="12" t="str">
        <f>F66</f>
        <v>R1126TS470_3</v>
      </c>
      <c r="C66" s="12">
        <v>0</v>
      </c>
      <c r="D66" s="12">
        <v>0</v>
      </c>
      <c r="E66" s="12">
        <f t="shared" si="0"/>
        <v>0</v>
      </c>
      <c r="F66" s="12" t="s">
        <v>275</v>
      </c>
      <c r="G66" s="12">
        <v>1</v>
      </c>
      <c r="H66" s="12">
        <f>IF(AND(E66=0,G66=0),1,0)</f>
        <v>0</v>
      </c>
      <c r="I66" s="12">
        <f>IF(AND(E66&gt;0,G66=0),1,0)</f>
        <v>0</v>
      </c>
      <c r="J66" s="12">
        <f>IF(AND(E66=0,G66&gt;0),1,0)</f>
        <v>1</v>
      </c>
      <c r="K66" s="12">
        <f>IF(AND(E66&gt;0,G66&gt;0),1,0)</f>
        <v>0</v>
      </c>
      <c r="L66" s="12">
        <f>IF(OR(E66&gt;0,G66&gt;0),1,0)</f>
        <v>1</v>
      </c>
      <c r="M66" s="13">
        <f>IF(AND(C66=0,G66=0),1,0)</f>
        <v>0</v>
      </c>
      <c r="N66" s="13">
        <f>IF(AND(C66&gt;0,G66=0),1,0)</f>
        <v>0</v>
      </c>
      <c r="O66" s="13">
        <f>IF(AND(C66=0,G66&gt;0),1,0)</f>
        <v>1</v>
      </c>
      <c r="P66" s="13">
        <f>IF(AND(C66&gt;0,G66&gt;0),1,0)</f>
        <v>0</v>
      </c>
      <c r="Q66" s="13">
        <f>IF(OR(C66&gt;0,G66&gt;0),1,0)</f>
        <v>1</v>
      </c>
      <c r="R66" s="13">
        <f>IF(AND(D66=0,G66=0),1,0)</f>
        <v>0</v>
      </c>
      <c r="S66" s="13">
        <f>IF(AND(D66&gt;0,G66=0),1,0)</f>
        <v>0</v>
      </c>
      <c r="T66" s="13">
        <f>IF(AND(D66=0,G66&gt;0),1,0)</f>
        <v>1</v>
      </c>
      <c r="U66" s="13">
        <f>IF(AND(D66&gt;0,G66&gt;0),1,0)</f>
        <v>0</v>
      </c>
      <c r="V66" s="13">
        <f>IF(OR(D66&gt;0,G66&gt;0),1,0)</f>
        <v>1</v>
      </c>
    </row>
    <row r="67" spans="1:22" x14ac:dyDescent="0.55000000000000004">
      <c r="A67">
        <v>65</v>
      </c>
      <c r="B67" s="12" t="s">
        <v>95</v>
      </c>
      <c r="C67" s="12">
        <v>0</v>
      </c>
      <c r="D67" s="12">
        <v>2</v>
      </c>
      <c r="E67" s="12">
        <f t="shared" si="0"/>
        <v>2</v>
      </c>
      <c r="F67" s="12" t="s">
        <v>95</v>
      </c>
      <c r="G67" s="12">
        <v>1</v>
      </c>
      <c r="H67" s="12">
        <f>IF(AND(E67=0,G67=0),1,0)</f>
        <v>0</v>
      </c>
      <c r="I67" s="12">
        <f>IF(AND(E67&gt;0,G67=0),1,0)</f>
        <v>0</v>
      </c>
      <c r="J67" s="12">
        <f>IF(AND(E67=0,G67&gt;0),1,0)</f>
        <v>0</v>
      </c>
      <c r="K67" s="12">
        <f>IF(AND(E67&gt;0,G67&gt;0),1,0)</f>
        <v>1</v>
      </c>
      <c r="L67" s="12">
        <f>IF(OR(E67&gt;0,G67&gt;0),1,0)</f>
        <v>1</v>
      </c>
      <c r="M67" s="13">
        <f>IF(AND(C67=0,G67=0),1,0)</f>
        <v>0</v>
      </c>
      <c r="N67" s="13">
        <f>IF(AND(C67&gt;0,G67=0),1,0)</f>
        <v>0</v>
      </c>
      <c r="O67" s="13">
        <f>IF(AND(C67=0,G67&gt;0),1,0)</f>
        <v>1</v>
      </c>
      <c r="P67" s="13">
        <f>IF(AND(C67&gt;0,G67&gt;0),1,0)</f>
        <v>0</v>
      </c>
      <c r="Q67" s="13">
        <f>IF(OR(C67&gt;0,G67&gt;0),1,0)</f>
        <v>1</v>
      </c>
      <c r="R67" s="13">
        <f>IF(AND(D67=0,G67=0),1,0)</f>
        <v>0</v>
      </c>
      <c r="S67" s="13">
        <f>IF(AND(D67&gt;0,G67=0),1,0)</f>
        <v>0</v>
      </c>
      <c r="T67" s="13">
        <f>IF(AND(D67=0,G67&gt;0),1,0)</f>
        <v>0</v>
      </c>
      <c r="U67" s="13">
        <f>IF(AND(D67&gt;0,G67&gt;0),1,0)</f>
        <v>1</v>
      </c>
      <c r="V67" s="13">
        <f>IF(OR(D67&gt;0,G67&gt;0),1,0)</f>
        <v>1</v>
      </c>
    </row>
    <row r="68" spans="1:22" x14ac:dyDescent="0.55000000000000004">
      <c r="A68">
        <v>66</v>
      </c>
      <c r="B68" s="12" t="s">
        <v>97</v>
      </c>
      <c r="C68" s="12">
        <v>0</v>
      </c>
      <c r="D68" s="12">
        <v>3</v>
      </c>
      <c r="E68" s="12">
        <f t="shared" si="0"/>
        <v>3</v>
      </c>
      <c r="F68" s="12" t="s">
        <v>97</v>
      </c>
      <c r="G68" s="12">
        <v>1</v>
      </c>
      <c r="H68" s="12">
        <f>IF(AND(E68=0,G68=0),1,0)</f>
        <v>0</v>
      </c>
      <c r="I68" s="12">
        <f>IF(AND(E68&gt;0,G68=0),1,0)</f>
        <v>0</v>
      </c>
      <c r="J68" s="12">
        <f>IF(AND(E68=0,G68&gt;0),1,0)</f>
        <v>0</v>
      </c>
      <c r="K68" s="12">
        <f>IF(AND(E68&gt;0,G68&gt;0),1,0)</f>
        <v>1</v>
      </c>
      <c r="L68" s="12">
        <f>IF(OR(E68&gt;0,G68&gt;0),1,0)</f>
        <v>1</v>
      </c>
      <c r="M68" s="13">
        <f>IF(AND(C68=0,G68=0),1,0)</f>
        <v>0</v>
      </c>
      <c r="N68" s="13">
        <f>IF(AND(C68&gt;0,G68=0),1,0)</f>
        <v>0</v>
      </c>
      <c r="O68" s="13">
        <f>IF(AND(C68=0,G68&gt;0),1,0)</f>
        <v>1</v>
      </c>
      <c r="P68" s="13">
        <f>IF(AND(C68&gt;0,G68&gt;0),1,0)</f>
        <v>0</v>
      </c>
      <c r="Q68" s="13">
        <f>IF(OR(C68&gt;0,G68&gt;0),1,0)</f>
        <v>1</v>
      </c>
      <c r="R68" s="13">
        <f>IF(AND(D68=0,G68=0),1,0)</f>
        <v>0</v>
      </c>
      <c r="S68" s="13">
        <f>IF(AND(D68&gt;0,G68=0),1,0)</f>
        <v>0</v>
      </c>
      <c r="T68" s="13">
        <f>IF(AND(D68=0,G68&gt;0),1,0)</f>
        <v>0</v>
      </c>
      <c r="U68" s="13">
        <f>IF(AND(D68&gt;0,G68&gt;0),1,0)</f>
        <v>1</v>
      </c>
      <c r="V68" s="13">
        <f>IF(OR(D68&gt;0,G68&gt;0),1,0)</f>
        <v>1</v>
      </c>
    </row>
    <row r="69" spans="1:22" x14ac:dyDescent="0.55000000000000004">
      <c r="A69">
        <v>67</v>
      </c>
      <c r="B69" s="12" t="s">
        <v>99</v>
      </c>
      <c r="C69" s="12">
        <v>3</v>
      </c>
      <c r="D69" s="12">
        <v>4</v>
      </c>
      <c r="E69" s="12">
        <f t="shared" si="0"/>
        <v>7</v>
      </c>
      <c r="F69" s="12" t="s">
        <v>99</v>
      </c>
      <c r="G69" s="12">
        <v>1</v>
      </c>
      <c r="H69" s="12">
        <f>IF(AND(E69=0,G69=0),1,0)</f>
        <v>0</v>
      </c>
      <c r="I69" s="12">
        <f>IF(AND(E69&gt;0,G69=0),1,0)</f>
        <v>0</v>
      </c>
      <c r="J69" s="12">
        <f>IF(AND(E69=0,G69&gt;0),1,0)</f>
        <v>0</v>
      </c>
      <c r="K69" s="12">
        <f>IF(AND(E69&gt;0,G69&gt;0),1,0)</f>
        <v>1</v>
      </c>
      <c r="L69" s="12">
        <f>IF(OR(E69&gt;0,G69&gt;0),1,0)</f>
        <v>1</v>
      </c>
      <c r="M69" s="13">
        <f>IF(AND(C69=0,G69=0),1,0)</f>
        <v>0</v>
      </c>
      <c r="N69" s="13">
        <f>IF(AND(C69&gt;0,G69=0),1,0)</f>
        <v>0</v>
      </c>
      <c r="O69" s="13">
        <f>IF(AND(C69=0,G69&gt;0),1,0)</f>
        <v>0</v>
      </c>
      <c r="P69" s="13">
        <f>IF(AND(C69&gt;0,G69&gt;0),1,0)</f>
        <v>1</v>
      </c>
      <c r="Q69" s="13">
        <f>IF(OR(C69&gt;0,G69&gt;0),1,0)</f>
        <v>1</v>
      </c>
      <c r="R69" s="13">
        <f>IF(AND(D69=0,G69=0),1,0)</f>
        <v>0</v>
      </c>
      <c r="S69" s="13">
        <f>IF(AND(D69&gt;0,G69=0),1,0)</f>
        <v>0</v>
      </c>
      <c r="T69" s="13">
        <f>IF(AND(D69=0,G69&gt;0),1,0)</f>
        <v>0</v>
      </c>
      <c r="U69" s="13">
        <f>IF(AND(D69&gt;0,G69&gt;0),1,0)</f>
        <v>1</v>
      </c>
      <c r="V69" s="13">
        <f>IF(OR(D69&gt;0,G69&gt;0),1,0)</f>
        <v>1</v>
      </c>
    </row>
    <row r="70" spans="1:22" x14ac:dyDescent="0.55000000000000004">
      <c r="A70">
        <v>68</v>
      </c>
      <c r="B70" s="12" t="s">
        <v>100</v>
      </c>
      <c r="C70" s="12">
        <v>0</v>
      </c>
      <c r="D70" s="12">
        <v>1</v>
      </c>
      <c r="E70" s="12">
        <f t="shared" si="0"/>
        <v>1</v>
      </c>
      <c r="F70" s="12" t="s">
        <v>100</v>
      </c>
      <c r="G70" s="12">
        <v>1</v>
      </c>
      <c r="H70" s="12">
        <f>IF(AND(E70=0,G70=0),1,0)</f>
        <v>0</v>
      </c>
      <c r="I70" s="12">
        <f>IF(AND(E70&gt;0,G70=0),1,0)</f>
        <v>0</v>
      </c>
      <c r="J70" s="12">
        <f>IF(AND(E70=0,G70&gt;0),1,0)</f>
        <v>0</v>
      </c>
      <c r="K70" s="12">
        <f>IF(AND(E70&gt;0,G70&gt;0),1,0)</f>
        <v>1</v>
      </c>
      <c r="L70" s="12">
        <f>IF(OR(E70&gt;0,G70&gt;0),1,0)</f>
        <v>1</v>
      </c>
      <c r="M70" s="13">
        <f>IF(AND(C70=0,G70=0),1,0)</f>
        <v>0</v>
      </c>
      <c r="N70" s="13">
        <f>IF(AND(C70&gt;0,G70=0),1,0)</f>
        <v>0</v>
      </c>
      <c r="O70" s="13">
        <f>IF(AND(C70=0,G70&gt;0),1,0)</f>
        <v>1</v>
      </c>
      <c r="P70" s="13">
        <f>IF(AND(C70&gt;0,G70&gt;0),1,0)</f>
        <v>0</v>
      </c>
      <c r="Q70" s="13">
        <f>IF(OR(C70&gt;0,G70&gt;0),1,0)</f>
        <v>1</v>
      </c>
      <c r="R70" s="13">
        <f>IF(AND(D70=0,G70=0),1,0)</f>
        <v>0</v>
      </c>
      <c r="S70" s="13">
        <f>IF(AND(D70&gt;0,G70=0),1,0)</f>
        <v>0</v>
      </c>
      <c r="T70" s="13">
        <f>IF(AND(D70=0,G70&gt;0),1,0)</f>
        <v>0</v>
      </c>
      <c r="U70" s="13">
        <f>IF(AND(D70&gt;0,G70&gt;0),1,0)</f>
        <v>1</v>
      </c>
      <c r="V70" s="13">
        <f>IF(OR(D70&gt;0,G70&gt;0),1,0)</f>
        <v>1</v>
      </c>
    </row>
    <row r="71" spans="1:22" x14ac:dyDescent="0.55000000000000004">
      <c r="A71">
        <v>69</v>
      </c>
      <c r="B71" s="12" t="str">
        <f>F71</f>
        <v>R1126TS489_3</v>
      </c>
      <c r="C71" s="12">
        <v>0</v>
      </c>
      <c r="D71" s="12">
        <v>0</v>
      </c>
      <c r="E71" s="12">
        <f t="shared" si="0"/>
        <v>0</v>
      </c>
      <c r="F71" s="12" t="s">
        <v>276</v>
      </c>
      <c r="G71" s="12">
        <v>1</v>
      </c>
      <c r="H71" s="12">
        <f>IF(AND(E71=0,G71=0),1,0)</f>
        <v>0</v>
      </c>
      <c r="I71" s="12">
        <f>IF(AND(E71&gt;0,G71=0),1,0)</f>
        <v>0</v>
      </c>
      <c r="J71" s="12">
        <f>IF(AND(E71=0,G71&gt;0),1,0)</f>
        <v>1</v>
      </c>
      <c r="K71" s="12">
        <f>IF(AND(E71&gt;0,G71&gt;0),1,0)</f>
        <v>0</v>
      </c>
      <c r="L71" s="12">
        <f>IF(OR(E71&gt;0,G71&gt;0),1,0)</f>
        <v>1</v>
      </c>
      <c r="M71" s="13">
        <f>IF(AND(C71=0,G71=0),1,0)</f>
        <v>0</v>
      </c>
      <c r="N71" s="13">
        <f>IF(AND(C71&gt;0,G71=0),1,0)</f>
        <v>0</v>
      </c>
      <c r="O71" s="13">
        <f>IF(AND(C71=0,G71&gt;0),1,0)</f>
        <v>1</v>
      </c>
      <c r="P71" s="13">
        <f>IF(AND(C71&gt;0,G71&gt;0),1,0)</f>
        <v>0</v>
      </c>
      <c r="Q71" s="13">
        <f>IF(OR(C71&gt;0,G71&gt;0),1,0)</f>
        <v>1</v>
      </c>
      <c r="R71" s="13">
        <f>IF(AND(D71=0,G71=0),1,0)</f>
        <v>0</v>
      </c>
      <c r="S71" s="13">
        <f>IF(AND(D71&gt;0,G71=0),1,0)</f>
        <v>0</v>
      </c>
      <c r="T71" s="13">
        <f>IF(AND(D71=0,G71&gt;0),1,0)</f>
        <v>1</v>
      </c>
      <c r="U71" s="13">
        <f>IF(AND(D71&gt;0,G71&gt;0),1,0)</f>
        <v>0</v>
      </c>
      <c r="V71" s="13">
        <f>IF(OR(D71&gt;0,G71&gt;0),1,0)</f>
        <v>1</v>
      </c>
    </row>
    <row r="72" spans="1:22" x14ac:dyDescent="0.55000000000000004">
      <c r="A72">
        <v>70</v>
      </c>
      <c r="B72" s="12" t="s">
        <v>101</v>
      </c>
      <c r="C72" s="12">
        <v>0</v>
      </c>
      <c r="D72" s="12">
        <v>2</v>
      </c>
      <c r="E72" s="12">
        <f t="shared" si="0"/>
        <v>2</v>
      </c>
      <c r="F72" s="12" t="s">
        <v>101</v>
      </c>
      <c r="G72" s="12">
        <v>1</v>
      </c>
      <c r="H72" s="12">
        <f>IF(AND(E72=0,G72=0),1,0)</f>
        <v>0</v>
      </c>
      <c r="I72" s="12">
        <f>IF(AND(E72&gt;0,G72=0),1,0)</f>
        <v>0</v>
      </c>
      <c r="J72" s="12">
        <f>IF(AND(E72=0,G72&gt;0),1,0)</f>
        <v>0</v>
      </c>
      <c r="K72" s="12">
        <f>IF(AND(E72&gt;0,G72&gt;0),1,0)</f>
        <v>1</v>
      </c>
      <c r="L72" s="12">
        <f>IF(OR(E72&gt;0,G72&gt;0),1,0)</f>
        <v>1</v>
      </c>
      <c r="M72" s="13">
        <f>IF(AND(C72=0,G72=0),1,0)</f>
        <v>0</v>
      </c>
      <c r="N72" s="13">
        <f>IF(AND(C72&gt;0,G72=0),1,0)</f>
        <v>0</v>
      </c>
      <c r="O72" s="13">
        <f>IF(AND(C72=0,G72&gt;0),1,0)</f>
        <v>1</v>
      </c>
      <c r="P72" s="13">
        <f>IF(AND(C72&gt;0,G72&gt;0),1,0)</f>
        <v>0</v>
      </c>
      <c r="Q72" s="13">
        <f>IF(OR(C72&gt;0,G72&gt;0),1,0)</f>
        <v>1</v>
      </c>
      <c r="R72" s="13">
        <f>IF(AND(D72=0,G72=0),1,0)</f>
        <v>0</v>
      </c>
      <c r="S72" s="13">
        <f>IF(AND(D72&gt;0,G72=0),1,0)</f>
        <v>0</v>
      </c>
      <c r="T72" s="13">
        <f>IF(AND(D72=0,G72&gt;0),1,0)</f>
        <v>0</v>
      </c>
      <c r="U72" s="13">
        <f>IF(AND(D72&gt;0,G72&gt;0),1,0)</f>
        <v>1</v>
      </c>
      <c r="V72" s="13">
        <f>IF(OR(D72&gt;0,G72&gt;0),1,0)</f>
        <v>1</v>
      </c>
    </row>
    <row r="73" spans="1:22" x14ac:dyDescent="0.55000000000000004">
      <c r="A73">
        <v>71</v>
      </c>
      <c r="B73" s="12" t="s">
        <v>102</v>
      </c>
      <c r="C73" s="12">
        <v>0</v>
      </c>
      <c r="D73" s="12">
        <v>3</v>
      </c>
      <c r="E73" s="12">
        <f t="shared" si="0"/>
        <v>3</v>
      </c>
      <c r="F73" s="12" t="s">
        <v>102</v>
      </c>
      <c r="G73" s="12">
        <v>1</v>
      </c>
      <c r="H73" s="12">
        <f>IF(AND(E73=0,G73=0),1,0)</f>
        <v>0</v>
      </c>
      <c r="I73" s="12">
        <f>IF(AND(E73&gt;0,G73=0),1,0)</f>
        <v>0</v>
      </c>
      <c r="J73" s="12">
        <f>IF(AND(E73=0,G73&gt;0),1,0)</f>
        <v>0</v>
      </c>
      <c r="K73" s="12">
        <f>IF(AND(E73&gt;0,G73&gt;0),1,0)</f>
        <v>1</v>
      </c>
      <c r="L73" s="12">
        <f>IF(OR(E73&gt;0,G73&gt;0),1,0)</f>
        <v>1</v>
      </c>
      <c r="M73" s="13">
        <f>IF(AND(C73=0,G73=0),1,0)</f>
        <v>0</v>
      </c>
      <c r="N73" s="13">
        <f>IF(AND(C73&gt;0,G73=0),1,0)</f>
        <v>0</v>
      </c>
      <c r="O73" s="13">
        <f>IF(AND(C73=0,G73&gt;0),1,0)</f>
        <v>1</v>
      </c>
      <c r="P73" s="13">
        <f>IF(AND(C73&gt;0,G73&gt;0),1,0)</f>
        <v>0</v>
      </c>
      <c r="Q73" s="13">
        <f>IF(OR(C73&gt;0,G73&gt;0),1,0)</f>
        <v>1</v>
      </c>
      <c r="R73" s="13">
        <f>IF(AND(D73=0,G73=0),1,0)</f>
        <v>0</v>
      </c>
      <c r="S73" s="13">
        <f>IF(AND(D73&gt;0,G73=0),1,0)</f>
        <v>0</v>
      </c>
      <c r="T73" s="13">
        <f>IF(AND(D73=0,G73&gt;0),1,0)</f>
        <v>0</v>
      </c>
      <c r="U73" s="13">
        <f>IF(AND(D73&gt;0,G73&gt;0),1,0)</f>
        <v>1</v>
      </c>
      <c r="V73" s="13">
        <f>IF(OR(D73&gt;0,G73&gt;0),1,0)</f>
        <v>1</v>
      </c>
    </row>
    <row r="74" spans="1:22" x14ac:dyDescent="0.55000000000000004">
      <c r="A74">
        <v>72</v>
      </c>
      <c r="B74" s="12" t="s">
        <v>103</v>
      </c>
      <c r="C74" s="12">
        <v>0</v>
      </c>
      <c r="D74" s="12">
        <v>1</v>
      </c>
      <c r="E74" s="12">
        <f t="shared" si="0"/>
        <v>1</v>
      </c>
      <c r="F74" s="12" t="str">
        <f>B74</f>
        <v>R1126TS490_1</v>
      </c>
      <c r="G74" s="12">
        <v>0</v>
      </c>
      <c r="H74" s="12">
        <f>IF(AND(E74=0,G74=0),1,0)</f>
        <v>0</v>
      </c>
      <c r="I74" s="12">
        <f>IF(AND(E74&gt;0,G74=0),1,0)</f>
        <v>1</v>
      </c>
      <c r="J74" s="12">
        <f>IF(AND(E74=0,G74&gt;0),1,0)</f>
        <v>0</v>
      </c>
      <c r="K74" s="12">
        <f>IF(AND(E74&gt;0,G74&gt;0),1,0)</f>
        <v>0</v>
      </c>
      <c r="L74" s="12">
        <f>IF(OR(E74&gt;0,G74&gt;0),1,0)</f>
        <v>1</v>
      </c>
      <c r="M74" s="13">
        <f>IF(AND(C74=0,G74=0),1,0)</f>
        <v>1</v>
      </c>
      <c r="N74" s="13">
        <f>IF(AND(C74&gt;0,G74=0),1,0)</f>
        <v>0</v>
      </c>
      <c r="O74" s="13">
        <f>IF(AND(C74=0,G74&gt;0),1,0)</f>
        <v>0</v>
      </c>
      <c r="P74" s="13">
        <f>IF(AND(C74&gt;0,G74&gt;0),1,0)</f>
        <v>0</v>
      </c>
      <c r="Q74" s="13">
        <f>IF(OR(C74&gt;0,G74&gt;0),1,0)</f>
        <v>0</v>
      </c>
      <c r="R74" s="13">
        <f>IF(AND(D74=0,G74=0),1,0)</f>
        <v>0</v>
      </c>
      <c r="S74" s="13">
        <f>IF(AND(D74&gt;0,G74=0),1,0)</f>
        <v>1</v>
      </c>
      <c r="T74" s="13">
        <f>IF(AND(D74=0,G74&gt;0),1,0)</f>
        <v>0</v>
      </c>
      <c r="U74" s="13">
        <f>IF(AND(D74&gt;0,G74&gt;0),1,0)</f>
        <v>0</v>
      </c>
      <c r="V74" s="13">
        <f>IF(OR(D74&gt;0,G74&gt;0),1,0)</f>
        <v>1</v>
      </c>
    </row>
    <row r="75" spans="1:22" x14ac:dyDescent="0.55000000000000004">
      <c r="A75">
        <v>73</v>
      </c>
      <c r="B75" s="12" t="s">
        <v>104</v>
      </c>
      <c r="C75" s="12">
        <v>1</v>
      </c>
      <c r="D75" s="12">
        <v>0</v>
      </c>
      <c r="E75" s="12">
        <f t="shared" si="0"/>
        <v>1</v>
      </c>
      <c r="F75" s="12" t="s">
        <v>104</v>
      </c>
      <c r="G75" s="12">
        <v>1</v>
      </c>
      <c r="H75" s="12">
        <f>IF(AND(E75=0,G75=0),1,0)</f>
        <v>0</v>
      </c>
      <c r="I75" s="12">
        <f>IF(AND(E75&gt;0,G75=0),1,0)</f>
        <v>0</v>
      </c>
      <c r="J75" s="12">
        <f>IF(AND(E75=0,G75&gt;0),1,0)</f>
        <v>0</v>
      </c>
      <c r="K75" s="12">
        <f>IF(AND(E75&gt;0,G75&gt;0),1,0)</f>
        <v>1</v>
      </c>
      <c r="L75" s="12">
        <f>IF(OR(E75&gt;0,G75&gt;0),1,0)</f>
        <v>1</v>
      </c>
      <c r="M75" s="13">
        <f>IF(AND(C75=0,G75=0),1,0)</f>
        <v>0</v>
      </c>
      <c r="N75" s="13">
        <f>IF(AND(C75&gt;0,G75=0),1,0)</f>
        <v>0</v>
      </c>
      <c r="O75" s="13">
        <f>IF(AND(C75=0,G75&gt;0),1,0)</f>
        <v>0</v>
      </c>
      <c r="P75" s="13">
        <f>IF(AND(C75&gt;0,G75&gt;0),1,0)</f>
        <v>1</v>
      </c>
      <c r="Q75" s="13">
        <f>IF(OR(C75&gt;0,G75&gt;0),1,0)</f>
        <v>1</v>
      </c>
      <c r="R75" s="13">
        <f>IF(AND(D75=0,G75=0),1,0)</f>
        <v>0</v>
      </c>
      <c r="S75" s="13">
        <f>IF(AND(D75&gt;0,G75=0),1,0)</f>
        <v>0</v>
      </c>
      <c r="T75" s="13">
        <f>IF(AND(D75=0,G75&gt;0),1,0)</f>
        <v>1</v>
      </c>
      <c r="U75" s="13">
        <f>IF(AND(D75&gt;0,G75&gt;0),1,0)</f>
        <v>0</v>
      </c>
      <c r="V75" s="13">
        <f>IF(OR(D75&gt;0,G75&gt;0),1,0)</f>
        <v>1</v>
      </c>
    </row>
    <row r="76" spans="1:22" x14ac:dyDescent="0.55000000000000004">
      <c r="A76">
        <v>74</v>
      </c>
      <c r="B76" s="12" t="str">
        <f>F76</f>
        <v>R1128TS238_1</v>
      </c>
      <c r="C76" s="12">
        <v>0</v>
      </c>
      <c r="D76" s="12">
        <v>0</v>
      </c>
      <c r="E76" s="12">
        <f t="shared" si="0"/>
        <v>0</v>
      </c>
      <c r="F76" s="12" t="s">
        <v>277</v>
      </c>
      <c r="G76" s="12">
        <v>1</v>
      </c>
      <c r="H76" s="12">
        <f>IF(AND(E76=0,G76=0),1,0)</f>
        <v>0</v>
      </c>
      <c r="I76" s="12">
        <f>IF(AND(E76&gt;0,G76=0),1,0)</f>
        <v>0</v>
      </c>
      <c r="J76" s="12">
        <f>IF(AND(E76=0,G76&gt;0),1,0)</f>
        <v>1</v>
      </c>
      <c r="K76" s="12">
        <f>IF(AND(E76&gt;0,G76&gt;0),1,0)</f>
        <v>0</v>
      </c>
      <c r="L76" s="12">
        <f>IF(OR(E76&gt;0,G76&gt;0),1,0)</f>
        <v>1</v>
      </c>
      <c r="M76" s="13">
        <f>IF(AND(C76=0,G76=0),1,0)</f>
        <v>0</v>
      </c>
      <c r="N76" s="13">
        <f>IF(AND(C76&gt;0,G76=0),1,0)</f>
        <v>0</v>
      </c>
      <c r="O76" s="13">
        <f>IF(AND(C76=0,G76&gt;0),1,0)</f>
        <v>1</v>
      </c>
      <c r="P76" s="13">
        <f>IF(AND(C76&gt;0,G76&gt;0),1,0)</f>
        <v>0</v>
      </c>
      <c r="Q76" s="13">
        <f>IF(OR(C76&gt;0,G76&gt;0),1,0)</f>
        <v>1</v>
      </c>
      <c r="R76" s="13">
        <f>IF(AND(D76=0,G76=0),1,0)</f>
        <v>0</v>
      </c>
      <c r="S76" s="13">
        <f>IF(AND(D76&gt;0,G76=0),1,0)</f>
        <v>0</v>
      </c>
      <c r="T76" s="13">
        <f>IF(AND(D76=0,G76&gt;0),1,0)</f>
        <v>1</v>
      </c>
      <c r="U76" s="13">
        <f>IF(AND(D76&gt;0,G76&gt;0),1,0)</f>
        <v>0</v>
      </c>
      <c r="V76" s="13">
        <f>IF(OR(D76&gt;0,G76&gt;0),1,0)</f>
        <v>1</v>
      </c>
    </row>
    <row r="77" spans="1:22" x14ac:dyDescent="0.55000000000000004">
      <c r="A77">
        <v>75</v>
      </c>
      <c r="B77" s="12" t="s">
        <v>106</v>
      </c>
      <c r="C77" s="12">
        <v>4</v>
      </c>
      <c r="D77" s="12">
        <v>1</v>
      </c>
      <c r="E77" s="12">
        <f t="shared" si="0"/>
        <v>5</v>
      </c>
      <c r="F77" s="12" t="s">
        <v>106</v>
      </c>
      <c r="G77" s="12">
        <v>1</v>
      </c>
      <c r="H77" s="12">
        <f>IF(AND(E77=0,G77=0),1,0)</f>
        <v>0</v>
      </c>
      <c r="I77" s="12">
        <f>IF(AND(E77&gt;0,G77=0),1,0)</f>
        <v>0</v>
      </c>
      <c r="J77" s="12">
        <f>IF(AND(E77=0,G77&gt;0),1,0)</f>
        <v>0</v>
      </c>
      <c r="K77" s="12">
        <f>IF(AND(E77&gt;0,G77&gt;0),1,0)</f>
        <v>1</v>
      </c>
      <c r="L77" s="12">
        <f>IF(OR(E77&gt;0,G77&gt;0),1,0)</f>
        <v>1</v>
      </c>
      <c r="M77" s="13">
        <f>IF(AND(C77=0,G77=0),1,0)</f>
        <v>0</v>
      </c>
      <c r="N77" s="13">
        <f>IF(AND(C77&gt;0,G77=0),1,0)</f>
        <v>0</v>
      </c>
      <c r="O77" s="13">
        <f>IF(AND(C77=0,G77&gt;0),1,0)</f>
        <v>0</v>
      </c>
      <c r="P77" s="13">
        <f>IF(AND(C77&gt;0,G77&gt;0),1,0)</f>
        <v>1</v>
      </c>
      <c r="Q77" s="13">
        <f>IF(OR(C77&gt;0,G77&gt;0),1,0)</f>
        <v>1</v>
      </c>
      <c r="R77" s="13">
        <f>IF(AND(D77=0,G77=0),1,0)</f>
        <v>0</v>
      </c>
      <c r="S77" s="13">
        <f>IF(AND(D77&gt;0,G77=0),1,0)</f>
        <v>0</v>
      </c>
      <c r="T77" s="13">
        <f>IF(AND(D77=0,G77&gt;0),1,0)</f>
        <v>0</v>
      </c>
      <c r="U77" s="13">
        <f>IF(AND(D77&gt;0,G77&gt;0),1,0)</f>
        <v>1</v>
      </c>
      <c r="V77" s="13">
        <f>IF(OR(D77&gt;0,G77&gt;0),1,0)</f>
        <v>1</v>
      </c>
    </row>
    <row r="78" spans="1:22" x14ac:dyDescent="0.55000000000000004">
      <c r="A78">
        <v>76</v>
      </c>
      <c r="B78" s="12" t="s">
        <v>108</v>
      </c>
      <c r="C78" s="12">
        <v>0</v>
      </c>
      <c r="D78" s="12">
        <v>1</v>
      </c>
      <c r="E78" s="12">
        <f t="shared" si="0"/>
        <v>1</v>
      </c>
      <c r="F78" s="12" t="s">
        <v>108</v>
      </c>
      <c r="G78" s="12">
        <v>0</v>
      </c>
      <c r="H78" s="12">
        <f>IF(AND(E78=0,G78=0),1,0)</f>
        <v>0</v>
      </c>
      <c r="I78" s="12">
        <f>IF(AND(E78&gt;0,G78=0),1,0)</f>
        <v>1</v>
      </c>
      <c r="J78" s="12">
        <f>IF(AND(E78=0,G78&gt;0),1,0)</f>
        <v>0</v>
      </c>
      <c r="K78" s="12">
        <f>IF(AND(E78&gt;0,G78&gt;0),1,0)</f>
        <v>0</v>
      </c>
      <c r="L78" s="12">
        <f>IF(OR(E78&gt;0,G78&gt;0),1,0)</f>
        <v>1</v>
      </c>
      <c r="M78" s="13">
        <f>IF(AND(C78=0,G78=0),1,0)</f>
        <v>1</v>
      </c>
      <c r="N78" s="13">
        <f>IF(AND(C78&gt;0,G78=0),1,0)</f>
        <v>0</v>
      </c>
      <c r="O78" s="13">
        <f>IF(AND(C78=0,G78&gt;0),1,0)</f>
        <v>0</v>
      </c>
      <c r="P78" s="13">
        <f>IF(AND(C78&gt;0,G78&gt;0),1,0)</f>
        <v>0</v>
      </c>
      <c r="Q78" s="13">
        <f>IF(OR(C78&gt;0,G78&gt;0),1,0)</f>
        <v>0</v>
      </c>
      <c r="R78" s="13">
        <f>IF(AND(D78=0,G78=0),1,0)</f>
        <v>0</v>
      </c>
      <c r="S78" s="13">
        <f>IF(AND(D78&gt;0,G78=0),1,0)</f>
        <v>1</v>
      </c>
      <c r="T78" s="13">
        <f>IF(AND(D78=0,G78&gt;0),1,0)</f>
        <v>0</v>
      </c>
      <c r="U78" s="13">
        <f>IF(AND(D78&gt;0,G78&gt;0),1,0)</f>
        <v>0</v>
      </c>
      <c r="V78" s="13">
        <f>IF(OR(D78&gt;0,G78&gt;0),1,0)</f>
        <v>1</v>
      </c>
    </row>
    <row r="79" spans="1:22" x14ac:dyDescent="0.55000000000000004">
      <c r="A79">
        <v>77</v>
      </c>
      <c r="B79" s="12" t="s">
        <v>109</v>
      </c>
      <c r="C79" s="12">
        <v>0</v>
      </c>
      <c r="D79" s="12">
        <v>2</v>
      </c>
      <c r="E79" s="12">
        <f t="shared" si="0"/>
        <v>2</v>
      </c>
      <c r="F79" s="12" t="str">
        <f>B79</f>
        <v>R1128TS285_3</v>
      </c>
      <c r="G79" s="12">
        <v>0</v>
      </c>
      <c r="H79" s="12">
        <f>IF(AND(E79=0,G79=0),1,0)</f>
        <v>0</v>
      </c>
      <c r="I79" s="12">
        <f>IF(AND(E79&gt;0,G79=0),1,0)</f>
        <v>1</v>
      </c>
      <c r="J79" s="12">
        <f>IF(AND(E79=0,G79&gt;0),1,0)</f>
        <v>0</v>
      </c>
      <c r="K79" s="12">
        <f>IF(AND(E79&gt;0,G79&gt;0),1,0)</f>
        <v>0</v>
      </c>
      <c r="L79" s="12">
        <f>IF(OR(E79&gt;0,G79&gt;0),1,0)</f>
        <v>1</v>
      </c>
      <c r="M79" s="13">
        <f>IF(AND(C79=0,G79=0),1,0)</f>
        <v>1</v>
      </c>
      <c r="N79" s="13">
        <f>IF(AND(C79&gt;0,G79=0),1,0)</f>
        <v>0</v>
      </c>
      <c r="O79" s="13">
        <f>IF(AND(C79=0,G79&gt;0),1,0)</f>
        <v>0</v>
      </c>
      <c r="P79" s="13">
        <f>IF(AND(C79&gt;0,G79&gt;0),1,0)</f>
        <v>0</v>
      </c>
      <c r="Q79" s="13">
        <f>IF(OR(C79&gt;0,G79&gt;0),1,0)</f>
        <v>0</v>
      </c>
      <c r="R79" s="13">
        <f>IF(AND(D79=0,G79=0),1,0)</f>
        <v>0</v>
      </c>
      <c r="S79" s="13">
        <f>IF(AND(D79&gt;0,G79=0),1,0)</f>
        <v>1</v>
      </c>
      <c r="T79" s="13">
        <f>IF(AND(D79=0,G79&gt;0),1,0)</f>
        <v>0</v>
      </c>
      <c r="U79" s="13">
        <f>IF(AND(D79&gt;0,G79&gt;0),1,0)</f>
        <v>0</v>
      </c>
      <c r="V79" s="13">
        <f>IF(OR(D79&gt;0,G79&gt;0),1,0)</f>
        <v>1</v>
      </c>
    </row>
    <row r="80" spans="1:22" x14ac:dyDescent="0.55000000000000004">
      <c r="A80">
        <v>78</v>
      </c>
      <c r="B80" s="12" t="s">
        <v>111</v>
      </c>
      <c r="C80" s="12">
        <v>0</v>
      </c>
      <c r="D80" s="12">
        <v>1</v>
      </c>
      <c r="E80" s="12">
        <f t="shared" si="0"/>
        <v>1</v>
      </c>
      <c r="F80" s="12" t="str">
        <f>B80</f>
        <v>R1128TS285_4</v>
      </c>
      <c r="G80" s="12">
        <v>0</v>
      </c>
      <c r="H80" s="12">
        <f>IF(AND(E80=0,G80=0),1,0)</f>
        <v>0</v>
      </c>
      <c r="I80" s="12">
        <f>IF(AND(E80&gt;0,G80=0),1,0)</f>
        <v>1</v>
      </c>
      <c r="J80" s="12">
        <f>IF(AND(E80=0,G80&gt;0),1,0)</f>
        <v>0</v>
      </c>
      <c r="K80" s="12">
        <f>IF(AND(E80&gt;0,G80&gt;0),1,0)</f>
        <v>0</v>
      </c>
      <c r="L80" s="12">
        <f>IF(OR(E80&gt;0,G80&gt;0),1,0)</f>
        <v>1</v>
      </c>
      <c r="M80" s="13">
        <f>IF(AND(C80=0,G80=0),1,0)</f>
        <v>1</v>
      </c>
      <c r="N80" s="13">
        <f>IF(AND(C80&gt;0,G80=0),1,0)</f>
        <v>0</v>
      </c>
      <c r="O80" s="13">
        <f>IF(AND(C80=0,G80&gt;0),1,0)</f>
        <v>0</v>
      </c>
      <c r="P80" s="13">
        <f>IF(AND(C80&gt;0,G80&gt;0),1,0)</f>
        <v>0</v>
      </c>
      <c r="Q80" s="13">
        <f>IF(OR(C80&gt;0,G80&gt;0),1,0)</f>
        <v>0</v>
      </c>
      <c r="R80" s="13">
        <f>IF(AND(D80=0,G80=0),1,0)</f>
        <v>0</v>
      </c>
      <c r="S80" s="13">
        <f>IF(AND(D80&gt;0,G80=0),1,0)</f>
        <v>1</v>
      </c>
      <c r="T80" s="13">
        <f>IF(AND(D80=0,G80&gt;0),1,0)</f>
        <v>0</v>
      </c>
      <c r="U80" s="13">
        <f>IF(AND(D80&gt;0,G80&gt;0),1,0)</f>
        <v>0</v>
      </c>
      <c r="V80" s="13">
        <f>IF(OR(D80&gt;0,G80&gt;0),1,0)</f>
        <v>1</v>
      </c>
    </row>
    <row r="81" spans="1:22" x14ac:dyDescent="0.55000000000000004">
      <c r="A81">
        <v>79</v>
      </c>
      <c r="B81" s="12" t="s">
        <v>112</v>
      </c>
      <c r="C81" s="12">
        <v>0</v>
      </c>
      <c r="D81" s="12">
        <v>4</v>
      </c>
      <c r="E81" s="12">
        <f t="shared" si="0"/>
        <v>4</v>
      </c>
      <c r="F81" s="12" t="str">
        <f t="shared" ref="F81:F87" si="8">B81</f>
        <v>R1128TS392_3</v>
      </c>
      <c r="G81" s="12">
        <v>0</v>
      </c>
      <c r="H81" s="12">
        <f>IF(AND(E81=0,G81=0),1,0)</f>
        <v>0</v>
      </c>
      <c r="I81" s="12">
        <f>IF(AND(E81&gt;0,G81=0),1,0)</f>
        <v>1</v>
      </c>
      <c r="J81" s="12">
        <f>IF(AND(E81=0,G81&gt;0),1,0)</f>
        <v>0</v>
      </c>
      <c r="K81" s="12">
        <f>IF(AND(E81&gt;0,G81&gt;0),1,0)</f>
        <v>0</v>
      </c>
      <c r="L81" s="12">
        <f>IF(OR(E81&gt;0,G81&gt;0),1,0)</f>
        <v>1</v>
      </c>
      <c r="M81" s="13">
        <f>IF(AND(C81=0,G81=0),1,0)</f>
        <v>1</v>
      </c>
      <c r="N81" s="13">
        <f>IF(AND(C81&gt;0,G81=0),1,0)</f>
        <v>0</v>
      </c>
      <c r="O81" s="13">
        <f>IF(AND(C81=0,G81&gt;0),1,0)</f>
        <v>0</v>
      </c>
      <c r="P81" s="13">
        <f>IF(AND(C81&gt;0,G81&gt;0),1,0)</f>
        <v>0</v>
      </c>
      <c r="Q81" s="13">
        <f>IF(OR(C81&gt;0,G81&gt;0),1,0)</f>
        <v>0</v>
      </c>
      <c r="R81" s="13">
        <f>IF(AND(D81=0,G81=0),1,0)</f>
        <v>0</v>
      </c>
      <c r="S81" s="13">
        <f>IF(AND(D81&gt;0,G81=0),1,0)</f>
        <v>1</v>
      </c>
      <c r="T81" s="13">
        <f>IF(AND(D81=0,G81&gt;0),1,0)</f>
        <v>0</v>
      </c>
      <c r="U81" s="13">
        <f>IF(AND(D81&gt;0,G81&gt;0),1,0)</f>
        <v>0</v>
      </c>
      <c r="V81" s="13">
        <f>IF(OR(D81&gt;0,G81&gt;0),1,0)</f>
        <v>1</v>
      </c>
    </row>
    <row r="82" spans="1:22" x14ac:dyDescent="0.55000000000000004">
      <c r="A82">
        <v>80</v>
      </c>
      <c r="B82" s="12" t="s">
        <v>114</v>
      </c>
      <c r="C82" s="12">
        <v>1</v>
      </c>
      <c r="D82" s="12">
        <v>0</v>
      </c>
      <c r="E82" s="12">
        <f t="shared" ref="E82:E170" si="9">SUM(C82:D82)</f>
        <v>1</v>
      </c>
      <c r="F82" s="12" t="str">
        <f t="shared" si="8"/>
        <v>R1128TS416_4</v>
      </c>
      <c r="G82" s="12">
        <v>0</v>
      </c>
      <c r="H82" s="12">
        <f>IF(AND(E82=0,G82=0),1,0)</f>
        <v>0</v>
      </c>
      <c r="I82" s="12">
        <f>IF(AND(E82&gt;0,G82=0),1,0)</f>
        <v>1</v>
      </c>
      <c r="J82" s="12">
        <f>IF(AND(E82=0,G82&gt;0),1,0)</f>
        <v>0</v>
      </c>
      <c r="K82" s="12">
        <f>IF(AND(E82&gt;0,G82&gt;0),1,0)</f>
        <v>0</v>
      </c>
      <c r="L82" s="12">
        <f>IF(OR(E82&gt;0,G82&gt;0),1,0)</f>
        <v>1</v>
      </c>
      <c r="M82" s="13">
        <f>IF(AND(C82=0,G82=0),1,0)</f>
        <v>0</v>
      </c>
      <c r="N82" s="13">
        <f>IF(AND(C82&gt;0,G82=0),1,0)</f>
        <v>1</v>
      </c>
      <c r="O82" s="13">
        <f>IF(AND(C82=0,G82&gt;0),1,0)</f>
        <v>0</v>
      </c>
      <c r="P82" s="13">
        <f>IF(AND(C82&gt;0,G82&gt;0),1,0)</f>
        <v>0</v>
      </c>
      <c r="Q82" s="13">
        <f>IF(OR(C82&gt;0,G82&gt;0),1,0)</f>
        <v>1</v>
      </c>
      <c r="R82" s="13">
        <f>IF(AND(D82=0,G82=0),1,0)</f>
        <v>1</v>
      </c>
      <c r="S82" s="13">
        <f>IF(AND(D82&gt;0,G82=0),1,0)</f>
        <v>0</v>
      </c>
      <c r="T82" s="13">
        <f>IF(AND(D82=0,G82&gt;0),1,0)</f>
        <v>0</v>
      </c>
      <c r="U82" s="13">
        <f>IF(AND(D82&gt;0,G82&gt;0),1,0)</f>
        <v>0</v>
      </c>
      <c r="V82" s="13">
        <f>IF(OR(D82&gt;0,G82&gt;0),1,0)</f>
        <v>0</v>
      </c>
    </row>
    <row r="83" spans="1:22" x14ac:dyDescent="0.55000000000000004">
      <c r="A83">
        <v>81</v>
      </c>
      <c r="B83" s="12" t="s">
        <v>115</v>
      </c>
      <c r="C83" s="12">
        <v>0</v>
      </c>
      <c r="D83" s="12">
        <v>1</v>
      </c>
      <c r="E83" s="12">
        <f t="shared" si="9"/>
        <v>1</v>
      </c>
      <c r="F83" s="12" t="str">
        <f t="shared" si="8"/>
        <v>R1128TS470_3</v>
      </c>
      <c r="G83" s="12">
        <v>0</v>
      </c>
      <c r="H83" s="12">
        <f>IF(AND(E83=0,G83=0),1,0)</f>
        <v>0</v>
      </c>
      <c r="I83" s="12">
        <f>IF(AND(E83&gt;0,G83=0),1,0)</f>
        <v>1</v>
      </c>
      <c r="J83" s="12">
        <f>IF(AND(E83=0,G83&gt;0),1,0)</f>
        <v>0</v>
      </c>
      <c r="K83" s="12">
        <f>IF(AND(E83&gt;0,G83&gt;0),1,0)</f>
        <v>0</v>
      </c>
      <c r="L83" s="12">
        <f>IF(OR(E83&gt;0,G83&gt;0),1,0)</f>
        <v>1</v>
      </c>
      <c r="M83" s="13">
        <f>IF(AND(C83=0,G83=0),1,0)</f>
        <v>1</v>
      </c>
      <c r="N83" s="13">
        <f>IF(AND(C83&gt;0,G83=0),1,0)</f>
        <v>0</v>
      </c>
      <c r="O83" s="13">
        <f>IF(AND(C83=0,G83&gt;0),1,0)</f>
        <v>0</v>
      </c>
      <c r="P83" s="13">
        <f>IF(AND(C83&gt;0,G83&gt;0),1,0)</f>
        <v>0</v>
      </c>
      <c r="Q83" s="13">
        <f>IF(OR(C83&gt;0,G83&gt;0),1,0)</f>
        <v>0</v>
      </c>
      <c r="R83" s="13">
        <f>IF(AND(D83=0,G83=0),1,0)</f>
        <v>0</v>
      </c>
      <c r="S83" s="13">
        <f>IF(AND(D83&gt;0,G83=0),1,0)</f>
        <v>1</v>
      </c>
      <c r="T83" s="13">
        <f>IF(AND(D83=0,G83&gt;0),1,0)</f>
        <v>0</v>
      </c>
      <c r="U83" s="13">
        <f>IF(AND(D83&gt;0,G83&gt;0),1,0)</f>
        <v>0</v>
      </c>
      <c r="V83" s="13">
        <f>IF(OR(D83&gt;0,G83&gt;0),1,0)</f>
        <v>1</v>
      </c>
    </row>
    <row r="84" spans="1:22" x14ac:dyDescent="0.55000000000000004">
      <c r="A84">
        <v>82</v>
      </c>
      <c r="B84" s="12" t="s">
        <v>116</v>
      </c>
      <c r="C84" s="12">
        <v>2</v>
      </c>
      <c r="D84" s="12">
        <v>2</v>
      </c>
      <c r="E84" s="12">
        <f t="shared" si="9"/>
        <v>4</v>
      </c>
      <c r="F84" s="12" t="str">
        <f t="shared" si="8"/>
        <v>R1128TS470_5</v>
      </c>
      <c r="G84" s="12">
        <v>0</v>
      </c>
      <c r="H84" s="12">
        <f>IF(AND(E84=0,G84=0),1,0)</f>
        <v>0</v>
      </c>
      <c r="I84" s="12">
        <f>IF(AND(E84&gt;0,G84=0),1,0)</f>
        <v>1</v>
      </c>
      <c r="J84" s="12">
        <f>IF(AND(E84=0,G84&gt;0),1,0)</f>
        <v>0</v>
      </c>
      <c r="K84" s="12">
        <f>IF(AND(E84&gt;0,G84&gt;0),1,0)</f>
        <v>0</v>
      </c>
      <c r="L84" s="12">
        <f>IF(OR(E84&gt;0,G84&gt;0),1,0)</f>
        <v>1</v>
      </c>
      <c r="M84" s="13">
        <f>IF(AND(C84=0,G84=0),1,0)</f>
        <v>0</v>
      </c>
      <c r="N84" s="13">
        <f>IF(AND(C84&gt;0,G84=0),1,0)</f>
        <v>1</v>
      </c>
      <c r="O84" s="13">
        <f>IF(AND(C84=0,G84&gt;0),1,0)</f>
        <v>0</v>
      </c>
      <c r="P84" s="13">
        <f>IF(AND(C84&gt;0,G84&gt;0),1,0)</f>
        <v>0</v>
      </c>
      <c r="Q84" s="13">
        <f>IF(OR(C84&gt;0,G84&gt;0),1,0)</f>
        <v>1</v>
      </c>
      <c r="R84" s="13">
        <f>IF(AND(D84=0,G84=0),1,0)</f>
        <v>0</v>
      </c>
      <c r="S84" s="13">
        <f>IF(AND(D84&gt;0,G84=0),1,0)</f>
        <v>1</v>
      </c>
      <c r="T84" s="13">
        <f>IF(AND(D84=0,G84&gt;0),1,0)</f>
        <v>0</v>
      </c>
      <c r="U84" s="13">
        <f>IF(AND(D84&gt;0,G84&gt;0),1,0)</f>
        <v>0</v>
      </c>
      <c r="V84" s="13">
        <f>IF(OR(D84&gt;0,G84&gt;0),1,0)</f>
        <v>1</v>
      </c>
    </row>
    <row r="85" spans="1:22" x14ac:dyDescent="0.55000000000000004">
      <c r="A85">
        <v>83</v>
      </c>
      <c r="B85" s="12" t="s">
        <v>118</v>
      </c>
      <c r="C85" s="12">
        <v>0</v>
      </c>
      <c r="D85" s="12">
        <v>1</v>
      </c>
      <c r="E85" s="12">
        <f t="shared" si="9"/>
        <v>1</v>
      </c>
      <c r="F85" s="12" t="str">
        <f t="shared" si="8"/>
        <v>R1128TS489_3</v>
      </c>
      <c r="G85" s="12">
        <v>0</v>
      </c>
      <c r="H85" s="12">
        <f>IF(AND(E85=0,G85=0),1,0)</f>
        <v>0</v>
      </c>
      <c r="I85" s="12">
        <f>IF(AND(E85&gt;0,G85=0),1,0)</f>
        <v>1</v>
      </c>
      <c r="J85" s="12">
        <f>IF(AND(E85=0,G85&gt;0),1,0)</f>
        <v>0</v>
      </c>
      <c r="K85" s="12">
        <f>IF(AND(E85&gt;0,G85&gt;0),1,0)</f>
        <v>0</v>
      </c>
      <c r="L85" s="12">
        <f>IF(OR(E85&gt;0,G85&gt;0),1,0)</f>
        <v>1</v>
      </c>
      <c r="M85" s="13">
        <f>IF(AND(C85=0,G85=0),1,0)</f>
        <v>1</v>
      </c>
      <c r="N85" s="13">
        <f>IF(AND(C85&gt;0,G85=0),1,0)</f>
        <v>0</v>
      </c>
      <c r="O85" s="13">
        <f>IF(AND(C85=0,G85&gt;0),1,0)</f>
        <v>0</v>
      </c>
      <c r="P85" s="13">
        <f>IF(AND(C85&gt;0,G85&gt;0),1,0)</f>
        <v>0</v>
      </c>
      <c r="Q85" s="13">
        <f>IF(OR(C85&gt;0,G85&gt;0),1,0)</f>
        <v>0</v>
      </c>
      <c r="R85" s="13">
        <f>IF(AND(D85=0,G85=0),1,0)</f>
        <v>0</v>
      </c>
      <c r="S85" s="13">
        <f>IF(AND(D85&gt;0,G85=0),1,0)</f>
        <v>1</v>
      </c>
      <c r="T85" s="13">
        <f>IF(AND(D85=0,G85&gt;0),1,0)</f>
        <v>0</v>
      </c>
      <c r="U85" s="13">
        <f>IF(AND(D85&gt;0,G85&gt;0),1,0)</f>
        <v>0</v>
      </c>
      <c r="V85" s="13">
        <f>IF(OR(D85&gt;0,G85&gt;0),1,0)</f>
        <v>1</v>
      </c>
    </row>
    <row r="86" spans="1:22" x14ac:dyDescent="0.55000000000000004">
      <c r="A86">
        <v>84</v>
      </c>
      <c r="B86" s="12" t="s">
        <v>119</v>
      </c>
      <c r="C86" s="12">
        <v>2</v>
      </c>
      <c r="D86" s="12">
        <v>2</v>
      </c>
      <c r="E86" s="12">
        <f t="shared" si="9"/>
        <v>4</v>
      </c>
      <c r="F86" s="12" t="str">
        <f t="shared" si="8"/>
        <v>R1128TS489_5</v>
      </c>
      <c r="G86" s="12">
        <v>0</v>
      </c>
      <c r="H86" s="12">
        <f>IF(AND(E86=0,G86=0),1,0)</f>
        <v>0</v>
      </c>
      <c r="I86" s="12">
        <f>IF(AND(E86&gt;0,G86=0),1,0)</f>
        <v>1</v>
      </c>
      <c r="J86" s="12">
        <f>IF(AND(E86=0,G86&gt;0),1,0)</f>
        <v>0</v>
      </c>
      <c r="K86" s="12">
        <f>IF(AND(E86&gt;0,G86&gt;0),1,0)</f>
        <v>0</v>
      </c>
      <c r="L86" s="12">
        <f>IF(OR(E86&gt;0,G86&gt;0),1,0)</f>
        <v>1</v>
      </c>
      <c r="M86" s="13">
        <f>IF(AND(C86=0,G86=0),1,0)</f>
        <v>0</v>
      </c>
      <c r="N86" s="13">
        <f>IF(AND(C86&gt;0,G86=0),1,0)</f>
        <v>1</v>
      </c>
      <c r="O86" s="13">
        <f>IF(AND(C86=0,G86&gt;0),1,0)</f>
        <v>0</v>
      </c>
      <c r="P86" s="13">
        <f>IF(AND(C86&gt;0,G86&gt;0),1,0)</f>
        <v>0</v>
      </c>
      <c r="Q86" s="13">
        <f>IF(OR(C86&gt;0,G86&gt;0),1,0)</f>
        <v>1</v>
      </c>
      <c r="R86" s="13">
        <f>IF(AND(D86=0,G86=0),1,0)</f>
        <v>0</v>
      </c>
      <c r="S86" s="13">
        <f>IF(AND(D86&gt;0,G86=0),1,0)</f>
        <v>1</v>
      </c>
      <c r="T86" s="13">
        <f>IF(AND(D86=0,G86&gt;0),1,0)</f>
        <v>0</v>
      </c>
      <c r="U86" s="13">
        <f>IF(AND(D86&gt;0,G86&gt;0),1,0)</f>
        <v>0</v>
      </c>
      <c r="V86" s="13">
        <f>IF(OR(D86&gt;0,G86&gt;0),1,0)</f>
        <v>1</v>
      </c>
    </row>
    <row r="87" spans="1:22" x14ac:dyDescent="0.55000000000000004">
      <c r="A87">
        <v>85</v>
      </c>
      <c r="B87" s="12" t="s">
        <v>120</v>
      </c>
      <c r="C87" s="12">
        <v>0</v>
      </c>
      <c r="D87" s="12">
        <v>1</v>
      </c>
      <c r="E87" s="12">
        <f t="shared" si="9"/>
        <v>1</v>
      </c>
      <c r="F87" s="12" t="str">
        <f t="shared" si="8"/>
        <v>R1136TS029_2</v>
      </c>
      <c r="G87" s="12">
        <v>0</v>
      </c>
      <c r="H87" s="12">
        <f>IF(AND(E87=0,G87=0),1,0)</f>
        <v>0</v>
      </c>
      <c r="I87" s="12">
        <f>IF(AND(E87&gt;0,G87=0),1,0)</f>
        <v>1</v>
      </c>
      <c r="J87" s="12">
        <f>IF(AND(E87=0,G87&gt;0),1,0)</f>
        <v>0</v>
      </c>
      <c r="K87" s="12">
        <f>IF(AND(E87&gt;0,G87&gt;0),1,0)</f>
        <v>0</v>
      </c>
      <c r="L87" s="12">
        <f>IF(OR(E87&gt;0,G87&gt;0),1,0)</f>
        <v>1</v>
      </c>
      <c r="M87" s="13">
        <f>IF(AND(C87=0,G87=0),1,0)</f>
        <v>1</v>
      </c>
      <c r="N87" s="13">
        <f>IF(AND(C87&gt;0,G87=0),1,0)</f>
        <v>0</v>
      </c>
      <c r="O87" s="13">
        <f>IF(AND(C87=0,G87&gt;0),1,0)</f>
        <v>0</v>
      </c>
      <c r="P87" s="13">
        <f>IF(AND(C87&gt;0,G87&gt;0),1,0)</f>
        <v>0</v>
      </c>
      <c r="Q87" s="13">
        <f>IF(OR(C87&gt;0,G87&gt;0),1,0)</f>
        <v>0</v>
      </c>
      <c r="R87" s="13">
        <f>IF(AND(D87=0,G87=0),1,0)</f>
        <v>0</v>
      </c>
      <c r="S87" s="13">
        <f>IF(AND(D87&gt;0,G87=0),1,0)</f>
        <v>1</v>
      </c>
      <c r="T87" s="13">
        <f>IF(AND(D87=0,G87&gt;0),1,0)</f>
        <v>0</v>
      </c>
      <c r="U87" s="13">
        <f>IF(AND(D87&gt;0,G87&gt;0),1,0)</f>
        <v>0</v>
      </c>
      <c r="V87" s="13">
        <f>IF(OR(D87&gt;0,G87&gt;0),1,0)</f>
        <v>1</v>
      </c>
    </row>
    <row r="88" spans="1:22" x14ac:dyDescent="0.55000000000000004">
      <c r="A88">
        <v>86</v>
      </c>
      <c r="B88" s="12" t="str">
        <f>F88</f>
        <v>R1136TS029_3</v>
      </c>
      <c r="C88" s="12">
        <v>0</v>
      </c>
      <c r="D88" s="12">
        <v>0</v>
      </c>
      <c r="E88" s="12">
        <f t="shared" si="9"/>
        <v>0</v>
      </c>
      <c r="F88" s="12" t="s">
        <v>278</v>
      </c>
      <c r="G88" s="12">
        <v>1</v>
      </c>
      <c r="H88" s="12">
        <f>IF(AND(E88=0,G88=0),1,0)</f>
        <v>0</v>
      </c>
      <c r="I88" s="12">
        <f>IF(AND(E88&gt;0,G88=0),1,0)</f>
        <v>0</v>
      </c>
      <c r="J88" s="12">
        <f>IF(AND(E88=0,G88&gt;0),1,0)</f>
        <v>1</v>
      </c>
      <c r="K88" s="12">
        <f>IF(AND(E88&gt;0,G88&gt;0),1,0)</f>
        <v>0</v>
      </c>
      <c r="L88" s="12">
        <f>IF(OR(E88&gt;0,G88&gt;0),1,0)</f>
        <v>1</v>
      </c>
      <c r="M88" s="13">
        <f>IF(AND(C88=0,G88=0),1,0)</f>
        <v>0</v>
      </c>
      <c r="N88" s="13">
        <f>IF(AND(C88&gt;0,G88=0),1,0)</f>
        <v>0</v>
      </c>
      <c r="O88" s="13">
        <f>IF(AND(C88=0,G88&gt;0),1,0)</f>
        <v>1</v>
      </c>
      <c r="P88" s="13">
        <f>IF(AND(C88&gt;0,G88&gt;0),1,0)</f>
        <v>0</v>
      </c>
      <c r="Q88" s="13">
        <f>IF(OR(C88&gt;0,G88&gt;0),1,0)</f>
        <v>1</v>
      </c>
      <c r="R88" s="13">
        <f>IF(AND(D88=0,G88=0),1,0)</f>
        <v>0</v>
      </c>
      <c r="S88" s="13">
        <f>IF(AND(D88&gt;0,G88=0),1,0)</f>
        <v>0</v>
      </c>
      <c r="T88" s="13">
        <f>IF(AND(D88=0,G88&gt;0),1,0)</f>
        <v>1</v>
      </c>
      <c r="U88" s="13">
        <f>IF(AND(D88&gt;0,G88&gt;0),1,0)</f>
        <v>0</v>
      </c>
      <c r="V88" s="13">
        <f>IF(OR(D88&gt;0,G88&gt;0),1,0)</f>
        <v>1</v>
      </c>
    </row>
    <row r="89" spans="1:22" x14ac:dyDescent="0.55000000000000004">
      <c r="A89">
        <v>87</v>
      </c>
      <c r="B89" s="12" t="str">
        <f>F89</f>
        <v>R1136TS054_1</v>
      </c>
      <c r="C89" s="12">
        <v>0</v>
      </c>
      <c r="D89" s="12">
        <v>0</v>
      </c>
      <c r="E89" s="12">
        <f t="shared" si="9"/>
        <v>0</v>
      </c>
      <c r="F89" s="12" t="s">
        <v>279</v>
      </c>
      <c r="G89" s="12">
        <v>1</v>
      </c>
      <c r="H89" s="12">
        <f>IF(AND(E89=0,G89=0),1,0)</f>
        <v>0</v>
      </c>
      <c r="I89" s="12">
        <f>IF(AND(E89&gt;0,G89=0),1,0)</f>
        <v>0</v>
      </c>
      <c r="J89" s="12">
        <f>IF(AND(E89=0,G89&gt;0),1,0)</f>
        <v>1</v>
      </c>
      <c r="K89" s="12">
        <f>IF(AND(E89&gt;0,G89&gt;0),1,0)</f>
        <v>0</v>
      </c>
      <c r="L89" s="12">
        <f>IF(OR(E89&gt;0,G89&gt;0),1,0)</f>
        <v>1</v>
      </c>
      <c r="M89" s="13">
        <f>IF(AND(C89=0,G89=0),1,0)</f>
        <v>0</v>
      </c>
      <c r="N89" s="13">
        <f>IF(AND(C89&gt;0,G89=0),1,0)</f>
        <v>0</v>
      </c>
      <c r="O89" s="13">
        <f>IF(AND(C89=0,G89&gt;0),1,0)</f>
        <v>1</v>
      </c>
      <c r="P89" s="13">
        <f>IF(AND(C89&gt;0,G89&gt;0),1,0)</f>
        <v>0</v>
      </c>
      <c r="Q89" s="13">
        <f>IF(OR(C89&gt;0,G89&gt;0),1,0)</f>
        <v>1</v>
      </c>
      <c r="R89" s="13">
        <f>IF(AND(D89=0,G89=0),1,0)</f>
        <v>0</v>
      </c>
      <c r="S89" s="13">
        <f>IF(AND(D89&gt;0,G89=0),1,0)</f>
        <v>0</v>
      </c>
      <c r="T89" s="13">
        <f>IF(AND(D89=0,G89&gt;0),1,0)</f>
        <v>1</v>
      </c>
      <c r="U89" s="13">
        <f>IF(AND(D89&gt;0,G89&gt;0),1,0)</f>
        <v>0</v>
      </c>
      <c r="V89" s="13">
        <f>IF(OR(D89&gt;0,G89&gt;0),1,0)</f>
        <v>1</v>
      </c>
    </row>
    <row r="90" spans="1:22" x14ac:dyDescent="0.55000000000000004">
      <c r="A90">
        <v>88</v>
      </c>
      <c r="B90" s="12" t="s">
        <v>121</v>
      </c>
      <c r="C90" s="12">
        <v>1</v>
      </c>
      <c r="D90" s="12">
        <v>0</v>
      </c>
      <c r="E90" s="12">
        <f t="shared" si="9"/>
        <v>1</v>
      </c>
      <c r="F90" s="12" t="s">
        <v>121</v>
      </c>
      <c r="G90" s="12">
        <v>1</v>
      </c>
      <c r="H90" s="12">
        <f>IF(AND(E90=0,G90=0),1,0)</f>
        <v>0</v>
      </c>
      <c r="I90" s="12">
        <f>IF(AND(E90&gt;0,G90=0),1,0)</f>
        <v>0</v>
      </c>
      <c r="J90" s="12">
        <f>IF(AND(E90=0,G90&gt;0),1,0)</f>
        <v>0</v>
      </c>
      <c r="K90" s="12">
        <f>IF(AND(E90&gt;0,G90&gt;0),1,0)</f>
        <v>1</v>
      </c>
      <c r="L90" s="12">
        <f>IF(OR(E90&gt;0,G90&gt;0),1,0)</f>
        <v>1</v>
      </c>
      <c r="M90" s="13">
        <f>IF(AND(C90=0,G90=0),1,0)</f>
        <v>0</v>
      </c>
      <c r="N90" s="13">
        <f>IF(AND(C90&gt;0,G90=0),1,0)</f>
        <v>0</v>
      </c>
      <c r="O90" s="13">
        <f>IF(AND(C90=0,G90&gt;0),1,0)</f>
        <v>0</v>
      </c>
      <c r="P90" s="13">
        <f>IF(AND(C90&gt;0,G90&gt;0),1,0)</f>
        <v>1</v>
      </c>
      <c r="Q90" s="13">
        <f>IF(OR(C90&gt;0,G90&gt;0),1,0)</f>
        <v>1</v>
      </c>
      <c r="R90" s="13">
        <f>IF(AND(D90=0,G90=0),1,0)</f>
        <v>0</v>
      </c>
      <c r="S90" s="13">
        <f>IF(AND(D90&gt;0,G90=0),1,0)</f>
        <v>0</v>
      </c>
      <c r="T90" s="13">
        <f>IF(AND(D90=0,G90&gt;0),1,0)</f>
        <v>1</v>
      </c>
      <c r="U90" s="13">
        <f>IF(AND(D90&gt;0,G90&gt;0),1,0)</f>
        <v>0</v>
      </c>
      <c r="V90" s="13">
        <f>IF(OR(D90&gt;0,G90&gt;0),1,0)</f>
        <v>1</v>
      </c>
    </row>
    <row r="91" spans="1:22" x14ac:dyDescent="0.55000000000000004">
      <c r="A91">
        <v>89</v>
      </c>
      <c r="B91" s="12" t="s">
        <v>122</v>
      </c>
      <c r="C91" s="12">
        <v>0</v>
      </c>
      <c r="D91" s="12">
        <v>1</v>
      </c>
      <c r="E91" s="12">
        <f t="shared" si="9"/>
        <v>1</v>
      </c>
      <c r="F91" s="12" t="str">
        <f t="shared" ref="F91:F94" si="10">B91</f>
        <v>R1136TS054_4</v>
      </c>
      <c r="G91" s="12">
        <v>0</v>
      </c>
      <c r="H91" s="12">
        <f>IF(AND(E91=0,G91=0),1,0)</f>
        <v>0</v>
      </c>
      <c r="I91" s="12">
        <f>IF(AND(E91&gt;0,G91=0),1,0)</f>
        <v>1</v>
      </c>
      <c r="J91" s="12">
        <f>IF(AND(E91=0,G91&gt;0),1,0)</f>
        <v>0</v>
      </c>
      <c r="K91" s="12">
        <f>IF(AND(E91&gt;0,G91&gt;0),1,0)</f>
        <v>0</v>
      </c>
      <c r="L91" s="12">
        <f>IF(OR(E91&gt;0,G91&gt;0),1,0)</f>
        <v>1</v>
      </c>
      <c r="M91" s="13">
        <f>IF(AND(C91=0,G91=0),1,0)</f>
        <v>1</v>
      </c>
      <c r="N91" s="13">
        <f>IF(AND(C91&gt;0,G91=0),1,0)</f>
        <v>0</v>
      </c>
      <c r="O91" s="13">
        <f>IF(AND(C91=0,G91&gt;0),1,0)</f>
        <v>0</v>
      </c>
      <c r="P91" s="13">
        <f>IF(AND(C91&gt;0,G91&gt;0),1,0)</f>
        <v>0</v>
      </c>
      <c r="Q91" s="13">
        <f>IF(OR(C91&gt;0,G91&gt;0),1,0)</f>
        <v>0</v>
      </c>
      <c r="R91" s="13">
        <f>IF(AND(D91=0,G91=0),1,0)</f>
        <v>0</v>
      </c>
      <c r="S91" s="13">
        <f>IF(AND(D91&gt;0,G91=0),1,0)</f>
        <v>1</v>
      </c>
      <c r="T91" s="13">
        <f>IF(AND(D91=0,G91&gt;0),1,0)</f>
        <v>0</v>
      </c>
      <c r="U91" s="13">
        <f>IF(AND(D91&gt;0,G91&gt;0),1,0)</f>
        <v>0</v>
      </c>
      <c r="V91" s="13">
        <f>IF(OR(D91&gt;0,G91&gt;0),1,0)</f>
        <v>1</v>
      </c>
    </row>
    <row r="92" spans="1:22" x14ac:dyDescent="0.55000000000000004">
      <c r="A92">
        <v>90</v>
      </c>
      <c r="B92" s="12" t="s">
        <v>123</v>
      </c>
      <c r="C92" s="12">
        <v>1</v>
      </c>
      <c r="D92" s="12">
        <v>0</v>
      </c>
      <c r="E92" s="12">
        <f t="shared" si="9"/>
        <v>1</v>
      </c>
      <c r="F92" s="12" t="str">
        <f t="shared" si="10"/>
        <v>R1136TS110_1</v>
      </c>
      <c r="G92" s="12">
        <v>0</v>
      </c>
      <c r="H92" s="12">
        <f>IF(AND(E92=0,G92=0),1,0)</f>
        <v>0</v>
      </c>
      <c r="I92" s="12">
        <f>IF(AND(E92&gt;0,G92=0),1,0)</f>
        <v>1</v>
      </c>
      <c r="J92" s="12">
        <f>IF(AND(E92=0,G92&gt;0),1,0)</f>
        <v>0</v>
      </c>
      <c r="K92" s="12">
        <f>IF(AND(E92&gt;0,G92&gt;0),1,0)</f>
        <v>0</v>
      </c>
      <c r="L92" s="12">
        <f>IF(OR(E92&gt;0,G92&gt;0),1,0)</f>
        <v>1</v>
      </c>
      <c r="M92" s="13">
        <f>IF(AND(C92=0,G92=0),1,0)</f>
        <v>0</v>
      </c>
      <c r="N92" s="13">
        <f>IF(AND(C92&gt;0,G92=0),1,0)</f>
        <v>1</v>
      </c>
      <c r="O92" s="13">
        <f>IF(AND(C92=0,G92&gt;0),1,0)</f>
        <v>0</v>
      </c>
      <c r="P92" s="13">
        <f>IF(AND(C92&gt;0,G92&gt;0),1,0)</f>
        <v>0</v>
      </c>
      <c r="Q92" s="13">
        <f>IF(OR(C92&gt;0,G92&gt;0),1,0)</f>
        <v>1</v>
      </c>
      <c r="R92" s="13">
        <f>IF(AND(D92=0,G92=0),1,0)</f>
        <v>1</v>
      </c>
      <c r="S92" s="13">
        <f>IF(AND(D92&gt;0,G92=0),1,0)</f>
        <v>0</v>
      </c>
      <c r="T92" s="13">
        <f>IF(AND(D92=0,G92&gt;0),1,0)</f>
        <v>0</v>
      </c>
      <c r="U92" s="13">
        <f>IF(AND(D92&gt;0,G92&gt;0),1,0)</f>
        <v>0</v>
      </c>
      <c r="V92" s="13">
        <f>IF(OR(D92&gt;0,G92&gt;0),1,0)</f>
        <v>0</v>
      </c>
    </row>
    <row r="93" spans="1:22" x14ac:dyDescent="0.55000000000000004">
      <c r="A93">
        <v>91</v>
      </c>
      <c r="B93" s="12" t="s">
        <v>124</v>
      </c>
      <c r="C93" s="12">
        <v>6</v>
      </c>
      <c r="D93" s="12">
        <v>1</v>
      </c>
      <c r="E93" s="12">
        <f t="shared" si="9"/>
        <v>7</v>
      </c>
      <c r="F93" s="12" t="str">
        <f t="shared" si="10"/>
        <v>R1136TS110_2</v>
      </c>
      <c r="G93" s="12">
        <v>0</v>
      </c>
      <c r="H93" s="12">
        <f>IF(AND(E93=0,G93=0),1,0)</f>
        <v>0</v>
      </c>
      <c r="I93" s="12">
        <f>IF(AND(E93&gt;0,G93=0),1,0)</f>
        <v>1</v>
      </c>
      <c r="J93" s="12">
        <f>IF(AND(E93=0,G93&gt;0),1,0)</f>
        <v>0</v>
      </c>
      <c r="K93" s="12">
        <f>IF(AND(E93&gt;0,G93&gt;0),1,0)</f>
        <v>0</v>
      </c>
      <c r="L93" s="12">
        <f>IF(OR(E93&gt;0,G93&gt;0),1,0)</f>
        <v>1</v>
      </c>
      <c r="M93" s="13">
        <f>IF(AND(C93=0,G93=0),1,0)</f>
        <v>0</v>
      </c>
      <c r="N93" s="13">
        <f>IF(AND(C93&gt;0,G93=0),1,0)</f>
        <v>1</v>
      </c>
      <c r="O93" s="13">
        <f>IF(AND(C93=0,G93&gt;0),1,0)</f>
        <v>0</v>
      </c>
      <c r="P93" s="13">
        <f>IF(AND(C93&gt;0,G93&gt;0),1,0)</f>
        <v>0</v>
      </c>
      <c r="Q93" s="13">
        <f>IF(OR(C93&gt;0,G93&gt;0),1,0)</f>
        <v>1</v>
      </c>
      <c r="R93" s="13">
        <f>IF(AND(D93=0,G93=0),1,0)</f>
        <v>0</v>
      </c>
      <c r="S93" s="13">
        <f>IF(AND(D93&gt;0,G93=0),1,0)</f>
        <v>1</v>
      </c>
      <c r="T93" s="13">
        <f>IF(AND(D93=0,G93&gt;0),1,0)</f>
        <v>0</v>
      </c>
      <c r="U93" s="13">
        <f>IF(AND(D93&gt;0,G93&gt;0),1,0)</f>
        <v>0</v>
      </c>
      <c r="V93" s="13">
        <f>IF(OR(D93&gt;0,G93&gt;0),1,0)</f>
        <v>1</v>
      </c>
    </row>
    <row r="94" spans="1:22" x14ac:dyDescent="0.55000000000000004">
      <c r="A94">
        <v>92</v>
      </c>
      <c r="B94" s="12" t="s">
        <v>126</v>
      </c>
      <c r="C94" s="12">
        <v>0</v>
      </c>
      <c r="D94" s="12">
        <v>2</v>
      </c>
      <c r="E94" s="12">
        <f t="shared" si="9"/>
        <v>2</v>
      </c>
      <c r="F94" s="12" t="str">
        <f t="shared" si="10"/>
        <v>R1136TS110_3</v>
      </c>
      <c r="G94" s="12">
        <v>0</v>
      </c>
      <c r="H94" s="12">
        <f>IF(AND(E94=0,G94=0),1,0)</f>
        <v>0</v>
      </c>
      <c r="I94" s="12">
        <f>IF(AND(E94&gt;0,G94=0),1,0)</f>
        <v>1</v>
      </c>
      <c r="J94" s="12">
        <f>IF(AND(E94=0,G94&gt;0),1,0)</f>
        <v>0</v>
      </c>
      <c r="K94" s="12">
        <f>IF(AND(E94&gt;0,G94&gt;0),1,0)</f>
        <v>0</v>
      </c>
      <c r="L94" s="12">
        <f>IF(OR(E94&gt;0,G94&gt;0),1,0)</f>
        <v>1</v>
      </c>
      <c r="M94" s="13">
        <f>IF(AND(C94=0,G94=0),1,0)</f>
        <v>1</v>
      </c>
      <c r="N94" s="13">
        <f>IF(AND(C94&gt;0,G94=0),1,0)</f>
        <v>0</v>
      </c>
      <c r="O94" s="13">
        <f>IF(AND(C94=0,G94&gt;0),1,0)</f>
        <v>0</v>
      </c>
      <c r="P94" s="13">
        <f>IF(AND(C94&gt;0,G94&gt;0),1,0)</f>
        <v>0</v>
      </c>
      <c r="Q94" s="13">
        <f>IF(OR(C94&gt;0,G94&gt;0),1,0)</f>
        <v>0</v>
      </c>
      <c r="R94" s="13">
        <f>IF(AND(D94=0,G94=0),1,0)</f>
        <v>0</v>
      </c>
      <c r="S94" s="13">
        <f>IF(AND(D94&gt;0,G94=0),1,0)</f>
        <v>1</v>
      </c>
      <c r="T94" s="13">
        <f>IF(AND(D94=0,G94&gt;0),1,0)</f>
        <v>0</v>
      </c>
      <c r="U94" s="13">
        <f>IF(AND(D94&gt;0,G94&gt;0),1,0)</f>
        <v>0</v>
      </c>
      <c r="V94" s="13">
        <f>IF(OR(D94&gt;0,G94&gt;0),1,0)</f>
        <v>1</v>
      </c>
    </row>
    <row r="95" spans="1:22" x14ac:dyDescent="0.55000000000000004">
      <c r="A95">
        <v>93</v>
      </c>
      <c r="B95" s="12" t="s">
        <v>127</v>
      </c>
      <c r="C95" s="12">
        <v>3</v>
      </c>
      <c r="D95" s="12">
        <v>3</v>
      </c>
      <c r="E95" s="12">
        <f t="shared" si="9"/>
        <v>6</v>
      </c>
      <c r="F95" s="12" t="s">
        <v>127</v>
      </c>
      <c r="G95" s="12">
        <v>1</v>
      </c>
      <c r="H95" s="12">
        <f>IF(AND(E95=0,G95=0),1,0)</f>
        <v>0</v>
      </c>
      <c r="I95" s="12">
        <f>IF(AND(E95&gt;0,G95=0),1,0)</f>
        <v>0</v>
      </c>
      <c r="J95" s="12">
        <f>IF(AND(E95=0,G95&gt;0),1,0)</f>
        <v>0</v>
      </c>
      <c r="K95" s="12">
        <f>IF(AND(E95&gt;0,G95&gt;0),1,0)</f>
        <v>1</v>
      </c>
      <c r="L95" s="12">
        <f>IF(OR(E95&gt;0,G95&gt;0),1,0)</f>
        <v>1</v>
      </c>
      <c r="M95" s="13">
        <f>IF(AND(C95=0,G95=0),1,0)</f>
        <v>0</v>
      </c>
      <c r="N95" s="13">
        <f>IF(AND(C95&gt;0,G95=0),1,0)</f>
        <v>0</v>
      </c>
      <c r="O95" s="13">
        <f>IF(AND(C95=0,G95&gt;0),1,0)</f>
        <v>0</v>
      </c>
      <c r="P95" s="13">
        <f>IF(AND(C95&gt;0,G95&gt;0),1,0)</f>
        <v>1</v>
      </c>
      <c r="Q95" s="13">
        <f>IF(OR(C95&gt;0,G95&gt;0),1,0)</f>
        <v>1</v>
      </c>
      <c r="R95" s="13">
        <f>IF(AND(D95=0,G95=0),1,0)</f>
        <v>0</v>
      </c>
      <c r="S95" s="13">
        <f>IF(AND(D95&gt;0,G95=0),1,0)</f>
        <v>0</v>
      </c>
      <c r="T95" s="13">
        <f>IF(AND(D95=0,G95&gt;0),1,0)</f>
        <v>0</v>
      </c>
      <c r="U95" s="13">
        <f>IF(AND(D95&gt;0,G95&gt;0),1,0)</f>
        <v>1</v>
      </c>
      <c r="V95" s="13">
        <f>IF(OR(D95&gt;0,G95&gt;0),1,0)</f>
        <v>1</v>
      </c>
    </row>
    <row r="96" spans="1:22" x14ac:dyDescent="0.55000000000000004">
      <c r="A96">
        <v>94</v>
      </c>
      <c r="B96" s="12" t="s">
        <v>129</v>
      </c>
      <c r="C96" s="12">
        <v>0</v>
      </c>
      <c r="D96" s="12">
        <v>1</v>
      </c>
      <c r="E96" s="12">
        <f t="shared" si="9"/>
        <v>1</v>
      </c>
      <c r="F96" s="12" t="str">
        <f>B96</f>
        <v>R1136TS119_2</v>
      </c>
      <c r="G96" s="12">
        <v>0</v>
      </c>
      <c r="H96" s="12">
        <f>IF(AND(E96=0,G96=0),1,0)</f>
        <v>0</v>
      </c>
      <c r="I96" s="12">
        <f>IF(AND(E96&gt;0,G96=0),1,0)</f>
        <v>1</v>
      </c>
      <c r="J96" s="12">
        <f>IF(AND(E96=0,G96&gt;0),1,0)</f>
        <v>0</v>
      </c>
      <c r="K96" s="12">
        <f>IF(AND(E96&gt;0,G96&gt;0),1,0)</f>
        <v>0</v>
      </c>
      <c r="L96" s="12">
        <f>IF(OR(E96&gt;0,G96&gt;0),1,0)</f>
        <v>1</v>
      </c>
      <c r="M96" s="13">
        <f>IF(AND(C96=0,G96=0),1,0)</f>
        <v>1</v>
      </c>
      <c r="N96" s="13">
        <f>IF(AND(C96&gt;0,G96=0),1,0)</f>
        <v>0</v>
      </c>
      <c r="O96" s="13">
        <f>IF(AND(C96=0,G96&gt;0),1,0)</f>
        <v>0</v>
      </c>
      <c r="P96" s="13">
        <f>IF(AND(C96&gt;0,G96&gt;0),1,0)</f>
        <v>0</v>
      </c>
      <c r="Q96" s="13">
        <f>IF(OR(C96&gt;0,G96&gt;0),1,0)</f>
        <v>0</v>
      </c>
      <c r="R96" s="13">
        <f>IF(AND(D96=0,G96=0),1,0)</f>
        <v>0</v>
      </c>
      <c r="S96" s="13">
        <f>IF(AND(D96&gt;0,G96=0),1,0)</f>
        <v>1</v>
      </c>
      <c r="T96" s="13">
        <f>IF(AND(D96=0,G96&gt;0),1,0)</f>
        <v>0</v>
      </c>
      <c r="U96" s="13">
        <f>IF(AND(D96&gt;0,G96&gt;0),1,0)</f>
        <v>0</v>
      </c>
      <c r="V96" s="13">
        <f>IF(OR(D96&gt;0,G96&gt;0),1,0)</f>
        <v>1</v>
      </c>
    </row>
    <row r="97" spans="1:22" x14ac:dyDescent="0.55000000000000004">
      <c r="A97">
        <v>95</v>
      </c>
      <c r="B97" s="12" t="s">
        <v>130</v>
      </c>
      <c r="C97" s="12">
        <v>2</v>
      </c>
      <c r="D97" s="12">
        <v>1</v>
      </c>
      <c r="E97" s="12">
        <f t="shared" si="9"/>
        <v>3</v>
      </c>
      <c r="F97" s="12" t="str">
        <f t="shared" ref="F97:F100" si="11">B97</f>
        <v>R1136TS128_4</v>
      </c>
      <c r="G97" s="12">
        <v>0</v>
      </c>
      <c r="H97" s="12">
        <f>IF(AND(E97=0,G97=0),1,0)</f>
        <v>0</v>
      </c>
      <c r="I97" s="12">
        <f>IF(AND(E97&gt;0,G97=0),1,0)</f>
        <v>1</v>
      </c>
      <c r="J97" s="12">
        <f>IF(AND(E97=0,G97&gt;0),1,0)</f>
        <v>0</v>
      </c>
      <c r="K97" s="12">
        <f>IF(AND(E97&gt;0,G97&gt;0),1,0)</f>
        <v>0</v>
      </c>
      <c r="L97" s="12">
        <f>IF(OR(E97&gt;0,G97&gt;0),1,0)</f>
        <v>1</v>
      </c>
      <c r="M97" s="13">
        <f>IF(AND(C97=0,G97=0),1,0)</f>
        <v>0</v>
      </c>
      <c r="N97" s="13">
        <f>IF(AND(C97&gt;0,G97=0),1,0)</f>
        <v>1</v>
      </c>
      <c r="O97" s="13">
        <f>IF(AND(C97=0,G97&gt;0),1,0)</f>
        <v>0</v>
      </c>
      <c r="P97" s="13">
        <f>IF(AND(C97&gt;0,G97&gt;0),1,0)</f>
        <v>0</v>
      </c>
      <c r="Q97" s="13">
        <f>IF(OR(C97&gt;0,G97&gt;0),1,0)</f>
        <v>1</v>
      </c>
      <c r="R97" s="13">
        <f>IF(AND(D97=0,G97=0),1,0)</f>
        <v>0</v>
      </c>
      <c r="S97" s="13">
        <f>IF(AND(D97&gt;0,G97=0),1,0)</f>
        <v>1</v>
      </c>
      <c r="T97" s="13">
        <f>IF(AND(D97=0,G97&gt;0),1,0)</f>
        <v>0</v>
      </c>
      <c r="U97" s="13">
        <f>IF(AND(D97&gt;0,G97&gt;0),1,0)</f>
        <v>0</v>
      </c>
      <c r="V97" s="13">
        <f>IF(OR(D97&gt;0,G97&gt;0),1,0)</f>
        <v>1</v>
      </c>
    </row>
    <row r="98" spans="1:22" x14ac:dyDescent="0.55000000000000004">
      <c r="A98">
        <v>96</v>
      </c>
      <c r="B98" s="12" t="s">
        <v>132</v>
      </c>
      <c r="C98" s="12">
        <v>2</v>
      </c>
      <c r="D98" s="12">
        <v>0</v>
      </c>
      <c r="E98" s="12">
        <f t="shared" si="9"/>
        <v>2</v>
      </c>
      <c r="F98" s="12" t="str">
        <f t="shared" si="11"/>
        <v>R1136TS128_5</v>
      </c>
      <c r="G98" s="12">
        <v>0</v>
      </c>
      <c r="H98" s="12">
        <f>IF(AND(E98=0,G98=0),1,0)</f>
        <v>0</v>
      </c>
      <c r="I98" s="12">
        <f>IF(AND(E98&gt;0,G98=0),1,0)</f>
        <v>1</v>
      </c>
      <c r="J98" s="12">
        <f>IF(AND(E98=0,G98&gt;0),1,0)</f>
        <v>0</v>
      </c>
      <c r="K98" s="12">
        <f>IF(AND(E98&gt;0,G98&gt;0),1,0)</f>
        <v>0</v>
      </c>
      <c r="L98" s="12">
        <f>IF(OR(E98&gt;0,G98&gt;0),1,0)</f>
        <v>1</v>
      </c>
      <c r="M98" s="13">
        <f>IF(AND(C98=0,G98=0),1,0)</f>
        <v>0</v>
      </c>
      <c r="N98" s="13">
        <f>IF(AND(C98&gt;0,G98=0),1,0)</f>
        <v>1</v>
      </c>
      <c r="O98" s="13">
        <f>IF(AND(C98=0,G98&gt;0),1,0)</f>
        <v>0</v>
      </c>
      <c r="P98" s="13">
        <f>IF(AND(C98&gt;0,G98&gt;0),1,0)</f>
        <v>0</v>
      </c>
      <c r="Q98" s="13">
        <f>IF(OR(C98&gt;0,G98&gt;0),1,0)</f>
        <v>1</v>
      </c>
      <c r="R98" s="13">
        <f>IF(AND(D98=0,G98=0),1,0)</f>
        <v>1</v>
      </c>
      <c r="S98" s="13">
        <f>IF(AND(D98&gt;0,G98=0),1,0)</f>
        <v>0</v>
      </c>
      <c r="T98" s="13">
        <f>IF(AND(D98=0,G98&gt;0),1,0)</f>
        <v>0</v>
      </c>
      <c r="U98" s="13">
        <f>IF(AND(D98&gt;0,G98&gt;0),1,0)</f>
        <v>0</v>
      </c>
      <c r="V98" s="13">
        <f>IF(OR(D98&gt;0,G98&gt;0),1,0)</f>
        <v>0</v>
      </c>
    </row>
    <row r="99" spans="1:22" x14ac:dyDescent="0.55000000000000004">
      <c r="A99">
        <v>97</v>
      </c>
      <c r="B99" s="12" t="s">
        <v>138</v>
      </c>
      <c r="C99" s="12">
        <v>0</v>
      </c>
      <c r="D99" s="12">
        <v>1</v>
      </c>
      <c r="E99" s="12">
        <f t="shared" si="9"/>
        <v>1</v>
      </c>
      <c r="F99" s="12" t="str">
        <f t="shared" si="11"/>
        <v>R1136TS147_3</v>
      </c>
      <c r="G99" s="12">
        <v>0</v>
      </c>
      <c r="H99" s="12">
        <f>IF(AND(E99=0,G99=0),1,0)</f>
        <v>0</v>
      </c>
      <c r="I99" s="12">
        <f>IF(AND(E99&gt;0,G99=0),1,0)</f>
        <v>1</v>
      </c>
      <c r="J99" s="12">
        <f>IF(AND(E99=0,G99&gt;0),1,0)</f>
        <v>0</v>
      </c>
      <c r="K99" s="12">
        <f>IF(AND(E99&gt;0,G99&gt;0),1,0)</f>
        <v>0</v>
      </c>
      <c r="L99" s="12">
        <f>IF(OR(E99&gt;0,G99&gt;0),1,0)</f>
        <v>1</v>
      </c>
      <c r="M99" s="13">
        <f>IF(AND(C99=0,G99=0),1,0)</f>
        <v>1</v>
      </c>
      <c r="N99" s="13">
        <f>IF(AND(C99&gt;0,G99=0),1,0)</f>
        <v>0</v>
      </c>
      <c r="O99" s="13">
        <f>IF(AND(C99=0,G99&gt;0),1,0)</f>
        <v>0</v>
      </c>
      <c r="P99" s="13">
        <f>IF(AND(C99&gt;0,G99&gt;0),1,0)</f>
        <v>0</v>
      </c>
      <c r="Q99" s="13">
        <f>IF(OR(C99&gt;0,G99&gt;0),1,0)</f>
        <v>0</v>
      </c>
      <c r="R99" s="13">
        <f>IF(AND(D99=0,G99=0),1,0)</f>
        <v>0</v>
      </c>
      <c r="S99" s="13">
        <f>IF(AND(D99&gt;0,G99=0),1,0)</f>
        <v>1</v>
      </c>
      <c r="T99" s="13">
        <f>IF(AND(D99=0,G99&gt;0),1,0)</f>
        <v>0</v>
      </c>
      <c r="U99" s="13">
        <f>IF(AND(D99&gt;0,G99&gt;0),1,0)</f>
        <v>0</v>
      </c>
      <c r="V99" s="13">
        <f>IF(OR(D99&gt;0,G99&gt;0),1,0)</f>
        <v>1</v>
      </c>
    </row>
    <row r="100" spans="1:22" x14ac:dyDescent="0.55000000000000004">
      <c r="A100">
        <v>98</v>
      </c>
      <c r="B100" s="12" t="s">
        <v>139</v>
      </c>
      <c r="C100" s="12">
        <v>0</v>
      </c>
      <c r="D100" s="12">
        <v>7</v>
      </c>
      <c r="E100" s="12">
        <f t="shared" si="9"/>
        <v>7</v>
      </c>
      <c r="F100" s="12" t="str">
        <f t="shared" si="11"/>
        <v>R1136TS177_1</v>
      </c>
      <c r="G100" s="12">
        <v>0</v>
      </c>
      <c r="H100" s="12">
        <f>IF(AND(E100=0,G100=0),1,0)</f>
        <v>0</v>
      </c>
      <c r="I100" s="12">
        <f>IF(AND(E100&gt;0,G100=0),1,0)</f>
        <v>1</v>
      </c>
      <c r="J100" s="12">
        <f>IF(AND(E100=0,G100&gt;0),1,0)</f>
        <v>0</v>
      </c>
      <c r="K100" s="12">
        <f>IF(AND(E100&gt;0,G100&gt;0),1,0)</f>
        <v>0</v>
      </c>
      <c r="L100" s="12">
        <f>IF(OR(E100&gt;0,G100&gt;0),1,0)</f>
        <v>1</v>
      </c>
      <c r="M100" s="13">
        <f>IF(AND(C100=0,G100=0),1,0)</f>
        <v>1</v>
      </c>
      <c r="N100" s="13">
        <f>IF(AND(C100&gt;0,G100=0),1,0)</f>
        <v>0</v>
      </c>
      <c r="O100" s="13">
        <f>IF(AND(C100=0,G100&gt;0),1,0)</f>
        <v>0</v>
      </c>
      <c r="P100" s="13">
        <f>IF(AND(C100&gt;0,G100&gt;0),1,0)</f>
        <v>0</v>
      </c>
      <c r="Q100" s="13">
        <f>IF(OR(C100&gt;0,G100&gt;0),1,0)</f>
        <v>0</v>
      </c>
      <c r="R100" s="13">
        <f>IF(AND(D100=0,G100=0),1,0)</f>
        <v>0</v>
      </c>
      <c r="S100" s="13">
        <f>IF(AND(D100&gt;0,G100=0),1,0)</f>
        <v>1</v>
      </c>
      <c r="T100" s="13">
        <f>IF(AND(D100=0,G100&gt;0),1,0)</f>
        <v>0</v>
      </c>
      <c r="U100" s="13">
        <f>IF(AND(D100&gt;0,G100&gt;0),1,0)</f>
        <v>0</v>
      </c>
      <c r="V100" s="13">
        <f>IF(OR(D100&gt;0,G100&gt;0),1,0)</f>
        <v>1</v>
      </c>
    </row>
    <row r="101" spans="1:22" x14ac:dyDescent="0.55000000000000004">
      <c r="A101">
        <v>99</v>
      </c>
      <c r="B101" s="12" t="str">
        <f>F101</f>
        <v>R1136TS185_1</v>
      </c>
      <c r="C101" s="12">
        <v>0</v>
      </c>
      <c r="D101" s="12">
        <v>0</v>
      </c>
      <c r="E101" s="12">
        <f t="shared" si="9"/>
        <v>0</v>
      </c>
      <c r="F101" s="12" t="s">
        <v>280</v>
      </c>
      <c r="G101" s="12">
        <v>1</v>
      </c>
      <c r="H101" s="12">
        <f>IF(AND(E101=0,G101=0),1,0)</f>
        <v>0</v>
      </c>
      <c r="I101" s="12">
        <f>IF(AND(E101&gt;0,G101=0),1,0)</f>
        <v>0</v>
      </c>
      <c r="J101" s="12">
        <f>IF(AND(E101=0,G101&gt;0),1,0)</f>
        <v>1</v>
      </c>
      <c r="K101" s="12">
        <f>IF(AND(E101&gt;0,G101&gt;0),1,0)</f>
        <v>0</v>
      </c>
      <c r="L101" s="12">
        <f>IF(OR(E101&gt;0,G101&gt;0),1,0)</f>
        <v>1</v>
      </c>
      <c r="M101" s="13">
        <f>IF(AND(C101=0,G101=0),1,0)</f>
        <v>0</v>
      </c>
      <c r="N101" s="13">
        <f>IF(AND(C101&gt;0,G101=0),1,0)</f>
        <v>0</v>
      </c>
      <c r="O101" s="13">
        <f>IF(AND(C101=0,G101&gt;0),1,0)</f>
        <v>1</v>
      </c>
      <c r="P101" s="13">
        <f>IF(AND(C101&gt;0,G101&gt;0),1,0)</f>
        <v>0</v>
      </c>
      <c r="Q101" s="13">
        <f>IF(OR(C101&gt;0,G101&gt;0),1,0)</f>
        <v>1</v>
      </c>
      <c r="R101" s="13">
        <f>IF(AND(D101=0,G101=0),1,0)</f>
        <v>0</v>
      </c>
      <c r="S101" s="13">
        <f>IF(AND(D101&gt;0,G101=0),1,0)</f>
        <v>0</v>
      </c>
      <c r="T101" s="13">
        <f>IF(AND(D101=0,G101&gt;0),1,0)</f>
        <v>1</v>
      </c>
      <c r="U101" s="13">
        <f>IF(AND(D101&gt;0,G101&gt;0),1,0)</f>
        <v>0</v>
      </c>
      <c r="V101" s="13">
        <f>IF(OR(D101&gt;0,G101&gt;0),1,0)</f>
        <v>1</v>
      </c>
    </row>
    <row r="102" spans="1:22" x14ac:dyDescent="0.55000000000000004">
      <c r="A102">
        <v>100</v>
      </c>
      <c r="B102" s="12" t="str">
        <f>F102</f>
        <v>R1136TS185_2</v>
      </c>
      <c r="C102" s="12">
        <v>0</v>
      </c>
      <c r="D102" s="12">
        <v>0</v>
      </c>
      <c r="E102" s="12">
        <f t="shared" ref="E102:E103" si="12">SUM(C102:D102)</f>
        <v>0</v>
      </c>
      <c r="F102" s="12" t="s">
        <v>281</v>
      </c>
      <c r="G102" s="12">
        <v>1</v>
      </c>
      <c r="H102" s="12">
        <f>IF(AND(E102=0,G102=0),1,0)</f>
        <v>0</v>
      </c>
      <c r="I102" s="12">
        <f>IF(AND(E102&gt;0,G102=0),1,0)</f>
        <v>0</v>
      </c>
      <c r="J102" s="12">
        <f>IF(AND(E102=0,G102&gt;0),1,0)</f>
        <v>1</v>
      </c>
      <c r="K102" s="12">
        <f>IF(AND(E102&gt;0,G102&gt;0),1,0)</f>
        <v>0</v>
      </c>
      <c r="L102" s="12">
        <f>IF(OR(E102&gt;0,G102&gt;0),1,0)</f>
        <v>1</v>
      </c>
      <c r="M102" s="13">
        <f>IF(AND(C102=0,G102=0),1,0)</f>
        <v>0</v>
      </c>
      <c r="N102" s="13">
        <f>IF(AND(C102&gt;0,G102=0),1,0)</f>
        <v>0</v>
      </c>
      <c r="O102" s="13">
        <f>IF(AND(C102=0,G102&gt;0),1,0)</f>
        <v>1</v>
      </c>
      <c r="P102" s="13">
        <f>IF(AND(C102&gt;0,G102&gt;0),1,0)</f>
        <v>0</v>
      </c>
      <c r="Q102" s="13">
        <f>IF(OR(C102&gt;0,G102&gt;0),1,0)</f>
        <v>1</v>
      </c>
      <c r="R102" s="13">
        <f>IF(AND(D102=0,G102=0),1,0)</f>
        <v>0</v>
      </c>
      <c r="S102" s="13">
        <f>IF(AND(D102&gt;0,G102=0),1,0)</f>
        <v>0</v>
      </c>
      <c r="T102" s="13">
        <f>IF(AND(D102=0,G102&gt;0),1,0)</f>
        <v>1</v>
      </c>
      <c r="U102" s="13">
        <f>IF(AND(D102&gt;0,G102&gt;0),1,0)</f>
        <v>0</v>
      </c>
      <c r="V102" s="13">
        <f>IF(OR(D102&gt;0,G102&gt;0),1,0)</f>
        <v>1</v>
      </c>
    </row>
    <row r="103" spans="1:22" x14ac:dyDescent="0.55000000000000004">
      <c r="A103">
        <v>101</v>
      </c>
      <c r="B103" s="12" t="str">
        <f>F103</f>
        <v>R1136TS185_3</v>
      </c>
      <c r="C103" s="12">
        <v>0</v>
      </c>
      <c r="D103" s="12">
        <v>0</v>
      </c>
      <c r="E103" s="12">
        <f t="shared" si="12"/>
        <v>0</v>
      </c>
      <c r="F103" s="12" t="s">
        <v>282</v>
      </c>
      <c r="G103" s="12">
        <v>1</v>
      </c>
      <c r="H103" s="12">
        <f>IF(AND(E103=0,G103=0),1,0)</f>
        <v>0</v>
      </c>
      <c r="I103" s="12">
        <f>IF(AND(E103&gt;0,G103=0),1,0)</f>
        <v>0</v>
      </c>
      <c r="J103" s="12">
        <f>IF(AND(E103=0,G103&gt;0),1,0)</f>
        <v>1</v>
      </c>
      <c r="K103" s="12">
        <f>IF(AND(E103&gt;0,G103&gt;0),1,0)</f>
        <v>0</v>
      </c>
      <c r="L103" s="12">
        <f>IF(OR(E103&gt;0,G103&gt;0),1,0)</f>
        <v>1</v>
      </c>
      <c r="M103" s="13">
        <f>IF(AND(C103=0,G103=0),1,0)</f>
        <v>0</v>
      </c>
      <c r="N103" s="13">
        <f>IF(AND(C103&gt;0,G103=0),1,0)</f>
        <v>0</v>
      </c>
      <c r="O103" s="13">
        <f>IF(AND(C103=0,G103&gt;0),1,0)</f>
        <v>1</v>
      </c>
      <c r="P103" s="13">
        <f>IF(AND(C103&gt;0,G103&gt;0),1,0)</f>
        <v>0</v>
      </c>
      <c r="Q103" s="13">
        <f>IF(OR(C103&gt;0,G103&gt;0),1,0)</f>
        <v>1</v>
      </c>
      <c r="R103" s="13">
        <f>IF(AND(D103=0,G103=0),1,0)</f>
        <v>0</v>
      </c>
      <c r="S103" s="13">
        <f>IF(AND(D103&gt;0,G103=0),1,0)</f>
        <v>0</v>
      </c>
      <c r="T103" s="13">
        <f>IF(AND(D103=0,G103&gt;0),1,0)</f>
        <v>1</v>
      </c>
      <c r="U103" s="13">
        <f>IF(AND(D103&gt;0,G103&gt;0),1,0)</f>
        <v>0</v>
      </c>
      <c r="V103" s="13">
        <f>IF(OR(D103&gt;0,G103&gt;0),1,0)</f>
        <v>1</v>
      </c>
    </row>
    <row r="104" spans="1:22" x14ac:dyDescent="0.55000000000000004">
      <c r="A104">
        <v>102</v>
      </c>
      <c r="B104" s="12" t="s">
        <v>141</v>
      </c>
      <c r="C104" s="12">
        <v>1</v>
      </c>
      <c r="D104" s="12">
        <v>1</v>
      </c>
      <c r="E104" s="12">
        <f t="shared" si="9"/>
        <v>2</v>
      </c>
      <c r="F104" s="12" t="s">
        <v>141</v>
      </c>
      <c r="G104" s="12">
        <v>1</v>
      </c>
      <c r="H104" s="12">
        <f>IF(AND(E104=0,G104=0),1,0)</f>
        <v>0</v>
      </c>
      <c r="I104" s="12">
        <f>IF(AND(E104&gt;0,G104=0),1,0)</f>
        <v>0</v>
      </c>
      <c r="J104" s="12">
        <f>IF(AND(E104=0,G104&gt;0),1,0)</f>
        <v>0</v>
      </c>
      <c r="K104" s="12">
        <f>IF(AND(E104&gt;0,G104&gt;0),1,0)</f>
        <v>1</v>
      </c>
      <c r="L104" s="12">
        <f>IF(OR(E104&gt;0,G104&gt;0),1,0)</f>
        <v>1</v>
      </c>
      <c r="M104" s="13">
        <f>IF(AND(C104=0,G104=0),1,0)</f>
        <v>0</v>
      </c>
      <c r="N104" s="13">
        <f>IF(AND(C104&gt;0,G104=0),1,0)</f>
        <v>0</v>
      </c>
      <c r="O104" s="13">
        <f>IF(AND(C104=0,G104&gt;0),1,0)</f>
        <v>0</v>
      </c>
      <c r="P104" s="13">
        <f>IF(AND(C104&gt;0,G104&gt;0),1,0)</f>
        <v>1</v>
      </c>
      <c r="Q104" s="13">
        <f>IF(OR(C104&gt;0,G104&gt;0),1,0)</f>
        <v>1</v>
      </c>
      <c r="R104" s="13">
        <f>IF(AND(D104=0,G104=0),1,0)</f>
        <v>0</v>
      </c>
      <c r="S104" s="13">
        <f>IF(AND(D104&gt;0,G104=0),1,0)</f>
        <v>0</v>
      </c>
      <c r="T104" s="13">
        <f>IF(AND(D104=0,G104&gt;0),1,0)</f>
        <v>0</v>
      </c>
      <c r="U104" s="13">
        <f>IF(AND(D104&gt;0,G104&gt;0),1,0)</f>
        <v>1</v>
      </c>
      <c r="V104" s="13">
        <f>IF(OR(D104&gt;0,G104&gt;0),1,0)</f>
        <v>1</v>
      </c>
    </row>
    <row r="105" spans="1:22" x14ac:dyDescent="0.55000000000000004">
      <c r="A105">
        <v>103</v>
      </c>
      <c r="B105" s="12" t="s">
        <v>143</v>
      </c>
      <c r="C105" s="12">
        <v>0</v>
      </c>
      <c r="D105" s="12">
        <v>1</v>
      </c>
      <c r="E105" s="12">
        <f t="shared" si="9"/>
        <v>1</v>
      </c>
      <c r="F105" s="12" t="str">
        <f t="shared" ref="F105" si="13">B105</f>
        <v>R1136TS392_1</v>
      </c>
      <c r="G105" s="12">
        <v>0</v>
      </c>
      <c r="H105" s="12">
        <f>IF(AND(E105=0,G105=0),1,0)</f>
        <v>0</v>
      </c>
      <c r="I105" s="12">
        <f>IF(AND(E105&gt;0,G105=0),1,0)</f>
        <v>1</v>
      </c>
      <c r="J105" s="12">
        <f>IF(AND(E105=0,G105&gt;0),1,0)</f>
        <v>0</v>
      </c>
      <c r="K105" s="12">
        <f>IF(AND(E105&gt;0,G105&gt;0),1,0)</f>
        <v>0</v>
      </c>
      <c r="L105" s="12">
        <f>IF(OR(E105&gt;0,G105&gt;0),1,0)</f>
        <v>1</v>
      </c>
      <c r="M105" s="13">
        <f>IF(AND(C105=0,G105=0),1,0)</f>
        <v>1</v>
      </c>
      <c r="N105" s="13">
        <f>IF(AND(C105&gt;0,G105=0),1,0)</f>
        <v>0</v>
      </c>
      <c r="O105" s="13">
        <f>IF(AND(C105=0,G105&gt;0),1,0)</f>
        <v>0</v>
      </c>
      <c r="P105" s="13">
        <f>IF(AND(C105&gt;0,G105&gt;0),1,0)</f>
        <v>0</v>
      </c>
      <c r="Q105" s="13">
        <f>IF(OR(C105&gt;0,G105&gt;0),1,0)</f>
        <v>0</v>
      </c>
      <c r="R105" s="13">
        <f>IF(AND(D105=0,G105=0),1,0)</f>
        <v>0</v>
      </c>
      <c r="S105" s="13">
        <f>IF(AND(D105&gt;0,G105=0),1,0)</f>
        <v>1</v>
      </c>
      <c r="T105" s="13">
        <f>IF(AND(D105=0,G105&gt;0),1,0)</f>
        <v>0</v>
      </c>
      <c r="U105" s="13">
        <f>IF(AND(D105&gt;0,G105&gt;0),1,0)</f>
        <v>0</v>
      </c>
      <c r="V105" s="13">
        <f>IF(OR(D105&gt;0,G105&gt;0),1,0)</f>
        <v>1</v>
      </c>
    </row>
    <row r="106" spans="1:22" x14ac:dyDescent="0.55000000000000004">
      <c r="A106">
        <v>104</v>
      </c>
      <c r="B106" s="12" t="s">
        <v>144</v>
      </c>
      <c r="C106" s="12">
        <v>1</v>
      </c>
      <c r="D106" s="12">
        <v>1</v>
      </c>
      <c r="E106" s="12">
        <f t="shared" si="9"/>
        <v>2</v>
      </c>
      <c r="F106" s="12" t="s">
        <v>144</v>
      </c>
      <c r="G106" s="12">
        <v>1</v>
      </c>
      <c r="H106" s="12">
        <f>IF(AND(E106=0,G106=0),1,0)</f>
        <v>0</v>
      </c>
      <c r="I106" s="12">
        <f>IF(AND(E106&gt;0,G106=0),1,0)</f>
        <v>0</v>
      </c>
      <c r="J106" s="12">
        <f>IF(AND(E106=0,G106&gt;0),1,0)</f>
        <v>0</v>
      </c>
      <c r="K106" s="12">
        <f>IF(AND(E106&gt;0,G106&gt;0),1,0)</f>
        <v>1</v>
      </c>
      <c r="L106" s="12">
        <f>IF(OR(E106&gt;0,G106&gt;0),1,0)</f>
        <v>1</v>
      </c>
      <c r="M106" s="13">
        <f>IF(AND(C106=0,G106=0),1,0)</f>
        <v>0</v>
      </c>
      <c r="N106" s="13">
        <f>IF(AND(C106&gt;0,G106=0),1,0)</f>
        <v>0</v>
      </c>
      <c r="O106" s="13">
        <f>IF(AND(C106=0,G106&gt;0),1,0)</f>
        <v>0</v>
      </c>
      <c r="P106" s="13">
        <f>IF(AND(C106&gt;0,G106&gt;0),1,0)</f>
        <v>1</v>
      </c>
      <c r="Q106" s="13">
        <f>IF(OR(C106&gt;0,G106&gt;0),1,0)</f>
        <v>1</v>
      </c>
      <c r="R106" s="13">
        <f>IF(AND(D106=0,G106=0),1,0)</f>
        <v>0</v>
      </c>
      <c r="S106" s="13">
        <f>IF(AND(D106&gt;0,G106=0),1,0)</f>
        <v>0</v>
      </c>
      <c r="T106" s="13">
        <f>IF(AND(D106=0,G106&gt;0),1,0)</f>
        <v>0</v>
      </c>
      <c r="U106" s="13">
        <f>IF(AND(D106&gt;0,G106&gt;0),1,0)</f>
        <v>1</v>
      </c>
      <c r="V106" s="13">
        <f>IF(OR(D106&gt;0,G106&gt;0),1,0)</f>
        <v>1</v>
      </c>
    </row>
    <row r="107" spans="1:22" x14ac:dyDescent="0.55000000000000004">
      <c r="A107">
        <v>105</v>
      </c>
      <c r="B107" s="12" t="str">
        <f>F107</f>
        <v>R1136TS434_4</v>
      </c>
      <c r="C107" s="12">
        <v>0</v>
      </c>
      <c r="D107" s="12">
        <v>0</v>
      </c>
      <c r="E107" s="12">
        <f t="shared" si="9"/>
        <v>0</v>
      </c>
      <c r="F107" s="12" t="s">
        <v>283</v>
      </c>
      <c r="G107" s="12">
        <v>1</v>
      </c>
      <c r="H107" s="12">
        <f>IF(AND(E107=0,G107=0),1,0)</f>
        <v>0</v>
      </c>
      <c r="I107" s="12">
        <f>IF(AND(E107&gt;0,G107=0),1,0)</f>
        <v>0</v>
      </c>
      <c r="J107" s="12">
        <f>IF(AND(E107=0,G107&gt;0),1,0)</f>
        <v>1</v>
      </c>
      <c r="K107" s="12">
        <f>IF(AND(E107&gt;0,G107&gt;0),1,0)</f>
        <v>0</v>
      </c>
      <c r="L107" s="12">
        <f>IF(OR(E107&gt;0,G107&gt;0),1,0)</f>
        <v>1</v>
      </c>
      <c r="M107" s="13">
        <f>IF(AND(C107=0,G107=0),1,0)</f>
        <v>0</v>
      </c>
      <c r="N107" s="13">
        <f>IF(AND(C107&gt;0,G107=0),1,0)</f>
        <v>0</v>
      </c>
      <c r="O107" s="13">
        <f>IF(AND(C107=0,G107&gt;0),1,0)</f>
        <v>1</v>
      </c>
      <c r="P107" s="13">
        <f>IF(AND(C107&gt;0,G107&gt;0),1,0)</f>
        <v>0</v>
      </c>
      <c r="Q107" s="13">
        <f>IF(OR(C107&gt;0,G107&gt;0),1,0)</f>
        <v>1</v>
      </c>
      <c r="R107" s="13">
        <f>IF(AND(D107=0,G107=0),1,0)</f>
        <v>0</v>
      </c>
      <c r="S107" s="13">
        <f>IF(AND(D107&gt;0,G107=0),1,0)</f>
        <v>0</v>
      </c>
      <c r="T107" s="13">
        <f>IF(AND(D107=0,G107&gt;0),1,0)</f>
        <v>1</v>
      </c>
      <c r="U107" s="13">
        <f>IF(AND(D107&gt;0,G107&gt;0),1,0)</f>
        <v>0</v>
      </c>
      <c r="V107" s="13">
        <f>IF(OR(D107&gt;0,G107&gt;0),1,0)</f>
        <v>1</v>
      </c>
    </row>
    <row r="108" spans="1:22" x14ac:dyDescent="0.55000000000000004">
      <c r="A108">
        <v>106</v>
      </c>
      <c r="B108" s="12" t="str">
        <f>F108</f>
        <v>R1136TS444_3</v>
      </c>
      <c r="C108" s="12">
        <v>0</v>
      </c>
      <c r="D108" s="12">
        <v>0</v>
      </c>
      <c r="E108" s="12">
        <f t="shared" ref="E108:E109" si="14">SUM(C108:D108)</f>
        <v>0</v>
      </c>
      <c r="F108" s="12" t="s">
        <v>284</v>
      </c>
      <c r="G108" s="12">
        <v>1</v>
      </c>
      <c r="H108" s="12">
        <f>IF(AND(E108=0,G108=0),1,0)</f>
        <v>0</v>
      </c>
      <c r="I108" s="12">
        <f>IF(AND(E108&gt;0,G108=0),1,0)</f>
        <v>0</v>
      </c>
      <c r="J108" s="12">
        <f>IF(AND(E108=0,G108&gt;0),1,0)</f>
        <v>1</v>
      </c>
      <c r="K108" s="12">
        <f>IF(AND(E108&gt;0,G108&gt;0),1,0)</f>
        <v>0</v>
      </c>
      <c r="L108" s="12">
        <f>IF(OR(E108&gt;0,G108&gt;0),1,0)</f>
        <v>1</v>
      </c>
      <c r="M108" s="13">
        <f>IF(AND(C108=0,G108=0),1,0)</f>
        <v>0</v>
      </c>
      <c r="N108" s="13">
        <f>IF(AND(C108&gt;0,G108=0),1,0)</f>
        <v>0</v>
      </c>
      <c r="O108" s="13">
        <f>IF(AND(C108=0,G108&gt;0),1,0)</f>
        <v>1</v>
      </c>
      <c r="P108" s="13">
        <f>IF(AND(C108&gt;0,G108&gt;0),1,0)</f>
        <v>0</v>
      </c>
      <c r="Q108" s="13">
        <f>IF(OR(C108&gt;0,G108&gt;0),1,0)</f>
        <v>1</v>
      </c>
      <c r="R108" s="13">
        <f>IF(AND(D108=0,G108=0),1,0)</f>
        <v>0</v>
      </c>
      <c r="S108" s="13">
        <f>IF(AND(D108&gt;0,G108=0),1,0)</f>
        <v>0</v>
      </c>
      <c r="T108" s="13">
        <f>IF(AND(D108=0,G108&gt;0),1,0)</f>
        <v>1</v>
      </c>
      <c r="U108" s="13">
        <f>IF(AND(D108&gt;0,G108&gt;0),1,0)</f>
        <v>0</v>
      </c>
      <c r="V108" s="13">
        <f>IF(OR(D108&gt;0,G108&gt;0),1,0)</f>
        <v>1</v>
      </c>
    </row>
    <row r="109" spans="1:22" x14ac:dyDescent="0.55000000000000004">
      <c r="A109">
        <v>107</v>
      </c>
      <c r="B109" s="12" t="str">
        <f>F109</f>
        <v>R1136TS470_1</v>
      </c>
      <c r="C109" s="12">
        <v>0</v>
      </c>
      <c r="D109" s="12">
        <v>0</v>
      </c>
      <c r="E109" s="12">
        <f t="shared" si="14"/>
        <v>0</v>
      </c>
      <c r="F109" s="12" t="s">
        <v>285</v>
      </c>
      <c r="G109" s="12">
        <v>1</v>
      </c>
      <c r="H109" s="12">
        <f>IF(AND(E109=0,G109=0),1,0)</f>
        <v>0</v>
      </c>
      <c r="I109" s="12">
        <f>IF(AND(E109&gt;0,G109=0),1,0)</f>
        <v>0</v>
      </c>
      <c r="J109" s="12">
        <f>IF(AND(E109=0,G109&gt;0),1,0)</f>
        <v>1</v>
      </c>
      <c r="K109" s="12">
        <f>IF(AND(E109&gt;0,G109&gt;0),1,0)</f>
        <v>0</v>
      </c>
      <c r="L109" s="12">
        <f>IF(OR(E109&gt;0,G109&gt;0),1,0)</f>
        <v>1</v>
      </c>
      <c r="M109" s="13">
        <f>IF(AND(C109=0,G109=0),1,0)</f>
        <v>0</v>
      </c>
      <c r="N109" s="13">
        <f>IF(AND(C109&gt;0,G109=0),1,0)</f>
        <v>0</v>
      </c>
      <c r="O109" s="13">
        <f>IF(AND(C109=0,G109&gt;0),1,0)</f>
        <v>1</v>
      </c>
      <c r="P109" s="13">
        <f>IF(AND(C109&gt;0,G109&gt;0),1,0)</f>
        <v>0</v>
      </c>
      <c r="Q109" s="13">
        <f>IF(OR(C109&gt;0,G109&gt;0),1,0)</f>
        <v>1</v>
      </c>
      <c r="R109" s="13">
        <f>IF(AND(D109=0,G109=0),1,0)</f>
        <v>0</v>
      </c>
      <c r="S109" s="13">
        <f>IF(AND(D109&gt;0,G109=0),1,0)</f>
        <v>0</v>
      </c>
      <c r="T109" s="13">
        <f>IF(AND(D109=0,G109&gt;0),1,0)</f>
        <v>1</v>
      </c>
      <c r="U109" s="13">
        <f>IF(AND(D109&gt;0,G109&gt;0),1,0)</f>
        <v>0</v>
      </c>
      <c r="V109" s="13">
        <f>IF(OR(D109&gt;0,G109&gt;0),1,0)</f>
        <v>1</v>
      </c>
    </row>
    <row r="110" spans="1:22" x14ac:dyDescent="0.55000000000000004">
      <c r="A110">
        <v>108</v>
      </c>
      <c r="B110" s="12" t="s">
        <v>145</v>
      </c>
      <c r="C110" s="12">
        <v>2</v>
      </c>
      <c r="D110" s="12">
        <v>0</v>
      </c>
      <c r="E110" s="12">
        <f t="shared" si="9"/>
        <v>2</v>
      </c>
      <c r="F110" s="12" t="s">
        <v>145</v>
      </c>
      <c r="G110" s="12">
        <v>1</v>
      </c>
      <c r="H110" s="12">
        <f>IF(AND(E110=0,G110=0),1,0)</f>
        <v>0</v>
      </c>
      <c r="I110" s="12">
        <f>IF(AND(E110&gt;0,G110=0),1,0)</f>
        <v>0</v>
      </c>
      <c r="J110" s="12">
        <f>IF(AND(E110=0,G110&gt;0),1,0)</f>
        <v>0</v>
      </c>
      <c r="K110" s="12">
        <f>IF(AND(E110&gt;0,G110&gt;0),1,0)</f>
        <v>1</v>
      </c>
      <c r="L110" s="12">
        <f>IF(OR(E110&gt;0,G110&gt;0),1,0)</f>
        <v>1</v>
      </c>
      <c r="M110" s="13">
        <f>IF(AND(C110=0,G110=0),1,0)</f>
        <v>0</v>
      </c>
      <c r="N110" s="13">
        <f>IF(AND(C110&gt;0,G110=0),1,0)</f>
        <v>0</v>
      </c>
      <c r="O110" s="13">
        <f>IF(AND(C110=0,G110&gt;0),1,0)</f>
        <v>0</v>
      </c>
      <c r="P110" s="13">
        <f>IF(AND(C110&gt;0,G110&gt;0),1,0)</f>
        <v>1</v>
      </c>
      <c r="Q110" s="13">
        <f>IF(OR(C110&gt;0,G110&gt;0),1,0)</f>
        <v>1</v>
      </c>
      <c r="R110" s="13">
        <f>IF(AND(D110=0,G110=0),1,0)</f>
        <v>0</v>
      </c>
      <c r="S110" s="13">
        <f>IF(AND(D110&gt;0,G110=0),1,0)</f>
        <v>0</v>
      </c>
      <c r="T110" s="13">
        <f>IF(AND(D110=0,G110&gt;0),1,0)</f>
        <v>1</v>
      </c>
      <c r="U110" s="13">
        <f>IF(AND(D110&gt;0,G110&gt;0),1,0)</f>
        <v>0</v>
      </c>
      <c r="V110" s="13">
        <f>IF(OR(D110&gt;0,G110&gt;0),1,0)</f>
        <v>1</v>
      </c>
    </row>
    <row r="111" spans="1:22" x14ac:dyDescent="0.55000000000000004">
      <c r="A111">
        <v>109</v>
      </c>
      <c r="B111" s="12" t="str">
        <f>F111</f>
        <v>R1136TS470_3</v>
      </c>
      <c r="C111" s="12">
        <v>0</v>
      </c>
      <c r="D111" s="12">
        <v>0</v>
      </c>
      <c r="E111" s="12">
        <f t="shared" si="9"/>
        <v>0</v>
      </c>
      <c r="F111" s="12" t="s">
        <v>286</v>
      </c>
      <c r="G111" s="12">
        <v>1</v>
      </c>
      <c r="H111" s="12">
        <f>IF(AND(E111=0,G111=0),1,0)</f>
        <v>0</v>
      </c>
      <c r="I111" s="12">
        <f>IF(AND(E111&gt;0,G111=0),1,0)</f>
        <v>0</v>
      </c>
      <c r="J111" s="12">
        <f>IF(AND(E111=0,G111&gt;0),1,0)</f>
        <v>1</v>
      </c>
      <c r="K111" s="12">
        <f>IF(AND(E111&gt;0,G111&gt;0),1,0)</f>
        <v>0</v>
      </c>
      <c r="L111" s="12">
        <f>IF(OR(E111&gt;0,G111&gt;0),1,0)</f>
        <v>1</v>
      </c>
      <c r="M111" s="13">
        <f>IF(AND(C111=0,G111=0),1,0)</f>
        <v>0</v>
      </c>
      <c r="N111" s="13">
        <f>IF(AND(C111&gt;0,G111=0),1,0)</f>
        <v>0</v>
      </c>
      <c r="O111" s="13">
        <f>IF(AND(C111=0,G111&gt;0),1,0)</f>
        <v>1</v>
      </c>
      <c r="P111" s="13">
        <f>IF(AND(C111&gt;0,G111&gt;0),1,0)</f>
        <v>0</v>
      </c>
      <c r="Q111" s="13">
        <f>IF(OR(C111&gt;0,G111&gt;0),1,0)</f>
        <v>1</v>
      </c>
      <c r="R111" s="13">
        <f>IF(AND(D111=0,G111=0),1,0)</f>
        <v>0</v>
      </c>
      <c r="S111" s="13">
        <f>IF(AND(D111&gt;0,G111=0),1,0)</f>
        <v>0</v>
      </c>
      <c r="T111" s="13">
        <f>IF(AND(D111=0,G111&gt;0),1,0)</f>
        <v>1</v>
      </c>
      <c r="U111" s="13">
        <f>IF(AND(D111&gt;0,G111&gt;0),1,0)</f>
        <v>0</v>
      </c>
      <c r="V111" s="13">
        <f>IF(OR(D111&gt;0,G111&gt;0),1,0)</f>
        <v>1</v>
      </c>
    </row>
    <row r="112" spans="1:22" x14ac:dyDescent="0.55000000000000004">
      <c r="A112">
        <v>110</v>
      </c>
      <c r="B112" s="12" t="str">
        <f>F112</f>
        <v>R1136TS470_4</v>
      </c>
      <c r="C112" s="12">
        <v>0</v>
      </c>
      <c r="D112" s="12">
        <v>0</v>
      </c>
      <c r="E112" s="12">
        <f t="shared" ref="E112" si="15">SUM(C112:D112)</f>
        <v>0</v>
      </c>
      <c r="F112" s="12" t="s">
        <v>287</v>
      </c>
      <c r="G112" s="12">
        <v>1</v>
      </c>
      <c r="H112" s="12">
        <f>IF(AND(E112=0,G112=0),1,0)</f>
        <v>0</v>
      </c>
      <c r="I112" s="12">
        <f>IF(AND(E112&gt;0,G112=0),1,0)</f>
        <v>0</v>
      </c>
      <c r="J112" s="12">
        <f>IF(AND(E112=0,G112&gt;0),1,0)</f>
        <v>1</v>
      </c>
      <c r="K112" s="12">
        <f>IF(AND(E112&gt;0,G112&gt;0),1,0)</f>
        <v>0</v>
      </c>
      <c r="L112" s="12">
        <f>IF(OR(E112&gt;0,G112&gt;0),1,0)</f>
        <v>1</v>
      </c>
      <c r="M112" s="13">
        <f>IF(AND(C112=0,G112=0),1,0)</f>
        <v>0</v>
      </c>
      <c r="N112" s="13">
        <f>IF(AND(C112&gt;0,G112=0),1,0)</f>
        <v>0</v>
      </c>
      <c r="O112" s="13">
        <f>IF(AND(C112=0,G112&gt;0),1,0)</f>
        <v>1</v>
      </c>
      <c r="P112" s="13">
        <f>IF(AND(C112&gt;0,G112&gt;0),1,0)</f>
        <v>0</v>
      </c>
      <c r="Q112" s="13">
        <f>IF(OR(C112&gt;0,G112&gt;0),1,0)</f>
        <v>1</v>
      </c>
      <c r="R112" s="13">
        <f>IF(AND(D112=0,G112=0),1,0)</f>
        <v>0</v>
      </c>
      <c r="S112" s="13">
        <f>IF(AND(D112&gt;0,G112=0),1,0)</f>
        <v>0</v>
      </c>
      <c r="T112" s="13">
        <f>IF(AND(D112=0,G112&gt;0),1,0)</f>
        <v>1</v>
      </c>
      <c r="U112" s="13">
        <f>IF(AND(D112&gt;0,G112&gt;0),1,0)</f>
        <v>0</v>
      </c>
      <c r="V112" s="13">
        <f>IF(OR(D112&gt;0,G112&gt;0),1,0)</f>
        <v>1</v>
      </c>
    </row>
    <row r="113" spans="1:22" x14ac:dyDescent="0.55000000000000004">
      <c r="A113">
        <v>111</v>
      </c>
      <c r="B113" s="12" t="s">
        <v>147</v>
      </c>
      <c r="C113" s="12">
        <v>1</v>
      </c>
      <c r="D113" s="12">
        <v>0</v>
      </c>
      <c r="E113" s="12">
        <f t="shared" si="9"/>
        <v>1</v>
      </c>
      <c r="F113" s="12" t="s">
        <v>147</v>
      </c>
      <c r="G113" s="12">
        <v>1</v>
      </c>
      <c r="H113" s="12">
        <f>IF(AND(E113=0,G113=0),1,0)</f>
        <v>0</v>
      </c>
      <c r="I113" s="12">
        <f>IF(AND(E113&gt;0,G113=0),1,0)</f>
        <v>0</v>
      </c>
      <c r="J113" s="12">
        <f>IF(AND(E113=0,G113&gt;0),1,0)</f>
        <v>0</v>
      </c>
      <c r="K113" s="12">
        <f>IF(AND(E113&gt;0,G113&gt;0),1,0)</f>
        <v>1</v>
      </c>
      <c r="L113" s="12">
        <f>IF(OR(E113&gt;0,G113&gt;0),1,0)</f>
        <v>1</v>
      </c>
      <c r="M113" s="13">
        <f>IF(AND(C113=0,G113=0),1,0)</f>
        <v>0</v>
      </c>
      <c r="N113" s="13">
        <f>IF(AND(C113&gt;0,G113=0),1,0)</f>
        <v>0</v>
      </c>
      <c r="O113" s="13">
        <f>IF(AND(C113=0,G113&gt;0),1,0)</f>
        <v>0</v>
      </c>
      <c r="P113" s="13">
        <f>IF(AND(C113&gt;0,G113&gt;0),1,0)</f>
        <v>1</v>
      </c>
      <c r="Q113" s="13">
        <f>IF(OR(C113&gt;0,G113&gt;0),1,0)</f>
        <v>1</v>
      </c>
      <c r="R113" s="13">
        <f>IF(AND(D113=0,G113=0),1,0)</f>
        <v>0</v>
      </c>
      <c r="S113" s="13">
        <f>IF(AND(D113&gt;0,G113=0),1,0)</f>
        <v>0</v>
      </c>
      <c r="T113" s="13">
        <f>IF(AND(D113=0,G113&gt;0),1,0)</f>
        <v>1</v>
      </c>
      <c r="U113" s="13">
        <f>IF(AND(D113&gt;0,G113&gt;0),1,0)</f>
        <v>0</v>
      </c>
      <c r="V113" s="13">
        <f>IF(OR(D113&gt;0,G113&gt;0),1,0)</f>
        <v>1</v>
      </c>
    </row>
    <row r="114" spans="1:22" x14ac:dyDescent="0.55000000000000004">
      <c r="A114">
        <v>112</v>
      </c>
      <c r="B114" s="12" t="str">
        <f>F114</f>
        <v>R1136TS489_1</v>
      </c>
      <c r="C114" s="12">
        <v>0</v>
      </c>
      <c r="D114" s="12">
        <v>0</v>
      </c>
      <c r="E114" s="12">
        <f t="shared" si="9"/>
        <v>0</v>
      </c>
      <c r="F114" s="12" t="s">
        <v>288</v>
      </c>
      <c r="G114" s="12">
        <v>1</v>
      </c>
      <c r="H114" s="12">
        <f>IF(AND(E114=0,G114=0),1,0)</f>
        <v>0</v>
      </c>
      <c r="I114" s="12">
        <f>IF(AND(E114&gt;0,G114=0),1,0)</f>
        <v>0</v>
      </c>
      <c r="J114" s="12">
        <f>IF(AND(E114=0,G114&gt;0),1,0)</f>
        <v>1</v>
      </c>
      <c r="K114" s="12">
        <f>IF(AND(E114&gt;0,G114&gt;0),1,0)</f>
        <v>0</v>
      </c>
      <c r="L114" s="12">
        <f>IF(OR(E114&gt;0,G114&gt;0),1,0)</f>
        <v>1</v>
      </c>
      <c r="M114" s="13">
        <f>IF(AND(C114=0,G114=0),1,0)</f>
        <v>0</v>
      </c>
      <c r="N114" s="13">
        <f>IF(AND(C114&gt;0,G114=0),1,0)</f>
        <v>0</v>
      </c>
      <c r="O114" s="13">
        <f>IF(AND(C114=0,G114&gt;0),1,0)</f>
        <v>1</v>
      </c>
      <c r="P114" s="13">
        <f>IF(AND(C114&gt;0,G114&gt;0),1,0)</f>
        <v>0</v>
      </c>
      <c r="Q114" s="13">
        <f>IF(OR(C114&gt;0,G114&gt;0),1,0)</f>
        <v>1</v>
      </c>
      <c r="R114" s="13">
        <f>IF(AND(D114=0,G114=0),1,0)</f>
        <v>0</v>
      </c>
      <c r="S114" s="13">
        <f>IF(AND(D114&gt;0,G114=0),1,0)</f>
        <v>0</v>
      </c>
      <c r="T114" s="13">
        <f>IF(AND(D114=0,G114&gt;0),1,0)</f>
        <v>1</v>
      </c>
      <c r="U114" s="13">
        <f>IF(AND(D114&gt;0,G114&gt;0),1,0)</f>
        <v>0</v>
      </c>
      <c r="V114" s="13">
        <f>IF(OR(D114&gt;0,G114&gt;0),1,0)</f>
        <v>1</v>
      </c>
    </row>
    <row r="115" spans="1:22" x14ac:dyDescent="0.55000000000000004">
      <c r="A115">
        <v>113</v>
      </c>
      <c r="B115" s="12" t="s">
        <v>148</v>
      </c>
      <c r="C115" s="12">
        <v>2</v>
      </c>
      <c r="D115" s="12">
        <v>0</v>
      </c>
      <c r="E115" s="12">
        <f t="shared" si="9"/>
        <v>2</v>
      </c>
      <c r="F115" s="12" t="s">
        <v>148</v>
      </c>
      <c r="G115" s="12">
        <v>1</v>
      </c>
      <c r="H115" s="12">
        <f>IF(AND(E115=0,G115=0),1,0)</f>
        <v>0</v>
      </c>
      <c r="I115" s="12">
        <f>IF(AND(E115&gt;0,G115=0),1,0)</f>
        <v>0</v>
      </c>
      <c r="J115" s="12">
        <f>IF(AND(E115=0,G115&gt;0),1,0)</f>
        <v>0</v>
      </c>
      <c r="K115" s="12">
        <f>IF(AND(E115&gt;0,G115&gt;0),1,0)</f>
        <v>1</v>
      </c>
      <c r="L115" s="12">
        <f>IF(OR(E115&gt;0,G115&gt;0),1,0)</f>
        <v>1</v>
      </c>
      <c r="M115" s="13">
        <f>IF(AND(C115=0,G115=0),1,0)</f>
        <v>0</v>
      </c>
      <c r="N115" s="13">
        <f>IF(AND(C115&gt;0,G115=0),1,0)</f>
        <v>0</v>
      </c>
      <c r="O115" s="13">
        <f>IF(AND(C115=0,G115&gt;0),1,0)</f>
        <v>0</v>
      </c>
      <c r="P115" s="13">
        <f>IF(AND(C115&gt;0,G115&gt;0),1,0)</f>
        <v>1</v>
      </c>
      <c r="Q115" s="13">
        <f>IF(OR(C115&gt;0,G115&gt;0),1,0)</f>
        <v>1</v>
      </c>
      <c r="R115" s="13">
        <f>IF(AND(D115=0,G115=0),1,0)</f>
        <v>0</v>
      </c>
      <c r="S115" s="13">
        <f>IF(AND(D115&gt;0,G115=0),1,0)</f>
        <v>0</v>
      </c>
      <c r="T115" s="13">
        <f>IF(AND(D115=0,G115&gt;0),1,0)</f>
        <v>1</v>
      </c>
      <c r="U115" s="13">
        <f>IF(AND(D115&gt;0,G115&gt;0),1,0)</f>
        <v>0</v>
      </c>
      <c r="V115" s="13">
        <f>IF(OR(D115&gt;0,G115&gt;0),1,0)</f>
        <v>1</v>
      </c>
    </row>
    <row r="116" spans="1:22" x14ac:dyDescent="0.55000000000000004">
      <c r="A116">
        <v>114</v>
      </c>
      <c r="B116" s="12" t="str">
        <f>F116</f>
        <v>R1136TS489_3</v>
      </c>
      <c r="C116" s="12">
        <v>0</v>
      </c>
      <c r="D116" s="12">
        <v>0</v>
      </c>
      <c r="E116" s="12">
        <f t="shared" si="9"/>
        <v>0</v>
      </c>
      <c r="F116" s="12" t="s">
        <v>289</v>
      </c>
      <c r="G116" s="12">
        <v>1</v>
      </c>
      <c r="H116" s="12">
        <f>IF(AND(E116=0,G116=0),1,0)</f>
        <v>0</v>
      </c>
      <c r="I116" s="12">
        <f>IF(AND(E116&gt;0,G116=0),1,0)</f>
        <v>0</v>
      </c>
      <c r="J116" s="12">
        <f>IF(AND(E116=0,G116&gt;0),1,0)</f>
        <v>1</v>
      </c>
      <c r="K116" s="12">
        <f>IF(AND(E116&gt;0,G116&gt;0),1,0)</f>
        <v>0</v>
      </c>
      <c r="L116" s="12">
        <f>IF(OR(E116&gt;0,G116&gt;0),1,0)</f>
        <v>1</v>
      </c>
      <c r="M116" s="13">
        <f>IF(AND(C116=0,G116=0),1,0)</f>
        <v>0</v>
      </c>
      <c r="N116" s="13">
        <f>IF(AND(C116&gt;0,G116=0),1,0)</f>
        <v>0</v>
      </c>
      <c r="O116" s="13">
        <f>IF(AND(C116=0,G116&gt;0),1,0)</f>
        <v>1</v>
      </c>
      <c r="P116" s="13">
        <f>IF(AND(C116&gt;0,G116&gt;0),1,0)</f>
        <v>0</v>
      </c>
      <c r="Q116" s="13">
        <f>IF(OR(C116&gt;0,G116&gt;0),1,0)</f>
        <v>1</v>
      </c>
      <c r="R116" s="13">
        <f>IF(AND(D116=0,G116=0),1,0)</f>
        <v>0</v>
      </c>
      <c r="S116" s="13">
        <f>IF(AND(D116&gt;0,G116=0),1,0)</f>
        <v>0</v>
      </c>
      <c r="T116" s="13">
        <f>IF(AND(D116=0,G116&gt;0),1,0)</f>
        <v>1</v>
      </c>
      <c r="U116" s="13">
        <f>IF(AND(D116&gt;0,G116&gt;0),1,0)</f>
        <v>0</v>
      </c>
      <c r="V116" s="13">
        <f>IF(OR(D116&gt;0,G116&gt;0),1,0)</f>
        <v>1</v>
      </c>
    </row>
    <row r="117" spans="1:22" x14ac:dyDescent="0.55000000000000004">
      <c r="A117">
        <v>115</v>
      </c>
      <c r="B117" s="12" t="str">
        <f>F117</f>
        <v>R1136TS489_4</v>
      </c>
      <c r="C117" s="12">
        <v>0</v>
      </c>
      <c r="D117" s="12">
        <v>0</v>
      </c>
      <c r="E117" s="12">
        <f t="shared" si="9"/>
        <v>0</v>
      </c>
      <c r="F117" s="12" t="s">
        <v>290</v>
      </c>
      <c r="G117" s="12">
        <v>1</v>
      </c>
      <c r="H117" s="12">
        <f>IF(AND(E117=0,G117=0),1,0)</f>
        <v>0</v>
      </c>
      <c r="I117" s="12">
        <f>IF(AND(E117&gt;0,G117=0),1,0)</f>
        <v>0</v>
      </c>
      <c r="J117" s="12">
        <f>IF(AND(E117=0,G117&gt;0),1,0)</f>
        <v>1</v>
      </c>
      <c r="K117" s="12">
        <f>IF(AND(E117&gt;0,G117&gt;0),1,0)</f>
        <v>0</v>
      </c>
      <c r="L117" s="12">
        <f>IF(OR(E117&gt;0,G117&gt;0),1,0)</f>
        <v>1</v>
      </c>
      <c r="M117" s="13">
        <f>IF(AND(C117=0,G117=0),1,0)</f>
        <v>0</v>
      </c>
      <c r="N117" s="13">
        <f>IF(AND(C117&gt;0,G117=0),1,0)</f>
        <v>0</v>
      </c>
      <c r="O117" s="13">
        <f>IF(AND(C117=0,G117&gt;0),1,0)</f>
        <v>1</v>
      </c>
      <c r="P117" s="13">
        <f>IF(AND(C117&gt;0,G117&gt;0),1,0)</f>
        <v>0</v>
      </c>
      <c r="Q117" s="13">
        <f>IF(OR(C117&gt;0,G117&gt;0),1,0)</f>
        <v>1</v>
      </c>
      <c r="R117" s="13">
        <f>IF(AND(D117=0,G117=0),1,0)</f>
        <v>0</v>
      </c>
      <c r="S117" s="13">
        <f>IF(AND(D117&gt;0,G117=0),1,0)</f>
        <v>0</v>
      </c>
      <c r="T117" s="13">
        <f>IF(AND(D117=0,G117&gt;0),1,0)</f>
        <v>1</v>
      </c>
      <c r="U117" s="13">
        <f>IF(AND(D117&gt;0,G117&gt;0),1,0)</f>
        <v>0</v>
      </c>
      <c r="V117" s="13">
        <f>IF(OR(D117&gt;0,G117&gt;0),1,0)</f>
        <v>1</v>
      </c>
    </row>
    <row r="118" spans="1:22" x14ac:dyDescent="0.55000000000000004">
      <c r="A118">
        <v>116</v>
      </c>
      <c r="B118" s="12" t="s">
        <v>149</v>
      </c>
      <c r="C118" s="12">
        <v>1</v>
      </c>
      <c r="D118" s="12">
        <v>0</v>
      </c>
      <c r="E118" s="12">
        <f t="shared" si="9"/>
        <v>1</v>
      </c>
      <c r="F118" s="12" t="s">
        <v>149</v>
      </c>
      <c r="G118" s="12">
        <v>1</v>
      </c>
      <c r="H118" s="12">
        <f>IF(AND(E118=0,G118=0),1,0)</f>
        <v>0</v>
      </c>
      <c r="I118" s="12">
        <f>IF(AND(E118&gt;0,G118=0),1,0)</f>
        <v>0</v>
      </c>
      <c r="J118" s="12">
        <f>IF(AND(E118=0,G118&gt;0),1,0)</f>
        <v>0</v>
      </c>
      <c r="K118" s="12">
        <f>IF(AND(E118&gt;0,G118&gt;0),1,0)</f>
        <v>1</v>
      </c>
      <c r="L118" s="12">
        <f>IF(OR(E118&gt;0,G118&gt;0),1,0)</f>
        <v>1</v>
      </c>
      <c r="M118" s="13">
        <f>IF(AND(C118=0,G118=0),1,0)</f>
        <v>0</v>
      </c>
      <c r="N118" s="13">
        <f>IF(AND(C118&gt;0,G118=0),1,0)</f>
        <v>0</v>
      </c>
      <c r="O118" s="13">
        <f>IF(AND(C118=0,G118&gt;0),1,0)</f>
        <v>0</v>
      </c>
      <c r="P118" s="13">
        <f>IF(AND(C118&gt;0,G118&gt;0),1,0)</f>
        <v>1</v>
      </c>
      <c r="Q118" s="13">
        <f>IF(OR(C118&gt;0,G118&gt;0),1,0)</f>
        <v>1</v>
      </c>
      <c r="R118" s="13">
        <f>IF(AND(D118=0,G118=0),1,0)</f>
        <v>0</v>
      </c>
      <c r="S118" s="13">
        <f>IF(AND(D118&gt;0,G118=0),1,0)</f>
        <v>0</v>
      </c>
      <c r="T118" s="13">
        <f>IF(AND(D118=0,G118&gt;0),1,0)</f>
        <v>1</v>
      </c>
      <c r="U118" s="13">
        <f>IF(AND(D118&gt;0,G118&gt;0),1,0)</f>
        <v>0</v>
      </c>
      <c r="V118" s="13">
        <f>IF(OR(D118&gt;0,G118&gt;0),1,0)</f>
        <v>1</v>
      </c>
    </row>
    <row r="119" spans="1:22" x14ac:dyDescent="0.55000000000000004">
      <c r="A119">
        <v>117</v>
      </c>
      <c r="B119" s="12" t="s">
        <v>150</v>
      </c>
      <c r="C119" s="12">
        <v>1</v>
      </c>
      <c r="D119" s="12">
        <v>0</v>
      </c>
      <c r="E119" s="12">
        <f t="shared" si="9"/>
        <v>1</v>
      </c>
      <c r="F119" s="12" t="str">
        <f t="shared" ref="F119" si="16">B119</f>
        <v>R1138TS035_4</v>
      </c>
      <c r="G119" s="12">
        <v>0</v>
      </c>
      <c r="H119" s="12">
        <f>IF(AND(E119=0,G119=0),1,0)</f>
        <v>0</v>
      </c>
      <c r="I119" s="12">
        <f>IF(AND(E119&gt;0,G119=0),1,0)</f>
        <v>1</v>
      </c>
      <c r="J119" s="12">
        <f>IF(AND(E119=0,G119&gt;0),1,0)</f>
        <v>0</v>
      </c>
      <c r="K119" s="12">
        <f>IF(AND(E119&gt;0,G119&gt;0),1,0)</f>
        <v>0</v>
      </c>
      <c r="L119" s="12">
        <f>IF(OR(E119&gt;0,G119&gt;0),1,0)</f>
        <v>1</v>
      </c>
      <c r="M119" s="13">
        <f>IF(AND(C119=0,G119=0),1,0)</f>
        <v>0</v>
      </c>
      <c r="N119" s="13">
        <f>IF(AND(C119&gt;0,G119=0),1,0)</f>
        <v>1</v>
      </c>
      <c r="O119" s="13">
        <f>IF(AND(C119=0,G119&gt;0),1,0)</f>
        <v>0</v>
      </c>
      <c r="P119" s="13">
        <f>IF(AND(C119&gt;0,G119&gt;0),1,0)</f>
        <v>0</v>
      </c>
      <c r="Q119" s="13">
        <f>IF(OR(C119&gt;0,G119&gt;0),1,0)</f>
        <v>1</v>
      </c>
      <c r="R119" s="13">
        <f>IF(AND(D119=0,G119=0),1,0)</f>
        <v>1</v>
      </c>
      <c r="S119" s="13">
        <f>IF(AND(D119&gt;0,G119=0),1,0)</f>
        <v>0</v>
      </c>
      <c r="T119" s="13">
        <f>IF(AND(D119=0,G119&gt;0),1,0)</f>
        <v>0</v>
      </c>
      <c r="U119" s="13">
        <f>IF(AND(D119&gt;0,G119&gt;0),1,0)</f>
        <v>0</v>
      </c>
      <c r="V119" s="13">
        <f>IF(OR(D119&gt;0,G119&gt;0),1,0)</f>
        <v>0</v>
      </c>
    </row>
    <row r="120" spans="1:22" x14ac:dyDescent="0.55000000000000004">
      <c r="A120">
        <v>118</v>
      </c>
      <c r="B120" s="12" t="str">
        <f>F120</f>
        <v>R1138TS054_1</v>
      </c>
      <c r="C120" s="12">
        <v>0</v>
      </c>
      <c r="D120" s="12">
        <v>0</v>
      </c>
      <c r="E120" s="12">
        <f t="shared" si="9"/>
        <v>0</v>
      </c>
      <c r="F120" s="12" t="s">
        <v>291</v>
      </c>
      <c r="G120" s="12">
        <v>1</v>
      </c>
      <c r="H120" s="12">
        <f>IF(AND(E120=0,G120=0),1,0)</f>
        <v>0</v>
      </c>
      <c r="I120" s="12">
        <f>IF(AND(E120&gt;0,G120=0),1,0)</f>
        <v>0</v>
      </c>
      <c r="J120" s="12">
        <f>IF(AND(E120=0,G120&gt;0),1,0)</f>
        <v>1</v>
      </c>
      <c r="K120" s="12">
        <f>IF(AND(E120&gt;0,G120&gt;0),1,0)</f>
        <v>0</v>
      </c>
      <c r="L120" s="12">
        <f>IF(OR(E120&gt;0,G120&gt;0),1,0)</f>
        <v>1</v>
      </c>
      <c r="M120" s="13">
        <f>IF(AND(C120=0,G120=0),1,0)</f>
        <v>0</v>
      </c>
      <c r="N120" s="13">
        <f>IF(AND(C120&gt;0,G120=0),1,0)</f>
        <v>0</v>
      </c>
      <c r="O120" s="13">
        <f>IF(AND(C120=0,G120&gt;0),1,0)</f>
        <v>1</v>
      </c>
      <c r="P120" s="13">
        <f>IF(AND(C120&gt;0,G120&gt;0),1,0)</f>
        <v>0</v>
      </c>
      <c r="Q120" s="13">
        <f>IF(OR(C120&gt;0,G120&gt;0),1,0)</f>
        <v>1</v>
      </c>
      <c r="R120" s="13">
        <f>IF(AND(D120=0,G120=0),1,0)</f>
        <v>0</v>
      </c>
      <c r="S120" s="13">
        <f>IF(AND(D120&gt;0,G120=0),1,0)</f>
        <v>0</v>
      </c>
      <c r="T120" s="13">
        <f>IF(AND(D120=0,G120&gt;0),1,0)</f>
        <v>1</v>
      </c>
      <c r="U120" s="13">
        <f>IF(AND(D120&gt;0,G120&gt;0),1,0)</f>
        <v>0</v>
      </c>
      <c r="V120" s="13">
        <f>IF(OR(D120&gt;0,G120&gt;0),1,0)</f>
        <v>1</v>
      </c>
    </row>
    <row r="121" spans="1:22" x14ac:dyDescent="0.55000000000000004">
      <c r="A121">
        <v>119</v>
      </c>
      <c r="B121" s="12" t="s">
        <v>151</v>
      </c>
      <c r="C121" s="12">
        <v>1</v>
      </c>
      <c r="D121" s="12">
        <v>3</v>
      </c>
      <c r="E121" s="12">
        <f t="shared" si="9"/>
        <v>4</v>
      </c>
      <c r="F121" s="12" t="s">
        <v>151</v>
      </c>
      <c r="G121" s="12">
        <v>1</v>
      </c>
      <c r="H121" s="12">
        <f>IF(AND(E121=0,G121=0),1,0)</f>
        <v>0</v>
      </c>
      <c r="I121" s="12">
        <f>IF(AND(E121&gt;0,G121=0),1,0)</f>
        <v>0</v>
      </c>
      <c r="J121" s="12">
        <f>IF(AND(E121=0,G121&gt;0),1,0)</f>
        <v>0</v>
      </c>
      <c r="K121" s="12">
        <f>IF(AND(E121&gt;0,G121&gt;0),1,0)</f>
        <v>1</v>
      </c>
      <c r="L121" s="12">
        <f>IF(OR(E121&gt;0,G121&gt;0),1,0)</f>
        <v>1</v>
      </c>
      <c r="M121" s="13">
        <f>IF(AND(C121=0,G121=0),1,0)</f>
        <v>0</v>
      </c>
      <c r="N121" s="13">
        <f>IF(AND(C121&gt;0,G121=0),1,0)</f>
        <v>0</v>
      </c>
      <c r="O121" s="13">
        <f>IF(AND(C121=0,G121&gt;0),1,0)</f>
        <v>0</v>
      </c>
      <c r="P121" s="13">
        <f>IF(AND(C121&gt;0,G121&gt;0),1,0)</f>
        <v>1</v>
      </c>
      <c r="Q121" s="13">
        <f>IF(OR(C121&gt;0,G121&gt;0),1,0)</f>
        <v>1</v>
      </c>
      <c r="R121" s="13">
        <f>IF(AND(D121=0,G121=0),1,0)</f>
        <v>0</v>
      </c>
      <c r="S121" s="13">
        <f>IF(AND(D121&gt;0,G121=0),1,0)</f>
        <v>0</v>
      </c>
      <c r="T121" s="13">
        <f>IF(AND(D121=0,G121&gt;0),1,0)</f>
        <v>0</v>
      </c>
      <c r="U121" s="13">
        <f>IF(AND(D121&gt;0,G121&gt;0),1,0)</f>
        <v>1</v>
      </c>
      <c r="V121" s="13">
        <f>IF(OR(D121&gt;0,G121&gt;0),1,0)</f>
        <v>1</v>
      </c>
    </row>
    <row r="122" spans="1:22" x14ac:dyDescent="0.55000000000000004">
      <c r="A122">
        <v>120</v>
      </c>
      <c r="B122" s="12" t="s">
        <v>153</v>
      </c>
      <c r="C122" s="12">
        <v>3</v>
      </c>
      <c r="D122" s="12">
        <v>2</v>
      </c>
      <c r="E122" s="12">
        <f t="shared" si="9"/>
        <v>5</v>
      </c>
      <c r="F122" s="12" t="str">
        <f t="shared" ref="F122:F123" si="17">B122</f>
        <v>R1138TS076_2</v>
      </c>
      <c r="G122" s="12">
        <v>0</v>
      </c>
      <c r="H122" s="12">
        <f>IF(AND(E122=0,G122=0),1,0)</f>
        <v>0</v>
      </c>
      <c r="I122" s="12">
        <f>IF(AND(E122&gt;0,G122=0),1,0)</f>
        <v>1</v>
      </c>
      <c r="J122" s="12">
        <f>IF(AND(E122=0,G122&gt;0),1,0)</f>
        <v>0</v>
      </c>
      <c r="K122" s="12">
        <f>IF(AND(E122&gt;0,G122&gt;0),1,0)</f>
        <v>0</v>
      </c>
      <c r="L122" s="12">
        <f>IF(OR(E122&gt;0,G122&gt;0),1,0)</f>
        <v>1</v>
      </c>
      <c r="M122" s="13">
        <f>IF(AND(C122=0,G122=0),1,0)</f>
        <v>0</v>
      </c>
      <c r="N122" s="13">
        <f>IF(AND(C122&gt;0,G122=0),1,0)</f>
        <v>1</v>
      </c>
      <c r="O122" s="13">
        <f>IF(AND(C122=0,G122&gt;0),1,0)</f>
        <v>0</v>
      </c>
      <c r="P122" s="13">
        <f>IF(AND(C122&gt;0,G122&gt;0),1,0)</f>
        <v>0</v>
      </c>
      <c r="Q122" s="13">
        <f>IF(OR(C122&gt;0,G122&gt;0),1,0)</f>
        <v>1</v>
      </c>
      <c r="R122" s="13">
        <f>IF(AND(D122=0,G122=0),1,0)</f>
        <v>0</v>
      </c>
      <c r="S122" s="13">
        <f>IF(AND(D122&gt;0,G122=0),1,0)</f>
        <v>1</v>
      </c>
      <c r="T122" s="13">
        <f>IF(AND(D122=0,G122&gt;0),1,0)</f>
        <v>0</v>
      </c>
      <c r="U122" s="13">
        <f>IF(AND(D122&gt;0,G122&gt;0),1,0)</f>
        <v>0</v>
      </c>
      <c r="V122" s="13">
        <f>IF(OR(D122&gt;0,G122&gt;0),1,0)</f>
        <v>1</v>
      </c>
    </row>
    <row r="123" spans="1:22" x14ac:dyDescent="0.55000000000000004">
      <c r="A123">
        <v>121</v>
      </c>
      <c r="B123" s="12" t="s">
        <v>155</v>
      </c>
      <c r="C123" s="12">
        <v>1</v>
      </c>
      <c r="D123" s="12">
        <v>0</v>
      </c>
      <c r="E123" s="12">
        <f t="shared" si="9"/>
        <v>1</v>
      </c>
      <c r="F123" s="12" t="str">
        <f t="shared" si="17"/>
        <v>R1138TS076_3</v>
      </c>
      <c r="G123" s="12">
        <v>0</v>
      </c>
      <c r="H123" s="12">
        <f>IF(AND(E123=0,G123=0),1,0)</f>
        <v>0</v>
      </c>
      <c r="I123" s="12">
        <f>IF(AND(E123&gt;0,G123=0),1,0)</f>
        <v>1</v>
      </c>
      <c r="J123" s="12">
        <f>IF(AND(E123=0,G123&gt;0),1,0)</f>
        <v>0</v>
      </c>
      <c r="K123" s="12">
        <f>IF(AND(E123&gt;0,G123&gt;0),1,0)</f>
        <v>0</v>
      </c>
      <c r="L123" s="12">
        <f>IF(OR(E123&gt;0,G123&gt;0),1,0)</f>
        <v>1</v>
      </c>
      <c r="M123" s="13">
        <f>IF(AND(C123=0,G123=0),1,0)</f>
        <v>0</v>
      </c>
      <c r="N123" s="13">
        <f>IF(AND(C123&gt;0,G123=0),1,0)</f>
        <v>1</v>
      </c>
      <c r="O123" s="13">
        <f>IF(AND(C123=0,G123&gt;0),1,0)</f>
        <v>0</v>
      </c>
      <c r="P123" s="13">
        <f>IF(AND(C123&gt;0,G123&gt;0),1,0)</f>
        <v>0</v>
      </c>
      <c r="Q123" s="13">
        <f>IF(OR(C123&gt;0,G123&gt;0),1,0)</f>
        <v>1</v>
      </c>
      <c r="R123" s="13">
        <f>IF(AND(D123=0,G123=0),1,0)</f>
        <v>1</v>
      </c>
      <c r="S123" s="13">
        <f>IF(AND(D123&gt;0,G123=0),1,0)</f>
        <v>0</v>
      </c>
      <c r="T123" s="13">
        <f>IF(AND(D123=0,G123&gt;0),1,0)</f>
        <v>0</v>
      </c>
      <c r="U123" s="13">
        <f>IF(AND(D123&gt;0,G123&gt;0),1,0)</f>
        <v>0</v>
      </c>
      <c r="V123" s="13">
        <f>IF(OR(D123&gt;0,G123&gt;0),1,0)</f>
        <v>0</v>
      </c>
    </row>
    <row r="124" spans="1:22" x14ac:dyDescent="0.55000000000000004">
      <c r="A124">
        <v>122</v>
      </c>
      <c r="B124" s="12" t="s">
        <v>156</v>
      </c>
      <c r="C124" s="12">
        <v>1</v>
      </c>
      <c r="D124" s="12">
        <v>0</v>
      </c>
      <c r="E124" s="12">
        <f t="shared" si="9"/>
        <v>1</v>
      </c>
      <c r="F124" s="12" t="s">
        <v>156</v>
      </c>
      <c r="G124" s="12">
        <v>1</v>
      </c>
      <c r="H124" s="12">
        <f>IF(AND(E124=0,G124=0),1,0)</f>
        <v>0</v>
      </c>
      <c r="I124" s="12">
        <f>IF(AND(E124&gt;0,G124=0),1,0)</f>
        <v>0</v>
      </c>
      <c r="J124" s="12">
        <f>IF(AND(E124=0,G124&gt;0),1,0)</f>
        <v>0</v>
      </c>
      <c r="K124" s="12">
        <f>IF(AND(E124&gt;0,G124&gt;0),1,0)</f>
        <v>1</v>
      </c>
      <c r="L124" s="12">
        <f>IF(OR(E124&gt;0,G124&gt;0),1,0)</f>
        <v>1</v>
      </c>
      <c r="M124" s="13">
        <f>IF(AND(C124=0,G124=0),1,0)</f>
        <v>0</v>
      </c>
      <c r="N124" s="13">
        <f>IF(AND(C124&gt;0,G124=0),1,0)</f>
        <v>0</v>
      </c>
      <c r="O124" s="13">
        <f>IF(AND(C124=0,G124&gt;0),1,0)</f>
        <v>0</v>
      </c>
      <c r="P124" s="13">
        <f>IF(AND(C124&gt;0,G124&gt;0),1,0)</f>
        <v>1</v>
      </c>
      <c r="Q124" s="13">
        <f>IF(OR(C124&gt;0,G124&gt;0),1,0)</f>
        <v>1</v>
      </c>
      <c r="R124" s="13">
        <f>IF(AND(D124=0,G124=0),1,0)</f>
        <v>0</v>
      </c>
      <c r="S124" s="13">
        <f>IF(AND(D124&gt;0,G124=0),1,0)</f>
        <v>0</v>
      </c>
      <c r="T124" s="13">
        <f>IF(AND(D124=0,G124&gt;0),1,0)</f>
        <v>1</v>
      </c>
      <c r="U124" s="13">
        <f>IF(AND(D124&gt;0,G124&gt;0),1,0)</f>
        <v>0</v>
      </c>
      <c r="V124" s="13">
        <f>IF(OR(D124&gt;0,G124&gt;0),1,0)</f>
        <v>1</v>
      </c>
    </row>
    <row r="125" spans="1:22" x14ac:dyDescent="0.55000000000000004">
      <c r="A125">
        <v>123</v>
      </c>
      <c r="B125" s="12" t="s">
        <v>157</v>
      </c>
      <c r="C125" s="12">
        <v>1</v>
      </c>
      <c r="D125" s="12">
        <v>0</v>
      </c>
      <c r="E125" s="12">
        <f t="shared" si="9"/>
        <v>1</v>
      </c>
      <c r="F125" s="12" t="s">
        <v>157</v>
      </c>
      <c r="G125" s="12">
        <v>1</v>
      </c>
      <c r="H125" s="12">
        <f>IF(AND(E125=0,G125=0),1,0)</f>
        <v>0</v>
      </c>
      <c r="I125" s="12">
        <f>IF(AND(E125&gt;0,G125=0),1,0)</f>
        <v>0</v>
      </c>
      <c r="J125" s="12">
        <f>IF(AND(E125=0,G125&gt;0),1,0)</f>
        <v>0</v>
      </c>
      <c r="K125" s="12">
        <f>IF(AND(E125&gt;0,G125&gt;0),1,0)</f>
        <v>1</v>
      </c>
      <c r="L125" s="12">
        <f>IF(OR(E125&gt;0,G125&gt;0),1,0)</f>
        <v>1</v>
      </c>
      <c r="M125" s="13">
        <f>IF(AND(C125=0,G125=0),1,0)</f>
        <v>0</v>
      </c>
      <c r="N125" s="13">
        <f>IF(AND(C125&gt;0,G125=0),1,0)</f>
        <v>0</v>
      </c>
      <c r="O125" s="13">
        <f>IF(AND(C125=0,G125&gt;0),1,0)</f>
        <v>0</v>
      </c>
      <c r="P125" s="13">
        <f>IF(AND(C125&gt;0,G125&gt;0),1,0)</f>
        <v>1</v>
      </c>
      <c r="Q125" s="13">
        <f>IF(OR(C125&gt;0,G125&gt;0),1,0)</f>
        <v>1</v>
      </c>
      <c r="R125" s="13">
        <f>IF(AND(D125=0,G125=0),1,0)</f>
        <v>0</v>
      </c>
      <c r="S125" s="13">
        <f>IF(AND(D125&gt;0,G125=0),1,0)</f>
        <v>0</v>
      </c>
      <c r="T125" s="13">
        <f>IF(AND(D125=0,G125&gt;0),1,0)</f>
        <v>1</v>
      </c>
      <c r="U125" s="13">
        <f>IF(AND(D125&gt;0,G125&gt;0),1,0)</f>
        <v>0</v>
      </c>
      <c r="V125" s="13">
        <f>IF(OR(D125&gt;0,G125&gt;0),1,0)</f>
        <v>1</v>
      </c>
    </row>
    <row r="126" spans="1:22" x14ac:dyDescent="0.55000000000000004">
      <c r="A126">
        <v>124</v>
      </c>
      <c r="B126" s="12" t="str">
        <f>F126</f>
        <v>R1138TS081_3</v>
      </c>
      <c r="C126" s="12">
        <v>0</v>
      </c>
      <c r="D126" s="12">
        <v>0</v>
      </c>
      <c r="E126" s="12">
        <f t="shared" si="9"/>
        <v>0</v>
      </c>
      <c r="F126" s="12" t="s">
        <v>292</v>
      </c>
      <c r="G126" s="12">
        <v>0</v>
      </c>
      <c r="H126" s="12">
        <f>IF(AND(E126=0,G126=0),1,0)</f>
        <v>1</v>
      </c>
      <c r="I126" s="12">
        <f>IF(AND(E126&gt;0,G126=0),1,0)</f>
        <v>0</v>
      </c>
      <c r="J126" s="12">
        <f>IF(AND(E126=0,G126&gt;0),1,0)</f>
        <v>0</v>
      </c>
      <c r="K126" s="12">
        <f>IF(AND(E126&gt;0,G126&gt;0),1,0)</f>
        <v>0</v>
      </c>
      <c r="L126" s="12">
        <f>IF(OR(E126&gt;0,G126&gt;0),1,0)</f>
        <v>0</v>
      </c>
      <c r="M126" s="13">
        <f>IF(AND(C126=0,G126=0),1,0)</f>
        <v>1</v>
      </c>
      <c r="N126" s="13">
        <f>IF(AND(C126&gt;0,G126=0),1,0)</f>
        <v>0</v>
      </c>
      <c r="O126" s="13">
        <f>IF(AND(C126=0,G126&gt;0),1,0)</f>
        <v>0</v>
      </c>
      <c r="P126" s="13">
        <f>IF(AND(C126&gt;0,G126&gt;0),1,0)</f>
        <v>0</v>
      </c>
      <c r="Q126" s="13">
        <f>IF(OR(C126&gt;0,G126&gt;0),1,0)</f>
        <v>0</v>
      </c>
      <c r="R126" s="13">
        <f>IF(AND(D126=0,G126=0),1,0)</f>
        <v>1</v>
      </c>
      <c r="S126" s="13">
        <f>IF(AND(D126&gt;0,G126=0),1,0)</f>
        <v>0</v>
      </c>
      <c r="T126" s="13">
        <f>IF(AND(D126=0,G126&gt;0),1,0)</f>
        <v>0</v>
      </c>
      <c r="U126" s="13">
        <f>IF(AND(D126&gt;0,G126&gt;0),1,0)</f>
        <v>0</v>
      </c>
      <c r="V126" s="13">
        <f>IF(OR(D126&gt;0,G126&gt;0),1,0)</f>
        <v>0</v>
      </c>
    </row>
    <row r="127" spans="1:22" x14ac:dyDescent="0.55000000000000004">
      <c r="A127">
        <v>125</v>
      </c>
      <c r="B127" s="12" t="str">
        <f>F127</f>
        <v>R1138TS119_1</v>
      </c>
      <c r="C127" s="12">
        <v>0</v>
      </c>
      <c r="D127" s="12">
        <v>0</v>
      </c>
      <c r="E127" s="12">
        <f t="shared" ref="E127:E130" si="18">SUM(C127:D127)</f>
        <v>0</v>
      </c>
      <c r="F127" s="12" t="s">
        <v>293</v>
      </c>
      <c r="G127" s="12">
        <v>0</v>
      </c>
      <c r="H127" s="12">
        <f>IF(AND(E127=0,G127=0),1,0)</f>
        <v>1</v>
      </c>
      <c r="I127" s="12">
        <f>IF(AND(E127&gt;0,G127=0),1,0)</f>
        <v>0</v>
      </c>
      <c r="J127" s="12">
        <f>IF(AND(E127=0,G127&gt;0),1,0)</f>
        <v>0</v>
      </c>
      <c r="K127" s="12">
        <f>IF(AND(E127&gt;0,G127&gt;0),1,0)</f>
        <v>0</v>
      </c>
      <c r="L127" s="12">
        <f>IF(OR(E127&gt;0,G127&gt;0),1,0)</f>
        <v>0</v>
      </c>
      <c r="M127" s="13">
        <f>IF(AND(C127=0,G127=0),1,0)</f>
        <v>1</v>
      </c>
      <c r="N127" s="13">
        <f>IF(AND(C127&gt;0,G127=0),1,0)</f>
        <v>0</v>
      </c>
      <c r="O127" s="13">
        <f>IF(AND(C127=0,G127&gt;0),1,0)</f>
        <v>0</v>
      </c>
      <c r="P127" s="13">
        <f>IF(AND(C127&gt;0,G127&gt;0),1,0)</f>
        <v>0</v>
      </c>
      <c r="Q127" s="13">
        <f>IF(OR(C127&gt;0,G127&gt;0),1,0)</f>
        <v>0</v>
      </c>
      <c r="R127" s="13">
        <f>IF(AND(D127=0,G127=0),1,0)</f>
        <v>1</v>
      </c>
      <c r="S127" s="13">
        <f>IF(AND(D127&gt;0,G127=0),1,0)</f>
        <v>0</v>
      </c>
      <c r="T127" s="13">
        <f>IF(AND(D127=0,G127&gt;0),1,0)</f>
        <v>0</v>
      </c>
      <c r="U127" s="13">
        <f>IF(AND(D127&gt;0,G127&gt;0),1,0)</f>
        <v>0</v>
      </c>
      <c r="V127" s="13">
        <f>IF(OR(D127&gt;0,G127&gt;0),1,0)</f>
        <v>0</v>
      </c>
    </row>
    <row r="128" spans="1:22" x14ac:dyDescent="0.55000000000000004">
      <c r="A128">
        <v>126</v>
      </c>
      <c r="B128" s="12" t="str">
        <f>F128</f>
        <v>R1138TS119_3</v>
      </c>
      <c r="C128" s="12">
        <v>0</v>
      </c>
      <c r="D128" s="12">
        <v>0</v>
      </c>
      <c r="E128" s="12">
        <f t="shared" si="18"/>
        <v>0</v>
      </c>
      <c r="F128" s="12" t="s">
        <v>294</v>
      </c>
      <c r="G128" s="12">
        <v>0</v>
      </c>
      <c r="H128" s="12">
        <f>IF(AND(E128=0,G128=0),1,0)</f>
        <v>1</v>
      </c>
      <c r="I128" s="12">
        <f>IF(AND(E128&gt;0,G128=0),1,0)</f>
        <v>0</v>
      </c>
      <c r="J128" s="12">
        <f>IF(AND(E128=0,G128&gt;0),1,0)</f>
        <v>0</v>
      </c>
      <c r="K128" s="12">
        <f>IF(AND(E128&gt;0,G128&gt;0),1,0)</f>
        <v>0</v>
      </c>
      <c r="L128" s="12">
        <f>IF(OR(E128&gt;0,G128&gt;0),1,0)</f>
        <v>0</v>
      </c>
      <c r="M128" s="13">
        <f>IF(AND(C128=0,G128=0),1,0)</f>
        <v>1</v>
      </c>
      <c r="N128" s="13">
        <f>IF(AND(C128&gt;0,G128=0),1,0)</f>
        <v>0</v>
      </c>
      <c r="O128" s="13">
        <f>IF(AND(C128=0,G128&gt;0),1,0)</f>
        <v>0</v>
      </c>
      <c r="P128" s="13">
        <f>IF(AND(C128&gt;0,G128&gt;0),1,0)</f>
        <v>0</v>
      </c>
      <c r="Q128" s="13">
        <f>IF(OR(C128&gt;0,G128&gt;0),1,0)</f>
        <v>0</v>
      </c>
      <c r="R128" s="13">
        <f>IF(AND(D128=0,G128=0),1,0)</f>
        <v>1</v>
      </c>
      <c r="S128" s="13">
        <f>IF(AND(D128&gt;0,G128=0),1,0)</f>
        <v>0</v>
      </c>
      <c r="T128" s="13">
        <f>IF(AND(D128=0,G128&gt;0),1,0)</f>
        <v>0</v>
      </c>
      <c r="U128" s="13">
        <f>IF(AND(D128&gt;0,G128&gt;0),1,0)</f>
        <v>0</v>
      </c>
      <c r="V128" s="13">
        <f>IF(OR(D128&gt;0,G128&gt;0),1,0)</f>
        <v>0</v>
      </c>
    </row>
    <row r="129" spans="1:22" x14ac:dyDescent="0.55000000000000004">
      <c r="A129">
        <v>127</v>
      </c>
      <c r="B129" s="12" t="str">
        <f>F129</f>
        <v>R1138TS147_1</v>
      </c>
      <c r="C129" s="12">
        <v>0</v>
      </c>
      <c r="D129" s="12">
        <v>0</v>
      </c>
      <c r="E129" s="12">
        <f t="shared" si="18"/>
        <v>0</v>
      </c>
      <c r="F129" s="12" t="s">
        <v>295</v>
      </c>
      <c r="G129" s="12">
        <v>1</v>
      </c>
      <c r="H129" s="12">
        <f>IF(AND(E129=0,G129=0),1,0)</f>
        <v>0</v>
      </c>
      <c r="I129" s="12">
        <f>IF(AND(E129&gt;0,G129=0),1,0)</f>
        <v>0</v>
      </c>
      <c r="J129" s="12">
        <f>IF(AND(E129=0,G129&gt;0),1,0)</f>
        <v>1</v>
      </c>
      <c r="K129" s="12">
        <f>IF(AND(E129&gt;0,G129&gt;0),1,0)</f>
        <v>0</v>
      </c>
      <c r="L129" s="12">
        <f>IF(OR(E129&gt;0,G129&gt;0),1,0)</f>
        <v>1</v>
      </c>
      <c r="M129" s="13">
        <f>IF(AND(C129=0,G129=0),1,0)</f>
        <v>0</v>
      </c>
      <c r="N129" s="13">
        <f>IF(AND(C129&gt;0,G129=0),1,0)</f>
        <v>0</v>
      </c>
      <c r="O129" s="13">
        <f>IF(AND(C129=0,G129&gt;0),1,0)</f>
        <v>1</v>
      </c>
      <c r="P129" s="13">
        <f>IF(AND(C129&gt;0,G129&gt;0),1,0)</f>
        <v>0</v>
      </c>
      <c r="Q129" s="13">
        <f>IF(OR(C129&gt;0,G129&gt;0),1,0)</f>
        <v>1</v>
      </c>
      <c r="R129" s="13">
        <f>IF(AND(D129=0,G129=0),1,0)</f>
        <v>0</v>
      </c>
      <c r="S129" s="13">
        <f>IF(AND(D129&gt;0,G129=0),1,0)</f>
        <v>0</v>
      </c>
      <c r="T129" s="13">
        <f>IF(AND(D129=0,G129&gt;0),1,0)</f>
        <v>1</v>
      </c>
      <c r="U129" s="13">
        <f>IF(AND(D129&gt;0,G129&gt;0),1,0)</f>
        <v>0</v>
      </c>
      <c r="V129" s="13">
        <f>IF(OR(D129&gt;0,G129&gt;0),1,0)</f>
        <v>1</v>
      </c>
    </row>
    <row r="130" spans="1:22" x14ac:dyDescent="0.55000000000000004">
      <c r="A130">
        <v>128</v>
      </c>
      <c r="B130" s="12" t="str">
        <f>F130</f>
        <v>R1138TS147_4</v>
      </c>
      <c r="C130" s="12">
        <v>0</v>
      </c>
      <c r="D130" s="12">
        <v>0</v>
      </c>
      <c r="E130" s="12">
        <f t="shared" si="18"/>
        <v>0</v>
      </c>
      <c r="F130" s="12" t="s">
        <v>296</v>
      </c>
      <c r="G130" s="12">
        <v>1</v>
      </c>
      <c r="H130" s="12">
        <f>IF(AND(E130=0,G130=0),1,0)</f>
        <v>0</v>
      </c>
      <c r="I130" s="12">
        <f>IF(AND(E130&gt;0,G130=0),1,0)</f>
        <v>0</v>
      </c>
      <c r="J130" s="12">
        <f>IF(AND(E130=0,G130&gt;0),1,0)</f>
        <v>1</v>
      </c>
      <c r="K130" s="12">
        <f>IF(AND(E130&gt;0,G130&gt;0),1,0)</f>
        <v>0</v>
      </c>
      <c r="L130" s="12">
        <f>IF(OR(E130&gt;0,G130&gt;0),1,0)</f>
        <v>1</v>
      </c>
      <c r="M130" s="13">
        <f>IF(AND(C130=0,G130=0),1,0)</f>
        <v>0</v>
      </c>
      <c r="N130" s="13">
        <f>IF(AND(C130&gt;0,G130=0),1,0)</f>
        <v>0</v>
      </c>
      <c r="O130" s="13">
        <f>IF(AND(C130=0,G130&gt;0),1,0)</f>
        <v>1</v>
      </c>
      <c r="P130" s="13">
        <f>IF(AND(C130&gt;0,G130&gt;0),1,0)</f>
        <v>0</v>
      </c>
      <c r="Q130" s="13">
        <f>IF(OR(C130&gt;0,G130&gt;0),1,0)</f>
        <v>1</v>
      </c>
      <c r="R130" s="13">
        <f>IF(AND(D130=0,G130=0),1,0)</f>
        <v>0</v>
      </c>
      <c r="S130" s="13">
        <f>IF(AND(D130&gt;0,G130=0),1,0)</f>
        <v>0</v>
      </c>
      <c r="T130" s="13">
        <f>IF(AND(D130=0,G130&gt;0),1,0)</f>
        <v>1</v>
      </c>
      <c r="U130" s="13">
        <f>IF(AND(D130&gt;0,G130&gt;0),1,0)</f>
        <v>0</v>
      </c>
      <c r="V130" s="13">
        <f>IF(OR(D130&gt;0,G130&gt;0),1,0)</f>
        <v>1</v>
      </c>
    </row>
    <row r="131" spans="1:22" x14ac:dyDescent="0.55000000000000004">
      <c r="A131">
        <v>129</v>
      </c>
      <c r="B131" s="12" t="s">
        <v>158</v>
      </c>
      <c r="C131" s="12">
        <v>3</v>
      </c>
      <c r="D131" s="12">
        <v>2</v>
      </c>
      <c r="E131" s="12">
        <f t="shared" si="9"/>
        <v>5</v>
      </c>
      <c r="F131" s="12" t="str">
        <f t="shared" ref="F131" si="19">B131</f>
        <v>R1138TS125_1</v>
      </c>
      <c r="G131" s="12">
        <v>0</v>
      </c>
      <c r="H131" s="12">
        <f>IF(AND(E131=0,G131=0),1,0)</f>
        <v>0</v>
      </c>
      <c r="I131" s="12">
        <f>IF(AND(E131&gt;0,G131=0),1,0)</f>
        <v>1</v>
      </c>
      <c r="J131" s="12">
        <f>IF(AND(E131=0,G131&gt;0),1,0)</f>
        <v>0</v>
      </c>
      <c r="K131" s="12">
        <f>IF(AND(E131&gt;0,G131&gt;0),1,0)</f>
        <v>0</v>
      </c>
      <c r="L131" s="12">
        <f>IF(OR(E131&gt;0,G131&gt;0),1,0)</f>
        <v>1</v>
      </c>
      <c r="M131" s="13">
        <f>IF(AND(C131=0,G131=0),1,0)</f>
        <v>0</v>
      </c>
      <c r="N131" s="13">
        <f>IF(AND(C131&gt;0,G131=0),1,0)</f>
        <v>1</v>
      </c>
      <c r="O131" s="13">
        <f>IF(AND(C131=0,G131&gt;0),1,0)</f>
        <v>0</v>
      </c>
      <c r="P131" s="13">
        <f>IF(AND(C131&gt;0,G131&gt;0),1,0)</f>
        <v>0</v>
      </c>
      <c r="Q131" s="13">
        <f>IF(OR(C131&gt;0,G131&gt;0),1,0)</f>
        <v>1</v>
      </c>
      <c r="R131" s="13">
        <f>IF(AND(D131=0,G131=0),1,0)</f>
        <v>0</v>
      </c>
      <c r="S131" s="13">
        <f>IF(AND(D131&gt;0,G131=0),1,0)</f>
        <v>1</v>
      </c>
      <c r="T131" s="13">
        <f>IF(AND(D131=0,G131&gt;0),1,0)</f>
        <v>0</v>
      </c>
      <c r="U131" s="13">
        <f>IF(AND(D131&gt;0,G131&gt;0),1,0)</f>
        <v>0</v>
      </c>
      <c r="V131" s="13">
        <f>IF(OR(D131&gt;0,G131&gt;0),1,0)</f>
        <v>1</v>
      </c>
    </row>
    <row r="132" spans="1:22" x14ac:dyDescent="0.55000000000000004">
      <c r="A132">
        <v>130</v>
      </c>
      <c r="B132" s="12" t="s">
        <v>159</v>
      </c>
      <c r="C132" s="12">
        <v>0</v>
      </c>
      <c r="D132" s="12">
        <v>1</v>
      </c>
      <c r="E132" s="12">
        <f t="shared" si="9"/>
        <v>1</v>
      </c>
      <c r="F132" s="12" t="s">
        <v>159</v>
      </c>
      <c r="G132" s="12">
        <v>1</v>
      </c>
      <c r="H132" s="12">
        <f>IF(AND(E132=0,G132=0),1,0)</f>
        <v>0</v>
      </c>
      <c r="I132" s="12">
        <f>IF(AND(E132&gt;0,G132=0),1,0)</f>
        <v>0</v>
      </c>
      <c r="J132" s="12">
        <f>IF(AND(E132=0,G132&gt;0),1,0)</f>
        <v>0</v>
      </c>
      <c r="K132" s="12">
        <f>IF(AND(E132&gt;0,G132&gt;0),1,0)</f>
        <v>1</v>
      </c>
      <c r="L132" s="12">
        <f>IF(OR(E132&gt;0,G132&gt;0),1,0)</f>
        <v>1</v>
      </c>
      <c r="M132" s="13">
        <f>IF(AND(C132=0,G132=0),1,0)</f>
        <v>0</v>
      </c>
      <c r="N132" s="13">
        <f>IF(AND(C132&gt;0,G132=0),1,0)</f>
        <v>0</v>
      </c>
      <c r="O132" s="13">
        <f>IF(AND(C132=0,G132&gt;0),1,0)</f>
        <v>1</v>
      </c>
      <c r="P132" s="13">
        <f>IF(AND(C132&gt;0,G132&gt;0),1,0)</f>
        <v>0</v>
      </c>
      <c r="Q132" s="13">
        <f>IF(OR(C132&gt;0,G132&gt;0),1,0)</f>
        <v>1</v>
      </c>
      <c r="R132" s="13">
        <f>IF(AND(D132=0,G132=0),1,0)</f>
        <v>0</v>
      </c>
      <c r="S132" s="13">
        <f>IF(AND(D132&gt;0,G132=0),1,0)</f>
        <v>0</v>
      </c>
      <c r="T132" s="13">
        <f>IF(AND(D132=0,G132&gt;0),1,0)</f>
        <v>0</v>
      </c>
      <c r="U132" s="13">
        <f>IF(AND(D132&gt;0,G132&gt;0),1,0)</f>
        <v>1</v>
      </c>
      <c r="V132" s="13">
        <f>IF(OR(D132&gt;0,G132&gt;0),1,0)</f>
        <v>1</v>
      </c>
    </row>
    <row r="133" spans="1:22" x14ac:dyDescent="0.55000000000000004">
      <c r="A133">
        <v>131</v>
      </c>
      <c r="B133" s="12" t="str">
        <f>F133</f>
        <v>R1138TS185_3</v>
      </c>
      <c r="C133" s="12">
        <v>0</v>
      </c>
      <c r="D133" s="12">
        <v>0</v>
      </c>
      <c r="E133" s="12">
        <f t="shared" si="9"/>
        <v>0</v>
      </c>
      <c r="F133" s="12" t="s">
        <v>297</v>
      </c>
      <c r="G133" s="12">
        <v>1</v>
      </c>
      <c r="H133" s="12">
        <f>IF(AND(E133=0,G133=0),1,0)</f>
        <v>0</v>
      </c>
      <c r="I133" s="12">
        <f>IF(AND(E133&gt;0,G133=0),1,0)</f>
        <v>0</v>
      </c>
      <c r="J133" s="12">
        <f>IF(AND(E133=0,G133&gt;0),1,0)</f>
        <v>1</v>
      </c>
      <c r="K133" s="12">
        <f>IF(AND(E133&gt;0,G133&gt;0),1,0)</f>
        <v>0</v>
      </c>
      <c r="L133" s="12">
        <f>IF(OR(E133&gt;0,G133&gt;0),1,0)</f>
        <v>1</v>
      </c>
      <c r="M133" s="13">
        <f>IF(AND(C133=0,G133=0),1,0)</f>
        <v>0</v>
      </c>
      <c r="N133" s="13">
        <f>IF(AND(C133&gt;0,G133=0),1,0)</f>
        <v>0</v>
      </c>
      <c r="O133" s="13">
        <f>IF(AND(C133=0,G133&gt;0),1,0)</f>
        <v>1</v>
      </c>
      <c r="P133" s="13">
        <f>IF(AND(C133&gt;0,G133&gt;0),1,0)</f>
        <v>0</v>
      </c>
      <c r="Q133" s="13">
        <f>IF(OR(C133&gt;0,G133&gt;0),1,0)</f>
        <v>1</v>
      </c>
      <c r="R133" s="13">
        <f>IF(AND(D133=0,G133=0),1,0)</f>
        <v>0</v>
      </c>
      <c r="S133" s="13">
        <f>IF(AND(D133&gt;0,G133=0),1,0)</f>
        <v>0</v>
      </c>
      <c r="T133" s="13">
        <f>IF(AND(D133=0,G133&gt;0),1,0)</f>
        <v>1</v>
      </c>
      <c r="U133" s="13">
        <f>IF(AND(D133&gt;0,G133&gt;0),1,0)</f>
        <v>0</v>
      </c>
      <c r="V133" s="13">
        <f>IF(OR(D133&gt;0,G133&gt;0),1,0)</f>
        <v>1</v>
      </c>
    </row>
    <row r="134" spans="1:22" x14ac:dyDescent="0.55000000000000004">
      <c r="A134">
        <v>132</v>
      </c>
      <c r="B134" s="12" t="s">
        <v>161</v>
      </c>
      <c r="C134" s="12">
        <v>0</v>
      </c>
      <c r="D134" s="12">
        <v>1</v>
      </c>
      <c r="E134" s="12">
        <f t="shared" si="9"/>
        <v>1</v>
      </c>
      <c r="F134" s="12" t="s">
        <v>161</v>
      </c>
      <c r="G134" s="12">
        <v>1</v>
      </c>
      <c r="H134" s="12">
        <f>IF(AND(E134=0,G134=0),1,0)</f>
        <v>0</v>
      </c>
      <c r="I134" s="12">
        <f>IF(AND(E134&gt;0,G134=0),1,0)</f>
        <v>0</v>
      </c>
      <c r="J134" s="12">
        <f>IF(AND(E134=0,G134&gt;0),1,0)</f>
        <v>0</v>
      </c>
      <c r="K134" s="12">
        <f>IF(AND(E134&gt;0,G134&gt;0),1,0)</f>
        <v>1</v>
      </c>
      <c r="L134" s="12">
        <f>IF(OR(E134&gt;0,G134&gt;0),1,0)</f>
        <v>1</v>
      </c>
      <c r="M134" s="13">
        <f>IF(AND(C134=0,G134=0),1,0)</f>
        <v>0</v>
      </c>
      <c r="N134" s="13">
        <f>IF(AND(C134&gt;0,G134=0),1,0)</f>
        <v>0</v>
      </c>
      <c r="O134" s="13">
        <f>IF(AND(C134=0,G134&gt;0),1,0)</f>
        <v>1</v>
      </c>
      <c r="P134" s="13">
        <f>IF(AND(C134&gt;0,G134&gt;0),1,0)</f>
        <v>0</v>
      </c>
      <c r="Q134" s="13">
        <f>IF(OR(C134&gt;0,G134&gt;0),1,0)</f>
        <v>1</v>
      </c>
      <c r="R134" s="13">
        <f>IF(AND(D134=0,G134=0),1,0)</f>
        <v>0</v>
      </c>
      <c r="S134" s="13">
        <f>IF(AND(D134&gt;0,G134=0),1,0)</f>
        <v>0</v>
      </c>
      <c r="T134" s="13">
        <f>IF(AND(D134=0,G134&gt;0),1,0)</f>
        <v>0</v>
      </c>
      <c r="U134" s="13">
        <f>IF(AND(D134&gt;0,G134&gt;0),1,0)</f>
        <v>1</v>
      </c>
      <c r="V134" s="13">
        <f>IF(OR(D134&gt;0,G134&gt;0),1,0)</f>
        <v>1</v>
      </c>
    </row>
    <row r="135" spans="1:22" x14ac:dyDescent="0.55000000000000004">
      <c r="A135">
        <v>133</v>
      </c>
      <c r="B135" s="12" t="str">
        <f>F135</f>
        <v>R1138TS185_5</v>
      </c>
      <c r="C135" s="12">
        <v>0</v>
      </c>
      <c r="D135" s="12">
        <v>0</v>
      </c>
      <c r="E135" s="12">
        <f t="shared" si="9"/>
        <v>0</v>
      </c>
      <c r="F135" s="12" t="s">
        <v>298</v>
      </c>
      <c r="G135" s="12">
        <v>1</v>
      </c>
      <c r="H135" s="12">
        <f>IF(AND(E135=0,G135=0),1,0)</f>
        <v>0</v>
      </c>
      <c r="I135" s="12">
        <f>IF(AND(E135&gt;0,G135=0),1,0)</f>
        <v>0</v>
      </c>
      <c r="J135" s="12">
        <f>IF(AND(E135=0,G135&gt;0),1,0)</f>
        <v>1</v>
      </c>
      <c r="K135" s="12">
        <f>IF(AND(E135&gt;0,G135&gt;0),1,0)</f>
        <v>0</v>
      </c>
      <c r="L135" s="12">
        <f>IF(OR(E135&gt;0,G135&gt;0),1,0)</f>
        <v>1</v>
      </c>
      <c r="M135" s="13">
        <f>IF(AND(C135=0,G135=0),1,0)</f>
        <v>0</v>
      </c>
      <c r="N135" s="13">
        <f>IF(AND(C135&gt;0,G135=0),1,0)</f>
        <v>0</v>
      </c>
      <c r="O135" s="13">
        <f>IF(AND(C135=0,G135&gt;0),1,0)</f>
        <v>1</v>
      </c>
      <c r="P135" s="13">
        <f>IF(AND(C135&gt;0,G135&gt;0),1,0)</f>
        <v>0</v>
      </c>
      <c r="Q135" s="13">
        <f>IF(OR(C135&gt;0,G135&gt;0),1,0)</f>
        <v>1</v>
      </c>
      <c r="R135" s="13">
        <f>IF(AND(D135=0,G135=0),1,0)</f>
        <v>0</v>
      </c>
      <c r="S135" s="13">
        <f>IF(AND(D135&gt;0,G135=0),1,0)</f>
        <v>0</v>
      </c>
      <c r="T135" s="13">
        <f>IF(AND(D135=0,G135&gt;0),1,0)</f>
        <v>1</v>
      </c>
      <c r="U135" s="13">
        <f>IF(AND(D135&gt;0,G135&gt;0),1,0)</f>
        <v>0</v>
      </c>
      <c r="V135" s="13">
        <f>IF(OR(D135&gt;0,G135&gt;0),1,0)</f>
        <v>1</v>
      </c>
    </row>
    <row r="136" spans="1:22" x14ac:dyDescent="0.55000000000000004">
      <c r="A136">
        <v>134</v>
      </c>
      <c r="B136" s="12" t="str">
        <f>F136</f>
        <v>R1138TS227_2</v>
      </c>
      <c r="C136" s="12">
        <v>0</v>
      </c>
      <c r="D136" s="12">
        <v>0</v>
      </c>
      <c r="E136" s="12">
        <f t="shared" ref="E136:E138" si="20">SUM(C136:D136)</f>
        <v>0</v>
      </c>
      <c r="F136" s="12" t="s">
        <v>299</v>
      </c>
      <c r="G136" s="12">
        <v>1</v>
      </c>
      <c r="H136" s="12">
        <f>IF(AND(E136=0,G136=0),1,0)</f>
        <v>0</v>
      </c>
      <c r="I136" s="12">
        <f>IF(AND(E136&gt;0,G136=0),1,0)</f>
        <v>0</v>
      </c>
      <c r="J136" s="12">
        <f>IF(AND(E136=0,G136&gt;0),1,0)</f>
        <v>1</v>
      </c>
      <c r="K136" s="12">
        <f>IF(AND(E136&gt;0,G136&gt;0),1,0)</f>
        <v>0</v>
      </c>
      <c r="L136" s="12">
        <f>IF(OR(E136&gt;0,G136&gt;0),1,0)</f>
        <v>1</v>
      </c>
      <c r="M136" s="13">
        <f>IF(AND(C136=0,G136=0),1,0)</f>
        <v>0</v>
      </c>
      <c r="N136" s="13">
        <f>IF(AND(C136&gt;0,G136=0),1,0)</f>
        <v>0</v>
      </c>
      <c r="O136" s="13">
        <f>IF(AND(C136=0,G136&gt;0),1,0)</f>
        <v>1</v>
      </c>
      <c r="P136" s="13">
        <f>IF(AND(C136&gt;0,G136&gt;0),1,0)</f>
        <v>0</v>
      </c>
      <c r="Q136" s="13">
        <f>IF(OR(C136&gt;0,G136&gt;0),1,0)</f>
        <v>1</v>
      </c>
      <c r="R136" s="13">
        <f>IF(AND(D136=0,G136=0),1,0)</f>
        <v>0</v>
      </c>
      <c r="S136" s="13">
        <f>IF(AND(D136&gt;0,G136=0),1,0)</f>
        <v>0</v>
      </c>
      <c r="T136" s="13">
        <f>IF(AND(D136=0,G136&gt;0),1,0)</f>
        <v>1</v>
      </c>
      <c r="U136" s="13">
        <f>IF(AND(D136&gt;0,G136&gt;0),1,0)</f>
        <v>0</v>
      </c>
      <c r="V136" s="13">
        <f>IF(OR(D136&gt;0,G136&gt;0),1,0)</f>
        <v>1</v>
      </c>
    </row>
    <row r="137" spans="1:22" x14ac:dyDescent="0.55000000000000004">
      <c r="A137">
        <v>135</v>
      </c>
      <c r="B137" s="12" t="str">
        <f>F137</f>
        <v>R1138TS229_1</v>
      </c>
      <c r="C137" s="12">
        <v>0</v>
      </c>
      <c r="D137" s="12">
        <v>0</v>
      </c>
      <c r="E137" s="12">
        <f t="shared" si="20"/>
        <v>0</v>
      </c>
      <c r="F137" s="12" t="s">
        <v>300</v>
      </c>
      <c r="G137" s="12">
        <v>0</v>
      </c>
      <c r="H137" s="12">
        <f>IF(AND(E137=0,G137=0),1,0)</f>
        <v>1</v>
      </c>
      <c r="I137" s="12">
        <f>IF(AND(E137&gt;0,G137=0),1,0)</f>
        <v>0</v>
      </c>
      <c r="J137" s="12">
        <f>IF(AND(E137=0,G137&gt;0),1,0)</f>
        <v>0</v>
      </c>
      <c r="K137" s="12">
        <f>IF(AND(E137&gt;0,G137&gt;0),1,0)</f>
        <v>0</v>
      </c>
      <c r="L137" s="12">
        <f>IF(OR(E137&gt;0,G137&gt;0),1,0)</f>
        <v>0</v>
      </c>
      <c r="M137" s="13">
        <f>IF(AND(C137=0,G137=0),1,0)</f>
        <v>1</v>
      </c>
      <c r="N137" s="13">
        <f>IF(AND(C137&gt;0,G137=0),1,0)</f>
        <v>0</v>
      </c>
      <c r="O137" s="13">
        <f>IF(AND(C137=0,G137&gt;0),1,0)</f>
        <v>0</v>
      </c>
      <c r="P137" s="13">
        <f>IF(AND(C137&gt;0,G137&gt;0),1,0)</f>
        <v>0</v>
      </c>
      <c r="Q137" s="13">
        <f>IF(OR(C137&gt;0,G137&gt;0),1,0)</f>
        <v>0</v>
      </c>
      <c r="R137" s="13">
        <f>IF(AND(D137=0,G137=0),1,0)</f>
        <v>1</v>
      </c>
      <c r="S137" s="13">
        <f>IF(AND(D137&gt;0,G137=0),1,0)</f>
        <v>0</v>
      </c>
      <c r="T137" s="13">
        <f>IF(AND(D137=0,G137&gt;0),1,0)</f>
        <v>0</v>
      </c>
      <c r="U137" s="13">
        <f>IF(AND(D137&gt;0,G137&gt;0),1,0)</f>
        <v>0</v>
      </c>
      <c r="V137" s="13">
        <f>IF(OR(D137&gt;0,G137&gt;0),1,0)</f>
        <v>0</v>
      </c>
    </row>
    <row r="138" spans="1:22" x14ac:dyDescent="0.55000000000000004">
      <c r="A138">
        <v>136</v>
      </c>
      <c r="B138" s="12" t="str">
        <f>F138</f>
        <v>R1138TS229_2</v>
      </c>
      <c r="C138" s="12">
        <v>0</v>
      </c>
      <c r="D138" s="12">
        <v>0</v>
      </c>
      <c r="E138" s="12">
        <f t="shared" si="20"/>
        <v>0</v>
      </c>
      <c r="F138" s="12" t="s">
        <v>301</v>
      </c>
      <c r="G138" s="12">
        <v>0</v>
      </c>
      <c r="H138" s="12">
        <f>IF(AND(E138=0,G138=0),1,0)</f>
        <v>1</v>
      </c>
      <c r="I138" s="12">
        <f>IF(AND(E138&gt;0,G138=0),1,0)</f>
        <v>0</v>
      </c>
      <c r="J138" s="12">
        <f>IF(AND(E138=0,G138&gt;0),1,0)</f>
        <v>0</v>
      </c>
      <c r="K138" s="12">
        <f>IF(AND(E138&gt;0,G138&gt;0),1,0)</f>
        <v>0</v>
      </c>
      <c r="L138" s="12">
        <f>IF(OR(E138&gt;0,G138&gt;0),1,0)</f>
        <v>0</v>
      </c>
      <c r="M138" s="13">
        <f>IF(AND(C138=0,G138=0),1,0)</f>
        <v>1</v>
      </c>
      <c r="N138" s="13">
        <f>IF(AND(C138&gt;0,G138=0),1,0)</f>
        <v>0</v>
      </c>
      <c r="O138" s="13">
        <f>IF(AND(C138=0,G138&gt;0),1,0)</f>
        <v>0</v>
      </c>
      <c r="P138" s="13">
        <f>IF(AND(C138&gt;0,G138&gt;0),1,0)</f>
        <v>0</v>
      </c>
      <c r="Q138" s="13">
        <f>IF(OR(C138&gt;0,G138&gt;0),1,0)</f>
        <v>0</v>
      </c>
      <c r="R138" s="13">
        <f>IF(AND(D138=0,G138=0),1,0)</f>
        <v>1</v>
      </c>
      <c r="S138" s="13">
        <f>IF(AND(D138&gt;0,G138=0),1,0)</f>
        <v>0</v>
      </c>
      <c r="T138" s="13">
        <f>IF(AND(D138=0,G138&gt;0),1,0)</f>
        <v>0</v>
      </c>
      <c r="U138" s="13">
        <f>IF(AND(D138&gt;0,G138&gt;0),1,0)</f>
        <v>0</v>
      </c>
      <c r="V138" s="13">
        <f>IF(OR(D138&gt;0,G138&gt;0),1,0)</f>
        <v>0</v>
      </c>
    </row>
    <row r="139" spans="1:22" x14ac:dyDescent="0.55000000000000004">
      <c r="A139">
        <v>137</v>
      </c>
      <c r="B139" s="12" t="s">
        <v>162</v>
      </c>
      <c r="C139" s="12">
        <v>1</v>
      </c>
      <c r="D139" s="12">
        <v>0</v>
      </c>
      <c r="E139" s="12">
        <f t="shared" si="9"/>
        <v>1</v>
      </c>
      <c r="F139" s="12" t="s">
        <v>162</v>
      </c>
      <c r="G139" s="12">
        <v>1</v>
      </c>
      <c r="H139" s="12">
        <f>IF(AND(E139=0,G139=0),1,0)</f>
        <v>0</v>
      </c>
      <c r="I139" s="12">
        <f>IF(AND(E139&gt;0,G139=0),1,0)</f>
        <v>0</v>
      </c>
      <c r="J139" s="12">
        <f>IF(AND(E139=0,G139&gt;0),1,0)</f>
        <v>0</v>
      </c>
      <c r="K139" s="12">
        <f>IF(AND(E139&gt;0,G139&gt;0),1,0)</f>
        <v>1</v>
      </c>
      <c r="L139" s="12">
        <f>IF(OR(E139&gt;0,G139&gt;0),1,0)</f>
        <v>1</v>
      </c>
      <c r="M139" s="13">
        <f>IF(AND(C139=0,G139=0),1,0)</f>
        <v>0</v>
      </c>
      <c r="N139" s="13">
        <f>IF(AND(C139&gt;0,G139=0),1,0)</f>
        <v>0</v>
      </c>
      <c r="O139" s="13">
        <f>IF(AND(C139=0,G139&gt;0),1,0)</f>
        <v>0</v>
      </c>
      <c r="P139" s="13">
        <f>IF(AND(C139&gt;0,G139&gt;0),1,0)</f>
        <v>1</v>
      </c>
      <c r="Q139" s="13">
        <f>IF(OR(C139&gt;0,G139&gt;0),1,0)</f>
        <v>1</v>
      </c>
      <c r="R139" s="13">
        <f>IF(AND(D139=0,G139=0),1,0)</f>
        <v>0</v>
      </c>
      <c r="S139" s="13">
        <f>IF(AND(D139&gt;0,G139=0),1,0)</f>
        <v>0</v>
      </c>
      <c r="T139" s="13">
        <f>IF(AND(D139=0,G139&gt;0),1,0)</f>
        <v>1</v>
      </c>
      <c r="U139" s="13">
        <f>IF(AND(D139&gt;0,G139&gt;0),1,0)</f>
        <v>0</v>
      </c>
      <c r="V139" s="13">
        <f>IF(OR(D139&gt;0,G139&gt;0),1,0)</f>
        <v>1</v>
      </c>
    </row>
    <row r="140" spans="1:22" x14ac:dyDescent="0.55000000000000004">
      <c r="A140">
        <v>138</v>
      </c>
      <c r="B140" s="12" t="str">
        <f>F140</f>
        <v>R1138TS232_4</v>
      </c>
      <c r="C140" s="12">
        <v>0</v>
      </c>
      <c r="D140" s="12">
        <v>0</v>
      </c>
      <c r="E140" s="12">
        <f t="shared" si="9"/>
        <v>0</v>
      </c>
      <c r="F140" s="12" t="s">
        <v>302</v>
      </c>
      <c r="G140" s="12">
        <v>0</v>
      </c>
      <c r="H140" s="12">
        <f>IF(AND(E140=0,G140=0),1,0)</f>
        <v>1</v>
      </c>
      <c r="I140" s="12">
        <f>IF(AND(E140&gt;0,G140=0),1,0)</f>
        <v>0</v>
      </c>
      <c r="J140" s="12">
        <f>IF(AND(E140=0,G140&gt;0),1,0)</f>
        <v>0</v>
      </c>
      <c r="K140" s="12">
        <f>IF(AND(E140&gt;0,G140&gt;0),1,0)</f>
        <v>0</v>
      </c>
      <c r="L140" s="12">
        <f>IF(OR(E140&gt;0,G140&gt;0),1,0)</f>
        <v>0</v>
      </c>
      <c r="M140" s="13">
        <f>IF(AND(C140=0,G140=0),1,0)</f>
        <v>1</v>
      </c>
      <c r="N140" s="13">
        <f>IF(AND(C140&gt;0,G140=0),1,0)</f>
        <v>0</v>
      </c>
      <c r="O140" s="13">
        <f>IF(AND(C140=0,G140&gt;0),1,0)</f>
        <v>0</v>
      </c>
      <c r="P140" s="13">
        <f>IF(AND(C140&gt;0,G140&gt;0),1,0)</f>
        <v>0</v>
      </c>
      <c r="Q140" s="13">
        <f>IF(OR(C140&gt;0,G140&gt;0),1,0)</f>
        <v>0</v>
      </c>
      <c r="R140" s="13">
        <f>IF(AND(D140=0,G140=0),1,0)</f>
        <v>1</v>
      </c>
      <c r="S140" s="13">
        <f>IF(AND(D140&gt;0,G140=0),1,0)</f>
        <v>0</v>
      </c>
      <c r="T140" s="13">
        <f>IF(AND(D140=0,G140&gt;0),1,0)</f>
        <v>0</v>
      </c>
      <c r="U140" s="13">
        <f>IF(AND(D140&gt;0,G140&gt;0),1,0)</f>
        <v>0</v>
      </c>
      <c r="V140" s="13">
        <f>IF(OR(D140&gt;0,G140&gt;0),1,0)</f>
        <v>0</v>
      </c>
    </row>
    <row r="141" spans="1:22" x14ac:dyDescent="0.55000000000000004">
      <c r="A141">
        <v>139</v>
      </c>
      <c r="B141" s="12" t="s">
        <v>163</v>
      </c>
      <c r="C141" s="12">
        <v>17</v>
      </c>
      <c r="D141" s="12">
        <v>26</v>
      </c>
      <c r="E141" s="12">
        <f t="shared" si="9"/>
        <v>43</v>
      </c>
      <c r="F141" s="12" t="s">
        <v>163</v>
      </c>
      <c r="G141" s="12">
        <v>1</v>
      </c>
      <c r="H141" s="12">
        <f>IF(AND(E141=0,G141=0),1,0)</f>
        <v>0</v>
      </c>
      <c r="I141" s="12">
        <f>IF(AND(E141&gt;0,G141=0),1,0)</f>
        <v>0</v>
      </c>
      <c r="J141" s="12">
        <f>IF(AND(E141=0,G141&gt;0),1,0)</f>
        <v>0</v>
      </c>
      <c r="K141" s="12">
        <f>IF(AND(E141&gt;0,G141&gt;0),1,0)</f>
        <v>1</v>
      </c>
      <c r="L141" s="12">
        <f>IF(OR(E141&gt;0,G141&gt;0),1,0)</f>
        <v>1</v>
      </c>
      <c r="M141" s="13">
        <f>IF(AND(C141=0,G141=0),1,0)</f>
        <v>0</v>
      </c>
      <c r="N141" s="13">
        <f>IF(AND(C141&gt;0,G141=0),1,0)</f>
        <v>0</v>
      </c>
      <c r="O141" s="13">
        <f>IF(AND(C141=0,G141&gt;0),1,0)</f>
        <v>0</v>
      </c>
      <c r="P141" s="13">
        <f>IF(AND(C141&gt;0,G141&gt;0),1,0)</f>
        <v>1</v>
      </c>
      <c r="Q141" s="13">
        <f>IF(OR(C141&gt;0,G141&gt;0),1,0)</f>
        <v>1</v>
      </c>
      <c r="R141" s="13">
        <f>IF(AND(D141=0,G141=0),1,0)</f>
        <v>0</v>
      </c>
      <c r="S141" s="13">
        <f>IF(AND(D141&gt;0,G141=0),1,0)</f>
        <v>0</v>
      </c>
      <c r="T141" s="13">
        <f>IF(AND(D141=0,G141&gt;0),1,0)</f>
        <v>0</v>
      </c>
      <c r="U141" s="13">
        <f>IF(AND(D141&gt;0,G141&gt;0),1,0)</f>
        <v>1</v>
      </c>
      <c r="V141" s="13">
        <f>IF(OR(D141&gt;0,G141&gt;0),1,0)</f>
        <v>1</v>
      </c>
    </row>
    <row r="142" spans="1:22" x14ac:dyDescent="0.55000000000000004">
      <c r="A142">
        <v>140</v>
      </c>
      <c r="B142" s="12" t="s">
        <v>165</v>
      </c>
      <c r="C142" s="12">
        <v>32</v>
      </c>
      <c r="D142" s="12">
        <v>38</v>
      </c>
      <c r="E142" s="12">
        <f t="shared" si="9"/>
        <v>70</v>
      </c>
      <c r="F142" s="12" t="str">
        <f t="shared" ref="F142" si="21">B142</f>
        <v>R1138TS235_2</v>
      </c>
      <c r="G142" s="12">
        <v>1</v>
      </c>
      <c r="H142" s="12">
        <f>IF(AND(E142=0,G142=0),1,0)</f>
        <v>0</v>
      </c>
      <c r="I142" s="12">
        <f>IF(AND(E142&gt;0,G142=0),1,0)</f>
        <v>0</v>
      </c>
      <c r="J142" s="12">
        <f>IF(AND(E142=0,G142&gt;0),1,0)</f>
        <v>0</v>
      </c>
      <c r="K142" s="12">
        <f>IF(AND(E142&gt;0,G142&gt;0),1,0)</f>
        <v>1</v>
      </c>
      <c r="L142" s="12">
        <f>IF(OR(E142&gt;0,G142&gt;0),1,0)</f>
        <v>1</v>
      </c>
      <c r="M142" s="13">
        <f>IF(AND(C142=0,G142=0),1,0)</f>
        <v>0</v>
      </c>
      <c r="N142" s="13">
        <f>IF(AND(C142&gt;0,G142=0),1,0)</f>
        <v>0</v>
      </c>
      <c r="O142" s="13">
        <f>IF(AND(C142=0,G142&gt;0),1,0)</f>
        <v>0</v>
      </c>
      <c r="P142" s="13">
        <f>IF(AND(C142&gt;0,G142&gt;0),1,0)</f>
        <v>1</v>
      </c>
      <c r="Q142" s="13">
        <f>IF(OR(C142&gt;0,G142&gt;0),1,0)</f>
        <v>1</v>
      </c>
      <c r="R142" s="13">
        <f>IF(AND(D142=0,G142=0),1,0)</f>
        <v>0</v>
      </c>
      <c r="S142" s="13">
        <f>IF(AND(D142&gt;0,G142=0),1,0)</f>
        <v>0</v>
      </c>
      <c r="T142" s="13">
        <f>IF(AND(D142=0,G142&gt;0),1,0)</f>
        <v>0</v>
      </c>
      <c r="U142" s="13">
        <f>IF(AND(D142&gt;0,G142&gt;0),1,0)</f>
        <v>1</v>
      </c>
      <c r="V142" s="13">
        <f>IF(OR(D142&gt;0,G142&gt;0),1,0)</f>
        <v>1</v>
      </c>
    </row>
    <row r="143" spans="1:22" x14ac:dyDescent="0.55000000000000004">
      <c r="A143">
        <v>141</v>
      </c>
      <c r="B143" s="12" t="s">
        <v>167</v>
      </c>
      <c r="C143" s="12">
        <v>1</v>
      </c>
      <c r="D143" s="12">
        <v>0</v>
      </c>
      <c r="E143" s="12">
        <f t="shared" si="9"/>
        <v>1</v>
      </c>
      <c r="F143" s="12" t="s">
        <v>167</v>
      </c>
      <c r="G143" s="12">
        <v>1</v>
      </c>
      <c r="H143" s="12">
        <f>IF(AND(E143=0,G143=0),1,0)</f>
        <v>0</v>
      </c>
      <c r="I143" s="12">
        <f>IF(AND(E143&gt;0,G143=0),1,0)</f>
        <v>0</v>
      </c>
      <c r="J143" s="12">
        <f>IF(AND(E143=0,G143&gt;0),1,0)</f>
        <v>0</v>
      </c>
      <c r="K143" s="12">
        <f>IF(AND(E143&gt;0,G143&gt;0),1,0)</f>
        <v>1</v>
      </c>
      <c r="L143" s="12">
        <f>IF(OR(E143&gt;0,G143&gt;0),1,0)</f>
        <v>1</v>
      </c>
      <c r="M143" s="13">
        <f>IF(AND(C143=0,G143=0),1,0)</f>
        <v>0</v>
      </c>
      <c r="N143" s="13">
        <f>IF(AND(C143&gt;0,G143=0),1,0)</f>
        <v>0</v>
      </c>
      <c r="O143" s="13">
        <f>IF(AND(C143=0,G143&gt;0),1,0)</f>
        <v>0</v>
      </c>
      <c r="P143" s="13">
        <f>IF(AND(C143&gt;0,G143&gt;0),1,0)</f>
        <v>1</v>
      </c>
      <c r="Q143" s="13">
        <f>IF(OR(C143&gt;0,G143&gt;0),1,0)</f>
        <v>1</v>
      </c>
      <c r="R143" s="13">
        <f>IF(AND(D143=0,G143=0),1,0)</f>
        <v>0</v>
      </c>
      <c r="S143" s="13">
        <f>IF(AND(D143&gt;0,G143=0),1,0)</f>
        <v>0</v>
      </c>
      <c r="T143" s="13">
        <f>IF(AND(D143=0,G143&gt;0),1,0)</f>
        <v>1</v>
      </c>
      <c r="U143" s="13">
        <f>IF(AND(D143&gt;0,G143&gt;0),1,0)</f>
        <v>0</v>
      </c>
      <c r="V143" s="13">
        <f>IF(OR(D143&gt;0,G143&gt;0),1,0)</f>
        <v>1</v>
      </c>
    </row>
    <row r="144" spans="1:22" x14ac:dyDescent="0.55000000000000004">
      <c r="A144">
        <v>142</v>
      </c>
      <c r="B144" s="12" t="s">
        <v>168</v>
      </c>
      <c r="C144" s="12">
        <v>9</v>
      </c>
      <c r="D144" s="12">
        <v>6</v>
      </c>
      <c r="E144" s="12">
        <f t="shared" si="9"/>
        <v>15</v>
      </c>
      <c r="F144" s="12" t="str">
        <f t="shared" ref="F144:F146" si="22">B144</f>
        <v>R1138TS239_5</v>
      </c>
      <c r="G144" s="12">
        <v>0</v>
      </c>
      <c r="H144" s="12">
        <f>IF(AND(E144=0,G144=0),1,0)</f>
        <v>0</v>
      </c>
      <c r="I144" s="12">
        <f>IF(AND(E144&gt;0,G144=0),1,0)</f>
        <v>1</v>
      </c>
      <c r="J144" s="12">
        <f>IF(AND(E144=0,G144&gt;0),1,0)</f>
        <v>0</v>
      </c>
      <c r="K144" s="12">
        <f>IF(AND(E144&gt;0,G144&gt;0),1,0)</f>
        <v>0</v>
      </c>
      <c r="L144" s="12">
        <f>IF(OR(E144&gt;0,G144&gt;0),1,0)</f>
        <v>1</v>
      </c>
      <c r="M144" s="13">
        <f>IF(AND(C144=0,G144=0),1,0)</f>
        <v>0</v>
      </c>
      <c r="N144" s="13">
        <f>IF(AND(C144&gt;0,G144=0),1,0)</f>
        <v>1</v>
      </c>
      <c r="O144" s="13">
        <f>IF(AND(C144=0,G144&gt;0),1,0)</f>
        <v>0</v>
      </c>
      <c r="P144" s="13">
        <f>IF(AND(C144&gt;0,G144&gt;0),1,0)</f>
        <v>0</v>
      </c>
      <c r="Q144" s="13">
        <f>IF(OR(C144&gt;0,G144&gt;0),1,0)</f>
        <v>1</v>
      </c>
      <c r="R144" s="13">
        <f>IF(AND(D144=0,G144=0),1,0)</f>
        <v>0</v>
      </c>
      <c r="S144" s="13">
        <f>IF(AND(D144&gt;0,G144=0),1,0)</f>
        <v>1</v>
      </c>
      <c r="T144" s="13">
        <f>IF(AND(D144=0,G144&gt;0),1,0)</f>
        <v>0</v>
      </c>
      <c r="U144" s="13">
        <f>IF(AND(D144&gt;0,G144&gt;0),1,0)</f>
        <v>0</v>
      </c>
      <c r="V144" s="13">
        <f>IF(OR(D144&gt;0,G144&gt;0),1,0)</f>
        <v>1</v>
      </c>
    </row>
    <row r="145" spans="1:22" x14ac:dyDescent="0.55000000000000004">
      <c r="A145">
        <v>143</v>
      </c>
      <c r="B145" s="12" t="s">
        <v>170</v>
      </c>
      <c r="C145" s="12">
        <v>1</v>
      </c>
      <c r="D145" s="12">
        <v>0</v>
      </c>
      <c r="E145" s="12">
        <f t="shared" si="9"/>
        <v>1</v>
      </c>
      <c r="F145" s="12" t="str">
        <f t="shared" si="22"/>
        <v>R1138TS248_4</v>
      </c>
      <c r="G145" s="12">
        <v>0</v>
      </c>
      <c r="H145" s="12">
        <f>IF(AND(E145=0,G145=0),1,0)</f>
        <v>0</v>
      </c>
      <c r="I145" s="12">
        <f>IF(AND(E145&gt;0,G145=0),1,0)</f>
        <v>1</v>
      </c>
      <c r="J145" s="12">
        <f>IF(AND(E145=0,G145&gt;0),1,0)</f>
        <v>0</v>
      </c>
      <c r="K145" s="12">
        <f>IF(AND(E145&gt;0,G145&gt;0),1,0)</f>
        <v>0</v>
      </c>
      <c r="L145" s="12">
        <f>IF(OR(E145&gt;0,G145&gt;0),1,0)</f>
        <v>1</v>
      </c>
      <c r="M145" s="13">
        <f>IF(AND(C145=0,G145=0),1,0)</f>
        <v>0</v>
      </c>
      <c r="N145" s="13">
        <f>IF(AND(C145&gt;0,G145=0),1,0)</f>
        <v>1</v>
      </c>
      <c r="O145" s="13">
        <f>IF(AND(C145=0,G145&gt;0),1,0)</f>
        <v>0</v>
      </c>
      <c r="P145" s="13">
        <f>IF(AND(C145&gt;0,G145&gt;0),1,0)</f>
        <v>0</v>
      </c>
      <c r="Q145" s="13">
        <f>IF(OR(C145&gt;0,G145&gt;0),1,0)</f>
        <v>1</v>
      </c>
      <c r="R145" s="13">
        <f>IF(AND(D145=0,G145=0),1,0)</f>
        <v>1</v>
      </c>
      <c r="S145" s="13">
        <f>IF(AND(D145&gt;0,G145=0),1,0)</f>
        <v>0</v>
      </c>
      <c r="T145" s="13">
        <f>IF(AND(D145=0,G145&gt;0),1,0)</f>
        <v>0</v>
      </c>
      <c r="U145" s="13">
        <f>IF(AND(D145&gt;0,G145&gt;0),1,0)</f>
        <v>0</v>
      </c>
      <c r="V145" s="13">
        <f>IF(OR(D145&gt;0,G145&gt;0),1,0)</f>
        <v>0</v>
      </c>
    </row>
    <row r="146" spans="1:22" x14ac:dyDescent="0.55000000000000004">
      <c r="A146">
        <v>144</v>
      </c>
      <c r="B146" s="12" t="s">
        <v>171</v>
      </c>
      <c r="C146" s="12">
        <v>3</v>
      </c>
      <c r="D146" s="12">
        <v>2</v>
      </c>
      <c r="E146" s="12">
        <f t="shared" si="9"/>
        <v>5</v>
      </c>
      <c r="F146" s="12" t="str">
        <f t="shared" si="22"/>
        <v>R1138TS416_1</v>
      </c>
      <c r="G146" s="12">
        <v>0</v>
      </c>
      <c r="H146" s="12">
        <f>IF(AND(E146=0,G146=0),1,0)</f>
        <v>0</v>
      </c>
      <c r="I146" s="12">
        <f>IF(AND(E146&gt;0,G146=0),1,0)</f>
        <v>1</v>
      </c>
      <c r="J146" s="12">
        <f>IF(AND(E146=0,G146&gt;0),1,0)</f>
        <v>0</v>
      </c>
      <c r="K146" s="12">
        <f>IF(AND(E146&gt;0,G146&gt;0),1,0)</f>
        <v>0</v>
      </c>
      <c r="L146" s="12">
        <f>IF(OR(E146&gt;0,G146&gt;0),1,0)</f>
        <v>1</v>
      </c>
      <c r="M146" s="13">
        <f>IF(AND(C146=0,G146=0),1,0)</f>
        <v>0</v>
      </c>
      <c r="N146" s="13">
        <f>IF(AND(C146&gt;0,G146=0),1,0)</f>
        <v>1</v>
      </c>
      <c r="O146" s="13">
        <f>IF(AND(C146=0,G146&gt;0),1,0)</f>
        <v>0</v>
      </c>
      <c r="P146" s="13">
        <f>IF(AND(C146&gt;0,G146&gt;0),1,0)</f>
        <v>0</v>
      </c>
      <c r="Q146" s="13">
        <f>IF(OR(C146&gt;0,G146&gt;0),1,0)</f>
        <v>1</v>
      </c>
      <c r="R146" s="13">
        <f>IF(AND(D146=0,G146=0),1,0)</f>
        <v>0</v>
      </c>
      <c r="S146" s="13">
        <f>IF(AND(D146&gt;0,G146=0),1,0)</f>
        <v>1</v>
      </c>
      <c r="T146" s="13">
        <f>IF(AND(D146=0,G146&gt;0),1,0)</f>
        <v>0</v>
      </c>
      <c r="U146" s="13">
        <f>IF(AND(D146&gt;0,G146&gt;0),1,0)</f>
        <v>0</v>
      </c>
      <c r="V146" s="13">
        <f>IF(OR(D146&gt;0,G146&gt;0),1,0)</f>
        <v>1</v>
      </c>
    </row>
    <row r="147" spans="1:22" x14ac:dyDescent="0.55000000000000004">
      <c r="A147">
        <v>145</v>
      </c>
      <c r="B147" s="12" t="s">
        <v>172</v>
      </c>
      <c r="C147" s="12">
        <v>1</v>
      </c>
      <c r="D147" s="12">
        <v>0</v>
      </c>
      <c r="E147" s="12">
        <f t="shared" si="9"/>
        <v>1</v>
      </c>
      <c r="F147" s="12" t="s">
        <v>172</v>
      </c>
      <c r="G147" s="12">
        <v>1</v>
      </c>
      <c r="H147" s="12">
        <f>IF(AND(E147=0,G147=0),1,0)</f>
        <v>0</v>
      </c>
      <c r="I147" s="12">
        <f>IF(AND(E147&gt;0,G147=0),1,0)</f>
        <v>0</v>
      </c>
      <c r="J147" s="12">
        <f>IF(AND(E147=0,G147&gt;0),1,0)</f>
        <v>0</v>
      </c>
      <c r="K147" s="12">
        <f>IF(AND(E147&gt;0,G147&gt;0),1,0)</f>
        <v>1</v>
      </c>
      <c r="L147" s="12">
        <f>IF(OR(E147&gt;0,G147&gt;0),1,0)</f>
        <v>1</v>
      </c>
      <c r="M147" s="13">
        <f>IF(AND(C147=0,G147=0),1,0)</f>
        <v>0</v>
      </c>
      <c r="N147" s="13">
        <f>IF(AND(C147&gt;0,G147=0),1,0)</f>
        <v>0</v>
      </c>
      <c r="O147" s="13">
        <f>IF(AND(C147=0,G147&gt;0),1,0)</f>
        <v>0</v>
      </c>
      <c r="P147" s="13">
        <f>IF(AND(C147&gt;0,G147&gt;0),1,0)</f>
        <v>1</v>
      </c>
      <c r="Q147" s="13">
        <f>IF(OR(C147&gt;0,G147&gt;0),1,0)</f>
        <v>1</v>
      </c>
      <c r="R147" s="13">
        <f>IF(AND(D147=0,G147=0),1,0)</f>
        <v>0</v>
      </c>
      <c r="S147" s="13">
        <f>IF(AND(D147&gt;0,G147=0),1,0)</f>
        <v>0</v>
      </c>
      <c r="T147" s="13">
        <f>IF(AND(D147=0,G147&gt;0),1,0)</f>
        <v>1</v>
      </c>
      <c r="U147" s="13">
        <f>IF(AND(D147&gt;0,G147&gt;0),1,0)</f>
        <v>0</v>
      </c>
      <c r="V147" s="13">
        <f>IF(OR(D147&gt;0,G147&gt;0),1,0)</f>
        <v>1</v>
      </c>
    </row>
    <row r="148" spans="1:22" x14ac:dyDescent="0.55000000000000004">
      <c r="A148">
        <v>146</v>
      </c>
      <c r="B148" s="12" t="str">
        <f>F148</f>
        <v>R1138TS434_4</v>
      </c>
      <c r="C148" s="12">
        <v>0</v>
      </c>
      <c r="D148" s="12">
        <v>0</v>
      </c>
      <c r="E148" s="12">
        <f t="shared" si="9"/>
        <v>0</v>
      </c>
      <c r="F148" s="12" t="s">
        <v>303</v>
      </c>
      <c r="G148" s="12">
        <v>1</v>
      </c>
      <c r="H148" s="12">
        <f>IF(AND(E148=0,G148=0),1,0)</f>
        <v>0</v>
      </c>
      <c r="I148" s="12">
        <f>IF(AND(E148&gt;0,G148=0),1,0)</f>
        <v>0</v>
      </c>
      <c r="J148" s="12">
        <f>IF(AND(E148=0,G148&gt;0),1,0)</f>
        <v>1</v>
      </c>
      <c r="K148" s="12">
        <f>IF(AND(E148&gt;0,G148&gt;0),1,0)</f>
        <v>0</v>
      </c>
      <c r="L148" s="12">
        <f>IF(OR(E148&gt;0,G148&gt;0),1,0)</f>
        <v>1</v>
      </c>
      <c r="M148" s="13">
        <f>IF(AND(C148=0,G148=0),1,0)</f>
        <v>0</v>
      </c>
      <c r="N148" s="13">
        <f>IF(AND(C148&gt;0,G148=0),1,0)</f>
        <v>0</v>
      </c>
      <c r="O148" s="13">
        <f>IF(AND(C148=0,G148&gt;0),1,0)</f>
        <v>1</v>
      </c>
      <c r="P148" s="13">
        <f>IF(AND(C148&gt;0,G148&gt;0),1,0)</f>
        <v>0</v>
      </c>
      <c r="Q148" s="13">
        <f>IF(OR(C148&gt;0,G148&gt;0),1,0)</f>
        <v>1</v>
      </c>
      <c r="R148" s="13">
        <f>IF(AND(D148=0,G148=0),1,0)</f>
        <v>0</v>
      </c>
      <c r="S148" s="13">
        <f>IF(AND(D148&gt;0,G148=0),1,0)</f>
        <v>0</v>
      </c>
      <c r="T148" s="13">
        <f>IF(AND(D148=0,G148&gt;0),1,0)</f>
        <v>1</v>
      </c>
      <c r="U148" s="13">
        <f>IF(AND(D148&gt;0,G148&gt;0),1,0)</f>
        <v>0</v>
      </c>
      <c r="V148" s="13">
        <f>IF(OR(D148&gt;0,G148&gt;0),1,0)</f>
        <v>1</v>
      </c>
    </row>
    <row r="149" spans="1:22" x14ac:dyDescent="0.55000000000000004">
      <c r="A149">
        <v>147</v>
      </c>
      <c r="B149" s="12" t="s">
        <v>173</v>
      </c>
      <c r="C149" s="12">
        <v>3</v>
      </c>
      <c r="D149" s="12">
        <v>2</v>
      </c>
      <c r="E149" s="12">
        <f t="shared" si="9"/>
        <v>5</v>
      </c>
      <c r="F149" s="12" t="str">
        <f t="shared" ref="F149" si="23">B149</f>
        <v>R1138TS439_3</v>
      </c>
      <c r="G149" s="12">
        <v>0</v>
      </c>
      <c r="H149" s="12">
        <f>IF(AND(E149=0,G149=0),1,0)</f>
        <v>0</v>
      </c>
      <c r="I149" s="12">
        <f>IF(AND(E149&gt;0,G149=0),1,0)</f>
        <v>1</v>
      </c>
      <c r="J149" s="12">
        <f>IF(AND(E149=0,G149&gt;0),1,0)</f>
        <v>0</v>
      </c>
      <c r="K149" s="12">
        <f>IF(AND(E149&gt;0,G149&gt;0),1,0)</f>
        <v>0</v>
      </c>
      <c r="L149" s="12">
        <f>IF(OR(E149&gt;0,G149&gt;0),1,0)</f>
        <v>1</v>
      </c>
      <c r="M149" s="13">
        <f>IF(AND(C149=0,G149=0),1,0)</f>
        <v>0</v>
      </c>
      <c r="N149" s="13">
        <f>IF(AND(C149&gt;0,G149=0),1,0)</f>
        <v>1</v>
      </c>
      <c r="O149" s="13">
        <f>IF(AND(C149=0,G149&gt;0),1,0)</f>
        <v>0</v>
      </c>
      <c r="P149" s="13">
        <f>IF(AND(C149&gt;0,G149&gt;0),1,0)</f>
        <v>0</v>
      </c>
      <c r="Q149" s="13">
        <f>IF(OR(C149&gt;0,G149&gt;0),1,0)</f>
        <v>1</v>
      </c>
      <c r="R149" s="13">
        <f>IF(AND(D149=0,G149=0),1,0)</f>
        <v>0</v>
      </c>
      <c r="S149" s="13">
        <f>IF(AND(D149&gt;0,G149=0),1,0)</f>
        <v>1</v>
      </c>
      <c r="T149" s="13">
        <f>IF(AND(D149=0,G149&gt;0),1,0)</f>
        <v>0</v>
      </c>
      <c r="U149" s="13">
        <f>IF(AND(D149&gt;0,G149&gt;0),1,0)</f>
        <v>0</v>
      </c>
      <c r="V149" s="13">
        <f>IF(OR(D149&gt;0,G149&gt;0),1,0)</f>
        <v>1</v>
      </c>
    </row>
    <row r="150" spans="1:22" x14ac:dyDescent="0.55000000000000004">
      <c r="A150">
        <v>148</v>
      </c>
      <c r="B150" s="12" t="s">
        <v>174</v>
      </c>
      <c r="C150" s="12">
        <v>1</v>
      </c>
      <c r="D150" s="12">
        <v>0</v>
      </c>
      <c r="E150" s="12">
        <f t="shared" si="9"/>
        <v>1</v>
      </c>
      <c r="F150" s="12" t="s">
        <v>174</v>
      </c>
      <c r="G150" s="12">
        <v>1</v>
      </c>
      <c r="H150" s="12">
        <f>IF(AND(E150=0,G150=0),1,0)</f>
        <v>0</v>
      </c>
      <c r="I150" s="12">
        <f>IF(AND(E150&gt;0,G150=0),1,0)</f>
        <v>0</v>
      </c>
      <c r="J150" s="12">
        <f>IF(AND(E150=0,G150&gt;0),1,0)</f>
        <v>0</v>
      </c>
      <c r="K150" s="12">
        <f>IF(AND(E150&gt;0,G150&gt;0),1,0)</f>
        <v>1</v>
      </c>
      <c r="L150" s="12">
        <f>IF(OR(E150&gt;0,G150&gt;0),1,0)</f>
        <v>1</v>
      </c>
      <c r="M150" s="13">
        <f>IF(AND(C150=0,G150=0),1,0)</f>
        <v>0</v>
      </c>
      <c r="N150" s="13">
        <f>IF(AND(C150&gt;0,G150=0),1,0)</f>
        <v>0</v>
      </c>
      <c r="O150" s="13">
        <f>IF(AND(C150=0,G150&gt;0),1,0)</f>
        <v>0</v>
      </c>
      <c r="P150" s="13">
        <f>IF(AND(C150&gt;0,G150&gt;0),1,0)</f>
        <v>1</v>
      </c>
      <c r="Q150" s="13">
        <f>IF(OR(C150&gt;0,G150&gt;0),1,0)</f>
        <v>1</v>
      </c>
      <c r="R150" s="13">
        <f>IF(AND(D150=0,G150=0),1,0)</f>
        <v>0</v>
      </c>
      <c r="S150" s="13">
        <f>IF(AND(D150&gt;0,G150=0),1,0)</f>
        <v>0</v>
      </c>
      <c r="T150" s="13">
        <f>IF(AND(D150=0,G150&gt;0),1,0)</f>
        <v>1</v>
      </c>
      <c r="U150" s="13">
        <f>IF(AND(D150&gt;0,G150&gt;0),1,0)</f>
        <v>0</v>
      </c>
      <c r="V150" s="13">
        <f>IF(OR(D150&gt;0,G150&gt;0),1,0)</f>
        <v>1</v>
      </c>
    </row>
    <row r="151" spans="1:22" x14ac:dyDescent="0.55000000000000004">
      <c r="A151">
        <v>149</v>
      </c>
      <c r="B151" s="12" t="s">
        <v>175</v>
      </c>
      <c r="C151" s="12">
        <v>3</v>
      </c>
      <c r="D151" s="12">
        <v>7</v>
      </c>
      <c r="E151" s="12">
        <f t="shared" si="9"/>
        <v>10</v>
      </c>
      <c r="F151" s="12" t="str">
        <f t="shared" ref="F151:F169" si="24">B151</f>
        <v>R1138TS470_1</v>
      </c>
      <c r="G151" s="12">
        <v>0</v>
      </c>
      <c r="H151" s="12">
        <f>IF(AND(E151=0,G151=0),1,0)</f>
        <v>0</v>
      </c>
      <c r="I151" s="12">
        <f>IF(AND(E151&gt;0,G151=0),1,0)</f>
        <v>1</v>
      </c>
      <c r="J151" s="12">
        <f>IF(AND(E151=0,G151&gt;0),1,0)</f>
        <v>0</v>
      </c>
      <c r="K151" s="12">
        <f>IF(AND(E151&gt;0,G151&gt;0),1,0)</f>
        <v>0</v>
      </c>
      <c r="L151" s="12">
        <f>IF(OR(E151&gt;0,G151&gt;0),1,0)</f>
        <v>1</v>
      </c>
      <c r="M151" s="13">
        <f>IF(AND(C151=0,G151=0),1,0)</f>
        <v>0</v>
      </c>
      <c r="N151" s="13">
        <f>IF(AND(C151&gt;0,G151=0),1,0)</f>
        <v>1</v>
      </c>
      <c r="O151" s="13">
        <f>IF(AND(C151=0,G151&gt;0),1,0)</f>
        <v>0</v>
      </c>
      <c r="P151" s="13">
        <f>IF(AND(C151&gt;0,G151&gt;0),1,0)</f>
        <v>0</v>
      </c>
      <c r="Q151" s="13">
        <f>IF(OR(C151&gt;0,G151&gt;0),1,0)</f>
        <v>1</v>
      </c>
      <c r="R151" s="13">
        <f>IF(AND(D151=0,G151=0),1,0)</f>
        <v>0</v>
      </c>
      <c r="S151" s="13">
        <f>IF(AND(D151&gt;0,G151=0),1,0)</f>
        <v>1</v>
      </c>
      <c r="T151" s="13">
        <f>IF(AND(D151=0,G151&gt;0),1,0)</f>
        <v>0</v>
      </c>
      <c r="U151" s="13">
        <f>IF(AND(D151&gt;0,G151&gt;0),1,0)</f>
        <v>0</v>
      </c>
      <c r="V151" s="13">
        <f>IF(OR(D151&gt;0,G151&gt;0),1,0)</f>
        <v>1</v>
      </c>
    </row>
    <row r="152" spans="1:22" x14ac:dyDescent="0.55000000000000004">
      <c r="A152">
        <v>150</v>
      </c>
      <c r="B152" s="12" t="s">
        <v>177</v>
      </c>
      <c r="C152" s="12">
        <v>0</v>
      </c>
      <c r="D152" s="12">
        <v>10</v>
      </c>
      <c r="E152" s="12">
        <f t="shared" si="9"/>
        <v>10</v>
      </c>
      <c r="F152" s="12" t="str">
        <f t="shared" si="24"/>
        <v>R1138TS470_2</v>
      </c>
      <c r="G152" s="12">
        <v>0</v>
      </c>
      <c r="H152" s="12">
        <f>IF(AND(E152=0,G152=0),1,0)</f>
        <v>0</v>
      </c>
      <c r="I152" s="12">
        <f>IF(AND(E152&gt;0,G152=0),1,0)</f>
        <v>1</v>
      </c>
      <c r="J152" s="12">
        <f>IF(AND(E152=0,G152&gt;0),1,0)</f>
        <v>0</v>
      </c>
      <c r="K152" s="12">
        <f>IF(AND(E152&gt;0,G152&gt;0),1,0)</f>
        <v>0</v>
      </c>
      <c r="L152" s="12">
        <f>IF(OR(E152&gt;0,G152&gt;0),1,0)</f>
        <v>1</v>
      </c>
      <c r="M152" s="13">
        <f>IF(AND(C152=0,G152=0),1,0)</f>
        <v>1</v>
      </c>
      <c r="N152" s="13">
        <f>IF(AND(C152&gt;0,G152=0),1,0)</f>
        <v>0</v>
      </c>
      <c r="O152" s="13">
        <f>IF(AND(C152=0,G152&gt;0),1,0)</f>
        <v>0</v>
      </c>
      <c r="P152" s="13">
        <f>IF(AND(C152&gt;0,G152&gt;0),1,0)</f>
        <v>0</v>
      </c>
      <c r="Q152" s="13">
        <f>IF(OR(C152&gt;0,G152&gt;0),1,0)</f>
        <v>0</v>
      </c>
      <c r="R152" s="13">
        <f>IF(AND(D152=0,G152=0),1,0)</f>
        <v>0</v>
      </c>
      <c r="S152" s="13">
        <f>IF(AND(D152&gt;0,G152=0),1,0)</f>
        <v>1</v>
      </c>
      <c r="T152" s="13">
        <f>IF(AND(D152=0,G152&gt;0),1,0)</f>
        <v>0</v>
      </c>
      <c r="U152" s="13">
        <f>IF(AND(D152&gt;0,G152&gt;0),1,0)</f>
        <v>0</v>
      </c>
      <c r="V152" s="13">
        <f>IF(OR(D152&gt;0,G152&gt;0),1,0)</f>
        <v>1</v>
      </c>
    </row>
    <row r="153" spans="1:22" x14ac:dyDescent="0.55000000000000004">
      <c r="A153">
        <v>151</v>
      </c>
      <c r="B153" s="12" t="s">
        <v>179</v>
      </c>
      <c r="C153" s="12">
        <v>3</v>
      </c>
      <c r="D153" s="12">
        <v>14</v>
      </c>
      <c r="E153" s="12">
        <f t="shared" si="9"/>
        <v>17</v>
      </c>
      <c r="F153" s="12" t="str">
        <f t="shared" si="24"/>
        <v>R1138TS470_3</v>
      </c>
      <c r="G153" s="12">
        <v>0</v>
      </c>
      <c r="H153" s="12">
        <f>IF(AND(E153=0,G153=0),1,0)</f>
        <v>0</v>
      </c>
      <c r="I153" s="12">
        <f>IF(AND(E153&gt;0,G153=0),1,0)</f>
        <v>1</v>
      </c>
      <c r="J153" s="12">
        <f>IF(AND(E153=0,G153&gt;0),1,0)</f>
        <v>0</v>
      </c>
      <c r="K153" s="12">
        <f>IF(AND(E153&gt;0,G153&gt;0),1,0)</f>
        <v>0</v>
      </c>
      <c r="L153" s="12">
        <f>IF(OR(E153&gt;0,G153&gt;0),1,0)</f>
        <v>1</v>
      </c>
      <c r="M153" s="13">
        <f>IF(AND(C153=0,G153=0),1,0)</f>
        <v>0</v>
      </c>
      <c r="N153" s="13">
        <f>IF(AND(C153&gt;0,G153=0),1,0)</f>
        <v>1</v>
      </c>
      <c r="O153" s="13">
        <f>IF(AND(C153=0,G153&gt;0),1,0)</f>
        <v>0</v>
      </c>
      <c r="P153" s="13">
        <f>IF(AND(C153&gt;0,G153&gt;0),1,0)</f>
        <v>0</v>
      </c>
      <c r="Q153" s="13">
        <f>IF(OR(C153&gt;0,G153&gt;0),1,0)</f>
        <v>1</v>
      </c>
      <c r="R153" s="13">
        <f>IF(AND(D153=0,G153=0),1,0)</f>
        <v>0</v>
      </c>
      <c r="S153" s="13">
        <f>IF(AND(D153&gt;0,G153=0),1,0)</f>
        <v>1</v>
      </c>
      <c r="T153" s="13">
        <f>IF(AND(D153=0,G153&gt;0),1,0)</f>
        <v>0</v>
      </c>
      <c r="U153" s="13">
        <f>IF(AND(D153&gt;0,G153&gt;0),1,0)</f>
        <v>0</v>
      </c>
      <c r="V153" s="13">
        <f>IF(OR(D153&gt;0,G153&gt;0),1,0)</f>
        <v>1</v>
      </c>
    </row>
    <row r="154" spans="1:22" x14ac:dyDescent="0.55000000000000004">
      <c r="A154">
        <v>152</v>
      </c>
      <c r="B154" s="12" t="s">
        <v>181</v>
      </c>
      <c r="C154" s="12">
        <v>1</v>
      </c>
      <c r="D154" s="12">
        <v>15</v>
      </c>
      <c r="E154" s="12">
        <f t="shared" si="9"/>
        <v>16</v>
      </c>
      <c r="F154" s="12" t="str">
        <f t="shared" si="24"/>
        <v>R1138TS470_5</v>
      </c>
      <c r="G154" s="12">
        <v>0</v>
      </c>
      <c r="H154" s="12">
        <f>IF(AND(E154=0,G154=0),1,0)</f>
        <v>0</v>
      </c>
      <c r="I154" s="12">
        <f>IF(AND(E154&gt;0,G154=0),1,0)</f>
        <v>1</v>
      </c>
      <c r="J154" s="12">
        <f>IF(AND(E154=0,G154&gt;0),1,0)</f>
        <v>0</v>
      </c>
      <c r="K154" s="12">
        <f>IF(AND(E154&gt;0,G154&gt;0),1,0)</f>
        <v>0</v>
      </c>
      <c r="L154" s="12">
        <f>IF(OR(E154&gt;0,G154&gt;0),1,0)</f>
        <v>1</v>
      </c>
      <c r="M154" s="13">
        <f>IF(AND(C154=0,G154=0),1,0)</f>
        <v>0</v>
      </c>
      <c r="N154" s="13">
        <f>IF(AND(C154&gt;0,G154=0),1,0)</f>
        <v>1</v>
      </c>
      <c r="O154" s="13">
        <f>IF(AND(C154=0,G154&gt;0),1,0)</f>
        <v>0</v>
      </c>
      <c r="P154" s="13">
        <f>IF(AND(C154&gt;0,G154&gt;0),1,0)</f>
        <v>0</v>
      </c>
      <c r="Q154" s="13">
        <f>IF(OR(C154&gt;0,G154&gt;0),1,0)</f>
        <v>1</v>
      </c>
      <c r="R154" s="13">
        <f>IF(AND(D154=0,G154=0),1,0)</f>
        <v>0</v>
      </c>
      <c r="S154" s="13">
        <f>IF(AND(D154&gt;0,G154=0),1,0)</f>
        <v>1</v>
      </c>
      <c r="T154" s="13">
        <f>IF(AND(D154=0,G154&gt;0),1,0)</f>
        <v>0</v>
      </c>
      <c r="U154" s="13">
        <f>IF(AND(D154&gt;0,G154&gt;0),1,0)</f>
        <v>0</v>
      </c>
      <c r="V154" s="13">
        <f>IF(OR(D154&gt;0,G154&gt;0),1,0)</f>
        <v>1</v>
      </c>
    </row>
    <row r="155" spans="1:22" x14ac:dyDescent="0.55000000000000004">
      <c r="A155">
        <v>153</v>
      </c>
      <c r="B155" s="12" t="s">
        <v>183</v>
      </c>
      <c r="C155" s="12">
        <v>13</v>
      </c>
      <c r="D155" s="12">
        <v>13</v>
      </c>
      <c r="E155" s="12">
        <f t="shared" si="9"/>
        <v>26</v>
      </c>
      <c r="F155" s="12" t="str">
        <f t="shared" si="24"/>
        <v>R1138TS489_1</v>
      </c>
      <c r="G155" s="12">
        <v>0</v>
      </c>
      <c r="H155" s="12">
        <f>IF(AND(E155=0,G155=0),1,0)</f>
        <v>0</v>
      </c>
      <c r="I155" s="12">
        <f>IF(AND(E155&gt;0,G155=0),1,0)</f>
        <v>1</v>
      </c>
      <c r="J155" s="12">
        <f>IF(AND(E155=0,G155&gt;0),1,0)</f>
        <v>0</v>
      </c>
      <c r="K155" s="12">
        <f>IF(AND(E155&gt;0,G155&gt;0),1,0)</f>
        <v>0</v>
      </c>
      <c r="L155" s="12">
        <f>IF(OR(E155&gt;0,G155&gt;0),1,0)</f>
        <v>1</v>
      </c>
      <c r="M155" s="13">
        <f>IF(AND(C155=0,G155=0),1,0)</f>
        <v>0</v>
      </c>
      <c r="N155" s="13">
        <f>IF(AND(C155&gt;0,G155=0),1,0)</f>
        <v>1</v>
      </c>
      <c r="O155" s="13">
        <f>IF(AND(C155=0,G155&gt;0),1,0)</f>
        <v>0</v>
      </c>
      <c r="P155" s="13">
        <f>IF(AND(C155&gt;0,G155&gt;0),1,0)</f>
        <v>0</v>
      </c>
      <c r="Q155" s="13">
        <f>IF(OR(C155&gt;0,G155&gt;0),1,0)</f>
        <v>1</v>
      </c>
      <c r="R155" s="13">
        <f>IF(AND(D155=0,G155=0),1,0)</f>
        <v>0</v>
      </c>
      <c r="S155" s="13">
        <f>IF(AND(D155&gt;0,G155=0),1,0)</f>
        <v>1</v>
      </c>
      <c r="T155" s="13">
        <f>IF(AND(D155=0,G155&gt;0),1,0)</f>
        <v>0</v>
      </c>
      <c r="U155" s="13">
        <f>IF(AND(D155&gt;0,G155&gt;0),1,0)</f>
        <v>0</v>
      </c>
      <c r="V155" s="13">
        <f>IF(OR(D155&gt;0,G155&gt;0),1,0)</f>
        <v>1</v>
      </c>
    </row>
    <row r="156" spans="1:22" x14ac:dyDescent="0.55000000000000004">
      <c r="A156">
        <v>154</v>
      </c>
      <c r="B156" s="12" t="s">
        <v>185</v>
      </c>
      <c r="C156" s="12">
        <v>0</v>
      </c>
      <c r="D156" s="12">
        <v>4</v>
      </c>
      <c r="E156" s="12">
        <f t="shared" si="9"/>
        <v>4</v>
      </c>
      <c r="F156" s="12" t="str">
        <f t="shared" si="24"/>
        <v>R1138TS489_2</v>
      </c>
      <c r="G156" s="12">
        <v>0</v>
      </c>
      <c r="H156" s="12">
        <f>IF(AND(E156=0,G156=0),1,0)</f>
        <v>0</v>
      </c>
      <c r="I156" s="12">
        <f>IF(AND(E156&gt;0,G156=0),1,0)</f>
        <v>1</v>
      </c>
      <c r="J156" s="12">
        <f>IF(AND(E156=0,G156&gt;0),1,0)</f>
        <v>0</v>
      </c>
      <c r="K156" s="12">
        <f>IF(AND(E156&gt;0,G156&gt;0),1,0)</f>
        <v>0</v>
      </c>
      <c r="L156" s="12">
        <f>IF(OR(E156&gt;0,G156&gt;0),1,0)</f>
        <v>1</v>
      </c>
      <c r="M156" s="13">
        <f>IF(AND(C156=0,G156=0),1,0)</f>
        <v>1</v>
      </c>
      <c r="N156" s="13">
        <f>IF(AND(C156&gt;0,G156=0),1,0)</f>
        <v>0</v>
      </c>
      <c r="O156" s="13">
        <f>IF(AND(C156=0,G156&gt;0),1,0)</f>
        <v>0</v>
      </c>
      <c r="P156" s="13">
        <f>IF(AND(C156&gt;0,G156&gt;0),1,0)</f>
        <v>0</v>
      </c>
      <c r="Q156" s="13">
        <f>IF(OR(C156&gt;0,G156&gt;0),1,0)</f>
        <v>0</v>
      </c>
      <c r="R156" s="13">
        <f>IF(AND(D156=0,G156=0),1,0)</f>
        <v>0</v>
      </c>
      <c r="S156" s="13">
        <f>IF(AND(D156&gt;0,G156=0),1,0)</f>
        <v>1</v>
      </c>
      <c r="T156" s="13">
        <f>IF(AND(D156=0,G156&gt;0),1,0)</f>
        <v>0</v>
      </c>
      <c r="U156" s="13">
        <f>IF(AND(D156&gt;0,G156&gt;0),1,0)</f>
        <v>0</v>
      </c>
      <c r="V156" s="13">
        <f>IF(OR(D156&gt;0,G156&gt;0),1,0)</f>
        <v>1</v>
      </c>
    </row>
    <row r="157" spans="1:22" x14ac:dyDescent="0.55000000000000004">
      <c r="A157">
        <v>155</v>
      </c>
      <c r="B157" s="12" t="s">
        <v>187</v>
      </c>
      <c r="C157" s="12">
        <v>3</v>
      </c>
      <c r="D157" s="12">
        <v>4</v>
      </c>
      <c r="E157" s="12">
        <f t="shared" si="9"/>
        <v>7</v>
      </c>
      <c r="F157" s="12" t="str">
        <f t="shared" si="24"/>
        <v>R1138TS489_3</v>
      </c>
      <c r="G157" s="12">
        <v>0</v>
      </c>
      <c r="H157" s="12">
        <f>IF(AND(E157=0,G157=0),1,0)</f>
        <v>0</v>
      </c>
      <c r="I157" s="12">
        <f>IF(AND(E157&gt;0,G157=0),1,0)</f>
        <v>1</v>
      </c>
      <c r="J157" s="12">
        <f>IF(AND(E157=0,G157&gt;0),1,0)</f>
        <v>0</v>
      </c>
      <c r="K157" s="12">
        <f>IF(AND(E157&gt;0,G157&gt;0),1,0)</f>
        <v>0</v>
      </c>
      <c r="L157" s="12">
        <f>IF(OR(E157&gt;0,G157&gt;0),1,0)</f>
        <v>1</v>
      </c>
      <c r="M157" s="13">
        <f>IF(AND(C157=0,G157=0),1,0)</f>
        <v>0</v>
      </c>
      <c r="N157" s="13">
        <f>IF(AND(C157&gt;0,G157=0),1,0)</f>
        <v>1</v>
      </c>
      <c r="O157" s="13">
        <f>IF(AND(C157=0,G157&gt;0),1,0)</f>
        <v>0</v>
      </c>
      <c r="P157" s="13">
        <f>IF(AND(C157&gt;0,G157&gt;0),1,0)</f>
        <v>0</v>
      </c>
      <c r="Q157" s="13">
        <f>IF(OR(C157&gt;0,G157&gt;0),1,0)</f>
        <v>1</v>
      </c>
      <c r="R157" s="13">
        <f>IF(AND(D157=0,G157=0),1,0)</f>
        <v>0</v>
      </c>
      <c r="S157" s="13">
        <f>IF(AND(D157&gt;0,G157=0),1,0)</f>
        <v>1</v>
      </c>
      <c r="T157" s="13">
        <f>IF(AND(D157=0,G157&gt;0),1,0)</f>
        <v>0</v>
      </c>
      <c r="U157" s="13">
        <f>IF(AND(D157&gt;0,G157&gt;0),1,0)</f>
        <v>0</v>
      </c>
      <c r="V157" s="13">
        <f>IF(OR(D157&gt;0,G157&gt;0),1,0)</f>
        <v>1</v>
      </c>
    </row>
    <row r="158" spans="1:22" x14ac:dyDescent="0.55000000000000004">
      <c r="A158">
        <v>156</v>
      </c>
      <c r="B158" s="12" t="s">
        <v>189</v>
      </c>
      <c r="C158" s="12">
        <v>3</v>
      </c>
      <c r="D158" s="12">
        <v>7</v>
      </c>
      <c r="E158" s="12">
        <f t="shared" si="9"/>
        <v>10</v>
      </c>
      <c r="F158" s="12" t="str">
        <f t="shared" si="24"/>
        <v>R1138TS489_4</v>
      </c>
      <c r="G158" s="12">
        <v>0</v>
      </c>
      <c r="H158" s="12">
        <f>IF(AND(E158=0,G158=0),1,0)</f>
        <v>0</v>
      </c>
      <c r="I158" s="12">
        <f>IF(AND(E158&gt;0,G158=0),1,0)</f>
        <v>1</v>
      </c>
      <c r="J158" s="12">
        <f>IF(AND(E158=0,G158&gt;0),1,0)</f>
        <v>0</v>
      </c>
      <c r="K158" s="12">
        <f>IF(AND(E158&gt;0,G158&gt;0),1,0)</f>
        <v>0</v>
      </c>
      <c r="L158" s="12">
        <f>IF(OR(E158&gt;0,G158&gt;0),1,0)</f>
        <v>1</v>
      </c>
      <c r="M158" s="13">
        <f>IF(AND(C158=0,G158=0),1,0)</f>
        <v>0</v>
      </c>
      <c r="N158" s="13">
        <f>IF(AND(C158&gt;0,G158=0),1,0)</f>
        <v>1</v>
      </c>
      <c r="O158" s="13">
        <f>IF(AND(C158=0,G158&gt;0),1,0)</f>
        <v>0</v>
      </c>
      <c r="P158" s="13">
        <f>IF(AND(C158&gt;0,G158&gt;0),1,0)</f>
        <v>0</v>
      </c>
      <c r="Q158" s="13">
        <f>IF(OR(C158&gt;0,G158&gt;0),1,0)</f>
        <v>1</v>
      </c>
      <c r="R158" s="13">
        <f>IF(AND(D158=0,G158=0),1,0)</f>
        <v>0</v>
      </c>
      <c r="S158" s="13">
        <f>IF(AND(D158&gt;0,G158=0),1,0)</f>
        <v>1</v>
      </c>
      <c r="T158" s="13">
        <f>IF(AND(D158=0,G158&gt;0),1,0)</f>
        <v>0</v>
      </c>
      <c r="U158" s="13">
        <f>IF(AND(D158&gt;0,G158&gt;0),1,0)</f>
        <v>0</v>
      </c>
      <c r="V158" s="13">
        <f>IF(OR(D158&gt;0,G158&gt;0),1,0)</f>
        <v>1</v>
      </c>
    </row>
    <row r="159" spans="1:22" x14ac:dyDescent="0.55000000000000004">
      <c r="A159">
        <v>157</v>
      </c>
      <c r="B159" s="12" t="str">
        <f>F159</f>
        <v>R1149TS029_2</v>
      </c>
      <c r="C159" s="12">
        <v>0</v>
      </c>
      <c r="D159" s="12">
        <v>0</v>
      </c>
      <c r="E159" s="12">
        <f t="shared" si="9"/>
        <v>0</v>
      </c>
      <c r="F159" s="12" t="s">
        <v>304</v>
      </c>
      <c r="G159" s="12">
        <v>1</v>
      </c>
      <c r="H159" s="12">
        <f>IF(AND(E159=0,G159=0),1,0)</f>
        <v>0</v>
      </c>
      <c r="I159" s="12">
        <f>IF(AND(E159&gt;0,G159=0),1,0)</f>
        <v>0</v>
      </c>
      <c r="J159" s="12">
        <f>IF(AND(E159=0,G159&gt;0),1,0)</f>
        <v>1</v>
      </c>
      <c r="K159" s="12">
        <f>IF(AND(E159&gt;0,G159&gt;0),1,0)</f>
        <v>0</v>
      </c>
      <c r="L159" s="12">
        <f>IF(OR(E159&gt;0,G159&gt;0),1,0)</f>
        <v>1</v>
      </c>
      <c r="M159" s="13">
        <f>IF(AND(C159=0,G159=0),1,0)</f>
        <v>0</v>
      </c>
      <c r="N159" s="13">
        <f>IF(AND(C159&gt;0,G159=0),1,0)</f>
        <v>0</v>
      </c>
      <c r="O159" s="13">
        <f>IF(AND(C159=0,G159&gt;0),1,0)</f>
        <v>1</v>
      </c>
      <c r="P159" s="13">
        <f>IF(AND(C159&gt;0,G159&gt;0),1,0)</f>
        <v>0</v>
      </c>
      <c r="Q159" s="13">
        <f>IF(OR(C159&gt;0,G159&gt;0),1,0)</f>
        <v>1</v>
      </c>
      <c r="R159" s="13">
        <f>IF(AND(D159=0,G159=0),1,0)</f>
        <v>0</v>
      </c>
      <c r="S159" s="13">
        <f>IF(AND(D159&gt;0,G159=0),1,0)</f>
        <v>0</v>
      </c>
      <c r="T159" s="13">
        <f>IF(AND(D159=0,G159&gt;0),1,0)</f>
        <v>1</v>
      </c>
      <c r="U159" s="13">
        <f>IF(AND(D159&gt;0,G159&gt;0),1,0)</f>
        <v>0</v>
      </c>
      <c r="V159" s="13">
        <f>IF(OR(D159&gt;0,G159&gt;0),1,0)</f>
        <v>1</v>
      </c>
    </row>
    <row r="160" spans="1:22" x14ac:dyDescent="0.55000000000000004">
      <c r="A160">
        <v>158</v>
      </c>
      <c r="B160" s="12" t="s">
        <v>191</v>
      </c>
      <c r="C160" s="12">
        <v>0</v>
      </c>
      <c r="D160" s="12">
        <v>1</v>
      </c>
      <c r="E160" s="12">
        <f t="shared" si="9"/>
        <v>1</v>
      </c>
      <c r="F160" s="12" t="str">
        <f t="shared" si="24"/>
        <v>R1149TS097_1</v>
      </c>
      <c r="G160" s="12">
        <v>0</v>
      </c>
      <c r="H160" s="12">
        <f>IF(AND(E160=0,G160=0),1,0)</f>
        <v>0</v>
      </c>
      <c r="I160" s="12">
        <f>IF(AND(E160&gt;0,G160=0),1,0)</f>
        <v>1</v>
      </c>
      <c r="J160" s="12">
        <f>IF(AND(E160=0,G160&gt;0),1,0)</f>
        <v>0</v>
      </c>
      <c r="K160" s="12">
        <f>IF(AND(E160&gt;0,G160&gt;0),1,0)</f>
        <v>0</v>
      </c>
      <c r="L160" s="12">
        <f>IF(OR(E160&gt;0,G160&gt;0),1,0)</f>
        <v>1</v>
      </c>
      <c r="M160" s="13">
        <f>IF(AND(C160=0,G160=0),1,0)</f>
        <v>1</v>
      </c>
      <c r="N160" s="13">
        <f>IF(AND(C160&gt;0,G160=0),1,0)</f>
        <v>0</v>
      </c>
      <c r="O160" s="13">
        <f>IF(AND(C160=0,G160&gt;0),1,0)</f>
        <v>0</v>
      </c>
      <c r="P160" s="13">
        <f>IF(AND(C160&gt;0,G160&gt;0),1,0)</f>
        <v>0</v>
      </c>
      <c r="Q160" s="13">
        <f>IF(OR(C160&gt;0,G160&gt;0),1,0)</f>
        <v>0</v>
      </c>
      <c r="R160" s="13">
        <f>IF(AND(D160=0,G160=0),1,0)</f>
        <v>0</v>
      </c>
      <c r="S160" s="13">
        <f>IF(AND(D160&gt;0,G160=0),1,0)</f>
        <v>1</v>
      </c>
      <c r="T160" s="13">
        <f>IF(AND(D160=0,G160&gt;0),1,0)</f>
        <v>0</v>
      </c>
      <c r="U160" s="13">
        <f>IF(AND(D160&gt;0,G160&gt;0),1,0)</f>
        <v>0</v>
      </c>
      <c r="V160" s="13">
        <f>IF(OR(D160&gt;0,G160&gt;0),1,0)</f>
        <v>1</v>
      </c>
    </row>
    <row r="161" spans="1:22" x14ac:dyDescent="0.55000000000000004">
      <c r="A161">
        <v>159</v>
      </c>
      <c r="B161" s="12" t="s">
        <v>192</v>
      </c>
      <c r="C161" s="12">
        <v>0</v>
      </c>
      <c r="D161" s="12">
        <v>1</v>
      </c>
      <c r="E161" s="12">
        <f t="shared" si="9"/>
        <v>1</v>
      </c>
      <c r="F161" s="12" t="str">
        <f t="shared" si="24"/>
        <v>R1149TS177_1</v>
      </c>
      <c r="G161" s="12">
        <v>0</v>
      </c>
      <c r="H161" s="12">
        <f>IF(AND(E161=0,G161=0),1,0)</f>
        <v>0</v>
      </c>
      <c r="I161" s="12">
        <f>IF(AND(E161&gt;0,G161=0),1,0)</f>
        <v>1</v>
      </c>
      <c r="J161" s="12">
        <f>IF(AND(E161=0,G161&gt;0),1,0)</f>
        <v>0</v>
      </c>
      <c r="K161" s="12">
        <f>IF(AND(E161&gt;0,G161&gt;0),1,0)</f>
        <v>0</v>
      </c>
      <c r="L161" s="12">
        <f>IF(OR(E161&gt;0,G161&gt;0),1,0)</f>
        <v>1</v>
      </c>
      <c r="M161" s="13">
        <f>IF(AND(C161=0,G161=0),1,0)</f>
        <v>1</v>
      </c>
      <c r="N161" s="13">
        <f>IF(AND(C161&gt;0,G161=0),1,0)</f>
        <v>0</v>
      </c>
      <c r="O161" s="13">
        <f>IF(AND(C161=0,G161&gt;0),1,0)</f>
        <v>0</v>
      </c>
      <c r="P161" s="13">
        <f>IF(AND(C161&gt;0,G161&gt;0),1,0)</f>
        <v>0</v>
      </c>
      <c r="Q161" s="13">
        <f>IF(OR(C161&gt;0,G161&gt;0),1,0)</f>
        <v>0</v>
      </c>
      <c r="R161" s="13">
        <f>IF(AND(D161=0,G161=0),1,0)</f>
        <v>0</v>
      </c>
      <c r="S161" s="13">
        <f>IF(AND(D161&gt;0,G161=0),1,0)</f>
        <v>1</v>
      </c>
      <c r="T161" s="13">
        <f>IF(AND(D161=0,G161&gt;0),1,0)</f>
        <v>0</v>
      </c>
      <c r="U161" s="13">
        <f>IF(AND(D161&gt;0,G161&gt;0),1,0)</f>
        <v>0</v>
      </c>
      <c r="V161" s="13">
        <f>IF(OR(D161&gt;0,G161&gt;0),1,0)</f>
        <v>1</v>
      </c>
    </row>
    <row r="162" spans="1:22" x14ac:dyDescent="0.55000000000000004">
      <c r="A162">
        <v>160</v>
      </c>
      <c r="B162" s="12" t="str">
        <f>F162</f>
        <v>R1156TS029_4</v>
      </c>
      <c r="C162" s="12">
        <v>0</v>
      </c>
      <c r="D162" s="12">
        <v>0</v>
      </c>
      <c r="E162" s="12">
        <f t="shared" si="9"/>
        <v>0</v>
      </c>
      <c r="F162" s="12" t="s">
        <v>305</v>
      </c>
      <c r="G162" s="12">
        <v>1</v>
      </c>
      <c r="H162" s="12">
        <f>IF(AND(E162=0,G162=0),1,0)</f>
        <v>0</v>
      </c>
      <c r="I162" s="12">
        <f>IF(AND(E162&gt;0,G162=0),1,0)</f>
        <v>0</v>
      </c>
      <c r="J162" s="12">
        <f>IF(AND(E162=0,G162&gt;0),1,0)</f>
        <v>1</v>
      </c>
      <c r="K162" s="12">
        <f>IF(AND(E162&gt;0,G162&gt;0),1,0)</f>
        <v>0</v>
      </c>
      <c r="L162" s="12">
        <f>IF(OR(E162&gt;0,G162&gt;0),1,0)</f>
        <v>1</v>
      </c>
      <c r="M162" s="13">
        <f>IF(AND(C162=0,G162=0),1,0)</f>
        <v>0</v>
      </c>
      <c r="N162" s="13">
        <f>IF(AND(C162&gt;0,G162=0),1,0)</f>
        <v>0</v>
      </c>
      <c r="O162" s="13">
        <f>IF(AND(C162=0,G162&gt;0),1,0)</f>
        <v>1</v>
      </c>
      <c r="P162" s="13">
        <f>IF(AND(C162&gt;0,G162&gt;0),1,0)</f>
        <v>0</v>
      </c>
      <c r="Q162" s="13">
        <f>IF(OR(C162&gt;0,G162&gt;0),1,0)</f>
        <v>1</v>
      </c>
      <c r="R162" s="13">
        <f>IF(AND(D162=0,G162=0),1,0)</f>
        <v>0</v>
      </c>
      <c r="S162" s="13">
        <f>IF(AND(D162&gt;0,G162=0),1,0)</f>
        <v>0</v>
      </c>
      <c r="T162" s="13">
        <f>IF(AND(D162=0,G162&gt;0),1,0)</f>
        <v>1</v>
      </c>
      <c r="U162" s="13">
        <f>IF(AND(D162&gt;0,G162&gt;0),1,0)</f>
        <v>0</v>
      </c>
      <c r="V162" s="13">
        <f>IF(OR(D162&gt;0,G162&gt;0),1,0)</f>
        <v>1</v>
      </c>
    </row>
    <row r="163" spans="1:22" x14ac:dyDescent="0.55000000000000004">
      <c r="A163">
        <v>161</v>
      </c>
      <c r="B163" s="12" t="s">
        <v>193</v>
      </c>
      <c r="C163" s="12">
        <v>0</v>
      </c>
      <c r="D163" s="12">
        <v>2</v>
      </c>
      <c r="E163" s="12">
        <f t="shared" si="9"/>
        <v>2</v>
      </c>
      <c r="F163" s="12" t="str">
        <f t="shared" si="24"/>
        <v>R1156TS054_5</v>
      </c>
      <c r="G163" s="12">
        <v>0</v>
      </c>
      <c r="H163" s="12">
        <f>IF(AND(E163=0,G163=0),1,0)</f>
        <v>0</v>
      </c>
      <c r="I163" s="12">
        <f>IF(AND(E163&gt;0,G163=0),1,0)</f>
        <v>1</v>
      </c>
      <c r="J163" s="12">
        <f>IF(AND(E163=0,G163&gt;0),1,0)</f>
        <v>0</v>
      </c>
      <c r="K163" s="12">
        <f>IF(AND(E163&gt;0,G163&gt;0),1,0)</f>
        <v>0</v>
      </c>
      <c r="L163" s="12">
        <f>IF(OR(E163&gt;0,G163&gt;0),1,0)</f>
        <v>1</v>
      </c>
      <c r="M163" s="13">
        <f>IF(AND(C163=0,G163=0),1,0)</f>
        <v>1</v>
      </c>
      <c r="N163" s="13">
        <f>IF(AND(C163&gt;0,G163=0),1,0)</f>
        <v>0</v>
      </c>
      <c r="O163" s="13">
        <f>IF(AND(C163=0,G163&gt;0),1,0)</f>
        <v>0</v>
      </c>
      <c r="P163" s="13">
        <f>IF(AND(C163&gt;0,G163&gt;0),1,0)</f>
        <v>0</v>
      </c>
      <c r="Q163" s="13">
        <f>IF(OR(C163&gt;0,G163&gt;0),1,0)</f>
        <v>0</v>
      </c>
      <c r="R163" s="13">
        <f>IF(AND(D163=0,G163=0),1,0)</f>
        <v>0</v>
      </c>
      <c r="S163" s="13">
        <f>IF(AND(D163&gt;0,G163=0),1,0)</f>
        <v>1</v>
      </c>
      <c r="T163" s="13">
        <f>IF(AND(D163=0,G163&gt;0),1,0)</f>
        <v>0</v>
      </c>
      <c r="U163" s="13">
        <f>IF(AND(D163&gt;0,G163&gt;0),1,0)</f>
        <v>0</v>
      </c>
      <c r="V163" s="13">
        <f>IF(OR(D163&gt;0,G163&gt;0),1,0)</f>
        <v>1</v>
      </c>
    </row>
    <row r="164" spans="1:22" x14ac:dyDescent="0.55000000000000004">
      <c r="A164">
        <v>162</v>
      </c>
      <c r="B164" s="12" t="s">
        <v>195</v>
      </c>
      <c r="C164" s="12">
        <v>0</v>
      </c>
      <c r="D164" s="12">
        <v>1</v>
      </c>
      <c r="E164" s="12">
        <f t="shared" si="9"/>
        <v>1</v>
      </c>
      <c r="F164" s="12" t="str">
        <f t="shared" si="24"/>
        <v>R1156TS119_5</v>
      </c>
      <c r="G164" s="12">
        <v>0</v>
      </c>
      <c r="H164" s="12">
        <f>IF(AND(E164=0,G164=0),1,0)</f>
        <v>0</v>
      </c>
      <c r="I164" s="12">
        <f>IF(AND(E164&gt;0,G164=0),1,0)</f>
        <v>1</v>
      </c>
      <c r="J164" s="12">
        <f>IF(AND(E164=0,G164&gt;0),1,0)</f>
        <v>0</v>
      </c>
      <c r="K164" s="12">
        <f>IF(AND(E164&gt;0,G164&gt;0),1,0)</f>
        <v>0</v>
      </c>
      <c r="L164" s="12">
        <f>IF(OR(E164&gt;0,G164&gt;0),1,0)</f>
        <v>1</v>
      </c>
      <c r="M164" s="13">
        <f>IF(AND(C164=0,G164=0),1,0)</f>
        <v>1</v>
      </c>
      <c r="N164" s="13">
        <f>IF(AND(C164&gt;0,G164=0),1,0)</f>
        <v>0</v>
      </c>
      <c r="O164" s="13">
        <f>IF(AND(C164=0,G164&gt;0),1,0)</f>
        <v>0</v>
      </c>
      <c r="P164" s="13">
        <f>IF(AND(C164&gt;0,G164&gt;0),1,0)</f>
        <v>0</v>
      </c>
      <c r="Q164" s="13">
        <f>IF(OR(C164&gt;0,G164&gt;0),1,0)</f>
        <v>0</v>
      </c>
      <c r="R164" s="13">
        <f>IF(AND(D164=0,G164=0),1,0)</f>
        <v>0</v>
      </c>
      <c r="S164" s="13">
        <f>IF(AND(D164&gt;0,G164=0),1,0)</f>
        <v>1</v>
      </c>
      <c r="T164" s="13">
        <f>IF(AND(D164=0,G164&gt;0),1,0)</f>
        <v>0</v>
      </c>
      <c r="U164" s="13">
        <f>IF(AND(D164&gt;0,G164&gt;0),1,0)</f>
        <v>0</v>
      </c>
      <c r="V164" s="13">
        <f>IF(OR(D164&gt;0,G164&gt;0),1,0)</f>
        <v>1</v>
      </c>
    </row>
    <row r="165" spans="1:22" x14ac:dyDescent="0.55000000000000004">
      <c r="A165">
        <v>163</v>
      </c>
      <c r="B165" s="12" t="s">
        <v>196</v>
      </c>
      <c r="C165" s="12">
        <v>0</v>
      </c>
      <c r="D165" s="12">
        <v>1</v>
      </c>
      <c r="E165" s="12">
        <f t="shared" si="9"/>
        <v>1</v>
      </c>
      <c r="F165" s="12" t="str">
        <f t="shared" si="24"/>
        <v>R1156TS177_1</v>
      </c>
      <c r="G165" s="12">
        <v>0</v>
      </c>
      <c r="H165" s="12">
        <f>IF(AND(E165=0,G165=0),1,0)</f>
        <v>0</v>
      </c>
      <c r="I165" s="12">
        <f>IF(AND(E165&gt;0,G165=0),1,0)</f>
        <v>1</v>
      </c>
      <c r="J165" s="12">
        <f>IF(AND(E165=0,G165&gt;0),1,0)</f>
        <v>0</v>
      </c>
      <c r="K165" s="12">
        <f>IF(AND(E165&gt;0,G165&gt;0),1,0)</f>
        <v>0</v>
      </c>
      <c r="L165" s="12">
        <f>IF(OR(E165&gt;0,G165&gt;0),1,0)</f>
        <v>1</v>
      </c>
      <c r="M165" s="13">
        <f>IF(AND(C165=0,G165=0),1,0)</f>
        <v>1</v>
      </c>
      <c r="N165" s="13">
        <f>IF(AND(C165&gt;0,G165=0),1,0)</f>
        <v>0</v>
      </c>
      <c r="O165" s="13">
        <f>IF(AND(C165=0,G165&gt;0),1,0)</f>
        <v>0</v>
      </c>
      <c r="P165" s="13">
        <f>IF(AND(C165&gt;0,G165&gt;0),1,0)</f>
        <v>0</v>
      </c>
      <c r="Q165" s="13">
        <f>IF(OR(C165&gt;0,G165&gt;0),1,0)</f>
        <v>0</v>
      </c>
      <c r="R165" s="13">
        <f>IF(AND(D165=0,G165=0),1,0)</f>
        <v>0</v>
      </c>
      <c r="S165" s="13">
        <f>IF(AND(D165&gt;0,G165=0),1,0)</f>
        <v>1</v>
      </c>
      <c r="T165" s="13">
        <f>IF(AND(D165=0,G165&gt;0),1,0)</f>
        <v>0</v>
      </c>
      <c r="U165" s="13">
        <f>IF(AND(D165&gt;0,G165&gt;0),1,0)</f>
        <v>0</v>
      </c>
      <c r="V165" s="13">
        <f>IF(OR(D165&gt;0,G165&gt;0),1,0)</f>
        <v>1</v>
      </c>
    </row>
    <row r="166" spans="1:22" x14ac:dyDescent="0.55000000000000004">
      <c r="A166">
        <v>164</v>
      </c>
      <c r="B166" s="12" t="s">
        <v>197</v>
      </c>
      <c r="C166" s="12">
        <v>0</v>
      </c>
      <c r="D166" s="12">
        <v>3</v>
      </c>
      <c r="E166" s="12">
        <f t="shared" si="9"/>
        <v>3</v>
      </c>
      <c r="F166" s="12" t="str">
        <f t="shared" si="24"/>
        <v>R1156TS235_5</v>
      </c>
      <c r="G166" s="12">
        <v>0</v>
      </c>
      <c r="H166" s="12">
        <f>IF(AND(E166=0,G166=0),1,0)</f>
        <v>0</v>
      </c>
      <c r="I166" s="12">
        <f>IF(AND(E166&gt;0,G166=0),1,0)</f>
        <v>1</v>
      </c>
      <c r="J166" s="12">
        <f>IF(AND(E166=0,G166&gt;0),1,0)</f>
        <v>0</v>
      </c>
      <c r="K166" s="12">
        <f>IF(AND(E166&gt;0,G166&gt;0),1,0)</f>
        <v>0</v>
      </c>
      <c r="L166" s="12">
        <f>IF(OR(E166&gt;0,G166&gt;0),1,0)</f>
        <v>1</v>
      </c>
      <c r="M166" s="13">
        <f>IF(AND(C166=0,G166=0),1,0)</f>
        <v>1</v>
      </c>
      <c r="N166" s="13">
        <f>IF(AND(C166&gt;0,G166=0),1,0)</f>
        <v>0</v>
      </c>
      <c r="O166" s="13">
        <f>IF(AND(C166=0,G166&gt;0),1,0)</f>
        <v>0</v>
      </c>
      <c r="P166" s="13">
        <f>IF(AND(C166&gt;0,G166&gt;0),1,0)</f>
        <v>0</v>
      </c>
      <c r="Q166" s="13">
        <f>IF(OR(C166&gt;0,G166&gt;0),1,0)</f>
        <v>0</v>
      </c>
      <c r="R166" s="13">
        <f>IF(AND(D166=0,G166=0),1,0)</f>
        <v>0</v>
      </c>
      <c r="S166" s="13">
        <f>IF(AND(D166&gt;0,G166=0),1,0)</f>
        <v>1</v>
      </c>
      <c r="T166" s="13">
        <f>IF(AND(D166=0,G166&gt;0),1,0)</f>
        <v>0</v>
      </c>
      <c r="U166" s="13">
        <f>IF(AND(D166&gt;0,G166&gt;0),1,0)</f>
        <v>0</v>
      </c>
      <c r="V166" s="13">
        <f>IF(OR(D166&gt;0,G166&gt;0),1,0)</f>
        <v>1</v>
      </c>
    </row>
    <row r="167" spans="1:22" x14ac:dyDescent="0.55000000000000004">
      <c r="A167">
        <v>165</v>
      </c>
      <c r="B167" s="12" t="s">
        <v>199</v>
      </c>
      <c r="C167" s="12">
        <v>3</v>
      </c>
      <c r="D167" s="12">
        <v>4</v>
      </c>
      <c r="E167" s="12">
        <f t="shared" si="9"/>
        <v>7</v>
      </c>
      <c r="F167" s="12" t="s">
        <v>199</v>
      </c>
      <c r="G167" s="12">
        <v>1</v>
      </c>
      <c r="H167" s="12">
        <f>IF(AND(E167=0,G167=0),1,0)</f>
        <v>0</v>
      </c>
      <c r="I167" s="12">
        <f>IF(AND(E167&gt;0,G167=0),1,0)</f>
        <v>0</v>
      </c>
      <c r="J167" s="12">
        <f>IF(AND(E167=0,G167&gt;0),1,0)</f>
        <v>0</v>
      </c>
      <c r="K167" s="12">
        <f>IF(AND(E167&gt;0,G167&gt;0),1,0)</f>
        <v>1</v>
      </c>
      <c r="L167" s="12">
        <f>IF(OR(E167&gt;0,G167&gt;0),1,0)</f>
        <v>1</v>
      </c>
      <c r="M167" s="13">
        <f>IF(AND(C167=0,G167=0),1,0)</f>
        <v>0</v>
      </c>
      <c r="N167" s="13">
        <f>IF(AND(C167&gt;0,G167=0),1,0)</f>
        <v>0</v>
      </c>
      <c r="O167" s="13">
        <f>IF(AND(C167=0,G167&gt;0),1,0)</f>
        <v>0</v>
      </c>
      <c r="P167" s="13">
        <f>IF(AND(C167&gt;0,G167&gt;0),1,0)</f>
        <v>1</v>
      </c>
      <c r="Q167" s="13">
        <f>IF(OR(C167&gt;0,G167&gt;0),1,0)</f>
        <v>1</v>
      </c>
      <c r="R167" s="13">
        <f>IF(AND(D167=0,G167=0),1,0)</f>
        <v>0</v>
      </c>
      <c r="S167" s="13">
        <f>IF(AND(D167&gt;0,G167=0),1,0)</f>
        <v>0</v>
      </c>
      <c r="T167" s="13">
        <f>IF(AND(D167=0,G167&gt;0),1,0)</f>
        <v>0</v>
      </c>
      <c r="U167" s="13">
        <f>IF(AND(D167&gt;0,G167&gt;0),1,0)</f>
        <v>1</v>
      </c>
      <c r="V167" s="13">
        <f>IF(OR(D167&gt;0,G167&gt;0),1,0)</f>
        <v>1</v>
      </c>
    </row>
    <row r="168" spans="1:22" x14ac:dyDescent="0.55000000000000004">
      <c r="A168">
        <v>166</v>
      </c>
      <c r="B168" s="12" t="s">
        <v>201</v>
      </c>
      <c r="C168" s="12">
        <v>0</v>
      </c>
      <c r="D168" s="12">
        <v>1</v>
      </c>
      <c r="E168" s="12">
        <f t="shared" si="9"/>
        <v>1</v>
      </c>
      <c r="F168" s="12" t="str">
        <f t="shared" si="24"/>
        <v>R1190TS185_2o</v>
      </c>
      <c r="G168" s="12">
        <v>0</v>
      </c>
      <c r="H168" s="12">
        <f>IF(AND(E168=0,G168=0),1,0)</f>
        <v>0</v>
      </c>
      <c r="I168" s="12">
        <f>IF(AND(E168&gt;0,G168=0),1,0)</f>
        <v>1</v>
      </c>
      <c r="J168" s="12">
        <f>IF(AND(E168=0,G168&gt;0),1,0)</f>
        <v>0</v>
      </c>
      <c r="K168" s="12">
        <f>IF(AND(E168&gt;0,G168&gt;0),1,0)</f>
        <v>0</v>
      </c>
      <c r="L168" s="12">
        <f>IF(OR(E168&gt;0,G168&gt;0),1,0)</f>
        <v>1</v>
      </c>
      <c r="M168" s="13">
        <f>IF(AND(C168=0,G168=0),1,0)</f>
        <v>1</v>
      </c>
      <c r="N168" s="13">
        <f>IF(AND(C168&gt;0,G168=0),1,0)</f>
        <v>0</v>
      </c>
      <c r="O168" s="13">
        <f>IF(AND(C168=0,G168&gt;0),1,0)</f>
        <v>0</v>
      </c>
      <c r="P168" s="13">
        <f>IF(AND(C168&gt;0,G168&gt;0),1,0)</f>
        <v>0</v>
      </c>
      <c r="Q168" s="13">
        <f>IF(OR(C168&gt;0,G168&gt;0),1,0)</f>
        <v>0</v>
      </c>
      <c r="R168" s="13">
        <f>IF(AND(D168=0,G168=0),1,0)</f>
        <v>0</v>
      </c>
      <c r="S168" s="13">
        <f>IF(AND(D168&gt;0,G168=0),1,0)</f>
        <v>1</v>
      </c>
      <c r="T168" s="13">
        <f>IF(AND(D168=0,G168&gt;0),1,0)</f>
        <v>0</v>
      </c>
      <c r="U168" s="13">
        <f>IF(AND(D168&gt;0,G168&gt;0),1,0)</f>
        <v>0</v>
      </c>
      <c r="V168" s="13">
        <f>IF(OR(D168&gt;0,G168&gt;0),1,0)</f>
        <v>1</v>
      </c>
    </row>
    <row r="169" spans="1:22" x14ac:dyDescent="0.55000000000000004">
      <c r="A169">
        <v>167</v>
      </c>
      <c r="B169" s="12" t="s">
        <v>202</v>
      </c>
      <c r="C169" s="12">
        <v>0</v>
      </c>
      <c r="D169" s="12">
        <v>3</v>
      </c>
      <c r="E169" s="12">
        <f t="shared" si="9"/>
        <v>3</v>
      </c>
      <c r="F169" s="12" t="str">
        <f t="shared" si="24"/>
        <v>R1190TS235_3x</v>
      </c>
      <c r="G169" s="12">
        <v>0</v>
      </c>
      <c r="H169" s="12">
        <f>IF(AND(E169=0,G169=0),1,0)</f>
        <v>0</v>
      </c>
      <c r="I169" s="12">
        <f>IF(AND(E169&gt;0,G169=0),1,0)</f>
        <v>1</v>
      </c>
      <c r="J169" s="12">
        <f>IF(AND(E169=0,G169&gt;0),1,0)</f>
        <v>0</v>
      </c>
      <c r="K169" s="12">
        <f>IF(AND(E169&gt;0,G169&gt;0),1,0)</f>
        <v>0</v>
      </c>
      <c r="L169" s="12">
        <f>IF(OR(E169&gt;0,G169&gt;0),1,0)</f>
        <v>1</v>
      </c>
      <c r="M169" s="13">
        <f>IF(AND(C169=0,G169=0),1,0)</f>
        <v>1</v>
      </c>
      <c r="N169" s="13">
        <f>IF(AND(C169&gt;0,G169=0),1,0)</f>
        <v>0</v>
      </c>
      <c r="O169" s="13">
        <f>IF(AND(C169=0,G169&gt;0),1,0)</f>
        <v>0</v>
      </c>
      <c r="P169" s="13">
        <f>IF(AND(C169&gt;0,G169&gt;0),1,0)</f>
        <v>0</v>
      </c>
      <c r="Q169" s="13">
        <f>IF(OR(C169&gt;0,G169&gt;0),1,0)</f>
        <v>0</v>
      </c>
      <c r="R169" s="13">
        <f>IF(AND(D169=0,G169=0),1,0)</f>
        <v>0</v>
      </c>
      <c r="S169" s="13">
        <f>IF(AND(D169&gt;0,G169=0),1,0)</f>
        <v>1</v>
      </c>
      <c r="T169" s="13">
        <f>IF(AND(D169=0,G169&gt;0),1,0)</f>
        <v>0</v>
      </c>
      <c r="U169" s="13">
        <f>IF(AND(D169&gt;0,G169&gt;0),1,0)</f>
        <v>0</v>
      </c>
      <c r="V169" s="13">
        <f>IF(OR(D169&gt;0,G169&gt;0),1,0)</f>
        <v>1</v>
      </c>
    </row>
    <row r="170" spans="1:22" x14ac:dyDescent="0.55000000000000004">
      <c r="A170">
        <v>168</v>
      </c>
      <c r="B170" s="12" t="s">
        <v>203</v>
      </c>
      <c r="C170" s="12">
        <v>3</v>
      </c>
      <c r="D170" s="12">
        <v>4</v>
      </c>
      <c r="E170" s="12">
        <f t="shared" si="9"/>
        <v>7</v>
      </c>
      <c r="F170" s="12" t="s">
        <v>203</v>
      </c>
      <c r="G170" s="12">
        <v>1</v>
      </c>
      <c r="H170" s="12">
        <f>IF(AND(E170=0,G170=0),1,0)</f>
        <v>0</v>
      </c>
      <c r="I170" s="12">
        <f>IF(AND(E170&gt;0,G170=0),1,0)</f>
        <v>0</v>
      </c>
      <c r="J170" s="12">
        <f>IF(AND(E170=0,G170&gt;0),1,0)</f>
        <v>0</v>
      </c>
      <c r="K170" s="12">
        <f>IF(AND(E170&gt;0,G170&gt;0),1,0)</f>
        <v>1</v>
      </c>
      <c r="L170" s="12">
        <f>IF(OR(E170&gt;0,G170&gt;0),1,0)</f>
        <v>1</v>
      </c>
      <c r="M170" s="13">
        <f>IF(AND(C170=0,G170=0),1,0)</f>
        <v>0</v>
      </c>
      <c r="N170" s="13">
        <f>IF(AND(C170&gt;0,G170=0),1,0)</f>
        <v>0</v>
      </c>
      <c r="O170" s="13">
        <f>IF(AND(C170=0,G170&gt;0),1,0)</f>
        <v>0</v>
      </c>
      <c r="P170" s="13">
        <f>IF(AND(C170&gt;0,G170&gt;0),1,0)</f>
        <v>1</v>
      </c>
      <c r="Q170" s="13">
        <f>IF(OR(C170&gt;0,G170&gt;0),1,0)</f>
        <v>1</v>
      </c>
      <c r="R170" s="13">
        <f>IF(AND(D170=0,G170=0),1,0)</f>
        <v>0</v>
      </c>
      <c r="S170" s="13">
        <f>IF(AND(D170&gt;0,G170=0),1,0)</f>
        <v>0</v>
      </c>
      <c r="T170" s="13">
        <f>IF(AND(D170=0,G170&gt;0),1,0)</f>
        <v>0</v>
      </c>
      <c r="U170" s="13">
        <f>IF(AND(D170&gt;0,G170&gt;0),1,0)</f>
        <v>1</v>
      </c>
      <c r="V170" s="13">
        <f>IF(OR(D170&gt;0,G170&gt;0),1,0)</f>
        <v>1</v>
      </c>
    </row>
    <row r="171" spans="1:22" x14ac:dyDescent="0.55000000000000004">
      <c r="B171" s="19" t="s">
        <v>324</v>
      </c>
      <c r="C171" s="19"/>
      <c r="D171" s="19"/>
      <c r="E171" s="6">
        <f>COUNTIF(E3:E170,"&gt;0")</f>
        <v>126</v>
      </c>
      <c r="F171" s="6" t="s">
        <v>325</v>
      </c>
      <c r="G171" s="6">
        <f t="shared" ref="G171:L171" si="25">SUM(G3:G170)</f>
        <v>77</v>
      </c>
      <c r="H171" s="6">
        <f t="shared" si="25"/>
        <v>8</v>
      </c>
      <c r="I171" s="6">
        <f t="shared" si="25"/>
        <v>83</v>
      </c>
      <c r="J171" s="6">
        <f t="shared" si="25"/>
        <v>34</v>
      </c>
      <c r="K171" s="6">
        <f t="shared" si="25"/>
        <v>43</v>
      </c>
      <c r="L171" s="6">
        <f t="shared" si="25"/>
        <v>160</v>
      </c>
      <c r="M171" s="6">
        <f t="shared" ref="M171" si="26">SUM(M3:M170)</f>
        <v>62</v>
      </c>
      <c r="N171" s="6">
        <f t="shared" ref="N171" si="27">SUM(N3:N170)</f>
        <v>29</v>
      </c>
      <c r="O171" s="6">
        <f t="shared" ref="O171" si="28">SUM(O3:O170)</f>
        <v>47</v>
      </c>
      <c r="P171" s="6">
        <f t="shared" ref="P171" si="29">SUM(P3:P170)</f>
        <v>30</v>
      </c>
      <c r="Q171" s="6">
        <f t="shared" ref="Q171" si="30">SUM(Q3:Q170)</f>
        <v>106</v>
      </c>
      <c r="R171" s="6">
        <f t="shared" ref="R171" si="31">SUM(R3:R170)</f>
        <v>18</v>
      </c>
      <c r="S171" s="6">
        <f t="shared" ref="S171" si="32">SUM(S3:S170)</f>
        <v>73</v>
      </c>
      <c r="T171" s="6">
        <f t="shared" ref="T171" si="33">SUM(T3:T170)</f>
        <v>50</v>
      </c>
      <c r="U171" s="6">
        <f t="shared" ref="U171" si="34">SUM(U3:U170)</f>
        <v>27</v>
      </c>
      <c r="V171" s="6">
        <f t="shared" ref="V171" si="35">SUM(V3:V170)</f>
        <v>150</v>
      </c>
    </row>
    <row r="172" spans="1:22" x14ac:dyDescent="0.55000000000000004">
      <c r="E172" s="15"/>
      <c r="H172" s="7"/>
      <c r="I172" s="7">
        <f>I171/$L$171</f>
        <v>0.51875000000000004</v>
      </c>
      <c r="J172" s="7">
        <f t="shared" ref="J172:K172" si="36">J171/$L$171</f>
        <v>0.21249999999999999</v>
      </c>
      <c r="K172" s="7">
        <f t="shared" si="36"/>
        <v>0.26874999999999999</v>
      </c>
      <c r="L172" s="7">
        <f>SUM(I172:K172)</f>
        <v>1</v>
      </c>
      <c r="M172" s="7"/>
      <c r="N172" s="7">
        <f>N171/$Q$171</f>
        <v>0.27358490566037735</v>
      </c>
      <c r="O172" s="7">
        <f t="shared" ref="O172:P172" si="37">O171/$Q$171</f>
        <v>0.44339622641509435</v>
      </c>
      <c r="P172" s="7">
        <f t="shared" si="37"/>
        <v>0.28301886792452829</v>
      </c>
      <c r="Q172" s="7">
        <f>SUM(N172:P172)</f>
        <v>1</v>
      </c>
      <c r="R172" s="9"/>
      <c r="S172" s="7">
        <f>S171/$V$171</f>
        <v>0.48666666666666669</v>
      </c>
      <c r="T172" s="7">
        <f t="shared" ref="T172:U172" si="38">T171/$V$171</f>
        <v>0.33333333333333331</v>
      </c>
      <c r="U172" s="7">
        <f t="shared" si="38"/>
        <v>0.18</v>
      </c>
      <c r="V172" s="7">
        <f>SUM(S172:U172)</f>
        <v>1</v>
      </c>
    </row>
  </sheetData>
  <sortState ref="F8:G105">
    <sortCondition ref="F8:F105"/>
  </sortState>
  <mergeCells count="3">
    <mergeCell ref="B171:D171"/>
    <mergeCell ref="B1:E1"/>
    <mergeCell ref="F1:G1"/>
  </mergeCells>
  <pageMargins left="0.7" right="0.7" top="0.75" bottom="0.75" header="0.3" footer="0.3"/>
  <pageSetup orientation="portrait" r:id="rId1"/>
  <ignoredErrors>
    <ignoredError sqref="E112 E12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C690-8334-4109-AEAA-4EE3E2ABA080}">
  <dimension ref="A1:T45"/>
  <sheetViews>
    <sheetView workbookViewId="0"/>
  </sheetViews>
  <sheetFormatPr defaultRowHeight="14.4" x14ac:dyDescent="0.55000000000000004"/>
  <cols>
    <col min="3" max="3" width="6.15625" bestFit="1" customWidth="1"/>
    <col min="4" max="4" width="11.05078125" bestFit="1" customWidth="1"/>
    <col min="5" max="5" width="27.20703125" bestFit="1" customWidth="1"/>
    <col min="6" max="6" width="6.5234375" bestFit="1" customWidth="1"/>
    <col min="7" max="7" width="8.5234375" bestFit="1" customWidth="1"/>
    <col min="8" max="8" width="11.05078125" style="11" bestFit="1" customWidth="1"/>
    <col min="9" max="9" width="27.20703125" style="11" bestFit="1" customWidth="1"/>
    <col min="10" max="10" width="11.05078125" style="11" bestFit="1" customWidth="1"/>
    <col min="11" max="11" width="27.20703125" style="11" bestFit="1" customWidth="1"/>
    <col min="12" max="12" width="8.83984375" style="2"/>
    <col min="18" max="18" width="6.15625" bestFit="1" customWidth="1"/>
    <col min="19" max="19" width="10.20703125" style="11" bestFit="1" customWidth="1"/>
    <col min="20" max="20" width="4" style="11" bestFit="1" customWidth="1"/>
    <col min="21" max="21" width="18.41796875" bestFit="1" customWidth="1"/>
  </cols>
  <sheetData>
    <row r="1" spans="1:12" x14ac:dyDescent="0.55000000000000004">
      <c r="H1" s="21" t="s">
        <v>262</v>
      </c>
      <c r="I1" s="21"/>
      <c r="J1" s="21" t="s">
        <v>263</v>
      </c>
      <c r="K1" s="21"/>
    </row>
    <row r="2" spans="1:12" x14ac:dyDescent="0.55000000000000004">
      <c r="B2" s="11" t="s">
        <v>261</v>
      </c>
      <c r="C2" s="11" t="s">
        <v>219</v>
      </c>
      <c r="D2" s="11" t="s">
        <v>13</v>
      </c>
      <c r="E2" s="11" t="s">
        <v>14</v>
      </c>
      <c r="F2" s="11" t="s">
        <v>15</v>
      </c>
      <c r="G2" s="11"/>
      <c r="H2" s="11" t="s">
        <v>13</v>
      </c>
      <c r="I2" s="11" t="s">
        <v>14</v>
      </c>
      <c r="J2" s="11" t="s">
        <v>13</v>
      </c>
      <c r="K2" s="11" t="s">
        <v>14</v>
      </c>
    </row>
    <row r="3" spans="1:12" x14ac:dyDescent="0.55000000000000004">
      <c r="A3">
        <v>1</v>
      </c>
      <c r="B3">
        <v>0</v>
      </c>
      <c r="C3" s="11" t="s">
        <v>220</v>
      </c>
      <c r="D3" s="11">
        <v>60</v>
      </c>
      <c r="E3" s="11">
        <v>0</v>
      </c>
      <c r="F3" s="2">
        <f>E3/D3</f>
        <v>0</v>
      </c>
      <c r="G3" s="2" t="str">
        <f>IF(B3=1,F3,"")</f>
        <v/>
      </c>
      <c r="H3" s="11">
        <f t="shared" ref="H3:H43" si="0">IF(B3=1,D3,0)</f>
        <v>0</v>
      </c>
      <c r="I3" s="11">
        <f>IF(B3=1,E3,0)</f>
        <v>0</v>
      </c>
      <c r="J3" s="11">
        <f>IF(B3=0,D3,0)</f>
        <v>60</v>
      </c>
      <c r="K3" s="11">
        <f>IF(B3=0,E3,0)</f>
        <v>0</v>
      </c>
      <c r="L3" s="2">
        <f>IF(B3=0,F3,"")</f>
        <v>0</v>
      </c>
    </row>
    <row r="4" spans="1:12" x14ac:dyDescent="0.55000000000000004">
      <c r="A4">
        <v>2</v>
      </c>
      <c r="B4">
        <v>0</v>
      </c>
      <c r="C4" s="11" t="s">
        <v>221</v>
      </c>
      <c r="D4" s="11">
        <v>60</v>
      </c>
      <c r="E4" s="11">
        <v>0</v>
      </c>
      <c r="F4" s="2">
        <f t="shared" ref="F4:F43" si="1">E4/D4</f>
        <v>0</v>
      </c>
      <c r="G4" s="2" t="str">
        <f t="shared" ref="G4:G43" si="2">IF(B4=1,F4,"")</f>
        <v/>
      </c>
      <c r="H4" s="11">
        <f t="shared" si="0"/>
        <v>0</v>
      </c>
      <c r="I4" s="11">
        <f t="shared" ref="I4:I43" si="3">IF(B4=1,E4,0)</f>
        <v>0</v>
      </c>
      <c r="J4" s="11">
        <f t="shared" ref="J4:J43" si="4">IF(B4=0,D4,0)</f>
        <v>60</v>
      </c>
      <c r="K4" s="11">
        <f t="shared" ref="K4:K43" si="5">IF(B4=0,E4,0)</f>
        <v>0</v>
      </c>
      <c r="L4" s="2">
        <f t="shared" ref="L4:L43" si="6">IF(B4=0,F4,"")</f>
        <v>0</v>
      </c>
    </row>
    <row r="5" spans="1:12" x14ac:dyDescent="0.55000000000000004">
      <c r="A5">
        <v>3</v>
      </c>
      <c r="B5">
        <v>0</v>
      </c>
      <c r="C5" s="11" t="s">
        <v>222</v>
      </c>
      <c r="D5" s="11">
        <v>56</v>
      </c>
      <c r="E5" s="11">
        <v>0</v>
      </c>
      <c r="F5" s="2">
        <f t="shared" si="1"/>
        <v>0</v>
      </c>
      <c r="G5" s="2" t="str">
        <f t="shared" si="2"/>
        <v/>
      </c>
      <c r="H5" s="11">
        <f t="shared" si="0"/>
        <v>0</v>
      </c>
      <c r="I5" s="11">
        <f t="shared" si="3"/>
        <v>0</v>
      </c>
      <c r="J5" s="11">
        <f t="shared" si="4"/>
        <v>56</v>
      </c>
      <c r="K5" s="11">
        <f t="shared" si="5"/>
        <v>0</v>
      </c>
      <c r="L5" s="2">
        <f t="shared" si="6"/>
        <v>0</v>
      </c>
    </row>
    <row r="6" spans="1:12" x14ac:dyDescent="0.55000000000000004">
      <c r="A6">
        <v>4</v>
      </c>
      <c r="B6">
        <v>0</v>
      </c>
      <c r="C6" s="11" t="s">
        <v>223</v>
      </c>
      <c r="D6" s="11">
        <v>45</v>
      </c>
      <c r="E6" s="11">
        <v>5</v>
      </c>
      <c r="F6" s="2">
        <f t="shared" si="1"/>
        <v>0.1111111111111111</v>
      </c>
      <c r="G6" s="2" t="str">
        <f t="shared" si="2"/>
        <v/>
      </c>
      <c r="H6" s="11">
        <f t="shared" si="0"/>
        <v>0</v>
      </c>
      <c r="I6" s="11">
        <f t="shared" si="3"/>
        <v>0</v>
      </c>
      <c r="J6" s="11">
        <f t="shared" si="4"/>
        <v>45</v>
      </c>
      <c r="K6" s="11">
        <f t="shared" si="5"/>
        <v>5</v>
      </c>
      <c r="L6" s="2">
        <f t="shared" si="6"/>
        <v>0.1111111111111111</v>
      </c>
    </row>
    <row r="7" spans="1:12" x14ac:dyDescent="0.55000000000000004">
      <c r="A7">
        <v>5</v>
      </c>
      <c r="B7">
        <v>0</v>
      </c>
      <c r="C7" s="11" t="s">
        <v>224</v>
      </c>
      <c r="D7" s="11">
        <v>60</v>
      </c>
      <c r="E7" s="11">
        <v>5</v>
      </c>
      <c r="F7" s="2">
        <f t="shared" si="1"/>
        <v>8.3333333333333329E-2</v>
      </c>
      <c r="G7" s="2" t="str">
        <f t="shared" si="2"/>
        <v/>
      </c>
      <c r="H7" s="11">
        <f t="shared" si="0"/>
        <v>0</v>
      </c>
      <c r="I7" s="11">
        <f t="shared" si="3"/>
        <v>0</v>
      </c>
      <c r="J7" s="11">
        <f t="shared" si="4"/>
        <v>60</v>
      </c>
      <c r="K7" s="11">
        <f t="shared" si="5"/>
        <v>5</v>
      </c>
      <c r="L7" s="2">
        <f t="shared" si="6"/>
        <v>8.3333333333333329E-2</v>
      </c>
    </row>
    <row r="8" spans="1:12" x14ac:dyDescent="0.55000000000000004">
      <c r="A8">
        <v>6</v>
      </c>
      <c r="B8">
        <v>0</v>
      </c>
      <c r="C8" s="11" t="s">
        <v>225</v>
      </c>
      <c r="D8" s="11">
        <v>50</v>
      </c>
      <c r="E8" s="11">
        <v>7</v>
      </c>
      <c r="F8" s="2">
        <f t="shared" si="1"/>
        <v>0.14000000000000001</v>
      </c>
      <c r="G8" s="2" t="str">
        <f t="shared" si="2"/>
        <v/>
      </c>
      <c r="H8" s="11">
        <f t="shared" si="0"/>
        <v>0</v>
      </c>
      <c r="I8" s="11">
        <f t="shared" si="3"/>
        <v>0</v>
      </c>
      <c r="J8" s="11">
        <f t="shared" si="4"/>
        <v>50</v>
      </c>
      <c r="K8" s="11">
        <f t="shared" si="5"/>
        <v>7</v>
      </c>
      <c r="L8" s="2">
        <f t="shared" si="6"/>
        <v>0.14000000000000001</v>
      </c>
    </row>
    <row r="9" spans="1:12" x14ac:dyDescent="0.55000000000000004">
      <c r="A9">
        <v>7</v>
      </c>
      <c r="B9">
        <v>0</v>
      </c>
      <c r="C9" s="11" t="s">
        <v>226</v>
      </c>
      <c r="D9" s="11">
        <v>60</v>
      </c>
      <c r="E9" s="11">
        <v>10</v>
      </c>
      <c r="F9" s="2">
        <f t="shared" si="1"/>
        <v>0.16666666666666666</v>
      </c>
      <c r="G9" s="2" t="str">
        <f t="shared" si="2"/>
        <v/>
      </c>
      <c r="H9" s="11">
        <f t="shared" si="0"/>
        <v>0</v>
      </c>
      <c r="I9" s="11">
        <f t="shared" si="3"/>
        <v>0</v>
      </c>
      <c r="J9" s="11">
        <f t="shared" si="4"/>
        <v>60</v>
      </c>
      <c r="K9" s="11">
        <f t="shared" si="5"/>
        <v>10</v>
      </c>
      <c r="L9" s="2">
        <f t="shared" si="6"/>
        <v>0.16666666666666666</v>
      </c>
    </row>
    <row r="10" spans="1:12" x14ac:dyDescent="0.55000000000000004">
      <c r="A10">
        <v>8</v>
      </c>
      <c r="B10">
        <v>1</v>
      </c>
      <c r="C10" s="11" t="s">
        <v>227</v>
      </c>
      <c r="D10" s="11">
        <v>60</v>
      </c>
      <c r="E10" s="11">
        <v>4</v>
      </c>
      <c r="F10" s="2">
        <f t="shared" si="1"/>
        <v>6.6666666666666666E-2</v>
      </c>
      <c r="G10" s="2">
        <f t="shared" si="2"/>
        <v>6.6666666666666666E-2</v>
      </c>
      <c r="H10" s="11">
        <f t="shared" si="0"/>
        <v>60</v>
      </c>
      <c r="I10" s="11">
        <f t="shared" si="3"/>
        <v>4</v>
      </c>
      <c r="J10" s="11">
        <f t="shared" si="4"/>
        <v>0</v>
      </c>
      <c r="K10" s="11">
        <f t="shared" si="5"/>
        <v>0</v>
      </c>
      <c r="L10" s="2" t="str">
        <f t="shared" si="6"/>
        <v/>
      </c>
    </row>
    <row r="11" spans="1:12" x14ac:dyDescent="0.55000000000000004">
      <c r="A11">
        <v>9</v>
      </c>
      <c r="B11">
        <v>1</v>
      </c>
      <c r="C11" s="11" t="s">
        <v>228</v>
      </c>
      <c r="D11" s="11">
        <v>60</v>
      </c>
      <c r="E11" s="11">
        <v>1</v>
      </c>
      <c r="F11" s="2">
        <f t="shared" si="1"/>
        <v>1.6666666666666666E-2</v>
      </c>
      <c r="G11" s="2">
        <f t="shared" si="2"/>
        <v>1.6666666666666666E-2</v>
      </c>
      <c r="H11" s="11">
        <f t="shared" si="0"/>
        <v>60</v>
      </c>
      <c r="I11" s="11">
        <f t="shared" si="3"/>
        <v>1</v>
      </c>
      <c r="J11" s="11">
        <f t="shared" si="4"/>
        <v>0</v>
      </c>
      <c r="K11" s="11">
        <f t="shared" si="5"/>
        <v>0</v>
      </c>
      <c r="L11" s="2" t="str">
        <f t="shared" si="6"/>
        <v/>
      </c>
    </row>
    <row r="12" spans="1:12" x14ac:dyDescent="0.55000000000000004">
      <c r="A12">
        <v>10</v>
      </c>
      <c r="B12">
        <v>0</v>
      </c>
      <c r="C12" s="11" t="s">
        <v>229</v>
      </c>
      <c r="D12" s="11">
        <v>31</v>
      </c>
      <c r="E12" s="11">
        <v>8</v>
      </c>
      <c r="F12" s="2">
        <f t="shared" si="1"/>
        <v>0.25806451612903225</v>
      </c>
      <c r="G12" s="2" t="str">
        <f t="shared" si="2"/>
        <v/>
      </c>
      <c r="H12" s="11">
        <f t="shared" si="0"/>
        <v>0</v>
      </c>
      <c r="I12" s="11">
        <f t="shared" si="3"/>
        <v>0</v>
      </c>
      <c r="J12" s="11">
        <f t="shared" si="4"/>
        <v>31</v>
      </c>
      <c r="K12" s="11">
        <f t="shared" si="5"/>
        <v>8</v>
      </c>
      <c r="L12" s="2">
        <f t="shared" si="6"/>
        <v>0.25806451612903225</v>
      </c>
    </row>
    <row r="13" spans="1:12" x14ac:dyDescent="0.55000000000000004">
      <c r="A13">
        <v>11</v>
      </c>
      <c r="B13">
        <v>0</v>
      </c>
      <c r="C13" s="11" t="s">
        <v>230</v>
      </c>
      <c r="D13" s="11">
        <v>55</v>
      </c>
      <c r="E13" s="11">
        <v>5</v>
      </c>
      <c r="F13" s="2">
        <f t="shared" si="1"/>
        <v>9.0909090909090912E-2</v>
      </c>
      <c r="G13" s="2" t="str">
        <f t="shared" si="2"/>
        <v/>
      </c>
      <c r="H13" s="11">
        <f t="shared" si="0"/>
        <v>0</v>
      </c>
      <c r="I13" s="11">
        <f t="shared" si="3"/>
        <v>0</v>
      </c>
      <c r="J13" s="11">
        <f t="shared" si="4"/>
        <v>55</v>
      </c>
      <c r="K13" s="11">
        <f t="shared" si="5"/>
        <v>5</v>
      </c>
      <c r="L13" s="2">
        <f t="shared" si="6"/>
        <v>9.0909090909090912E-2</v>
      </c>
    </row>
    <row r="14" spans="1:12" x14ac:dyDescent="0.55000000000000004">
      <c r="A14">
        <v>12</v>
      </c>
      <c r="B14">
        <v>1</v>
      </c>
      <c r="C14" s="11" t="s">
        <v>231</v>
      </c>
      <c r="D14" s="11">
        <v>60</v>
      </c>
      <c r="E14" s="11">
        <v>5</v>
      </c>
      <c r="F14" s="2">
        <f t="shared" si="1"/>
        <v>8.3333333333333329E-2</v>
      </c>
      <c r="G14" s="2">
        <f t="shared" si="2"/>
        <v>8.3333333333333329E-2</v>
      </c>
      <c r="H14" s="11">
        <f t="shared" si="0"/>
        <v>60</v>
      </c>
      <c r="I14" s="11">
        <f t="shared" si="3"/>
        <v>5</v>
      </c>
      <c r="J14" s="11">
        <f t="shared" si="4"/>
        <v>0</v>
      </c>
      <c r="K14" s="11">
        <f t="shared" si="5"/>
        <v>0</v>
      </c>
      <c r="L14" s="2" t="str">
        <f t="shared" si="6"/>
        <v/>
      </c>
    </row>
    <row r="15" spans="1:12" x14ac:dyDescent="0.55000000000000004">
      <c r="A15">
        <v>13</v>
      </c>
      <c r="B15">
        <v>0</v>
      </c>
      <c r="C15" s="11" t="s">
        <v>232</v>
      </c>
      <c r="D15" s="11">
        <v>55</v>
      </c>
      <c r="E15" s="11">
        <v>2</v>
      </c>
      <c r="F15" s="2">
        <f t="shared" si="1"/>
        <v>3.6363636363636362E-2</v>
      </c>
      <c r="G15" s="2" t="str">
        <f t="shared" si="2"/>
        <v/>
      </c>
      <c r="H15" s="11">
        <f t="shared" si="0"/>
        <v>0</v>
      </c>
      <c r="I15" s="11">
        <f t="shared" si="3"/>
        <v>0</v>
      </c>
      <c r="J15" s="11">
        <f t="shared" si="4"/>
        <v>55</v>
      </c>
      <c r="K15" s="11">
        <f t="shared" si="5"/>
        <v>2</v>
      </c>
      <c r="L15" s="2">
        <f t="shared" si="6"/>
        <v>3.6363636363636362E-2</v>
      </c>
    </row>
    <row r="16" spans="1:12" x14ac:dyDescent="0.55000000000000004">
      <c r="A16">
        <v>14</v>
      </c>
      <c r="B16">
        <v>0</v>
      </c>
      <c r="C16" s="11" t="s">
        <v>233</v>
      </c>
      <c r="D16" s="11">
        <v>59</v>
      </c>
      <c r="E16" s="11">
        <v>2</v>
      </c>
      <c r="F16" s="2">
        <f t="shared" si="1"/>
        <v>3.3898305084745763E-2</v>
      </c>
      <c r="G16" s="2" t="str">
        <f t="shared" si="2"/>
        <v/>
      </c>
      <c r="H16" s="11">
        <f t="shared" si="0"/>
        <v>0</v>
      </c>
      <c r="I16" s="11">
        <f t="shared" si="3"/>
        <v>0</v>
      </c>
      <c r="J16" s="11">
        <f t="shared" si="4"/>
        <v>59</v>
      </c>
      <c r="K16" s="11">
        <f t="shared" si="5"/>
        <v>2</v>
      </c>
      <c r="L16" s="2">
        <f t="shared" si="6"/>
        <v>3.3898305084745763E-2</v>
      </c>
    </row>
    <row r="17" spans="1:12" x14ac:dyDescent="0.55000000000000004">
      <c r="A17">
        <v>15</v>
      </c>
      <c r="B17">
        <v>1</v>
      </c>
      <c r="C17" s="11" t="s">
        <v>234</v>
      </c>
      <c r="D17" s="11">
        <v>49</v>
      </c>
      <c r="E17" s="11">
        <v>6</v>
      </c>
      <c r="F17" s="2">
        <f t="shared" si="1"/>
        <v>0.12244897959183673</v>
      </c>
      <c r="G17" s="2">
        <f t="shared" si="2"/>
        <v>0.12244897959183673</v>
      </c>
      <c r="H17" s="11">
        <f t="shared" si="0"/>
        <v>49</v>
      </c>
      <c r="I17" s="11">
        <f t="shared" si="3"/>
        <v>6</v>
      </c>
      <c r="J17" s="11">
        <f t="shared" si="4"/>
        <v>0</v>
      </c>
      <c r="K17" s="11">
        <f t="shared" si="5"/>
        <v>0</v>
      </c>
      <c r="L17" s="2" t="str">
        <f t="shared" si="6"/>
        <v/>
      </c>
    </row>
    <row r="18" spans="1:12" x14ac:dyDescent="0.55000000000000004">
      <c r="A18">
        <v>16</v>
      </c>
      <c r="B18">
        <v>0</v>
      </c>
      <c r="C18" s="11" t="s">
        <v>235</v>
      </c>
      <c r="D18" s="11">
        <v>60</v>
      </c>
      <c r="E18" s="11">
        <v>3</v>
      </c>
      <c r="F18" s="2">
        <f t="shared" si="1"/>
        <v>0.05</v>
      </c>
      <c r="G18" s="2" t="str">
        <f t="shared" si="2"/>
        <v/>
      </c>
      <c r="H18" s="11">
        <f t="shared" si="0"/>
        <v>0</v>
      </c>
      <c r="I18" s="11">
        <f t="shared" si="3"/>
        <v>0</v>
      </c>
      <c r="J18" s="11">
        <f t="shared" si="4"/>
        <v>60</v>
      </c>
      <c r="K18" s="11">
        <f t="shared" si="5"/>
        <v>3</v>
      </c>
      <c r="L18" s="2">
        <f t="shared" si="6"/>
        <v>0.05</v>
      </c>
    </row>
    <row r="19" spans="1:12" x14ac:dyDescent="0.55000000000000004">
      <c r="A19">
        <v>17</v>
      </c>
      <c r="B19">
        <v>0</v>
      </c>
      <c r="C19" s="11" t="s">
        <v>236</v>
      </c>
      <c r="D19" s="11">
        <v>60</v>
      </c>
      <c r="E19" s="11">
        <v>15</v>
      </c>
      <c r="F19" s="2">
        <f t="shared" si="1"/>
        <v>0.25</v>
      </c>
      <c r="G19" s="2" t="str">
        <f t="shared" si="2"/>
        <v/>
      </c>
      <c r="H19" s="11">
        <f t="shared" si="0"/>
        <v>0</v>
      </c>
      <c r="I19" s="11">
        <f t="shared" si="3"/>
        <v>0</v>
      </c>
      <c r="J19" s="11">
        <f t="shared" si="4"/>
        <v>60</v>
      </c>
      <c r="K19" s="11">
        <f t="shared" si="5"/>
        <v>15</v>
      </c>
      <c r="L19" s="2">
        <f t="shared" si="6"/>
        <v>0.25</v>
      </c>
    </row>
    <row r="20" spans="1:12" x14ac:dyDescent="0.55000000000000004">
      <c r="A20">
        <v>18</v>
      </c>
      <c r="B20">
        <v>0</v>
      </c>
      <c r="C20" s="11" t="s">
        <v>237</v>
      </c>
      <c r="D20" s="11">
        <v>58</v>
      </c>
      <c r="E20" s="11">
        <v>0</v>
      </c>
      <c r="F20" s="2">
        <f t="shared" si="1"/>
        <v>0</v>
      </c>
      <c r="G20" s="2" t="str">
        <f t="shared" si="2"/>
        <v/>
      </c>
      <c r="H20" s="11">
        <f t="shared" si="0"/>
        <v>0</v>
      </c>
      <c r="I20" s="11">
        <f t="shared" si="3"/>
        <v>0</v>
      </c>
      <c r="J20" s="11">
        <f t="shared" si="4"/>
        <v>58</v>
      </c>
      <c r="K20" s="11">
        <f t="shared" si="5"/>
        <v>0</v>
      </c>
      <c r="L20" s="2">
        <f t="shared" si="6"/>
        <v>0</v>
      </c>
    </row>
    <row r="21" spans="1:12" x14ac:dyDescent="0.55000000000000004">
      <c r="A21">
        <v>19</v>
      </c>
      <c r="B21">
        <v>1</v>
      </c>
      <c r="C21" s="11" t="s">
        <v>238</v>
      </c>
      <c r="D21" s="11">
        <v>60</v>
      </c>
      <c r="E21" s="11">
        <v>12</v>
      </c>
      <c r="F21" s="2">
        <f t="shared" si="1"/>
        <v>0.2</v>
      </c>
      <c r="G21" s="2">
        <f t="shared" si="2"/>
        <v>0.2</v>
      </c>
      <c r="H21" s="11">
        <f t="shared" si="0"/>
        <v>60</v>
      </c>
      <c r="I21" s="11">
        <f t="shared" si="3"/>
        <v>12</v>
      </c>
      <c r="J21" s="11">
        <f t="shared" si="4"/>
        <v>0</v>
      </c>
      <c r="K21" s="11">
        <f t="shared" si="5"/>
        <v>0</v>
      </c>
      <c r="L21" s="2" t="str">
        <f t="shared" si="6"/>
        <v/>
      </c>
    </row>
    <row r="22" spans="1:12" x14ac:dyDescent="0.55000000000000004">
      <c r="A22">
        <v>20</v>
      </c>
      <c r="B22">
        <v>0</v>
      </c>
      <c r="C22" s="11" t="s">
        <v>239</v>
      </c>
      <c r="D22" s="11">
        <v>51</v>
      </c>
      <c r="E22" s="11">
        <v>6</v>
      </c>
      <c r="F22" s="2">
        <f t="shared" si="1"/>
        <v>0.11764705882352941</v>
      </c>
      <c r="G22" s="2" t="str">
        <f t="shared" si="2"/>
        <v/>
      </c>
      <c r="H22" s="11">
        <f t="shared" si="0"/>
        <v>0</v>
      </c>
      <c r="I22" s="11">
        <f t="shared" si="3"/>
        <v>0</v>
      </c>
      <c r="J22" s="11">
        <f t="shared" si="4"/>
        <v>51</v>
      </c>
      <c r="K22" s="11">
        <f t="shared" si="5"/>
        <v>6</v>
      </c>
      <c r="L22" s="2">
        <f t="shared" si="6"/>
        <v>0.11764705882352941</v>
      </c>
    </row>
    <row r="23" spans="1:12" x14ac:dyDescent="0.55000000000000004">
      <c r="A23">
        <v>21</v>
      </c>
      <c r="B23">
        <v>0</v>
      </c>
      <c r="C23" s="11" t="s">
        <v>240</v>
      </c>
      <c r="D23" s="11">
        <v>59</v>
      </c>
      <c r="E23" s="11">
        <v>0</v>
      </c>
      <c r="F23" s="2">
        <f t="shared" si="1"/>
        <v>0</v>
      </c>
      <c r="G23" s="2" t="str">
        <f t="shared" si="2"/>
        <v/>
      </c>
      <c r="H23" s="11">
        <f t="shared" si="0"/>
        <v>0</v>
      </c>
      <c r="I23" s="11">
        <f t="shared" si="3"/>
        <v>0</v>
      </c>
      <c r="J23" s="11">
        <f t="shared" si="4"/>
        <v>59</v>
      </c>
      <c r="K23" s="11">
        <f t="shared" si="5"/>
        <v>0</v>
      </c>
      <c r="L23" s="2">
        <f t="shared" si="6"/>
        <v>0</v>
      </c>
    </row>
    <row r="24" spans="1:12" x14ac:dyDescent="0.55000000000000004">
      <c r="A24">
        <v>22</v>
      </c>
      <c r="B24">
        <v>0</v>
      </c>
      <c r="C24" s="11" t="s">
        <v>241</v>
      </c>
      <c r="D24" s="11">
        <v>57</v>
      </c>
      <c r="E24" s="11">
        <v>4</v>
      </c>
      <c r="F24" s="2">
        <f t="shared" si="1"/>
        <v>7.0175438596491224E-2</v>
      </c>
      <c r="G24" s="2" t="str">
        <f t="shared" si="2"/>
        <v/>
      </c>
      <c r="H24" s="11">
        <f t="shared" si="0"/>
        <v>0</v>
      </c>
      <c r="I24" s="11">
        <f t="shared" si="3"/>
        <v>0</v>
      </c>
      <c r="J24" s="11">
        <f t="shared" si="4"/>
        <v>57</v>
      </c>
      <c r="K24" s="11">
        <f t="shared" si="5"/>
        <v>4</v>
      </c>
      <c r="L24" s="2">
        <f t="shared" si="6"/>
        <v>7.0175438596491224E-2</v>
      </c>
    </row>
    <row r="25" spans="1:12" x14ac:dyDescent="0.55000000000000004">
      <c r="A25">
        <v>23</v>
      </c>
      <c r="B25">
        <v>0</v>
      </c>
      <c r="C25" s="11" t="s">
        <v>242</v>
      </c>
      <c r="D25" s="11">
        <v>25</v>
      </c>
      <c r="E25" s="11">
        <v>2</v>
      </c>
      <c r="F25" s="2">
        <f t="shared" si="1"/>
        <v>0.08</v>
      </c>
      <c r="G25" s="2" t="str">
        <f t="shared" si="2"/>
        <v/>
      </c>
      <c r="H25" s="11">
        <f t="shared" si="0"/>
        <v>0</v>
      </c>
      <c r="I25" s="11">
        <f t="shared" si="3"/>
        <v>0</v>
      </c>
      <c r="J25" s="11">
        <f t="shared" si="4"/>
        <v>25</v>
      </c>
      <c r="K25" s="11">
        <f t="shared" si="5"/>
        <v>2</v>
      </c>
      <c r="L25" s="2">
        <f t="shared" si="6"/>
        <v>0.08</v>
      </c>
    </row>
    <row r="26" spans="1:12" x14ac:dyDescent="0.55000000000000004">
      <c r="A26">
        <v>24</v>
      </c>
      <c r="B26">
        <v>0</v>
      </c>
      <c r="C26" s="11" t="s">
        <v>243</v>
      </c>
      <c r="D26" s="11">
        <v>5</v>
      </c>
      <c r="E26" s="11">
        <v>0</v>
      </c>
      <c r="F26" s="2">
        <f t="shared" si="1"/>
        <v>0</v>
      </c>
      <c r="G26" s="2" t="str">
        <f t="shared" si="2"/>
        <v/>
      </c>
      <c r="H26" s="11">
        <f t="shared" si="0"/>
        <v>0</v>
      </c>
      <c r="I26" s="11">
        <f t="shared" si="3"/>
        <v>0</v>
      </c>
      <c r="J26" s="11">
        <f t="shared" si="4"/>
        <v>5</v>
      </c>
      <c r="K26" s="11">
        <f t="shared" si="5"/>
        <v>0</v>
      </c>
      <c r="L26" s="2">
        <f t="shared" si="6"/>
        <v>0</v>
      </c>
    </row>
    <row r="27" spans="1:12" x14ac:dyDescent="0.55000000000000004">
      <c r="A27">
        <v>25</v>
      </c>
      <c r="B27">
        <v>0</v>
      </c>
      <c r="C27" s="11" t="s">
        <v>244</v>
      </c>
      <c r="D27" s="11">
        <v>5</v>
      </c>
      <c r="E27" s="11">
        <v>0</v>
      </c>
      <c r="F27" s="2">
        <f t="shared" si="1"/>
        <v>0</v>
      </c>
      <c r="G27" s="2" t="str">
        <f t="shared" si="2"/>
        <v/>
      </c>
      <c r="H27" s="11">
        <f t="shared" si="0"/>
        <v>0</v>
      </c>
      <c r="I27" s="11">
        <f t="shared" si="3"/>
        <v>0</v>
      </c>
      <c r="J27" s="11">
        <f t="shared" si="4"/>
        <v>5</v>
      </c>
      <c r="K27" s="11">
        <f t="shared" si="5"/>
        <v>0</v>
      </c>
      <c r="L27" s="2">
        <f t="shared" si="6"/>
        <v>0</v>
      </c>
    </row>
    <row r="28" spans="1:12" x14ac:dyDescent="0.55000000000000004">
      <c r="A28">
        <v>26</v>
      </c>
      <c r="B28">
        <v>0</v>
      </c>
      <c r="C28" s="11" t="s">
        <v>245</v>
      </c>
      <c r="D28" s="11">
        <v>5</v>
      </c>
      <c r="E28" s="11">
        <v>0</v>
      </c>
      <c r="F28" s="2">
        <f t="shared" si="1"/>
        <v>0</v>
      </c>
      <c r="G28" s="2" t="str">
        <f t="shared" si="2"/>
        <v/>
      </c>
      <c r="H28" s="11">
        <f t="shared" si="0"/>
        <v>0</v>
      </c>
      <c r="I28" s="11">
        <f t="shared" si="3"/>
        <v>0</v>
      </c>
      <c r="J28" s="11">
        <f t="shared" si="4"/>
        <v>5</v>
      </c>
      <c r="K28" s="11">
        <f t="shared" si="5"/>
        <v>0</v>
      </c>
      <c r="L28" s="2">
        <f t="shared" si="6"/>
        <v>0</v>
      </c>
    </row>
    <row r="29" spans="1:12" x14ac:dyDescent="0.55000000000000004">
      <c r="A29">
        <v>27</v>
      </c>
      <c r="B29">
        <v>1</v>
      </c>
      <c r="C29" s="11" t="s">
        <v>246</v>
      </c>
      <c r="D29" s="11">
        <v>60</v>
      </c>
      <c r="E29" s="11">
        <v>0</v>
      </c>
      <c r="F29" s="2">
        <f t="shared" si="1"/>
        <v>0</v>
      </c>
      <c r="G29" s="2">
        <f t="shared" si="2"/>
        <v>0</v>
      </c>
      <c r="H29" s="11">
        <f t="shared" si="0"/>
        <v>60</v>
      </c>
      <c r="I29" s="11">
        <f t="shared" si="3"/>
        <v>0</v>
      </c>
      <c r="J29" s="11">
        <f t="shared" si="4"/>
        <v>0</v>
      </c>
      <c r="K29" s="11">
        <f t="shared" si="5"/>
        <v>0</v>
      </c>
      <c r="L29" s="2" t="str">
        <f t="shared" si="6"/>
        <v/>
      </c>
    </row>
    <row r="30" spans="1:12" x14ac:dyDescent="0.55000000000000004">
      <c r="A30">
        <v>28</v>
      </c>
      <c r="B30">
        <v>0</v>
      </c>
      <c r="C30" s="11" t="s">
        <v>247</v>
      </c>
      <c r="D30" s="11">
        <v>50</v>
      </c>
      <c r="E30" s="11">
        <v>7</v>
      </c>
      <c r="F30" s="2">
        <f t="shared" si="1"/>
        <v>0.14000000000000001</v>
      </c>
      <c r="G30" s="2" t="str">
        <f t="shared" si="2"/>
        <v/>
      </c>
      <c r="H30" s="11">
        <f t="shared" si="0"/>
        <v>0</v>
      </c>
      <c r="I30" s="11">
        <f t="shared" si="3"/>
        <v>0</v>
      </c>
      <c r="J30" s="11">
        <f t="shared" si="4"/>
        <v>50</v>
      </c>
      <c r="K30" s="11">
        <f t="shared" si="5"/>
        <v>7</v>
      </c>
      <c r="L30" s="2">
        <f t="shared" si="6"/>
        <v>0.14000000000000001</v>
      </c>
    </row>
    <row r="31" spans="1:12" x14ac:dyDescent="0.55000000000000004">
      <c r="A31">
        <v>29</v>
      </c>
      <c r="B31">
        <v>0</v>
      </c>
      <c r="C31" s="11" t="s">
        <v>248</v>
      </c>
      <c r="D31" s="11">
        <v>10</v>
      </c>
      <c r="E31" s="11">
        <v>0</v>
      </c>
      <c r="F31" s="2">
        <f t="shared" si="1"/>
        <v>0</v>
      </c>
      <c r="G31" s="2" t="str">
        <f t="shared" si="2"/>
        <v/>
      </c>
      <c r="H31" s="11">
        <f t="shared" si="0"/>
        <v>0</v>
      </c>
      <c r="I31" s="11">
        <f t="shared" si="3"/>
        <v>0</v>
      </c>
      <c r="J31" s="11">
        <f t="shared" si="4"/>
        <v>10</v>
      </c>
      <c r="K31" s="11">
        <f t="shared" si="5"/>
        <v>0</v>
      </c>
      <c r="L31" s="2">
        <f t="shared" si="6"/>
        <v>0</v>
      </c>
    </row>
    <row r="32" spans="1:12" x14ac:dyDescent="0.55000000000000004">
      <c r="A32">
        <v>30</v>
      </c>
      <c r="B32">
        <v>0</v>
      </c>
      <c r="C32" s="11" t="s">
        <v>249</v>
      </c>
      <c r="D32" s="11">
        <v>20</v>
      </c>
      <c r="E32" s="11">
        <v>3</v>
      </c>
      <c r="F32" s="2">
        <f t="shared" si="1"/>
        <v>0.15</v>
      </c>
      <c r="G32" s="2" t="str">
        <f t="shared" si="2"/>
        <v/>
      </c>
      <c r="H32" s="11">
        <f t="shared" si="0"/>
        <v>0</v>
      </c>
      <c r="I32" s="11">
        <f t="shared" si="3"/>
        <v>0</v>
      </c>
      <c r="J32" s="11">
        <f t="shared" si="4"/>
        <v>20</v>
      </c>
      <c r="K32" s="11">
        <f t="shared" si="5"/>
        <v>3</v>
      </c>
      <c r="L32" s="2">
        <f t="shared" si="6"/>
        <v>0.15</v>
      </c>
    </row>
    <row r="33" spans="1:12" x14ac:dyDescent="0.55000000000000004">
      <c r="A33">
        <v>31</v>
      </c>
      <c r="B33">
        <v>0</v>
      </c>
      <c r="C33" s="11" t="s">
        <v>250</v>
      </c>
      <c r="D33" s="11">
        <v>29</v>
      </c>
      <c r="E33" s="11">
        <v>3</v>
      </c>
      <c r="F33" s="2">
        <f t="shared" si="1"/>
        <v>0.10344827586206896</v>
      </c>
      <c r="G33" s="2" t="str">
        <f t="shared" si="2"/>
        <v/>
      </c>
      <c r="H33" s="11">
        <f t="shared" si="0"/>
        <v>0</v>
      </c>
      <c r="I33" s="11">
        <f t="shared" si="3"/>
        <v>0</v>
      </c>
      <c r="J33" s="11">
        <f t="shared" si="4"/>
        <v>29</v>
      </c>
      <c r="K33" s="11">
        <f t="shared" si="5"/>
        <v>3</v>
      </c>
      <c r="L33" s="2">
        <f t="shared" si="6"/>
        <v>0.10344827586206896</v>
      </c>
    </row>
    <row r="34" spans="1:12" x14ac:dyDescent="0.55000000000000004">
      <c r="A34">
        <v>32</v>
      </c>
      <c r="B34">
        <v>0</v>
      </c>
      <c r="C34" s="11" t="s">
        <v>251</v>
      </c>
      <c r="D34" s="11">
        <v>38</v>
      </c>
      <c r="E34" s="11">
        <v>2</v>
      </c>
      <c r="F34" s="2">
        <f t="shared" si="1"/>
        <v>5.2631578947368418E-2</v>
      </c>
      <c r="G34" s="2" t="str">
        <f t="shared" si="2"/>
        <v/>
      </c>
      <c r="H34" s="11">
        <f t="shared" si="0"/>
        <v>0</v>
      </c>
      <c r="I34" s="11">
        <f t="shared" si="3"/>
        <v>0</v>
      </c>
      <c r="J34" s="11">
        <f t="shared" si="4"/>
        <v>38</v>
      </c>
      <c r="K34" s="11">
        <f t="shared" si="5"/>
        <v>2</v>
      </c>
      <c r="L34" s="2">
        <f t="shared" si="6"/>
        <v>5.2631578947368418E-2</v>
      </c>
    </row>
    <row r="35" spans="1:12" x14ac:dyDescent="0.55000000000000004">
      <c r="A35">
        <v>33</v>
      </c>
      <c r="B35">
        <v>0</v>
      </c>
      <c r="C35" s="11" t="s">
        <v>252</v>
      </c>
      <c r="D35" s="11">
        <v>10</v>
      </c>
      <c r="E35" s="11">
        <v>0</v>
      </c>
      <c r="F35" s="2">
        <f t="shared" si="1"/>
        <v>0</v>
      </c>
      <c r="G35" s="2" t="str">
        <f t="shared" si="2"/>
        <v/>
      </c>
      <c r="H35" s="11">
        <f t="shared" si="0"/>
        <v>0</v>
      </c>
      <c r="I35" s="11">
        <f t="shared" si="3"/>
        <v>0</v>
      </c>
      <c r="J35" s="11">
        <f t="shared" si="4"/>
        <v>10</v>
      </c>
      <c r="K35" s="11">
        <f t="shared" si="5"/>
        <v>0</v>
      </c>
      <c r="L35" s="2">
        <f t="shared" si="6"/>
        <v>0</v>
      </c>
    </row>
    <row r="36" spans="1:12" x14ac:dyDescent="0.55000000000000004">
      <c r="A36">
        <v>34</v>
      </c>
      <c r="B36">
        <v>1</v>
      </c>
      <c r="C36" s="11" t="s">
        <v>253</v>
      </c>
      <c r="D36" s="11">
        <v>13</v>
      </c>
      <c r="E36" s="11">
        <v>1</v>
      </c>
      <c r="F36" s="2">
        <f t="shared" si="1"/>
        <v>7.6923076923076927E-2</v>
      </c>
      <c r="G36" s="2">
        <f t="shared" si="2"/>
        <v>7.6923076923076927E-2</v>
      </c>
      <c r="H36" s="11">
        <f t="shared" si="0"/>
        <v>13</v>
      </c>
      <c r="I36" s="11">
        <f t="shared" si="3"/>
        <v>1</v>
      </c>
      <c r="J36" s="11">
        <f t="shared" si="4"/>
        <v>0</v>
      </c>
      <c r="K36" s="11">
        <f t="shared" si="5"/>
        <v>0</v>
      </c>
      <c r="L36" s="2" t="str">
        <f t="shared" si="6"/>
        <v/>
      </c>
    </row>
    <row r="37" spans="1:12" x14ac:dyDescent="0.55000000000000004">
      <c r="A37">
        <v>35</v>
      </c>
      <c r="B37">
        <v>1</v>
      </c>
      <c r="C37" s="11" t="s">
        <v>254</v>
      </c>
      <c r="D37" s="11">
        <v>5</v>
      </c>
      <c r="E37" s="11">
        <v>0</v>
      </c>
      <c r="F37" s="2">
        <f t="shared" si="1"/>
        <v>0</v>
      </c>
      <c r="G37" s="2">
        <f t="shared" si="2"/>
        <v>0</v>
      </c>
      <c r="H37" s="11">
        <f t="shared" si="0"/>
        <v>5</v>
      </c>
      <c r="I37" s="11">
        <f t="shared" si="3"/>
        <v>0</v>
      </c>
      <c r="J37" s="11">
        <f t="shared" si="4"/>
        <v>0</v>
      </c>
      <c r="K37" s="11">
        <f t="shared" si="5"/>
        <v>0</v>
      </c>
      <c r="L37" s="2" t="str">
        <f t="shared" si="6"/>
        <v/>
      </c>
    </row>
    <row r="38" spans="1:12" x14ac:dyDescent="0.55000000000000004">
      <c r="A38">
        <v>36</v>
      </c>
      <c r="B38">
        <v>0</v>
      </c>
      <c r="C38" s="11" t="s">
        <v>255</v>
      </c>
      <c r="D38" s="11">
        <v>24</v>
      </c>
      <c r="E38" s="11">
        <v>2</v>
      </c>
      <c r="F38" s="2">
        <f t="shared" si="1"/>
        <v>8.3333333333333329E-2</v>
      </c>
      <c r="G38" s="2" t="str">
        <f t="shared" si="2"/>
        <v/>
      </c>
      <c r="H38" s="11">
        <f t="shared" si="0"/>
        <v>0</v>
      </c>
      <c r="I38" s="11">
        <f t="shared" si="3"/>
        <v>0</v>
      </c>
      <c r="J38" s="11">
        <f t="shared" si="4"/>
        <v>24</v>
      </c>
      <c r="K38" s="11">
        <f t="shared" si="5"/>
        <v>2</v>
      </c>
      <c r="L38" s="2">
        <f t="shared" si="6"/>
        <v>8.3333333333333329E-2</v>
      </c>
    </row>
    <row r="39" spans="1:12" x14ac:dyDescent="0.55000000000000004">
      <c r="A39">
        <v>37</v>
      </c>
      <c r="B39">
        <v>0</v>
      </c>
      <c r="C39" s="11" t="s">
        <v>256</v>
      </c>
      <c r="D39" s="11">
        <v>5</v>
      </c>
      <c r="E39" s="11">
        <v>1</v>
      </c>
      <c r="F39" s="2">
        <f t="shared" si="1"/>
        <v>0.2</v>
      </c>
      <c r="G39" s="2" t="str">
        <f t="shared" si="2"/>
        <v/>
      </c>
      <c r="H39" s="11">
        <f t="shared" si="0"/>
        <v>0</v>
      </c>
      <c r="I39" s="11">
        <f t="shared" si="3"/>
        <v>0</v>
      </c>
      <c r="J39" s="11">
        <f t="shared" si="4"/>
        <v>5</v>
      </c>
      <c r="K39" s="11">
        <f t="shared" si="5"/>
        <v>1</v>
      </c>
      <c r="L39" s="2">
        <f t="shared" si="6"/>
        <v>0.2</v>
      </c>
    </row>
    <row r="40" spans="1:12" x14ac:dyDescent="0.55000000000000004">
      <c r="A40">
        <v>38</v>
      </c>
      <c r="B40">
        <v>1</v>
      </c>
      <c r="C40" s="11" t="s">
        <v>257</v>
      </c>
      <c r="D40" s="11">
        <v>56</v>
      </c>
      <c r="E40" s="11">
        <v>0</v>
      </c>
      <c r="F40" s="2">
        <f t="shared" si="1"/>
        <v>0</v>
      </c>
      <c r="G40" s="2">
        <f t="shared" si="2"/>
        <v>0</v>
      </c>
      <c r="H40" s="11">
        <f t="shared" si="0"/>
        <v>56</v>
      </c>
      <c r="I40" s="11">
        <f t="shared" si="3"/>
        <v>0</v>
      </c>
      <c r="J40" s="11">
        <f t="shared" si="4"/>
        <v>0</v>
      </c>
      <c r="K40" s="11">
        <f t="shared" si="5"/>
        <v>0</v>
      </c>
      <c r="L40" s="2" t="str">
        <f t="shared" si="6"/>
        <v/>
      </c>
    </row>
    <row r="41" spans="1:12" x14ac:dyDescent="0.55000000000000004">
      <c r="A41">
        <v>39</v>
      </c>
      <c r="B41">
        <v>0</v>
      </c>
      <c r="C41" s="11" t="s">
        <v>258</v>
      </c>
      <c r="D41" s="11">
        <v>14</v>
      </c>
      <c r="E41" s="11">
        <v>5</v>
      </c>
      <c r="F41" s="2">
        <f t="shared" si="1"/>
        <v>0.35714285714285715</v>
      </c>
      <c r="G41" s="2" t="str">
        <f t="shared" si="2"/>
        <v/>
      </c>
      <c r="H41" s="11">
        <f t="shared" si="0"/>
        <v>0</v>
      </c>
      <c r="I41" s="11">
        <f t="shared" si="3"/>
        <v>0</v>
      </c>
      <c r="J41" s="11">
        <f t="shared" si="4"/>
        <v>14</v>
      </c>
      <c r="K41" s="11">
        <f t="shared" si="5"/>
        <v>5</v>
      </c>
      <c r="L41" s="2">
        <f t="shared" si="6"/>
        <v>0.35714285714285715</v>
      </c>
    </row>
    <row r="42" spans="1:12" x14ac:dyDescent="0.55000000000000004">
      <c r="A42">
        <v>40</v>
      </c>
      <c r="B42">
        <v>0</v>
      </c>
      <c r="C42" s="11" t="s">
        <v>259</v>
      </c>
      <c r="D42" s="11">
        <v>31</v>
      </c>
      <c r="E42" s="11">
        <v>0</v>
      </c>
      <c r="F42" s="2">
        <f t="shared" si="1"/>
        <v>0</v>
      </c>
      <c r="G42" s="2" t="str">
        <f t="shared" si="2"/>
        <v/>
      </c>
      <c r="H42" s="11">
        <f t="shared" si="0"/>
        <v>0</v>
      </c>
      <c r="I42" s="11">
        <f t="shared" si="3"/>
        <v>0</v>
      </c>
      <c r="J42" s="11">
        <f t="shared" si="4"/>
        <v>31</v>
      </c>
      <c r="K42" s="11">
        <f t="shared" si="5"/>
        <v>0</v>
      </c>
      <c r="L42" s="2">
        <f t="shared" si="6"/>
        <v>0</v>
      </c>
    </row>
    <row r="43" spans="1:12" x14ac:dyDescent="0.55000000000000004">
      <c r="A43">
        <v>41</v>
      </c>
      <c r="B43">
        <v>0</v>
      </c>
      <c r="C43" s="11" t="s">
        <v>260</v>
      </c>
      <c r="D43" s="11">
        <v>30</v>
      </c>
      <c r="E43" s="11">
        <v>0</v>
      </c>
      <c r="F43" s="2">
        <f t="shared" si="1"/>
        <v>0</v>
      </c>
      <c r="G43" s="2" t="str">
        <f t="shared" si="2"/>
        <v/>
      </c>
      <c r="H43" s="11">
        <f t="shared" si="0"/>
        <v>0</v>
      </c>
      <c r="I43" s="11">
        <f t="shared" si="3"/>
        <v>0</v>
      </c>
      <c r="J43" s="11">
        <f t="shared" si="4"/>
        <v>30</v>
      </c>
      <c r="K43" s="11">
        <f t="shared" si="5"/>
        <v>0</v>
      </c>
      <c r="L43" s="2">
        <f t="shared" si="6"/>
        <v>0</v>
      </c>
    </row>
    <row r="44" spans="1:12" x14ac:dyDescent="0.55000000000000004">
      <c r="A44" s="20" t="s">
        <v>328</v>
      </c>
      <c r="B44" s="9">
        <f>SUM(B3:B43)</f>
        <v>9</v>
      </c>
      <c r="E44" s="6">
        <f>SUM(E3:E43)</f>
        <v>126</v>
      </c>
      <c r="F44" s="9"/>
      <c r="G44" s="7">
        <f>AVERAGE(G3:G43)</f>
        <v>6.2893191464620038E-2</v>
      </c>
      <c r="H44" s="6">
        <f>SUM(H3:H43)</f>
        <v>423</v>
      </c>
      <c r="I44" s="6">
        <f>SUM(I3:I43)</f>
        <v>29</v>
      </c>
      <c r="J44" s="6">
        <f>SUM(J3:J43)</f>
        <v>1237</v>
      </c>
      <c r="K44" s="6">
        <f>SUM(K3:K43)</f>
        <v>97</v>
      </c>
      <c r="L44" s="7">
        <f>AVERAGE(L3:L43)</f>
        <v>8.0460162571977037E-2</v>
      </c>
    </row>
    <row r="45" spans="1:12" x14ac:dyDescent="0.55000000000000004">
      <c r="E45" s="9"/>
      <c r="F45" s="9"/>
      <c r="G45" s="7">
        <f>_xlfn.STDEV.P(G3:G43)</f>
        <v>6.4098532865524166E-2</v>
      </c>
      <c r="H45" s="6"/>
      <c r="I45" s="8">
        <f>I44/H44</f>
        <v>6.8557919621749411E-2</v>
      </c>
      <c r="J45" s="6"/>
      <c r="K45" s="8">
        <f>K44/J44</f>
        <v>7.8415521422797091E-2</v>
      </c>
      <c r="L45" s="7">
        <f>_xlfn.STDEV.P(L3:L43)</f>
        <v>8.9629580719252366E-2</v>
      </c>
    </row>
  </sheetData>
  <mergeCells count="2">
    <mergeCell ref="H1:I1"/>
    <mergeCell ref="J1:K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88E5-2B2B-4301-AD68-67466A201FF1}">
  <dimension ref="A1:W132"/>
  <sheetViews>
    <sheetView workbookViewId="0"/>
  </sheetViews>
  <sheetFormatPr defaultRowHeight="14.4" x14ac:dyDescent="0.55000000000000004"/>
  <cols>
    <col min="2" max="2" width="8.83984375" style="15"/>
    <col min="3" max="3" width="14.47265625" bestFit="1" customWidth="1"/>
    <col min="4" max="4" width="9.26171875" bestFit="1" customWidth="1"/>
    <col min="5" max="5" width="6.68359375" bestFit="1" customWidth="1"/>
    <col min="6" max="6" width="6.68359375" customWidth="1"/>
    <col min="7" max="7" width="6.578125" bestFit="1" customWidth="1"/>
    <col min="8" max="8" width="7.9453125" bestFit="1" customWidth="1"/>
    <col min="9" max="9" width="6.68359375" customWidth="1"/>
    <col min="10" max="10" width="7.9453125" bestFit="1" customWidth="1"/>
    <col min="11" max="11" width="87.62890625" bestFit="1" customWidth="1"/>
    <col min="12" max="12" width="11.20703125" bestFit="1" customWidth="1"/>
  </cols>
  <sheetData>
    <row r="1" spans="1:23" x14ac:dyDescent="0.55000000000000004">
      <c r="G1" s="16" t="s">
        <v>135</v>
      </c>
      <c r="H1" s="16"/>
      <c r="I1" s="16" t="s">
        <v>136</v>
      </c>
      <c r="J1" s="16"/>
    </row>
    <row r="2" spans="1:23" x14ac:dyDescent="0.55000000000000004">
      <c r="B2" s="15" t="s">
        <v>322</v>
      </c>
      <c r="C2" s="14" t="s">
        <v>134</v>
      </c>
      <c r="D2" s="14" t="s">
        <v>135</v>
      </c>
      <c r="E2" s="14" t="s">
        <v>136</v>
      </c>
      <c r="F2" s="14" t="s">
        <v>20</v>
      </c>
      <c r="G2" s="14" t="s">
        <v>322</v>
      </c>
      <c r="H2" s="14" t="s">
        <v>323</v>
      </c>
      <c r="I2" s="15" t="s">
        <v>322</v>
      </c>
      <c r="J2" s="15" t="s">
        <v>323</v>
      </c>
      <c r="K2" s="14" t="s">
        <v>137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x14ac:dyDescent="0.55000000000000004">
      <c r="A3">
        <v>1</v>
      </c>
      <c r="B3" s="15">
        <v>1</v>
      </c>
      <c r="C3" s="14" t="s">
        <v>23</v>
      </c>
      <c r="D3" s="14">
        <v>0</v>
      </c>
      <c r="E3" s="14">
        <v>1</v>
      </c>
      <c r="F3" s="14">
        <f>SUM(D3:E3)</f>
        <v>1</v>
      </c>
      <c r="G3" s="14">
        <f>IF(B3=1,D3,0)</f>
        <v>0</v>
      </c>
      <c r="H3" s="14">
        <f>IF(B3=0,D3,0)</f>
        <v>0</v>
      </c>
      <c r="I3" s="14">
        <f>IF(B3=1,E3,0)</f>
        <v>1</v>
      </c>
      <c r="J3" s="14">
        <f>IF(B3=0,E3,0)</f>
        <v>0</v>
      </c>
      <c r="K3" s="14" t="s">
        <v>24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x14ac:dyDescent="0.55000000000000004">
      <c r="A4">
        <v>2</v>
      </c>
      <c r="B4" s="15">
        <v>1</v>
      </c>
      <c r="C4" s="14" t="s">
        <v>25</v>
      </c>
      <c r="D4" s="14">
        <v>0</v>
      </c>
      <c r="E4" s="14">
        <v>1</v>
      </c>
      <c r="F4" s="14">
        <f t="shared" ref="F4:F67" si="0">SUM(D4:E4)</f>
        <v>1</v>
      </c>
      <c r="G4" s="14">
        <f t="shared" ref="G4:G67" si="1">IF(B4=1,D4,0)</f>
        <v>0</v>
      </c>
      <c r="H4" s="14">
        <f t="shared" ref="H4:H67" si="2">IF(B4=0,D4,0)</f>
        <v>0</v>
      </c>
      <c r="I4" s="14">
        <f t="shared" ref="I4:I67" si="3">IF(B4=1,E4,0)</f>
        <v>1</v>
      </c>
      <c r="J4" s="14">
        <f t="shared" ref="J4:J67" si="4">IF(B4=0,E4,0)</f>
        <v>0</v>
      </c>
      <c r="K4" s="14" t="s">
        <v>24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x14ac:dyDescent="0.55000000000000004">
      <c r="A5">
        <v>3</v>
      </c>
      <c r="B5" s="15">
        <v>1</v>
      </c>
      <c r="C5" s="14" t="s">
        <v>26</v>
      </c>
      <c r="D5" s="14">
        <v>0</v>
      </c>
      <c r="E5" s="14">
        <v>1</v>
      </c>
      <c r="F5" s="14">
        <f t="shared" si="0"/>
        <v>1</v>
      </c>
      <c r="G5" s="14">
        <f t="shared" si="1"/>
        <v>0</v>
      </c>
      <c r="H5" s="14">
        <f t="shared" si="2"/>
        <v>0</v>
      </c>
      <c r="I5" s="14">
        <f t="shared" si="3"/>
        <v>1</v>
      </c>
      <c r="J5" s="14">
        <f t="shared" si="4"/>
        <v>0</v>
      </c>
      <c r="K5" s="14" t="s">
        <v>24</v>
      </c>
    </row>
    <row r="6" spans="1:23" x14ac:dyDescent="0.55000000000000004">
      <c r="A6">
        <v>4</v>
      </c>
      <c r="B6" s="15">
        <v>1</v>
      </c>
      <c r="C6" s="14" t="s">
        <v>27</v>
      </c>
      <c r="D6" s="14">
        <v>0</v>
      </c>
      <c r="E6" s="14">
        <v>1</v>
      </c>
      <c r="F6" s="14">
        <f t="shared" si="0"/>
        <v>1</v>
      </c>
      <c r="G6" s="14">
        <f t="shared" si="1"/>
        <v>0</v>
      </c>
      <c r="H6" s="14">
        <f t="shared" si="2"/>
        <v>0</v>
      </c>
      <c r="I6" s="14">
        <f t="shared" si="3"/>
        <v>1</v>
      </c>
      <c r="J6" s="14">
        <f t="shared" si="4"/>
        <v>0</v>
      </c>
      <c r="K6" s="14" t="s">
        <v>24</v>
      </c>
    </row>
    <row r="7" spans="1:23" x14ac:dyDescent="0.55000000000000004">
      <c r="A7">
        <v>5</v>
      </c>
      <c r="B7" s="15">
        <v>1</v>
      </c>
      <c r="C7" s="14" t="s">
        <v>28</v>
      </c>
      <c r="D7" s="14">
        <v>0</v>
      </c>
      <c r="E7" s="14">
        <v>2</v>
      </c>
      <c r="F7" s="14">
        <f t="shared" si="0"/>
        <v>2</v>
      </c>
      <c r="G7" s="14">
        <f t="shared" si="1"/>
        <v>0</v>
      </c>
      <c r="H7" s="14">
        <f t="shared" si="2"/>
        <v>0</v>
      </c>
      <c r="I7" s="14">
        <f t="shared" si="3"/>
        <v>2</v>
      </c>
      <c r="J7" s="14">
        <f t="shared" si="4"/>
        <v>0</v>
      </c>
      <c r="K7" s="14" t="s">
        <v>29</v>
      </c>
    </row>
    <row r="8" spans="1:23" x14ac:dyDescent="0.55000000000000004">
      <c r="A8">
        <v>6</v>
      </c>
      <c r="B8" s="15">
        <v>1</v>
      </c>
      <c r="C8" s="14" t="s">
        <v>30</v>
      </c>
      <c r="D8" s="14">
        <v>0</v>
      </c>
      <c r="E8" s="14">
        <v>1</v>
      </c>
      <c r="F8" s="14">
        <f t="shared" si="0"/>
        <v>1</v>
      </c>
      <c r="G8" s="14">
        <f t="shared" si="1"/>
        <v>0</v>
      </c>
      <c r="H8" s="14">
        <f t="shared" si="2"/>
        <v>0</v>
      </c>
      <c r="I8" s="14">
        <f t="shared" si="3"/>
        <v>1</v>
      </c>
      <c r="J8" s="14">
        <f t="shared" si="4"/>
        <v>0</v>
      </c>
      <c r="K8" s="14" t="s">
        <v>24</v>
      </c>
    </row>
    <row r="9" spans="1:23" x14ac:dyDescent="0.55000000000000004">
      <c r="A9">
        <v>7</v>
      </c>
      <c r="B9" s="15">
        <v>1</v>
      </c>
      <c r="C9" s="14" t="s">
        <v>31</v>
      </c>
      <c r="D9" s="14">
        <v>0</v>
      </c>
      <c r="E9" s="14">
        <v>1</v>
      </c>
      <c r="F9" s="14">
        <f t="shared" si="0"/>
        <v>1</v>
      </c>
      <c r="G9" s="14">
        <f t="shared" si="1"/>
        <v>0</v>
      </c>
      <c r="H9" s="14">
        <f t="shared" si="2"/>
        <v>0</v>
      </c>
      <c r="I9" s="14">
        <f t="shared" si="3"/>
        <v>1</v>
      </c>
      <c r="J9" s="14">
        <f t="shared" si="4"/>
        <v>0</v>
      </c>
      <c r="K9" s="14" t="s">
        <v>24</v>
      </c>
    </row>
    <row r="10" spans="1:23" x14ac:dyDescent="0.55000000000000004">
      <c r="A10">
        <v>8</v>
      </c>
      <c r="B10" s="15">
        <v>1</v>
      </c>
      <c r="C10" s="14" t="s">
        <v>32</v>
      </c>
      <c r="D10" s="14">
        <v>0</v>
      </c>
      <c r="E10" s="14">
        <v>1</v>
      </c>
      <c r="F10" s="14">
        <f t="shared" si="0"/>
        <v>1</v>
      </c>
      <c r="G10" s="14">
        <f t="shared" si="1"/>
        <v>0</v>
      </c>
      <c r="H10" s="14">
        <f t="shared" si="2"/>
        <v>0</v>
      </c>
      <c r="I10" s="14">
        <f t="shared" si="3"/>
        <v>1</v>
      </c>
      <c r="J10" s="14">
        <f t="shared" si="4"/>
        <v>0</v>
      </c>
      <c r="K10" s="14" t="s">
        <v>24</v>
      </c>
    </row>
    <row r="11" spans="1:23" x14ac:dyDescent="0.55000000000000004">
      <c r="A11">
        <v>9</v>
      </c>
      <c r="B11" s="15">
        <v>1</v>
      </c>
      <c r="C11" s="14" t="s">
        <v>33</v>
      </c>
      <c r="D11" s="14">
        <v>0</v>
      </c>
      <c r="E11" s="14">
        <v>2</v>
      </c>
      <c r="F11" s="14">
        <f t="shared" si="0"/>
        <v>2</v>
      </c>
      <c r="G11" s="14">
        <f t="shared" si="1"/>
        <v>0</v>
      </c>
      <c r="H11" s="14">
        <f t="shared" si="2"/>
        <v>0</v>
      </c>
      <c r="I11" s="14">
        <f t="shared" si="3"/>
        <v>2</v>
      </c>
      <c r="J11" s="14">
        <f t="shared" si="4"/>
        <v>0</v>
      </c>
      <c r="K11" s="14" t="s">
        <v>29</v>
      </c>
    </row>
    <row r="12" spans="1:23" x14ac:dyDescent="0.55000000000000004">
      <c r="A12">
        <v>10</v>
      </c>
      <c r="B12" s="15">
        <v>1</v>
      </c>
      <c r="C12" s="14" t="s">
        <v>34</v>
      </c>
      <c r="D12" s="14">
        <v>0</v>
      </c>
      <c r="E12" s="14">
        <v>2</v>
      </c>
      <c r="F12" s="14">
        <f t="shared" si="0"/>
        <v>2</v>
      </c>
      <c r="G12" s="14">
        <f t="shared" si="1"/>
        <v>0</v>
      </c>
      <c r="H12" s="14">
        <f t="shared" si="2"/>
        <v>0</v>
      </c>
      <c r="I12" s="14">
        <f t="shared" si="3"/>
        <v>2</v>
      </c>
      <c r="J12" s="14">
        <f t="shared" si="4"/>
        <v>0</v>
      </c>
      <c r="K12" s="14" t="s">
        <v>35</v>
      </c>
    </row>
    <row r="13" spans="1:23" x14ac:dyDescent="0.55000000000000004">
      <c r="A13">
        <v>11</v>
      </c>
      <c r="B13" s="15">
        <v>1</v>
      </c>
      <c r="C13" s="14" t="s">
        <v>36</v>
      </c>
      <c r="D13" s="14">
        <v>0</v>
      </c>
      <c r="E13" s="14">
        <v>1</v>
      </c>
      <c r="F13" s="14">
        <f t="shared" si="0"/>
        <v>1</v>
      </c>
      <c r="G13" s="14">
        <f t="shared" si="1"/>
        <v>0</v>
      </c>
      <c r="H13" s="14">
        <f t="shared" si="2"/>
        <v>0</v>
      </c>
      <c r="I13" s="14">
        <f t="shared" si="3"/>
        <v>1</v>
      </c>
      <c r="J13" s="14">
        <f t="shared" si="4"/>
        <v>0</v>
      </c>
      <c r="K13" s="14" t="s">
        <v>24</v>
      </c>
    </row>
    <row r="14" spans="1:23" x14ac:dyDescent="0.55000000000000004">
      <c r="A14">
        <v>12</v>
      </c>
      <c r="B14" s="15">
        <v>1</v>
      </c>
      <c r="C14" s="14" t="s">
        <v>37</v>
      </c>
      <c r="D14" s="14">
        <v>0</v>
      </c>
      <c r="E14" s="14">
        <v>1</v>
      </c>
      <c r="F14" s="14">
        <f t="shared" si="0"/>
        <v>1</v>
      </c>
      <c r="G14" s="14">
        <f t="shared" si="1"/>
        <v>0</v>
      </c>
      <c r="H14" s="14">
        <f t="shared" si="2"/>
        <v>0</v>
      </c>
      <c r="I14" s="14">
        <f t="shared" si="3"/>
        <v>1</v>
      </c>
      <c r="J14" s="14">
        <f t="shared" si="4"/>
        <v>0</v>
      </c>
      <c r="K14" s="14" t="s">
        <v>24</v>
      </c>
    </row>
    <row r="15" spans="1:23" x14ac:dyDescent="0.55000000000000004">
      <c r="A15">
        <v>13</v>
      </c>
      <c r="B15" s="15">
        <v>1</v>
      </c>
      <c r="C15" s="14" t="s">
        <v>38</v>
      </c>
      <c r="D15" s="14">
        <v>0</v>
      </c>
      <c r="E15" s="14">
        <v>1</v>
      </c>
      <c r="F15" s="14">
        <f t="shared" si="0"/>
        <v>1</v>
      </c>
      <c r="G15" s="14">
        <f t="shared" si="1"/>
        <v>0</v>
      </c>
      <c r="H15" s="14">
        <f t="shared" si="2"/>
        <v>0</v>
      </c>
      <c r="I15" s="14">
        <f t="shared" si="3"/>
        <v>1</v>
      </c>
      <c r="J15" s="14">
        <f t="shared" si="4"/>
        <v>0</v>
      </c>
      <c r="K15" s="14" t="s">
        <v>24</v>
      </c>
    </row>
    <row r="16" spans="1:23" x14ac:dyDescent="0.55000000000000004">
      <c r="A16">
        <v>14</v>
      </c>
      <c r="B16" s="15">
        <v>1</v>
      </c>
      <c r="C16" s="14" t="s">
        <v>39</v>
      </c>
      <c r="D16" s="14">
        <v>0</v>
      </c>
      <c r="E16" s="14">
        <v>1</v>
      </c>
      <c r="F16" s="14">
        <f t="shared" si="0"/>
        <v>1</v>
      </c>
      <c r="G16" s="14">
        <f t="shared" si="1"/>
        <v>0</v>
      </c>
      <c r="H16" s="14">
        <f t="shared" si="2"/>
        <v>0</v>
      </c>
      <c r="I16" s="14">
        <f t="shared" si="3"/>
        <v>1</v>
      </c>
      <c r="J16" s="14">
        <f t="shared" si="4"/>
        <v>0</v>
      </c>
      <c r="K16" s="14" t="s">
        <v>24</v>
      </c>
    </row>
    <row r="17" spans="1:11" x14ac:dyDescent="0.55000000000000004">
      <c r="A17">
        <v>15</v>
      </c>
      <c r="B17" s="15">
        <v>1</v>
      </c>
      <c r="C17" s="14" t="s">
        <v>40</v>
      </c>
      <c r="D17" s="14">
        <v>0</v>
      </c>
      <c r="E17" s="14">
        <v>1</v>
      </c>
      <c r="F17" s="14">
        <f t="shared" si="0"/>
        <v>1</v>
      </c>
      <c r="G17" s="14">
        <f t="shared" si="1"/>
        <v>0</v>
      </c>
      <c r="H17" s="14">
        <f t="shared" si="2"/>
        <v>0</v>
      </c>
      <c r="I17" s="14">
        <f t="shared" si="3"/>
        <v>1</v>
      </c>
      <c r="J17" s="14">
        <f t="shared" si="4"/>
        <v>0</v>
      </c>
      <c r="K17" s="14" t="s">
        <v>24</v>
      </c>
    </row>
    <row r="18" spans="1:11" x14ac:dyDescent="0.55000000000000004">
      <c r="A18">
        <v>16</v>
      </c>
      <c r="B18" s="15">
        <v>1</v>
      </c>
      <c r="C18" s="14" t="s">
        <v>41</v>
      </c>
      <c r="D18" s="14">
        <v>0</v>
      </c>
      <c r="E18" s="14">
        <v>1</v>
      </c>
      <c r="F18" s="14">
        <f t="shared" si="0"/>
        <v>1</v>
      </c>
      <c r="G18" s="14">
        <f t="shared" si="1"/>
        <v>0</v>
      </c>
      <c r="H18" s="14">
        <f t="shared" si="2"/>
        <v>0</v>
      </c>
      <c r="I18" s="14">
        <f t="shared" si="3"/>
        <v>1</v>
      </c>
      <c r="J18" s="14">
        <f t="shared" si="4"/>
        <v>0</v>
      </c>
      <c r="K18" s="14" t="s">
        <v>24</v>
      </c>
    </row>
    <row r="19" spans="1:11" x14ac:dyDescent="0.55000000000000004">
      <c r="A19">
        <v>17</v>
      </c>
      <c r="B19" s="15">
        <v>1</v>
      </c>
      <c r="C19" s="14" t="s">
        <v>42</v>
      </c>
      <c r="D19" s="14">
        <v>0</v>
      </c>
      <c r="E19" s="14">
        <v>1</v>
      </c>
      <c r="F19" s="14">
        <f t="shared" si="0"/>
        <v>1</v>
      </c>
      <c r="G19" s="14">
        <f t="shared" si="1"/>
        <v>0</v>
      </c>
      <c r="H19" s="14">
        <f t="shared" si="2"/>
        <v>0</v>
      </c>
      <c r="I19" s="14">
        <f t="shared" si="3"/>
        <v>1</v>
      </c>
      <c r="J19" s="14">
        <f t="shared" si="4"/>
        <v>0</v>
      </c>
      <c r="K19" s="14" t="s">
        <v>24</v>
      </c>
    </row>
    <row r="20" spans="1:11" x14ac:dyDescent="0.55000000000000004">
      <c r="A20">
        <v>18</v>
      </c>
      <c r="B20" s="15">
        <v>1</v>
      </c>
      <c r="C20" s="14" t="s">
        <v>43</v>
      </c>
      <c r="D20" s="14">
        <v>0</v>
      </c>
      <c r="E20" s="14">
        <v>1</v>
      </c>
      <c r="F20" s="14">
        <f t="shared" si="0"/>
        <v>1</v>
      </c>
      <c r="G20" s="14">
        <f t="shared" si="1"/>
        <v>0</v>
      </c>
      <c r="H20" s="14">
        <f t="shared" si="2"/>
        <v>0</v>
      </c>
      <c r="I20" s="14">
        <f t="shared" si="3"/>
        <v>1</v>
      </c>
      <c r="J20" s="14">
        <f t="shared" si="4"/>
        <v>0</v>
      </c>
      <c r="K20" s="14" t="s">
        <v>24</v>
      </c>
    </row>
    <row r="21" spans="1:11" x14ac:dyDescent="0.55000000000000004">
      <c r="A21">
        <v>19</v>
      </c>
      <c r="B21" s="15">
        <v>1</v>
      </c>
      <c r="C21" s="14" t="s">
        <v>44</v>
      </c>
      <c r="D21" s="14">
        <v>0</v>
      </c>
      <c r="E21" s="14">
        <v>2</v>
      </c>
      <c r="F21" s="14">
        <f t="shared" si="0"/>
        <v>2</v>
      </c>
      <c r="G21" s="14">
        <f t="shared" si="1"/>
        <v>0</v>
      </c>
      <c r="H21" s="14">
        <f t="shared" si="2"/>
        <v>0</v>
      </c>
      <c r="I21" s="14">
        <f t="shared" si="3"/>
        <v>2</v>
      </c>
      <c r="J21" s="14">
        <f t="shared" si="4"/>
        <v>0</v>
      </c>
      <c r="K21" s="14" t="s">
        <v>29</v>
      </c>
    </row>
    <row r="22" spans="1:11" x14ac:dyDescent="0.55000000000000004">
      <c r="A22">
        <v>20</v>
      </c>
      <c r="B22" s="15">
        <v>1</v>
      </c>
      <c r="C22" s="14" t="s">
        <v>45</v>
      </c>
      <c r="D22" s="14">
        <v>0</v>
      </c>
      <c r="E22" s="14">
        <v>1</v>
      </c>
      <c r="F22" s="14">
        <f t="shared" si="0"/>
        <v>1</v>
      </c>
      <c r="G22" s="14">
        <f t="shared" si="1"/>
        <v>0</v>
      </c>
      <c r="H22" s="14">
        <f t="shared" si="2"/>
        <v>0</v>
      </c>
      <c r="I22" s="14">
        <f t="shared" si="3"/>
        <v>1</v>
      </c>
      <c r="J22" s="14">
        <f t="shared" si="4"/>
        <v>0</v>
      </c>
      <c r="K22" s="14" t="s">
        <v>24</v>
      </c>
    </row>
    <row r="23" spans="1:11" x14ac:dyDescent="0.55000000000000004">
      <c r="A23">
        <v>21</v>
      </c>
      <c r="B23" s="15">
        <v>1</v>
      </c>
      <c r="C23" s="14" t="s">
        <v>46</v>
      </c>
      <c r="D23" s="14">
        <v>1</v>
      </c>
      <c r="E23" s="14">
        <v>2</v>
      </c>
      <c r="F23" s="14">
        <f t="shared" si="0"/>
        <v>3</v>
      </c>
      <c r="G23" s="14">
        <f t="shared" si="1"/>
        <v>1</v>
      </c>
      <c r="H23" s="14">
        <f t="shared" si="2"/>
        <v>0</v>
      </c>
      <c r="I23" s="14">
        <f t="shared" si="3"/>
        <v>2</v>
      </c>
      <c r="J23" s="14">
        <f t="shared" si="4"/>
        <v>0</v>
      </c>
      <c r="K23" s="14" t="s">
        <v>47</v>
      </c>
    </row>
    <row r="24" spans="1:11" x14ac:dyDescent="0.55000000000000004">
      <c r="A24">
        <v>22</v>
      </c>
      <c r="B24" s="15">
        <v>1</v>
      </c>
      <c r="C24" s="14" t="s">
        <v>48</v>
      </c>
      <c r="D24" s="14">
        <v>1</v>
      </c>
      <c r="E24" s="14">
        <v>2</v>
      </c>
      <c r="F24" s="14">
        <f t="shared" si="0"/>
        <v>3</v>
      </c>
      <c r="G24" s="14">
        <f t="shared" si="1"/>
        <v>1</v>
      </c>
      <c r="H24" s="14">
        <f t="shared" si="2"/>
        <v>0</v>
      </c>
      <c r="I24" s="14">
        <f t="shared" si="3"/>
        <v>2</v>
      </c>
      <c r="J24" s="14">
        <f t="shared" si="4"/>
        <v>0</v>
      </c>
      <c r="K24" s="14" t="s">
        <v>47</v>
      </c>
    </row>
    <row r="25" spans="1:11" x14ac:dyDescent="0.55000000000000004">
      <c r="A25">
        <v>23</v>
      </c>
      <c r="B25" s="15">
        <v>1</v>
      </c>
      <c r="C25" s="14" t="s">
        <v>49</v>
      </c>
      <c r="D25" s="14">
        <v>1</v>
      </c>
      <c r="E25" s="14">
        <v>2</v>
      </c>
      <c r="F25" s="14">
        <f t="shared" si="0"/>
        <v>3</v>
      </c>
      <c r="G25" s="14">
        <f t="shared" si="1"/>
        <v>1</v>
      </c>
      <c r="H25" s="14">
        <f t="shared" si="2"/>
        <v>0</v>
      </c>
      <c r="I25" s="14">
        <f t="shared" si="3"/>
        <v>2</v>
      </c>
      <c r="J25" s="14">
        <f t="shared" si="4"/>
        <v>0</v>
      </c>
      <c r="K25" s="14" t="s">
        <v>47</v>
      </c>
    </row>
    <row r="26" spans="1:11" x14ac:dyDescent="0.55000000000000004">
      <c r="A26">
        <v>24</v>
      </c>
      <c r="B26" s="15">
        <v>1</v>
      </c>
      <c r="C26" s="14" t="s">
        <v>50</v>
      </c>
      <c r="D26" s="14">
        <v>0</v>
      </c>
      <c r="E26" s="14">
        <v>1</v>
      </c>
      <c r="F26" s="14">
        <f t="shared" si="0"/>
        <v>1</v>
      </c>
      <c r="G26" s="14">
        <f t="shared" si="1"/>
        <v>0</v>
      </c>
      <c r="H26" s="14">
        <f t="shared" si="2"/>
        <v>0</v>
      </c>
      <c r="I26" s="14">
        <f t="shared" si="3"/>
        <v>1</v>
      </c>
      <c r="J26" s="14">
        <f t="shared" si="4"/>
        <v>0</v>
      </c>
      <c r="K26" s="14" t="s">
        <v>24</v>
      </c>
    </row>
    <row r="27" spans="1:11" x14ac:dyDescent="0.55000000000000004">
      <c r="A27">
        <v>25</v>
      </c>
      <c r="B27" s="15">
        <v>1</v>
      </c>
      <c r="C27" s="14" t="s">
        <v>51</v>
      </c>
      <c r="D27" s="14">
        <v>0</v>
      </c>
      <c r="E27" s="14">
        <v>1</v>
      </c>
      <c r="F27" s="14">
        <f t="shared" si="0"/>
        <v>1</v>
      </c>
      <c r="G27" s="14">
        <f t="shared" si="1"/>
        <v>0</v>
      </c>
      <c r="H27" s="14">
        <f t="shared" si="2"/>
        <v>0</v>
      </c>
      <c r="I27" s="14">
        <f t="shared" si="3"/>
        <v>1</v>
      </c>
      <c r="J27" s="14">
        <f t="shared" si="4"/>
        <v>0</v>
      </c>
      <c r="K27" s="14" t="s">
        <v>24</v>
      </c>
    </row>
    <row r="28" spans="1:11" x14ac:dyDescent="0.55000000000000004">
      <c r="A28">
        <v>26</v>
      </c>
      <c r="B28" s="15">
        <v>1</v>
      </c>
      <c r="C28" s="14" t="s">
        <v>52</v>
      </c>
      <c r="D28" s="14">
        <v>0</v>
      </c>
      <c r="E28" s="14">
        <v>3</v>
      </c>
      <c r="F28" s="14">
        <f t="shared" si="0"/>
        <v>3</v>
      </c>
      <c r="G28" s="14">
        <f t="shared" si="1"/>
        <v>0</v>
      </c>
      <c r="H28" s="14">
        <f t="shared" si="2"/>
        <v>0</v>
      </c>
      <c r="I28" s="14">
        <f t="shared" si="3"/>
        <v>3</v>
      </c>
      <c r="J28" s="14">
        <f t="shared" si="4"/>
        <v>0</v>
      </c>
      <c r="K28" s="14" t="s">
        <v>53</v>
      </c>
    </row>
    <row r="29" spans="1:11" x14ac:dyDescent="0.55000000000000004">
      <c r="A29">
        <v>27</v>
      </c>
      <c r="B29" s="15">
        <v>1</v>
      </c>
      <c r="C29" s="14" t="s">
        <v>54</v>
      </c>
      <c r="D29" s="14">
        <v>4</v>
      </c>
      <c r="E29" s="14">
        <v>3</v>
      </c>
      <c r="F29" s="14">
        <f t="shared" si="0"/>
        <v>7</v>
      </c>
      <c r="G29" s="14">
        <f t="shared" si="1"/>
        <v>4</v>
      </c>
      <c r="H29" s="14">
        <f t="shared" si="2"/>
        <v>0</v>
      </c>
      <c r="I29" s="14">
        <f t="shared" si="3"/>
        <v>3</v>
      </c>
      <c r="J29" s="14">
        <f t="shared" si="4"/>
        <v>0</v>
      </c>
      <c r="K29" s="14" t="s">
        <v>55</v>
      </c>
    </row>
    <row r="30" spans="1:11" x14ac:dyDescent="0.55000000000000004">
      <c r="A30">
        <v>28</v>
      </c>
      <c r="B30" s="15">
        <v>1</v>
      </c>
      <c r="C30" s="14" t="s">
        <v>56</v>
      </c>
      <c r="D30" s="14">
        <v>2</v>
      </c>
      <c r="E30" s="14">
        <v>1</v>
      </c>
      <c r="F30" s="14">
        <f t="shared" si="0"/>
        <v>3</v>
      </c>
      <c r="G30" s="14">
        <f t="shared" si="1"/>
        <v>2</v>
      </c>
      <c r="H30" s="14">
        <f t="shared" si="2"/>
        <v>0</v>
      </c>
      <c r="I30" s="14">
        <f t="shared" si="3"/>
        <v>1</v>
      </c>
      <c r="J30" s="14">
        <f t="shared" si="4"/>
        <v>0</v>
      </c>
      <c r="K30" s="14" t="s">
        <v>57</v>
      </c>
    </row>
    <row r="31" spans="1:11" x14ac:dyDescent="0.55000000000000004">
      <c r="A31">
        <v>29</v>
      </c>
      <c r="B31" s="15">
        <v>1</v>
      </c>
      <c r="C31" s="14" t="s">
        <v>58</v>
      </c>
      <c r="D31" s="14">
        <v>2</v>
      </c>
      <c r="E31" s="14">
        <v>0</v>
      </c>
      <c r="F31" s="14">
        <f t="shared" si="0"/>
        <v>2</v>
      </c>
      <c r="G31" s="14">
        <f t="shared" si="1"/>
        <v>2</v>
      </c>
      <c r="H31" s="14">
        <f t="shared" si="2"/>
        <v>0</v>
      </c>
      <c r="I31" s="14">
        <f t="shared" si="3"/>
        <v>0</v>
      </c>
      <c r="J31" s="14">
        <f t="shared" si="4"/>
        <v>0</v>
      </c>
      <c r="K31" s="14" t="s">
        <v>59</v>
      </c>
    </row>
    <row r="32" spans="1:11" x14ac:dyDescent="0.55000000000000004">
      <c r="A32">
        <v>30</v>
      </c>
      <c r="B32" s="15">
        <v>1</v>
      </c>
      <c r="C32" s="14" t="s">
        <v>60</v>
      </c>
      <c r="D32" s="14">
        <v>0</v>
      </c>
      <c r="E32" s="14">
        <v>1</v>
      </c>
      <c r="F32" s="14">
        <f t="shared" si="0"/>
        <v>1</v>
      </c>
      <c r="G32" s="14">
        <f t="shared" si="1"/>
        <v>0</v>
      </c>
      <c r="H32" s="14">
        <f t="shared" si="2"/>
        <v>0</v>
      </c>
      <c r="I32" s="14">
        <f t="shared" si="3"/>
        <v>1</v>
      </c>
      <c r="J32" s="14">
        <f t="shared" si="4"/>
        <v>0</v>
      </c>
      <c r="K32" s="14" t="s">
        <v>24</v>
      </c>
    </row>
    <row r="33" spans="1:23" x14ac:dyDescent="0.55000000000000004">
      <c r="A33">
        <v>31</v>
      </c>
      <c r="B33" s="15">
        <v>1</v>
      </c>
      <c r="C33" s="14" t="s">
        <v>61</v>
      </c>
      <c r="D33" s="14">
        <v>0</v>
      </c>
      <c r="E33" s="14">
        <v>1</v>
      </c>
      <c r="F33" s="14">
        <f t="shared" si="0"/>
        <v>1</v>
      </c>
      <c r="G33" s="14">
        <f t="shared" si="1"/>
        <v>0</v>
      </c>
      <c r="H33" s="14">
        <f t="shared" si="2"/>
        <v>0</v>
      </c>
      <c r="I33" s="14">
        <f t="shared" si="3"/>
        <v>1</v>
      </c>
      <c r="J33" s="14">
        <f t="shared" si="4"/>
        <v>0</v>
      </c>
      <c r="K33" s="14" t="s">
        <v>24</v>
      </c>
    </row>
    <row r="34" spans="1:23" x14ac:dyDescent="0.55000000000000004">
      <c r="A34">
        <v>32</v>
      </c>
      <c r="B34" s="15">
        <v>0</v>
      </c>
      <c r="C34" s="14" t="s">
        <v>62</v>
      </c>
      <c r="D34" s="14">
        <v>0</v>
      </c>
      <c r="E34" s="14">
        <v>1</v>
      </c>
      <c r="F34" s="14">
        <f t="shared" si="0"/>
        <v>1</v>
      </c>
      <c r="G34" s="14">
        <f t="shared" si="1"/>
        <v>0</v>
      </c>
      <c r="H34" s="14">
        <f t="shared" si="2"/>
        <v>0</v>
      </c>
      <c r="I34" s="14">
        <f t="shared" si="3"/>
        <v>0</v>
      </c>
      <c r="J34" s="14">
        <f t="shared" si="4"/>
        <v>1</v>
      </c>
      <c r="K34" s="14" t="s">
        <v>63</v>
      </c>
    </row>
    <row r="35" spans="1:23" x14ac:dyDescent="0.55000000000000004">
      <c r="A35">
        <v>33</v>
      </c>
      <c r="B35" s="15">
        <v>0</v>
      </c>
      <c r="C35" s="14" t="s">
        <v>64</v>
      </c>
      <c r="D35" s="14">
        <v>0</v>
      </c>
      <c r="E35" s="14">
        <v>1</v>
      </c>
      <c r="F35" s="14">
        <f t="shared" si="0"/>
        <v>1</v>
      </c>
      <c r="G35" s="14">
        <f t="shared" si="1"/>
        <v>0</v>
      </c>
      <c r="H35" s="14">
        <f t="shared" si="2"/>
        <v>0</v>
      </c>
      <c r="I35" s="14">
        <f t="shared" si="3"/>
        <v>0</v>
      </c>
      <c r="J35" s="14">
        <f t="shared" si="4"/>
        <v>1</v>
      </c>
      <c r="K35" s="14" t="s">
        <v>65</v>
      </c>
    </row>
    <row r="36" spans="1:23" x14ac:dyDescent="0.55000000000000004">
      <c r="A36">
        <v>34</v>
      </c>
      <c r="B36" s="15">
        <v>0</v>
      </c>
      <c r="C36" s="14" t="s">
        <v>66</v>
      </c>
      <c r="D36" s="14">
        <v>1</v>
      </c>
      <c r="E36" s="14">
        <v>0</v>
      </c>
      <c r="F36" s="14">
        <f t="shared" si="0"/>
        <v>1</v>
      </c>
      <c r="G36" s="14">
        <f t="shared" si="1"/>
        <v>0</v>
      </c>
      <c r="H36" s="14">
        <f t="shared" si="2"/>
        <v>1</v>
      </c>
      <c r="I36" s="14">
        <f t="shared" si="3"/>
        <v>0</v>
      </c>
      <c r="J36" s="14">
        <f t="shared" si="4"/>
        <v>0</v>
      </c>
      <c r="K36" s="14" t="s">
        <v>67</v>
      </c>
    </row>
    <row r="37" spans="1:23" x14ac:dyDescent="0.55000000000000004">
      <c r="A37">
        <v>35</v>
      </c>
      <c r="B37" s="15">
        <v>0</v>
      </c>
      <c r="C37" s="14" t="s">
        <v>68</v>
      </c>
      <c r="D37" s="14">
        <v>1</v>
      </c>
      <c r="E37" s="14">
        <v>0</v>
      </c>
      <c r="F37" s="14">
        <f t="shared" si="0"/>
        <v>1</v>
      </c>
      <c r="G37" s="14">
        <f t="shared" si="1"/>
        <v>0</v>
      </c>
      <c r="H37" s="14">
        <f t="shared" si="2"/>
        <v>1</v>
      </c>
      <c r="I37" s="14">
        <f t="shared" si="3"/>
        <v>0</v>
      </c>
      <c r="J37" s="14">
        <f t="shared" si="4"/>
        <v>0</v>
      </c>
      <c r="K37" s="14" t="s">
        <v>69</v>
      </c>
    </row>
    <row r="38" spans="1:23" x14ac:dyDescent="0.55000000000000004">
      <c r="A38">
        <v>36</v>
      </c>
      <c r="B38" s="15">
        <v>0</v>
      </c>
      <c r="C38" s="14" t="s">
        <v>70</v>
      </c>
      <c r="D38" s="14">
        <v>1</v>
      </c>
      <c r="E38" s="14">
        <v>0</v>
      </c>
      <c r="F38" s="14">
        <f t="shared" si="0"/>
        <v>1</v>
      </c>
      <c r="G38" s="14">
        <f t="shared" si="1"/>
        <v>0</v>
      </c>
      <c r="H38" s="14">
        <f t="shared" si="2"/>
        <v>1</v>
      </c>
      <c r="I38" s="14">
        <f t="shared" si="3"/>
        <v>0</v>
      </c>
      <c r="J38" s="14">
        <f t="shared" si="4"/>
        <v>0</v>
      </c>
      <c r="K38" s="14" t="s">
        <v>69</v>
      </c>
    </row>
    <row r="39" spans="1:23" x14ac:dyDescent="0.55000000000000004">
      <c r="A39">
        <v>37</v>
      </c>
      <c r="B39" s="15">
        <v>0</v>
      </c>
      <c r="C39" s="14" t="s">
        <v>71</v>
      </c>
      <c r="D39" s="14">
        <v>1</v>
      </c>
      <c r="E39" s="14">
        <v>0</v>
      </c>
      <c r="F39" s="14">
        <f t="shared" si="0"/>
        <v>1</v>
      </c>
      <c r="G39" s="14">
        <f t="shared" si="1"/>
        <v>0</v>
      </c>
      <c r="H39" s="14">
        <f t="shared" si="2"/>
        <v>1</v>
      </c>
      <c r="I39" s="14">
        <f t="shared" si="3"/>
        <v>0</v>
      </c>
      <c r="J39" s="14">
        <f t="shared" si="4"/>
        <v>0</v>
      </c>
      <c r="K39" s="14" t="s">
        <v>69</v>
      </c>
    </row>
    <row r="40" spans="1:23" x14ac:dyDescent="0.55000000000000004">
      <c r="A40">
        <v>38</v>
      </c>
      <c r="B40" s="15">
        <v>0</v>
      </c>
      <c r="C40" s="14" t="s">
        <v>72</v>
      </c>
      <c r="D40" s="14">
        <v>0</v>
      </c>
      <c r="E40" s="14">
        <v>2</v>
      </c>
      <c r="F40" s="14">
        <f t="shared" si="0"/>
        <v>2</v>
      </c>
      <c r="G40" s="14">
        <f t="shared" si="1"/>
        <v>0</v>
      </c>
      <c r="H40" s="14">
        <f t="shared" si="2"/>
        <v>0</v>
      </c>
      <c r="I40" s="14">
        <f t="shared" si="3"/>
        <v>0</v>
      </c>
      <c r="J40" s="14">
        <f t="shared" si="4"/>
        <v>2</v>
      </c>
      <c r="K40" s="14" t="s">
        <v>73</v>
      </c>
    </row>
    <row r="41" spans="1:23" x14ac:dyDescent="0.55000000000000004">
      <c r="A41">
        <v>39</v>
      </c>
      <c r="B41" s="15">
        <v>0</v>
      </c>
      <c r="C41" s="14" t="s">
        <v>74</v>
      </c>
      <c r="D41" s="14">
        <v>0</v>
      </c>
      <c r="E41" s="14">
        <v>2</v>
      </c>
      <c r="F41" s="14">
        <f t="shared" si="0"/>
        <v>2</v>
      </c>
      <c r="G41" s="14">
        <f t="shared" si="1"/>
        <v>0</v>
      </c>
      <c r="H41" s="14">
        <f t="shared" si="2"/>
        <v>0</v>
      </c>
      <c r="I41" s="14">
        <f t="shared" si="3"/>
        <v>0</v>
      </c>
      <c r="J41" s="14">
        <f t="shared" si="4"/>
        <v>2</v>
      </c>
      <c r="K41" s="14" t="s">
        <v>73</v>
      </c>
    </row>
    <row r="42" spans="1:23" x14ac:dyDescent="0.55000000000000004">
      <c r="A42">
        <v>40</v>
      </c>
      <c r="B42" s="15">
        <v>0</v>
      </c>
      <c r="C42" s="14" t="s">
        <v>75</v>
      </c>
      <c r="D42" s="14">
        <v>0</v>
      </c>
      <c r="E42" s="14">
        <v>2</v>
      </c>
      <c r="F42" s="14">
        <f t="shared" si="0"/>
        <v>2</v>
      </c>
      <c r="G42" s="14">
        <f t="shared" si="1"/>
        <v>0</v>
      </c>
      <c r="H42" s="14">
        <f t="shared" si="2"/>
        <v>0</v>
      </c>
      <c r="I42" s="14">
        <f t="shared" si="3"/>
        <v>0</v>
      </c>
      <c r="J42" s="14">
        <f t="shared" si="4"/>
        <v>2</v>
      </c>
      <c r="K42" s="14" t="s">
        <v>76</v>
      </c>
    </row>
    <row r="43" spans="1:23" s="14" customFormat="1" x14ac:dyDescent="0.55000000000000004">
      <c r="A43">
        <v>41</v>
      </c>
      <c r="B43" s="15">
        <v>0</v>
      </c>
      <c r="C43" s="14" t="s">
        <v>77</v>
      </c>
      <c r="D43" s="14">
        <v>0</v>
      </c>
      <c r="E43" s="14">
        <v>1</v>
      </c>
      <c r="F43" s="14">
        <f t="shared" si="0"/>
        <v>1</v>
      </c>
      <c r="G43" s="14">
        <f t="shared" si="1"/>
        <v>0</v>
      </c>
      <c r="H43" s="14">
        <f t="shared" si="2"/>
        <v>0</v>
      </c>
      <c r="I43" s="14">
        <f t="shared" si="3"/>
        <v>0</v>
      </c>
      <c r="J43" s="14">
        <f t="shared" si="4"/>
        <v>1</v>
      </c>
      <c r="K43" s="14" t="s">
        <v>65</v>
      </c>
      <c r="L43"/>
      <c r="M43"/>
      <c r="N43"/>
      <c r="O43"/>
      <c r="P43"/>
      <c r="Q43"/>
      <c r="R43"/>
      <c r="S43"/>
      <c r="T43"/>
      <c r="U43"/>
      <c r="V43"/>
      <c r="W43"/>
    </row>
    <row r="44" spans="1:23" s="14" customFormat="1" x14ac:dyDescent="0.55000000000000004">
      <c r="A44">
        <v>42</v>
      </c>
      <c r="B44" s="15">
        <v>0</v>
      </c>
      <c r="C44" s="14" t="s">
        <v>78</v>
      </c>
      <c r="D44" s="14">
        <v>0</v>
      </c>
      <c r="E44" s="14">
        <v>1</v>
      </c>
      <c r="F44" s="14">
        <f t="shared" si="0"/>
        <v>1</v>
      </c>
      <c r="G44" s="14">
        <f t="shared" si="1"/>
        <v>0</v>
      </c>
      <c r="H44" s="14">
        <f t="shared" si="2"/>
        <v>0</v>
      </c>
      <c r="I44" s="14">
        <f t="shared" si="3"/>
        <v>0</v>
      </c>
      <c r="J44" s="14">
        <f t="shared" si="4"/>
        <v>1</v>
      </c>
      <c r="K44" s="14" t="s">
        <v>65</v>
      </c>
      <c r="L44"/>
      <c r="M44"/>
      <c r="N44"/>
      <c r="O44"/>
      <c r="P44"/>
      <c r="Q44"/>
      <c r="R44"/>
      <c r="S44"/>
      <c r="T44"/>
      <c r="U44"/>
      <c r="V44"/>
      <c r="W44"/>
    </row>
    <row r="45" spans="1:23" s="14" customFormat="1" x14ac:dyDescent="0.55000000000000004">
      <c r="A45">
        <v>43</v>
      </c>
      <c r="B45" s="15">
        <v>0</v>
      </c>
      <c r="C45" s="14" t="s">
        <v>79</v>
      </c>
      <c r="D45" s="14">
        <v>1</v>
      </c>
      <c r="E45" s="14">
        <v>1</v>
      </c>
      <c r="F45" s="14">
        <f t="shared" si="0"/>
        <v>2</v>
      </c>
      <c r="G45" s="14">
        <f t="shared" si="1"/>
        <v>0</v>
      </c>
      <c r="H45" s="14">
        <f t="shared" si="2"/>
        <v>1</v>
      </c>
      <c r="I45" s="14">
        <f t="shared" si="3"/>
        <v>0</v>
      </c>
      <c r="J45" s="14">
        <f t="shared" si="4"/>
        <v>1</v>
      </c>
      <c r="K45" s="14" t="s">
        <v>80</v>
      </c>
      <c r="L45"/>
      <c r="M45"/>
      <c r="N45"/>
      <c r="O45"/>
      <c r="P45"/>
      <c r="Q45"/>
      <c r="R45"/>
      <c r="S45"/>
      <c r="T45"/>
      <c r="U45"/>
      <c r="V45"/>
      <c r="W45"/>
    </row>
    <row r="46" spans="1:23" s="14" customFormat="1" x14ac:dyDescent="0.55000000000000004">
      <c r="A46">
        <v>44</v>
      </c>
      <c r="B46" s="15">
        <v>0</v>
      </c>
      <c r="C46" s="14" t="s">
        <v>81</v>
      </c>
      <c r="D46" s="14">
        <v>2</v>
      </c>
      <c r="E46" s="14">
        <v>2</v>
      </c>
      <c r="F46" s="14">
        <f t="shared" si="0"/>
        <v>4</v>
      </c>
      <c r="G46" s="14">
        <f t="shared" si="1"/>
        <v>0</v>
      </c>
      <c r="H46" s="14">
        <f t="shared" si="2"/>
        <v>2</v>
      </c>
      <c r="I46" s="14">
        <f t="shared" si="3"/>
        <v>0</v>
      </c>
      <c r="J46" s="14">
        <f t="shared" si="4"/>
        <v>2</v>
      </c>
      <c r="K46" s="14" t="s">
        <v>82</v>
      </c>
      <c r="L46"/>
      <c r="M46"/>
      <c r="N46"/>
      <c r="O46"/>
      <c r="P46"/>
      <c r="Q46"/>
      <c r="R46"/>
      <c r="S46"/>
      <c r="T46"/>
      <c r="U46"/>
      <c r="V46"/>
      <c r="W46"/>
    </row>
    <row r="47" spans="1:23" s="14" customFormat="1" x14ac:dyDescent="0.55000000000000004">
      <c r="A47">
        <v>45</v>
      </c>
      <c r="B47" s="15">
        <v>0</v>
      </c>
      <c r="C47" s="14" t="s">
        <v>83</v>
      </c>
      <c r="D47" s="14">
        <v>1</v>
      </c>
      <c r="E47" s="14">
        <v>0</v>
      </c>
      <c r="F47" s="14">
        <f t="shared" si="0"/>
        <v>1</v>
      </c>
      <c r="G47" s="14">
        <f t="shared" si="1"/>
        <v>0</v>
      </c>
      <c r="H47" s="14">
        <f t="shared" si="2"/>
        <v>1</v>
      </c>
      <c r="I47" s="14">
        <f t="shared" si="3"/>
        <v>0</v>
      </c>
      <c r="J47" s="14">
        <f t="shared" si="4"/>
        <v>0</v>
      </c>
      <c r="K47" s="14" t="s">
        <v>67</v>
      </c>
      <c r="L47"/>
      <c r="M47"/>
      <c r="N47"/>
      <c r="O47"/>
      <c r="P47"/>
      <c r="Q47"/>
      <c r="R47"/>
      <c r="S47"/>
      <c r="T47"/>
      <c r="U47"/>
      <c r="V47"/>
      <c r="W47"/>
    </row>
    <row r="48" spans="1:23" s="14" customFormat="1" x14ac:dyDescent="0.55000000000000004">
      <c r="A48">
        <v>46</v>
      </c>
      <c r="B48" s="15">
        <v>0</v>
      </c>
      <c r="C48" s="14" t="s">
        <v>84</v>
      </c>
      <c r="D48" s="14">
        <v>0</v>
      </c>
      <c r="E48" s="14">
        <v>3</v>
      </c>
      <c r="F48" s="14">
        <f t="shared" si="0"/>
        <v>3</v>
      </c>
      <c r="G48" s="14">
        <f t="shared" si="1"/>
        <v>0</v>
      </c>
      <c r="H48" s="14">
        <f t="shared" si="2"/>
        <v>0</v>
      </c>
      <c r="I48" s="14">
        <f t="shared" si="3"/>
        <v>0</v>
      </c>
      <c r="J48" s="14">
        <f t="shared" si="4"/>
        <v>3</v>
      </c>
      <c r="K48" s="14" t="s">
        <v>85</v>
      </c>
      <c r="L48"/>
      <c r="M48"/>
      <c r="N48"/>
      <c r="O48"/>
      <c r="P48"/>
      <c r="Q48"/>
      <c r="R48"/>
      <c r="S48"/>
      <c r="T48"/>
      <c r="U48"/>
      <c r="V48"/>
      <c r="W48"/>
    </row>
    <row r="49" spans="1:23" s="14" customFormat="1" x14ac:dyDescent="0.55000000000000004">
      <c r="A49">
        <v>47</v>
      </c>
      <c r="B49" s="15">
        <v>0</v>
      </c>
      <c r="C49" s="14" t="s">
        <v>86</v>
      </c>
      <c r="D49" s="14">
        <v>0</v>
      </c>
      <c r="E49" s="14">
        <v>1</v>
      </c>
      <c r="F49" s="14">
        <f t="shared" si="0"/>
        <v>1</v>
      </c>
      <c r="G49" s="14">
        <f t="shared" si="1"/>
        <v>0</v>
      </c>
      <c r="H49" s="14">
        <f t="shared" si="2"/>
        <v>0</v>
      </c>
      <c r="I49" s="14">
        <f t="shared" si="3"/>
        <v>0</v>
      </c>
      <c r="J49" s="14">
        <f t="shared" si="4"/>
        <v>1</v>
      </c>
      <c r="K49" s="14" t="s">
        <v>63</v>
      </c>
      <c r="L49"/>
      <c r="M49"/>
      <c r="N49"/>
      <c r="O49"/>
      <c r="P49"/>
      <c r="Q49"/>
      <c r="R49"/>
      <c r="S49"/>
      <c r="T49"/>
      <c r="U49"/>
      <c r="V49"/>
      <c r="W49"/>
    </row>
    <row r="50" spans="1:23" s="14" customFormat="1" x14ac:dyDescent="0.55000000000000004">
      <c r="A50">
        <v>48</v>
      </c>
      <c r="B50" s="15">
        <v>0</v>
      </c>
      <c r="C50" s="14" t="s">
        <v>87</v>
      </c>
      <c r="D50" s="14">
        <v>2</v>
      </c>
      <c r="E50" s="14">
        <v>0</v>
      </c>
      <c r="F50" s="14">
        <f t="shared" si="0"/>
        <v>2</v>
      </c>
      <c r="G50" s="14">
        <f t="shared" si="1"/>
        <v>0</v>
      </c>
      <c r="H50" s="14">
        <f t="shared" si="2"/>
        <v>2</v>
      </c>
      <c r="I50" s="14">
        <f t="shared" si="3"/>
        <v>0</v>
      </c>
      <c r="J50" s="14">
        <f t="shared" si="4"/>
        <v>0</v>
      </c>
      <c r="K50" s="14" t="s">
        <v>88</v>
      </c>
      <c r="L50"/>
      <c r="M50"/>
      <c r="N50"/>
      <c r="O50"/>
      <c r="P50"/>
      <c r="Q50"/>
      <c r="R50"/>
      <c r="S50"/>
      <c r="T50"/>
      <c r="U50"/>
      <c r="V50"/>
      <c r="W50"/>
    </row>
    <row r="51" spans="1:23" s="14" customFormat="1" x14ac:dyDescent="0.55000000000000004">
      <c r="A51">
        <v>49</v>
      </c>
      <c r="B51" s="15">
        <v>0</v>
      </c>
      <c r="C51" s="14" t="s">
        <v>89</v>
      </c>
      <c r="D51" s="14">
        <v>3</v>
      </c>
      <c r="E51" s="14">
        <v>4</v>
      </c>
      <c r="F51" s="14">
        <f t="shared" si="0"/>
        <v>7</v>
      </c>
      <c r="G51" s="14">
        <f t="shared" si="1"/>
        <v>0</v>
      </c>
      <c r="H51" s="14">
        <f t="shared" si="2"/>
        <v>3</v>
      </c>
      <c r="I51" s="14">
        <f t="shared" si="3"/>
        <v>0</v>
      </c>
      <c r="J51" s="14">
        <f t="shared" si="4"/>
        <v>4</v>
      </c>
      <c r="K51" s="14" t="s">
        <v>90</v>
      </c>
      <c r="L51"/>
      <c r="M51"/>
      <c r="N51"/>
      <c r="O51"/>
      <c r="P51"/>
      <c r="Q51"/>
      <c r="R51"/>
      <c r="S51"/>
      <c r="T51"/>
      <c r="U51"/>
      <c r="V51"/>
      <c r="W51"/>
    </row>
    <row r="52" spans="1:23" s="14" customFormat="1" x14ac:dyDescent="0.55000000000000004">
      <c r="A52">
        <v>50</v>
      </c>
      <c r="B52" s="15">
        <v>0</v>
      </c>
      <c r="C52" s="14" t="s">
        <v>91</v>
      </c>
      <c r="D52" s="14">
        <v>1</v>
      </c>
      <c r="E52" s="14">
        <v>0</v>
      </c>
      <c r="F52" s="14">
        <f t="shared" si="0"/>
        <v>1</v>
      </c>
      <c r="G52" s="14">
        <f t="shared" si="1"/>
        <v>0</v>
      </c>
      <c r="H52" s="14">
        <f t="shared" si="2"/>
        <v>1</v>
      </c>
      <c r="I52" s="14">
        <f t="shared" si="3"/>
        <v>0</v>
      </c>
      <c r="J52" s="14">
        <f t="shared" si="4"/>
        <v>0</v>
      </c>
      <c r="K52" s="14" t="s">
        <v>67</v>
      </c>
      <c r="L52"/>
      <c r="M52"/>
      <c r="N52"/>
      <c r="O52"/>
      <c r="P52"/>
      <c r="Q52"/>
      <c r="R52"/>
      <c r="S52"/>
      <c r="T52"/>
      <c r="U52"/>
      <c r="V52"/>
      <c r="W52"/>
    </row>
    <row r="53" spans="1:23" s="14" customFormat="1" x14ac:dyDescent="0.55000000000000004">
      <c r="A53">
        <v>51</v>
      </c>
      <c r="B53" s="15">
        <v>0</v>
      </c>
      <c r="C53" s="14" t="s">
        <v>92</v>
      </c>
      <c r="D53" s="14">
        <v>0</v>
      </c>
      <c r="E53" s="14">
        <v>1</v>
      </c>
      <c r="F53" s="14">
        <f t="shared" si="0"/>
        <v>1</v>
      </c>
      <c r="G53" s="14">
        <f t="shared" si="1"/>
        <v>0</v>
      </c>
      <c r="H53" s="14">
        <f t="shared" si="2"/>
        <v>0</v>
      </c>
      <c r="I53" s="14">
        <f t="shared" si="3"/>
        <v>0</v>
      </c>
      <c r="J53" s="14">
        <f t="shared" si="4"/>
        <v>1</v>
      </c>
      <c r="K53" s="14" t="s">
        <v>65</v>
      </c>
      <c r="L53"/>
      <c r="M53"/>
      <c r="N53"/>
      <c r="O53"/>
      <c r="P53"/>
      <c r="Q53"/>
      <c r="R53"/>
      <c r="S53"/>
      <c r="T53"/>
      <c r="U53"/>
      <c r="V53"/>
      <c r="W53"/>
    </row>
    <row r="54" spans="1:23" s="14" customFormat="1" x14ac:dyDescent="0.55000000000000004">
      <c r="A54">
        <v>52</v>
      </c>
      <c r="B54" s="15">
        <v>0</v>
      </c>
      <c r="C54" s="14" t="s">
        <v>93</v>
      </c>
      <c r="D54" s="14">
        <v>0</v>
      </c>
      <c r="E54" s="14">
        <v>1</v>
      </c>
      <c r="F54" s="14">
        <f t="shared" si="0"/>
        <v>1</v>
      </c>
      <c r="G54" s="14">
        <f t="shared" si="1"/>
        <v>0</v>
      </c>
      <c r="H54" s="14">
        <f t="shared" si="2"/>
        <v>0</v>
      </c>
      <c r="I54" s="14">
        <f t="shared" si="3"/>
        <v>0</v>
      </c>
      <c r="J54" s="14">
        <f t="shared" si="4"/>
        <v>1</v>
      </c>
      <c r="K54" s="14" t="s">
        <v>94</v>
      </c>
      <c r="L54"/>
      <c r="M54"/>
      <c r="N54"/>
      <c r="O54"/>
      <c r="P54"/>
      <c r="Q54"/>
      <c r="R54"/>
      <c r="S54"/>
      <c r="T54"/>
      <c r="U54"/>
      <c r="V54"/>
      <c r="W54"/>
    </row>
    <row r="55" spans="1:23" s="14" customFormat="1" x14ac:dyDescent="0.55000000000000004">
      <c r="A55">
        <v>53</v>
      </c>
      <c r="B55" s="15">
        <v>0</v>
      </c>
      <c r="C55" s="14" t="s">
        <v>95</v>
      </c>
      <c r="D55" s="14">
        <v>0</v>
      </c>
      <c r="E55" s="14">
        <v>2</v>
      </c>
      <c r="F55" s="14">
        <f t="shared" si="0"/>
        <v>2</v>
      </c>
      <c r="G55" s="14">
        <f t="shared" si="1"/>
        <v>0</v>
      </c>
      <c r="H55" s="14">
        <f t="shared" si="2"/>
        <v>0</v>
      </c>
      <c r="I55" s="14">
        <f t="shared" si="3"/>
        <v>0</v>
      </c>
      <c r="J55" s="14">
        <f t="shared" si="4"/>
        <v>2</v>
      </c>
      <c r="K55" s="14" t="s">
        <v>96</v>
      </c>
      <c r="L55"/>
      <c r="M55"/>
      <c r="N55"/>
      <c r="O55"/>
      <c r="P55"/>
      <c r="Q55"/>
      <c r="R55"/>
      <c r="S55"/>
      <c r="T55"/>
      <c r="U55"/>
      <c r="V55"/>
      <c r="W55"/>
    </row>
    <row r="56" spans="1:23" s="14" customFormat="1" x14ac:dyDescent="0.55000000000000004">
      <c r="A56">
        <v>54</v>
      </c>
      <c r="B56" s="15">
        <v>0</v>
      </c>
      <c r="C56" s="14" t="s">
        <v>97</v>
      </c>
      <c r="D56" s="14">
        <v>0</v>
      </c>
      <c r="E56" s="14">
        <v>3</v>
      </c>
      <c r="F56" s="14">
        <f t="shared" si="0"/>
        <v>3</v>
      </c>
      <c r="G56" s="14">
        <f t="shared" si="1"/>
        <v>0</v>
      </c>
      <c r="H56" s="14">
        <f t="shared" si="2"/>
        <v>0</v>
      </c>
      <c r="I56" s="14">
        <f t="shared" si="3"/>
        <v>0</v>
      </c>
      <c r="J56" s="14">
        <f t="shared" si="4"/>
        <v>3</v>
      </c>
      <c r="K56" s="14" t="s">
        <v>98</v>
      </c>
      <c r="L56"/>
      <c r="M56"/>
      <c r="N56"/>
      <c r="O56"/>
      <c r="P56"/>
      <c r="Q56"/>
      <c r="R56"/>
      <c r="S56"/>
      <c r="T56"/>
      <c r="U56"/>
      <c r="V56"/>
      <c r="W56"/>
    </row>
    <row r="57" spans="1:23" s="14" customFormat="1" x14ac:dyDescent="0.55000000000000004">
      <c r="A57">
        <v>55</v>
      </c>
      <c r="B57" s="15">
        <v>0</v>
      </c>
      <c r="C57" s="14" t="s">
        <v>99</v>
      </c>
      <c r="D57" s="14">
        <v>3</v>
      </c>
      <c r="E57" s="14">
        <v>4</v>
      </c>
      <c r="F57" s="14">
        <f t="shared" si="0"/>
        <v>7</v>
      </c>
      <c r="G57" s="14">
        <f t="shared" si="1"/>
        <v>0</v>
      </c>
      <c r="H57" s="14">
        <f t="shared" si="2"/>
        <v>3</v>
      </c>
      <c r="I57" s="14">
        <f t="shared" si="3"/>
        <v>0</v>
      </c>
      <c r="J57" s="14">
        <f t="shared" si="4"/>
        <v>4</v>
      </c>
      <c r="K57" s="14" t="s">
        <v>90</v>
      </c>
      <c r="L57"/>
      <c r="M57"/>
      <c r="N57"/>
      <c r="O57"/>
      <c r="P57"/>
      <c r="Q57"/>
      <c r="R57"/>
      <c r="S57"/>
      <c r="T57"/>
      <c r="U57"/>
      <c r="V57"/>
      <c r="W57"/>
    </row>
    <row r="58" spans="1:23" s="14" customFormat="1" x14ac:dyDescent="0.55000000000000004">
      <c r="A58">
        <v>56</v>
      </c>
      <c r="B58" s="15">
        <v>0</v>
      </c>
      <c r="C58" s="14" t="s">
        <v>100</v>
      </c>
      <c r="D58" s="14">
        <v>0</v>
      </c>
      <c r="E58" s="14">
        <v>1</v>
      </c>
      <c r="F58" s="14">
        <f t="shared" si="0"/>
        <v>1</v>
      </c>
      <c r="G58" s="14">
        <f t="shared" si="1"/>
        <v>0</v>
      </c>
      <c r="H58" s="14">
        <f t="shared" si="2"/>
        <v>0</v>
      </c>
      <c r="I58" s="14">
        <f t="shared" si="3"/>
        <v>0</v>
      </c>
      <c r="J58" s="14">
        <f t="shared" si="4"/>
        <v>1</v>
      </c>
      <c r="K58" s="14" t="s">
        <v>94</v>
      </c>
      <c r="L58"/>
      <c r="M58"/>
      <c r="N58"/>
      <c r="O58"/>
      <c r="P58"/>
      <c r="Q58"/>
      <c r="R58"/>
      <c r="S58"/>
      <c r="T58"/>
      <c r="U58"/>
      <c r="V58"/>
      <c r="W58"/>
    </row>
    <row r="59" spans="1:23" s="14" customFormat="1" x14ac:dyDescent="0.55000000000000004">
      <c r="A59">
        <v>57</v>
      </c>
      <c r="B59" s="15">
        <v>0</v>
      </c>
      <c r="C59" s="14" t="s">
        <v>101</v>
      </c>
      <c r="D59" s="14">
        <v>0</v>
      </c>
      <c r="E59" s="14">
        <v>2</v>
      </c>
      <c r="F59" s="14">
        <f t="shared" si="0"/>
        <v>2</v>
      </c>
      <c r="G59" s="14">
        <f t="shared" si="1"/>
        <v>0</v>
      </c>
      <c r="H59" s="14">
        <f t="shared" si="2"/>
        <v>0</v>
      </c>
      <c r="I59" s="14">
        <f t="shared" si="3"/>
        <v>0</v>
      </c>
      <c r="J59" s="14">
        <f t="shared" si="4"/>
        <v>2</v>
      </c>
      <c r="K59" s="14" t="s">
        <v>96</v>
      </c>
      <c r="L59"/>
      <c r="M59"/>
      <c r="N59"/>
      <c r="O59"/>
      <c r="P59"/>
      <c r="Q59"/>
      <c r="R59"/>
      <c r="S59"/>
      <c r="T59"/>
      <c r="U59"/>
      <c r="V59"/>
      <c r="W59"/>
    </row>
    <row r="60" spans="1:23" s="14" customFormat="1" x14ac:dyDescent="0.55000000000000004">
      <c r="A60">
        <v>58</v>
      </c>
      <c r="B60" s="15">
        <v>0</v>
      </c>
      <c r="C60" s="14" t="s">
        <v>102</v>
      </c>
      <c r="D60" s="14">
        <v>0</v>
      </c>
      <c r="E60" s="14">
        <v>3</v>
      </c>
      <c r="F60" s="14">
        <f t="shared" si="0"/>
        <v>3</v>
      </c>
      <c r="G60" s="14">
        <f t="shared" si="1"/>
        <v>0</v>
      </c>
      <c r="H60" s="14">
        <f t="shared" si="2"/>
        <v>0</v>
      </c>
      <c r="I60" s="14">
        <f t="shared" si="3"/>
        <v>0</v>
      </c>
      <c r="J60" s="14">
        <f t="shared" si="4"/>
        <v>3</v>
      </c>
      <c r="K60" s="14" t="s">
        <v>98</v>
      </c>
      <c r="L60"/>
      <c r="M60"/>
      <c r="N60"/>
      <c r="O60"/>
      <c r="P60"/>
      <c r="Q60"/>
      <c r="R60"/>
      <c r="S60"/>
      <c r="T60"/>
      <c r="U60"/>
      <c r="V60"/>
      <c r="W60"/>
    </row>
    <row r="61" spans="1:23" s="14" customFormat="1" x14ac:dyDescent="0.55000000000000004">
      <c r="A61">
        <v>59</v>
      </c>
      <c r="B61" s="15">
        <v>0</v>
      </c>
      <c r="C61" s="14" t="s">
        <v>103</v>
      </c>
      <c r="D61" s="14">
        <v>0</v>
      </c>
      <c r="E61" s="14">
        <v>1</v>
      </c>
      <c r="F61" s="14">
        <f t="shared" si="0"/>
        <v>1</v>
      </c>
      <c r="G61" s="14">
        <f t="shared" si="1"/>
        <v>0</v>
      </c>
      <c r="H61" s="14">
        <f t="shared" si="2"/>
        <v>0</v>
      </c>
      <c r="I61" s="14">
        <f t="shared" si="3"/>
        <v>0</v>
      </c>
      <c r="J61" s="14">
        <f t="shared" si="4"/>
        <v>1</v>
      </c>
      <c r="K61" s="14" t="s">
        <v>63</v>
      </c>
      <c r="L61"/>
      <c r="M61"/>
      <c r="N61"/>
      <c r="O61"/>
      <c r="P61"/>
      <c r="Q61"/>
      <c r="R61"/>
      <c r="S61"/>
      <c r="T61"/>
      <c r="U61"/>
      <c r="V61"/>
      <c r="W61"/>
    </row>
    <row r="62" spans="1:23" s="14" customFormat="1" x14ac:dyDescent="0.55000000000000004">
      <c r="A62">
        <v>60</v>
      </c>
      <c r="B62" s="15">
        <v>0</v>
      </c>
      <c r="C62" s="14" t="s">
        <v>104</v>
      </c>
      <c r="D62" s="14">
        <v>1</v>
      </c>
      <c r="E62" s="14">
        <v>0</v>
      </c>
      <c r="F62" s="14">
        <f t="shared" si="0"/>
        <v>1</v>
      </c>
      <c r="G62" s="14">
        <f t="shared" si="1"/>
        <v>0</v>
      </c>
      <c r="H62" s="14">
        <f t="shared" si="2"/>
        <v>1</v>
      </c>
      <c r="I62" s="14">
        <f t="shared" si="3"/>
        <v>0</v>
      </c>
      <c r="J62" s="14">
        <f t="shared" si="4"/>
        <v>0</v>
      </c>
      <c r="K62" s="14" t="s">
        <v>105</v>
      </c>
      <c r="L62"/>
      <c r="M62"/>
      <c r="N62"/>
      <c r="O62"/>
      <c r="P62"/>
      <c r="Q62"/>
      <c r="R62"/>
      <c r="S62"/>
      <c r="T62"/>
      <c r="U62"/>
      <c r="V62"/>
      <c r="W62"/>
    </row>
    <row r="63" spans="1:23" s="14" customFormat="1" x14ac:dyDescent="0.55000000000000004">
      <c r="A63">
        <v>61</v>
      </c>
      <c r="B63" s="15">
        <v>0</v>
      </c>
      <c r="C63" s="14" t="s">
        <v>106</v>
      </c>
      <c r="D63" s="14">
        <v>4</v>
      </c>
      <c r="E63" s="14">
        <v>1</v>
      </c>
      <c r="F63" s="14">
        <f t="shared" si="0"/>
        <v>5</v>
      </c>
      <c r="G63" s="14">
        <f t="shared" si="1"/>
        <v>0</v>
      </c>
      <c r="H63" s="14">
        <f t="shared" si="2"/>
        <v>4</v>
      </c>
      <c r="I63" s="14">
        <f t="shared" si="3"/>
        <v>0</v>
      </c>
      <c r="J63" s="14">
        <f t="shared" si="4"/>
        <v>1</v>
      </c>
      <c r="K63" s="14" t="s">
        <v>107</v>
      </c>
      <c r="L63"/>
      <c r="M63"/>
      <c r="N63"/>
      <c r="O63"/>
      <c r="P63"/>
      <c r="Q63"/>
      <c r="R63"/>
      <c r="S63"/>
      <c r="T63"/>
      <c r="U63"/>
      <c r="V63"/>
      <c r="W63"/>
    </row>
    <row r="64" spans="1:23" s="14" customFormat="1" x14ac:dyDescent="0.55000000000000004">
      <c r="A64">
        <v>62</v>
      </c>
      <c r="B64" s="15">
        <v>0</v>
      </c>
      <c r="C64" s="14" t="s">
        <v>108</v>
      </c>
      <c r="D64" s="14">
        <v>0</v>
      </c>
      <c r="E64" s="14">
        <v>1</v>
      </c>
      <c r="F64" s="14">
        <f t="shared" si="0"/>
        <v>1</v>
      </c>
      <c r="G64" s="14">
        <f t="shared" si="1"/>
        <v>0</v>
      </c>
      <c r="H64" s="14">
        <f t="shared" si="2"/>
        <v>0</v>
      </c>
      <c r="I64" s="14">
        <f t="shared" si="3"/>
        <v>0</v>
      </c>
      <c r="J64" s="14">
        <f t="shared" si="4"/>
        <v>1</v>
      </c>
      <c r="K64" s="14" t="s">
        <v>24</v>
      </c>
      <c r="L64"/>
      <c r="M64"/>
      <c r="N64"/>
      <c r="O64"/>
      <c r="P64"/>
      <c r="Q64"/>
      <c r="R64"/>
      <c r="S64"/>
      <c r="T64"/>
      <c r="U64"/>
      <c r="V64"/>
      <c r="W64"/>
    </row>
    <row r="65" spans="1:23" s="14" customFormat="1" x14ac:dyDescent="0.55000000000000004">
      <c r="A65">
        <v>63</v>
      </c>
      <c r="B65" s="15">
        <v>0</v>
      </c>
      <c r="C65" s="14" t="s">
        <v>109</v>
      </c>
      <c r="D65" s="14">
        <v>0</v>
      </c>
      <c r="E65" s="14">
        <v>2</v>
      </c>
      <c r="F65" s="14">
        <f t="shared" si="0"/>
        <v>2</v>
      </c>
      <c r="G65" s="14">
        <f t="shared" si="1"/>
        <v>0</v>
      </c>
      <c r="H65" s="14">
        <f t="shared" si="2"/>
        <v>0</v>
      </c>
      <c r="I65" s="14">
        <f t="shared" si="3"/>
        <v>0</v>
      </c>
      <c r="J65" s="14">
        <f t="shared" si="4"/>
        <v>2</v>
      </c>
      <c r="K65" s="14" t="s">
        <v>110</v>
      </c>
      <c r="L65"/>
      <c r="M65"/>
      <c r="N65"/>
      <c r="O65"/>
      <c r="P65"/>
      <c r="Q65"/>
      <c r="R65"/>
      <c r="S65"/>
      <c r="T65"/>
      <c r="U65"/>
      <c r="V65"/>
      <c r="W65"/>
    </row>
    <row r="66" spans="1:23" s="14" customFormat="1" x14ac:dyDescent="0.55000000000000004">
      <c r="A66">
        <v>64</v>
      </c>
      <c r="B66" s="15">
        <v>0</v>
      </c>
      <c r="C66" s="14" t="s">
        <v>111</v>
      </c>
      <c r="D66" s="14">
        <v>0</v>
      </c>
      <c r="E66" s="14">
        <v>1</v>
      </c>
      <c r="F66" s="14">
        <f t="shared" si="0"/>
        <v>1</v>
      </c>
      <c r="G66" s="14">
        <f t="shared" si="1"/>
        <v>0</v>
      </c>
      <c r="H66" s="14">
        <f t="shared" si="2"/>
        <v>0</v>
      </c>
      <c r="I66" s="14">
        <f t="shared" si="3"/>
        <v>0</v>
      </c>
      <c r="J66" s="14">
        <f t="shared" si="4"/>
        <v>1</v>
      </c>
      <c r="K66" s="14" t="s">
        <v>94</v>
      </c>
      <c r="L66"/>
      <c r="M66"/>
      <c r="N66"/>
      <c r="O66"/>
      <c r="P66"/>
      <c r="Q66"/>
      <c r="R66"/>
      <c r="S66"/>
      <c r="T66"/>
      <c r="U66"/>
      <c r="V66"/>
      <c r="W66"/>
    </row>
    <row r="67" spans="1:23" s="14" customFormat="1" x14ac:dyDescent="0.55000000000000004">
      <c r="A67">
        <v>65</v>
      </c>
      <c r="B67" s="15">
        <v>0</v>
      </c>
      <c r="C67" s="14" t="s">
        <v>112</v>
      </c>
      <c r="D67" s="14">
        <v>0</v>
      </c>
      <c r="E67" s="14">
        <v>4</v>
      </c>
      <c r="F67" s="14">
        <f t="shared" si="0"/>
        <v>4</v>
      </c>
      <c r="G67" s="14">
        <f t="shared" si="1"/>
        <v>0</v>
      </c>
      <c r="H67" s="14">
        <f t="shared" si="2"/>
        <v>0</v>
      </c>
      <c r="I67" s="14">
        <f t="shared" si="3"/>
        <v>0</v>
      </c>
      <c r="J67" s="14">
        <f t="shared" si="4"/>
        <v>4</v>
      </c>
      <c r="K67" s="14" t="s">
        <v>113</v>
      </c>
      <c r="L67"/>
      <c r="M67"/>
      <c r="N67"/>
      <c r="O67"/>
      <c r="P67"/>
      <c r="Q67"/>
      <c r="R67"/>
      <c r="S67"/>
      <c r="T67"/>
      <c r="U67"/>
      <c r="V67"/>
      <c r="W67"/>
    </row>
    <row r="68" spans="1:23" s="14" customFormat="1" x14ac:dyDescent="0.55000000000000004">
      <c r="A68">
        <v>66</v>
      </c>
      <c r="B68" s="15">
        <v>0</v>
      </c>
      <c r="C68" s="14" t="s">
        <v>114</v>
      </c>
      <c r="D68" s="14">
        <v>1</v>
      </c>
      <c r="E68" s="14">
        <v>0</v>
      </c>
      <c r="F68" s="14">
        <f t="shared" ref="F68:F128" si="5">SUM(D68:E68)</f>
        <v>1</v>
      </c>
      <c r="G68" s="14">
        <f t="shared" ref="G68:G128" si="6">IF(B68=1,D68,0)</f>
        <v>0</v>
      </c>
      <c r="H68" s="14">
        <f t="shared" ref="H68:H128" si="7">IF(B68=0,D68,0)</f>
        <v>1</v>
      </c>
      <c r="I68" s="14">
        <f t="shared" ref="I68:I128" si="8">IF(B68=1,E68,0)</f>
        <v>0</v>
      </c>
      <c r="J68" s="14">
        <f t="shared" ref="J68:J128" si="9">IF(B68=0,E68,0)</f>
        <v>0</v>
      </c>
      <c r="K68" s="14" t="s">
        <v>69</v>
      </c>
      <c r="L68"/>
      <c r="M68"/>
      <c r="N68"/>
      <c r="O68"/>
      <c r="P68"/>
      <c r="Q68"/>
      <c r="R68"/>
      <c r="S68"/>
      <c r="T68"/>
      <c r="U68"/>
      <c r="V68"/>
      <c r="W68"/>
    </row>
    <row r="69" spans="1:23" s="14" customFormat="1" x14ac:dyDescent="0.55000000000000004">
      <c r="A69">
        <v>67</v>
      </c>
      <c r="B69" s="15">
        <v>0</v>
      </c>
      <c r="C69" s="14" t="s">
        <v>115</v>
      </c>
      <c r="D69" s="14">
        <v>0</v>
      </c>
      <c r="E69" s="14">
        <v>1</v>
      </c>
      <c r="F69" s="14">
        <f t="shared" si="5"/>
        <v>1</v>
      </c>
      <c r="G69" s="14">
        <f t="shared" si="6"/>
        <v>0</v>
      </c>
      <c r="H69" s="14">
        <f t="shared" si="7"/>
        <v>0</v>
      </c>
      <c r="I69" s="14">
        <f t="shared" si="8"/>
        <v>0</v>
      </c>
      <c r="J69" s="14">
        <f t="shared" si="9"/>
        <v>1</v>
      </c>
      <c r="K69" s="14" t="s">
        <v>65</v>
      </c>
      <c r="L69"/>
      <c r="M69"/>
      <c r="N69"/>
      <c r="O69"/>
      <c r="P69"/>
      <c r="Q69"/>
      <c r="R69"/>
      <c r="S69"/>
      <c r="T69"/>
      <c r="U69"/>
      <c r="V69"/>
      <c r="W69"/>
    </row>
    <row r="70" spans="1:23" s="14" customFormat="1" x14ac:dyDescent="0.55000000000000004">
      <c r="A70">
        <v>68</v>
      </c>
      <c r="B70" s="15">
        <v>0</v>
      </c>
      <c r="C70" s="14" t="s">
        <v>116</v>
      </c>
      <c r="D70" s="14">
        <v>2</v>
      </c>
      <c r="E70" s="14">
        <v>2</v>
      </c>
      <c r="F70" s="14">
        <f t="shared" si="5"/>
        <v>4</v>
      </c>
      <c r="G70" s="14">
        <f t="shared" si="6"/>
        <v>0</v>
      </c>
      <c r="H70" s="14">
        <f t="shared" si="7"/>
        <v>2</v>
      </c>
      <c r="I70" s="14">
        <f t="shared" si="8"/>
        <v>0</v>
      </c>
      <c r="J70" s="14">
        <f t="shared" si="9"/>
        <v>2</v>
      </c>
      <c r="K70" s="14" t="s">
        <v>117</v>
      </c>
      <c r="L70"/>
      <c r="M70"/>
      <c r="N70"/>
      <c r="O70"/>
      <c r="P70"/>
      <c r="Q70"/>
      <c r="R70"/>
      <c r="S70"/>
      <c r="T70"/>
      <c r="U70"/>
      <c r="V70"/>
      <c r="W70"/>
    </row>
    <row r="71" spans="1:23" s="14" customFormat="1" x14ac:dyDescent="0.55000000000000004">
      <c r="A71">
        <v>69</v>
      </c>
      <c r="B71" s="15">
        <v>0</v>
      </c>
      <c r="C71" s="14" t="s">
        <v>118</v>
      </c>
      <c r="D71" s="14">
        <v>0</v>
      </c>
      <c r="E71" s="14">
        <v>1</v>
      </c>
      <c r="F71" s="14">
        <f t="shared" si="5"/>
        <v>1</v>
      </c>
      <c r="G71" s="14">
        <f t="shared" si="6"/>
        <v>0</v>
      </c>
      <c r="H71" s="14">
        <f t="shared" si="7"/>
        <v>0</v>
      </c>
      <c r="I71" s="14">
        <f t="shared" si="8"/>
        <v>0</v>
      </c>
      <c r="J71" s="14">
        <f t="shared" si="9"/>
        <v>1</v>
      </c>
      <c r="K71" s="14" t="s">
        <v>65</v>
      </c>
      <c r="L71"/>
      <c r="M71"/>
      <c r="N71"/>
      <c r="O71"/>
      <c r="P71"/>
      <c r="Q71"/>
      <c r="R71"/>
      <c r="S71"/>
      <c r="T71"/>
      <c r="U71"/>
      <c r="V71"/>
      <c r="W71"/>
    </row>
    <row r="72" spans="1:23" s="14" customFormat="1" x14ac:dyDescent="0.55000000000000004">
      <c r="A72">
        <v>70</v>
      </c>
      <c r="B72" s="15">
        <v>0</v>
      </c>
      <c r="C72" s="14" t="s">
        <v>119</v>
      </c>
      <c r="D72" s="14">
        <v>2</v>
      </c>
      <c r="E72" s="14">
        <v>2</v>
      </c>
      <c r="F72" s="14">
        <f t="shared" si="5"/>
        <v>4</v>
      </c>
      <c r="G72" s="14">
        <f t="shared" si="6"/>
        <v>0</v>
      </c>
      <c r="H72" s="14">
        <f t="shared" si="7"/>
        <v>2</v>
      </c>
      <c r="I72" s="14">
        <f t="shared" si="8"/>
        <v>0</v>
      </c>
      <c r="J72" s="14">
        <f t="shared" si="9"/>
        <v>2</v>
      </c>
      <c r="K72" s="14" t="s">
        <v>117</v>
      </c>
      <c r="L72"/>
      <c r="M72"/>
      <c r="N72"/>
      <c r="O72"/>
      <c r="P72"/>
      <c r="Q72"/>
      <c r="R72"/>
      <c r="S72"/>
      <c r="T72"/>
      <c r="U72"/>
      <c r="V72"/>
      <c r="W72"/>
    </row>
    <row r="73" spans="1:23" s="14" customFormat="1" x14ac:dyDescent="0.55000000000000004">
      <c r="A73">
        <v>71</v>
      </c>
      <c r="B73" s="15">
        <v>0</v>
      </c>
      <c r="C73" s="14" t="s">
        <v>120</v>
      </c>
      <c r="D73" s="14">
        <v>0</v>
      </c>
      <c r="E73" s="14">
        <v>1</v>
      </c>
      <c r="F73" s="14">
        <f t="shared" si="5"/>
        <v>1</v>
      </c>
      <c r="G73" s="14">
        <f t="shared" si="6"/>
        <v>0</v>
      </c>
      <c r="H73" s="14">
        <f t="shared" si="7"/>
        <v>0</v>
      </c>
      <c r="I73" s="14">
        <f t="shared" si="8"/>
        <v>0</v>
      </c>
      <c r="J73" s="14">
        <f t="shared" si="9"/>
        <v>1</v>
      </c>
      <c r="K73" s="14" t="s">
        <v>63</v>
      </c>
      <c r="L73"/>
      <c r="M73"/>
      <c r="N73"/>
      <c r="O73"/>
      <c r="P73"/>
      <c r="Q73"/>
      <c r="R73"/>
      <c r="S73"/>
      <c r="T73"/>
      <c r="U73"/>
      <c r="V73"/>
      <c r="W73"/>
    </row>
    <row r="74" spans="1:23" s="14" customFormat="1" x14ac:dyDescent="0.55000000000000004">
      <c r="A74">
        <v>72</v>
      </c>
      <c r="B74" s="15">
        <v>0</v>
      </c>
      <c r="C74" s="14" t="s">
        <v>121</v>
      </c>
      <c r="D74" s="14">
        <v>1</v>
      </c>
      <c r="E74" s="14">
        <v>0</v>
      </c>
      <c r="F74" s="14">
        <f t="shared" si="5"/>
        <v>1</v>
      </c>
      <c r="G74" s="14">
        <f t="shared" si="6"/>
        <v>0</v>
      </c>
      <c r="H74" s="14">
        <f t="shared" si="7"/>
        <v>1</v>
      </c>
      <c r="I74" s="14">
        <f t="shared" si="8"/>
        <v>0</v>
      </c>
      <c r="J74" s="14">
        <f t="shared" si="9"/>
        <v>0</v>
      </c>
      <c r="K74" s="14" t="s">
        <v>67</v>
      </c>
      <c r="L74"/>
      <c r="M74"/>
      <c r="N74"/>
      <c r="O74"/>
      <c r="P74"/>
      <c r="Q74"/>
      <c r="R74"/>
      <c r="S74"/>
      <c r="T74"/>
      <c r="U74"/>
      <c r="V74"/>
      <c r="W74"/>
    </row>
    <row r="75" spans="1:23" s="14" customFormat="1" x14ac:dyDescent="0.55000000000000004">
      <c r="A75">
        <v>73</v>
      </c>
      <c r="B75" s="15">
        <v>0</v>
      </c>
      <c r="C75" s="14" t="s">
        <v>122</v>
      </c>
      <c r="D75" s="14">
        <v>0</v>
      </c>
      <c r="E75" s="14">
        <v>1</v>
      </c>
      <c r="F75" s="14">
        <f t="shared" si="5"/>
        <v>1</v>
      </c>
      <c r="G75" s="14">
        <f t="shared" si="6"/>
        <v>0</v>
      </c>
      <c r="H75" s="14">
        <f t="shared" si="7"/>
        <v>0</v>
      </c>
      <c r="I75" s="14">
        <f t="shared" si="8"/>
        <v>0</v>
      </c>
      <c r="J75" s="14">
        <f t="shared" si="9"/>
        <v>1</v>
      </c>
      <c r="K75" s="14" t="s">
        <v>63</v>
      </c>
      <c r="L75"/>
      <c r="M75"/>
      <c r="N75"/>
      <c r="O75"/>
      <c r="P75"/>
      <c r="Q75"/>
      <c r="R75"/>
      <c r="S75"/>
      <c r="T75"/>
      <c r="U75"/>
      <c r="V75"/>
      <c r="W75"/>
    </row>
    <row r="76" spans="1:23" s="14" customFormat="1" x14ac:dyDescent="0.55000000000000004">
      <c r="A76">
        <v>74</v>
      </c>
      <c r="B76" s="15">
        <v>0</v>
      </c>
      <c r="C76" s="14" t="s">
        <v>123</v>
      </c>
      <c r="D76" s="14">
        <v>1</v>
      </c>
      <c r="E76" s="14">
        <v>0</v>
      </c>
      <c r="F76" s="14">
        <f t="shared" si="5"/>
        <v>1</v>
      </c>
      <c r="G76" s="14">
        <f t="shared" si="6"/>
        <v>0</v>
      </c>
      <c r="H76" s="14">
        <f t="shared" si="7"/>
        <v>1</v>
      </c>
      <c r="I76" s="14">
        <f t="shared" si="8"/>
        <v>0</v>
      </c>
      <c r="J76" s="14">
        <f t="shared" si="9"/>
        <v>0</v>
      </c>
      <c r="K76" s="14" t="s">
        <v>69</v>
      </c>
      <c r="L76"/>
      <c r="M76"/>
      <c r="N76"/>
      <c r="O76"/>
      <c r="P76"/>
      <c r="Q76"/>
      <c r="R76"/>
      <c r="S76"/>
      <c r="T76"/>
      <c r="U76"/>
      <c r="V76"/>
      <c r="W76"/>
    </row>
    <row r="77" spans="1:23" s="14" customFormat="1" x14ac:dyDescent="0.55000000000000004">
      <c r="A77">
        <v>75</v>
      </c>
      <c r="B77" s="15">
        <v>0</v>
      </c>
      <c r="C77" s="14" t="s">
        <v>124</v>
      </c>
      <c r="D77" s="14">
        <v>6</v>
      </c>
      <c r="E77" s="14">
        <v>1</v>
      </c>
      <c r="F77" s="14">
        <f t="shared" si="5"/>
        <v>7</v>
      </c>
      <c r="G77" s="14">
        <f t="shared" si="6"/>
        <v>0</v>
      </c>
      <c r="H77" s="14">
        <f t="shared" si="7"/>
        <v>6</v>
      </c>
      <c r="I77" s="14">
        <f t="shared" si="8"/>
        <v>0</v>
      </c>
      <c r="J77" s="14">
        <f t="shared" si="9"/>
        <v>1</v>
      </c>
      <c r="K77" s="14" t="s">
        <v>125</v>
      </c>
      <c r="L77"/>
      <c r="M77"/>
      <c r="N77"/>
      <c r="O77"/>
      <c r="P77"/>
      <c r="Q77"/>
      <c r="R77"/>
      <c r="S77"/>
      <c r="T77"/>
      <c r="U77"/>
      <c r="V77"/>
      <c r="W77"/>
    </row>
    <row r="78" spans="1:23" s="14" customFormat="1" x14ac:dyDescent="0.55000000000000004">
      <c r="A78">
        <v>76</v>
      </c>
      <c r="B78" s="15">
        <v>0</v>
      </c>
      <c r="C78" s="14" t="s">
        <v>126</v>
      </c>
      <c r="D78" s="14">
        <v>0</v>
      </c>
      <c r="E78" s="14">
        <v>2</v>
      </c>
      <c r="F78" s="14">
        <f t="shared" si="5"/>
        <v>2</v>
      </c>
      <c r="G78" s="14">
        <f t="shared" si="6"/>
        <v>0</v>
      </c>
      <c r="H78" s="14">
        <f t="shared" si="7"/>
        <v>0</v>
      </c>
      <c r="I78" s="14">
        <f t="shared" si="8"/>
        <v>0</v>
      </c>
      <c r="J78" s="14">
        <f t="shared" si="9"/>
        <v>2</v>
      </c>
      <c r="K78" s="14" t="s">
        <v>29</v>
      </c>
      <c r="L78"/>
      <c r="M78"/>
      <c r="N78"/>
      <c r="O78"/>
      <c r="P78"/>
      <c r="Q78"/>
      <c r="R78"/>
      <c r="S78"/>
      <c r="T78"/>
      <c r="U78"/>
      <c r="V78"/>
      <c r="W78"/>
    </row>
    <row r="79" spans="1:23" s="14" customFormat="1" x14ac:dyDescent="0.55000000000000004">
      <c r="A79">
        <v>77</v>
      </c>
      <c r="B79" s="15">
        <v>0</v>
      </c>
      <c r="C79" s="14" t="s">
        <v>127</v>
      </c>
      <c r="D79" s="14">
        <v>3</v>
      </c>
      <c r="E79" s="14">
        <v>3</v>
      </c>
      <c r="F79" s="14">
        <f t="shared" si="5"/>
        <v>6</v>
      </c>
      <c r="G79" s="14">
        <f t="shared" si="6"/>
        <v>0</v>
      </c>
      <c r="H79" s="14">
        <f t="shared" si="7"/>
        <v>3</v>
      </c>
      <c r="I79" s="14">
        <f t="shared" si="8"/>
        <v>0</v>
      </c>
      <c r="J79" s="14">
        <f t="shared" si="9"/>
        <v>3</v>
      </c>
      <c r="K79" s="14" t="s">
        <v>128</v>
      </c>
      <c r="L79"/>
      <c r="M79"/>
      <c r="N79"/>
      <c r="O79"/>
      <c r="P79"/>
      <c r="Q79"/>
      <c r="R79"/>
      <c r="S79"/>
      <c r="T79"/>
      <c r="U79"/>
      <c r="V79"/>
      <c r="W79"/>
    </row>
    <row r="80" spans="1:23" s="14" customFormat="1" x14ac:dyDescent="0.55000000000000004">
      <c r="A80">
        <v>78</v>
      </c>
      <c r="B80" s="15">
        <v>0</v>
      </c>
      <c r="C80" s="14" t="s">
        <v>129</v>
      </c>
      <c r="D80" s="14">
        <v>0</v>
      </c>
      <c r="E80" s="14">
        <v>1</v>
      </c>
      <c r="F80" s="14">
        <f t="shared" si="5"/>
        <v>1</v>
      </c>
      <c r="G80" s="14">
        <f t="shared" si="6"/>
        <v>0</v>
      </c>
      <c r="H80" s="14">
        <f t="shared" si="7"/>
        <v>0</v>
      </c>
      <c r="I80" s="14">
        <f t="shared" si="8"/>
        <v>0</v>
      </c>
      <c r="J80" s="14">
        <f t="shared" si="9"/>
        <v>1</v>
      </c>
      <c r="K80" s="14" t="s">
        <v>63</v>
      </c>
      <c r="L80"/>
      <c r="M80"/>
      <c r="N80"/>
      <c r="O80"/>
      <c r="P80"/>
      <c r="Q80"/>
      <c r="R80"/>
      <c r="S80"/>
      <c r="T80"/>
      <c r="U80"/>
      <c r="V80"/>
      <c r="W80"/>
    </row>
    <row r="81" spans="1:23" s="14" customFormat="1" x14ac:dyDescent="0.55000000000000004">
      <c r="A81">
        <v>79</v>
      </c>
      <c r="B81" s="15">
        <v>0</v>
      </c>
      <c r="C81" s="14" t="s">
        <v>130</v>
      </c>
      <c r="D81" s="14">
        <v>2</v>
      </c>
      <c r="E81" s="14">
        <v>1</v>
      </c>
      <c r="F81" s="14">
        <f t="shared" si="5"/>
        <v>3</v>
      </c>
      <c r="G81" s="14">
        <f t="shared" si="6"/>
        <v>0</v>
      </c>
      <c r="H81" s="14">
        <f t="shared" si="7"/>
        <v>2</v>
      </c>
      <c r="I81" s="14">
        <f t="shared" si="8"/>
        <v>0</v>
      </c>
      <c r="J81" s="14">
        <f t="shared" si="9"/>
        <v>1</v>
      </c>
      <c r="K81" s="14" t="s">
        <v>131</v>
      </c>
      <c r="L81"/>
      <c r="M81"/>
      <c r="N81"/>
      <c r="O81"/>
      <c r="P81"/>
      <c r="Q81"/>
      <c r="R81"/>
      <c r="S81"/>
      <c r="T81"/>
      <c r="U81"/>
      <c r="V81"/>
      <c r="W81"/>
    </row>
    <row r="82" spans="1:23" s="14" customFormat="1" x14ac:dyDescent="0.55000000000000004">
      <c r="A82">
        <v>80</v>
      </c>
      <c r="B82" s="15">
        <v>0</v>
      </c>
      <c r="C82" s="14" t="s">
        <v>132</v>
      </c>
      <c r="D82" s="14">
        <v>2</v>
      </c>
      <c r="E82" s="14">
        <v>0</v>
      </c>
      <c r="F82" s="14">
        <f t="shared" si="5"/>
        <v>2</v>
      </c>
      <c r="G82" s="14">
        <f t="shared" si="6"/>
        <v>0</v>
      </c>
      <c r="H82" s="14">
        <f t="shared" si="7"/>
        <v>2</v>
      </c>
      <c r="I82" s="14">
        <f t="shared" si="8"/>
        <v>0</v>
      </c>
      <c r="J82" s="14">
        <f t="shared" si="9"/>
        <v>0</v>
      </c>
      <c r="K82" s="14" t="s">
        <v>133</v>
      </c>
      <c r="L82"/>
      <c r="M82"/>
      <c r="N82"/>
      <c r="O82"/>
      <c r="P82"/>
      <c r="Q82"/>
      <c r="R82"/>
      <c r="S82"/>
      <c r="T82"/>
      <c r="U82"/>
      <c r="V82"/>
      <c r="W82"/>
    </row>
    <row r="83" spans="1:23" s="14" customFormat="1" x14ac:dyDescent="0.55000000000000004">
      <c r="A83">
        <v>81</v>
      </c>
      <c r="B83" s="15">
        <v>0</v>
      </c>
      <c r="C83" s="14" t="s">
        <v>138</v>
      </c>
      <c r="D83" s="14">
        <v>0</v>
      </c>
      <c r="E83" s="14">
        <v>1</v>
      </c>
      <c r="F83" s="14">
        <f t="shared" si="5"/>
        <v>1</v>
      </c>
      <c r="G83" s="14">
        <f t="shared" si="6"/>
        <v>0</v>
      </c>
      <c r="H83" s="14">
        <f t="shared" si="7"/>
        <v>0</v>
      </c>
      <c r="I83" s="14">
        <f t="shared" si="8"/>
        <v>0</v>
      </c>
      <c r="J83" s="14">
        <f t="shared" si="9"/>
        <v>1</v>
      </c>
      <c r="K83" s="14" t="s">
        <v>65</v>
      </c>
      <c r="L83"/>
      <c r="M83"/>
      <c r="N83"/>
      <c r="O83"/>
      <c r="P83"/>
      <c r="Q83"/>
      <c r="R83"/>
      <c r="S83"/>
      <c r="T83"/>
      <c r="U83"/>
      <c r="V83"/>
      <c r="W83"/>
    </row>
    <row r="84" spans="1:23" s="14" customFormat="1" x14ac:dyDescent="0.55000000000000004">
      <c r="A84">
        <v>82</v>
      </c>
      <c r="B84" s="15">
        <v>0</v>
      </c>
      <c r="C84" s="14" t="s">
        <v>139</v>
      </c>
      <c r="D84" s="14">
        <v>0</v>
      </c>
      <c r="E84" s="14">
        <v>7</v>
      </c>
      <c r="F84" s="14">
        <f t="shared" si="5"/>
        <v>7</v>
      </c>
      <c r="G84" s="14">
        <f t="shared" si="6"/>
        <v>0</v>
      </c>
      <c r="H84" s="14">
        <f t="shared" si="7"/>
        <v>0</v>
      </c>
      <c r="I84" s="14">
        <f t="shared" si="8"/>
        <v>0</v>
      </c>
      <c r="J84" s="14">
        <f t="shared" si="9"/>
        <v>7</v>
      </c>
      <c r="K84" s="14" t="s">
        <v>140</v>
      </c>
      <c r="L84"/>
      <c r="M84"/>
      <c r="N84"/>
      <c r="O84"/>
      <c r="P84"/>
      <c r="Q84"/>
      <c r="R84"/>
      <c r="S84"/>
      <c r="T84"/>
      <c r="U84"/>
      <c r="V84"/>
      <c r="W84"/>
    </row>
    <row r="85" spans="1:23" s="14" customFormat="1" x14ac:dyDescent="0.55000000000000004">
      <c r="A85">
        <v>83</v>
      </c>
      <c r="B85" s="15">
        <v>0</v>
      </c>
      <c r="C85" s="14" t="s">
        <v>141</v>
      </c>
      <c r="D85" s="14">
        <v>1</v>
      </c>
      <c r="E85" s="14">
        <v>1</v>
      </c>
      <c r="F85" s="14">
        <f t="shared" si="5"/>
        <v>2</v>
      </c>
      <c r="G85" s="14">
        <f t="shared" si="6"/>
        <v>0</v>
      </c>
      <c r="H85" s="14">
        <f t="shared" si="7"/>
        <v>1</v>
      </c>
      <c r="I85" s="14">
        <f t="shared" si="8"/>
        <v>0</v>
      </c>
      <c r="J85" s="14">
        <f t="shared" si="9"/>
        <v>1</v>
      </c>
      <c r="K85" s="14" t="s">
        <v>142</v>
      </c>
      <c r="L85"/>
      <c r="M85"/>
      <c r="N85"/>
      <c r="O85"/>
      <c r="P85"/>
      <c r="Q85"/>
      <c r="R85"/>
      <c r="S85"/>
      <c r="T85"/>
      <c r="U85"/>
      <c r="V85"/>
      <c r="W85"/>
    </row>
    <row r="86" spans="1:23" s="14" customFormat="1" x14ac:dyDescent="0.55000000000000004">
      <c r="A86">
        <v>84</v>
      </c>
      <c r="B86" s="15">
        <v>0</v>
      </c>
      <c r="C86" s="14" t="s">
        <v>143</v>
      </c>
      <c r="D86" s="14">
        <v>0</v>
      </c>
      <c r="E86" s="14">
        <v>1</v>
      </c>
      <c r="F86" s="14">
        <f t="shared" si="5"/>
        <v>1</v>
      </c>
      <c r="G86" s="14">
        <f t="shared" si="6"/>
        <v>0</v>
      </c>
      <c r="H86" s="14">
        <f t="shared" si="7"/>
        <v>0</v>
      </c>
      <c r="I86" s="14">
        <f t="shared" si="8"/>
        <v>0</v>
      </c>
      <c r="J86" s="14">
        <f t="shared" si="9"/>
        <v>1</v>
      </c>
      <c r="K86" s="14" t="s">
        <v>63</v>
      </c>
      <c r="L86"/>
      <c r="M86"/>
      <c r="N86"/>
      <c r="O86"/>
      <c r="P86"/>
      <c r="Q86"/>
      <c r="R86"/>
      <c r="S86"/>
      <c r="T86"/>
      <c r="U86"/>
      <c r="V86"/>
      <c r="W86"/>
    </row>
    <row r="87" spans="1:23" s="14" customFormat="1" x14ac:dyDescent="0.55000000000000004">
      <c r="A87">
        <v>85</v>
      </c>
      <c r="B87" s="15">
        <v>0</v>
      </c>
      <c r="C87" s="14" t="s">
        <v>144</v>
      </c>
      <c r="D87" s="14">
        <v>1</v>
      </c>
      <c r="E87" s="14">
        <v>1</v>
      </c>
      <c r="F87" s="14">
        <f t="shared" si="5"/>
        <v>2</v>
      </c>
      <c r="G87" s="14">
        <f t="shared" si="6"/>
        <v>0</v>
      </c>
      <c r="H87" s="14">
        <f t="shared" si="7"/>
        <v>1</v>
      </c>
      <c r="I87" s="14">
        <f t="shared" si="8"/>
        <v>0</v>
      </c>
      <c r="J87" s="14">
        <f t="shared" si="9"/>
        <v>1</v>
      </c>
      <c r="K87" s="14" t="s">
        <v>142</v>
      </c>
      <c r="L87"/>
      <c r="M87"/>
      <c r="N87"/>
      <c r="O87"/>
      <c r="P87"/>
      <c r="Q87"/>
      <c r="R87"/>
      <c r="S87"/>
      <c r="T87"/>
      <c r="U87"/>
      <c r="V87"/>
      <c r="W87"/>
    </row>
    <row r="88" spans="1:23" s="14" customFormat="1" x14ac:dyDescent="0.55000000000000004">
      <c r="A88">
        <v>86</v>
      </c>
      <c r="B88" s="15">
        <v>0</v>
      </c>
      <c r="C88" s="14" t="s">
        <v>145</v>
      </c>
      <c r="D88" s="14">
        <v>2</v>
      </c>
      <c r="E88" s="14">
        <v>0</v>
      </c>
      <c r="F88" s="14">
        <f t="shared" si="5"/>
        <v>2</v>
      </c>
      <c r="G88" s="14">
        <f t="shared" si="6"/>
        <v>0</v>
      </c>
      <c r="H88" s="14">
        <f t="shared" si="7"/>
        <v>2</v>
      </c>
      <c r="I88" s="14">
        <f t="shared" si="8"/>
        <v>0</v>
      </c>
      <c r="J88" s="14">
        <f t="shared" si="9"/>
        <v>0</v>
      </c>
      <c r="K88" s="14" t="s">
        <v>146</v>
      </c>
      <c r="L88"/>
      <c r="M88"/>
      <c r="N88"/>
      <c r="O88"/>
      <c r="P88"/>
      <c r="Q88"/>
      <c r="R88"/>
      <c r="S88"/>
      <c r="T88"/>
      <c r="U88"/>
      <c r="V88"/>
      <c r="W88"/>
    </row>
    <row r="89" spans="1:23" s="14" customFormat="1" x14ac:dyDescent="0.55000000000000004">
      <c r="A89">
        <v>87</v>
      </c>
      <c r="B89" s="15">
        <v>0</v>
      </c>
      <c r="C89" s="14" t="s">
        <v>147</v>
      </c>
      <c r="D89" s="14">
        <v>1</v>
      </c>
      <c r="E89" s="14">
        <v>0</v>
      </c>
      <c r="F89" s="14">
        <f t="shared" si="5"/>
        <v>1</v>
      </c>
      <c r="G89" s="14">
        <f t="shared" si="6"/>
        <v>0</v>
      </c>
      <c r="H89" s="14">
        <f t="shared" si="7"/>
        <v>1</v>
      </c>
      <c r="I89" s="14">
        <f t="shared" si="8"/>
        <v>0</v>
      </c>
      <c r="J89" s="14">
        <f t="shared" si="9"/>
        <v>0</v>
      </c>
      <c r="K89" s="14" t="s">
        <v>105</v>
      </c>
      <c r="L89"/>
      <c r="M89"/>
      <c r="N89"/>
      <c r="O89"/>
      <c r="P89"/>
      <c r="Q89"/>
      <c r="R89"/>
      <c r="S89"/>
      <c r="T89"/>
      <c r="U89"/>
      <c r="V89"/>
      <c r="W89"/>
    </row>
    <row r="90" spans="1:23" s="14" customFormat="1" x14ac:dyDescent="0.55000000000000004">
      <c r="A90">
        <v>88</v>
      </c>
      <c r="B90" s="15">
        <v>0</v>
      </c>
      <c r="C90" s="14" t="s">
        <v>148</v>
      </c>
      <c r="D90" s="14">
        <v>2</v>
      </c>
      <c r="E90" s="14">
        <v>0</v>
      </c>
      <c r="F90" s="14">
        <f t="shared" si="5"/>
        <v>2</v>
      </c>
      <c r="G90" s="14">
        <f t="shared" si="6"/>
        <v>0</v>
      </c>
      <c r="H90" s="14">
        <f t="shared" si="7"/>
        <v>2</v>
      </c>
      <c r="I90" s="14">
        <f t="shared" si="8"/>
        <v>0</v>
      </c>
      <c r="J90" s="14">
        <f t="shared" si="9"/>
        <v>0</v>
      </c>
      <c r="K90" s="14" t="s">
        <v>146</v>
      </c>
      <c r="L90"/>
      <c r="M90"/>
      <c r="N90"/>
      <c r="O90"/>
      <c r="P90"/>
      <c r="Q90"/>
      <c r="R90"/>
      <c r="S90"/>
      <c r="T90"/>
      <c r="U90"/>
      <c r="V90"/>
      <c r="W90"/>
    </row>
    <row r="91" spans="1:23" s="14" customFormat="1" x14ac:dyDescent="0.55000000000000004">
      <c r="A91">
        <v>89</v>
      </c>
      <c r="B91" s="15">
        <v>0</v>
      </c>
      <c r="C91" s="14" t="s">
        <v>149</v>
      </c>
      <c r="D91" s="14">
        <v>1</v>
      </c>
      <c r="E91" s="14">
        <v>0</v>
      </c>
      <c r="F91" s="14">
        <f t="shared" si="5"/>
        <v>1</v>
      </c>
      <c r="G91" s="14">
        <f t="shared" si="6"/>
        <v>0</v>
      </c>
      <c r="H91" s="14">
        <f t="shared" si="7"/>
        <v>1</v>
      </c>
      <c r="I91" s="14">
        <f t="shared" si="8"/>
        <v>0</v>
      </c>
      <c r="J91" s="14">
        <f t="shared" si="9"/>
        <v>0</v>
      </c>
      <c r="K91" s="14" t="s">
        <v>105</v>
      </c>
      <c r="L91"/>
      <c r="M91"/>
      <c r="N91"/>
      <c r="O91"/>
      <c r="P91"/>
      <c r="Q91"/>
      <c r="R91"/>
      <c r="S91"/>
      <c r="T91"/>
      <c r="U91"/>
      <c r="V91"/>
      <c r="W91"/>
    </row>
    <row r="92" spans="1:23" s="14" customFormat="1" x14ac:dyDescent="0.55000000000000004">
      <c r="A92">
        <v>90</v>
      </c>
      <c r="B92" s="15">
        <v>0</v>
      </c>
      <c r="C92" s="14" t="s">
        <v>150</v>
      </c>
      <c r="D92" s="14">
        <v>1</v>
      </c>
      <c r="E92" s="14">
        <v>0</v>
      </c>
      <c r="F92" s="14">
        <f t="shared" si="5"/>
        <v>1</v>
      </c>
      <c r="G92" s="14">
        <f t="shared" si="6"/>
        <v>0</v>
      </c>
      <c r="H92" s="14">
        <f t="shared" si="7"/>
        <v>1</v>
      </c>
      <c r="I92" s="14">
        <f t="shared" si="8"/>
        <v>0</v>
      </c>
      <c r="J92" s="14">
        <f t="shared" si="9"/>
        <v>0</v>
      </c>
      <c r="K92" s="14" t="s">
        <v>69</v>
      </c>
      <c r="L92"/>
      <c r="M92"/>
      <c r="N92"/>
      <c r="O92"/>
      <c r="P92"/>
      <c r="Q92"/>
      <c r="R92"/>
      <c r="S92"/>
      <c r="T92"/>
      <c r="U92"/>
      <c r="V92"/>
      <c r="W92"/>
    </row>
    <row r="93" spans="1:23" s="14" customFormat="1" x14ac:dyDescent="0.55000000000000004">
      <c r="A93">
        <v>91</v>
      </c>
      <c r="B93" s="15">
        <v>0</v>
      </c>
      <c r="C93" s="14" t="s">
        <v>151</v>
      </c>
      <c r="D93" s="14">
        <v>1</v>
      </c>
      <c r="E93" s="14">
        <v>3</v>
      </c>
      <c r="F93" s="14">
        <f t="shared" si="5"/>
        <v>4</v>
      </c>
      <c r="G93" s="14">
        <f t="shared" si="6"/>
        <v>0</v>
      </c>
      <c r="H93" s="14">
        <f t="shared" si="7"/>
        <v>1</v>
      </c>
      <c r="I93" s="14">
        <f t="shared" si="8"/>
        <v>0</v>
      </c>
      <c r="J93" s="14">
        <f t="shared" si="9"/>
        <v>3</v>
      </c>
      <c r="K93" s="14" t="s">
        <v>152</v>
      </c>
      <c r="L93"/>
      <c r="M93"/>
      <c r="N93"/>
      <c r="O93"/>
      <c r="P93"/>
      <c r="Q93"/>
      <c r="R93"/>
      <c r="S93"/>
      <c r="T93"/>
      <c r="U93"/>
      <c r="V93"/>
      <c r="W93"/>
    </row>
    <row r="94" spans="1:23" s="14" customFormat="1" x14ac:dyDescent="0.55000000000000004">
      <c r="A94">
        <v>92</v>
      </c>
      <c r="B94" s="15">
        <v>0</v>
      </c>
      <c r="C94" s="14" t="s">
        <v>153</v>
      </c>
      <c r="D94" s="14">
        <v>3</v>
      </c>
      <c r="E94" s="14">
        <v>2</v>
      </c>
      <c r="F94" s="14">
        <f t="shared" si="5"/>
        <v>5</v>
      </c>
      <c r="G94" s="14">
        <f t="shared" si="6"/>
        <v>0</v>
      </c>
      <c r="H94" s="14">
        <f t="shared" si="7"/>
        <v>3</v>
      </c>
      <c r="I94" s="14">
        <f t="shared" si="8"/>
        <v>0</v>
      </c>
      <c r="J94" s="14">
        <f t="shared" si="9"/>
        <v>2</v>
      </c>
      <c r="K94" s="14" t="s">
        <v>154</v>
      </c>
      <c r="L94"/>
      <c r="M94"/>
      <c r="N94"/>
      <c r="O94"/>
      <c r="P94"/>
      <c r="Q94"/>
      <c r="R94"/>
      <c r="S94"/>
      <c r="T94"/>
      <c r="U94"/>
      <c r="V94"/>
      <c r="W94"/>
    </row>
    <row r="95" spans="1:23" s="14" customFormat="1" x14ac:dyDescent="0.55000000000000004">
      <c r="A95">
        <v>93</v>
      </c>
      <c r="B95" s="15">
        <v>0</v>
      </c>
      <c r="C95" s="14" t="s">
        <v>155</v>
      </c>
      <c r="D95" s="14">
        <v>1</v>
      </c>
      <c r="E95" s="14">
        <v>0</v>
      </c>
      <c r="F95" s="14">
        <f t="shared" si="5"/>
        <v>1</v>
      </c>
      <c r="G95" s="14">
        <f t="shared" si="6"/>
        <v>0</v>
      </c>
      <c r="H95" s="14">
        <f t="shared" si="7"/>
        <v>1</v>
      </c>
      <c r="I95" s="14">
        <f t="shared" si="8"/>
        <v>0</v>
      </c>
      <c r="J95" s="14">
        <f t="shared" si="9"/>
        <v>0</v>
      </c>
      <c r="K95" s="14" t="s">
        <v>67</v>
      </c>
      <c r="L95"/>
      <c r="M95"/>
      <c r="N95"/>
      <c r="O95"/>
      <c r="P95"/>
      <c r="Q95"/>
      <c r="R95"/>
      <c r="S95"/>
      <c r="T95"/>
      <c r="U95"/>
      <c r="V95"/>
      <c r="W95"/>
    </row>
    <row r="96" spans="1:23" s="14" customFormat="1" x14ac:dyDescent="0.55000000000000004">
      <c r="A96">
        <v>94</v>
      </c>
      <c r="B96" s="15">
        <v>0</v>
      </c>
      <c r="C96" s="14" t="s">
        <v>156</v>
      </c>
      <c r="D96" s="14">
        <v>1</v>
      </c>
      <c r="E96" s="14">
        <v>0</v>
      </c>
      <c r="F96" s="14">
        <f t="shared" si="5"/>
        <v>1</v>
      </c>
      <c r="G96" s="14">
        <f t="shared" si="6"/>
        <v>0</v>
      </c>
      <c r="H96" s="14">
        <f t="shared" si="7"/>
        <v>1</v>
      </c>
      <c r="I96" s="14">
        <f t="shared" si="8"/>
        <v>0</v>
      </c>
      <c r="J96" s="14">
        <f t="shared" si="9"/>
        <v>0</v>
      </c>
      <c r="K96" s="14" t="s">
        <v>105</v>
      </c>
      <c r="L96"/>
      <c r="M96"/>
      <c r="N96"/>
      <c r="O96"/>
      <c r="P96"/>
      <c r="Q96"/>
      <c r="R96"/>
      <c r="S96"/>
      <c r="T96"/>
      <c r="U96"/>
      <c r="V96"/>
      <c r="W96"/>
    </row>
    <row r="97" spans="1:23" s="14" customFormat="1" x14ac:dyDescent="0.55000000000000004">
      <c r="A97">
        <v>95</v>
      </c>
      <c r="B97" s="15">
        <v>0</v>
      </c>
      <c r="C97" s="14" t="s">
        <v>157</v>
      </c>
      <c r="D97" s="14">
        <v>1</v>
      </c>
      <c r="E97" s="14">
        <v>0</v>
      </c>
      <c r="F97" s="14">
        <f t="shared" si="5"/>
        <v>1</v>
      </c>
      <c r="G97" s="14">
        <f t="shared" si="6"/>
        <v>0</v>
      </c>
      <c r="H97" s="14">
        <f t="shared" si="7"/>
        <v>1</v>
      </c>
      <c r="I97" s="14">
        <f t="shared" si="8"/>
        <v>0</v>
      </c>
      <c r="J97" s="14">
        <f t="shared" si="9"/>
        <v>0</v>
      </c>
      <c r="K97" s="14" t="s">
        <v>67</v>
      </c>
      <c r="L97"/>
      <c r="M97"/>
      <c r="N97"/>
      <c r="O97"/>
      <c r="P97"/>
      <c r="Q97"/>
      <c r="R97"/>
      <c r="S97"/>
      <c r="T97"/>
      <c r="U97"/>
      <c r="V97"/>
      <c r="W97"/>
    </row>
    <row r="98" spans="1:23" s="14" customFormat="1" x14ac:dyDescent="0.55000000000000004">
      <c r="A98">
        <v>96</v>
      </c>
      <c r="B98" s="15">
        <v>0</v>
      </c>
      <c r="C98" s="14" t="s">
        <v>158</v>
      </c>
      <c r="D98" s="14">
        <v>3</v>
      </c>
      <c r="E98" s="14">
        <v>2</v>
      </c>
      <c r="F98" s="14">
        <f t="shared" si="5"/>
        <v>5</v>
      </c>
      <c r="G98" s="14">
        <f t="shared" si="6"/>
        <v>0</v>
      </c>
      <c r="H98" s="14">
        <f t="shared" si="7"/>
        <v>3</v>
      </c>
      <c r="I98" s="14">
        <f t="shared" si="8"/>
        <v>0</v>
      </c>
      <c r="J98" s="14">
        <f t="shared" si="9"/>
        <v>2</v>
      </c>
      <c r="K98" s="14" t="s">
        <v>154</v>
      </c>
      <c r="L98"/>
      <c r="M98"/>
      <c r="N98"/>
      <c r="O98"/>
      <c r="P98"/>
      <c r="Q98"/>
      <c r="R98"/>
      <c r="S98"/>
      <c r="T98"/>
      <c r="U98"/>
      <c r="V98"/>
      <c r="W98"/>
    </row>
    <row r="99" spans="1:23" s="14" customFormat="1" x14ac:dyDescent="0.55000000000000004">
      <c r="A99">
        <v>97</v>
      </c>
      <c r="B99" s="15">
        <v>0</v>
      </c>
      <c r="C99" s="14" t="s">
        <v>159</v>
      </c>
      <c r="D99" s="14">
        <v>0</v>
      </c>
      <c r="E99" s="14">
        <v>1</v>
      </c>
      <c r="F99" s="14">
        <f t="shared" si="5"/>
        <v>1</v>
      </c>
      <c r="G99" s="14">
        <f t="shared" si="6"/>
        <v>0</v>
      </c>
      <c r="H99" s="14">
        <f t="shared" si="7"/>
        <v>0</v>
      </c>
      <c r="I99" s="14">
        <f t="shared" si="8"/>
        <v>0</v>
      </c>
      <c r="J99" s="14">
        <f t="shared" si="9"/>
        <v>1</v>
      </c>
      <c r="K99" s="14" t="s">
        <v>160</v>
      </c>
      <c r="L99"/>
      <c r="M99"/>
      <c r="N99"/>
      <c r="O99"/>
      <c r="P99"/>
      <c r="Q99"/>
      <c r="R99"/>
      <c r="S99"/>
      <c r="T99"/>
      <c r="U99"/>
      <c r="V99"/>
      <c r="W99"/>
    </row>
    <row r="100" spans="1:23" s="14" customFormat="1" x14ac:dyDescent="0.55000000000000004">
      <c r="A100">
        <v>98</v>
      </c>
      <c r="B100" s="15">
        <v>0</v>
      </c>
      <c r="C100" s="14" t="s">
        <v>161</v>
      </c>
      <c r="D100" s="14">
        <v>0</v>
      </c>
      <c r="E100" s="14">
        <v>1</v>
      </c>
      <c r="F100" s="14">
        <f t="shared" si="5"/>
        <v>1</v>
      </c>
      <c r="G100" s="14">
        <f t="shared" si="6"/>
        <v>0</v>
      </c>
      <c r="H100" s="14">
        <f t="shared" si="7"/>
        <v>0</v>
      </c>
      <c r="I100" s="14">
        <f t="shared" si="8"/>
        <v>0</v>
      </c>
      <c r="J100" s="14">
        <f t="shared" si="9"/>
        <v>1</v>
      </c>
      <c r="K100" s="14" t="s">
        <v>94</v>
      </c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s="14" customFormat="1" x14ac:dyDescent="0.55000000000000004">
      <c r="A101">
        <v>99</v>
      </c>
      <c r="B101" s="15">
        <v>0</v>
      </c>
      <c r="C101" s="14" t="s">
        <v>162</v>
      </c>
      <c r="D101" s="14">
        <v>1</v>
      </c>
      <c r="E101" s="14">
        <v>0</v>
      </c>
      <c r="F101" s="14">
        <f t="shared" si="5"/>
        <v>1</v>
      </c>
      <c r="G101" s="14">
        <f t="shared" si="6"/>
        <v>0</v>
      </c>
      <c r="H101" s="14">
        <f t="shared" si="7"/>
        <v>1</v>
      </c>
      <c r="I101" s="14">
        <f t="shared" si="8"/>
        <v>0</v>
      </c>
      <c r="J101" s="14">
        <f t="shared" si="9"/>
        <v>0</v>
      </c>
      <c r="K101" s="14" t="s">
        <v>67</v>
      </c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s="14" customFormat="1" x14ac:dyDescent="0.55000000000000004">
      <c r="A102">
        <v>100</v>
      </c>
      <c r="B102" s="15">
        <v>0</v>
      </c>
      <c r="C102" s="14" t="s">
        <v>163</v>
      </c>
      <c r="D102" s="14">
        <v>17</v>
      </c>
      <c r="E102" s="14">
        <v>26</v>
      </c>
      <c r="F102" s="14">
        <f t="shared" si="5"/>
        <v>43</v>
      </c>
      <c r="G102" s="14">
        <f t="shared" si="6"/>
        <v>0</v>
      </c>
      <c r="H102" s="14">
        <f t="shared" si="7"/>
        <v>17</v>
      </c>
      <c r="I102" s="14">
        <f t="shared" si="8"/>
        <v>0</v>
      </c>
      <c r="J102" s="14">
        <f t="shared" si="9"/>
        <v>26</v>
      </c>
      <c r="K102" s="14" t="s">
        <v>164</v>
      </c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s="14" customFormat="1" x14ac:dyDescent="0.55000000000000004">
      <c r="A103">
        <v>101</v>
      </c>
      <c r="B103" s="15">
        <v>0</v>
      </c>
      <c r="C103" s="14" t="s">
        <v>165</v>
      </c>
      <c r="D103" s="14">
        <v>32</v>
      </c>
      <c r="E103" s="14">
        <v>38</v>
      </c>
      <c r="F103" s="14">
        <f t="shared" si="5"/>
        <v>70</v>
      </c>
      <c r="G103" s="14">
        <f t="shared" si="6"/>
        <v>0</v>
      </c>
      <c r="H103" s="14">
        <f t="shared" si="7"/>
        <v>32</v>
      </c>
      <c r="I103" s="14">
        <f t="shared" si="8"/>
        <v>0</v>
      </c>
      <c r="J103" s="14">
        <f t="shared" si="9"/>
        <v>38</v>
      </c>
      <c r="K103" s="14" t="s">
        <v>166</v>
      </c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s="14" customFormat="1" x14ac:dyDescent="0.55000000000000004">
      <c r="A104">
        <v>102</v>
      </c>
      <c r="B104" s="15">
        <v>0</v>
      </c>
      <c r="C104" s="14" t="s">
        <v>167</v>
      </c>
      <c r="D104" s="14">
        <v>1</v>
      </c>
      <c r="E104" s="14">
        <v>0</v>
      </c>
      <c r="F104" s="14">
        <f t="shared" si="5"/>
        <v>1</v>
      </c>
      <c r="G104" s="14">
        <f t="shared" si="6"/>
        <v>0</v>
      </c>
      <c r="H104" s="14">
        <f t="shared" si="7"/>
        <v>1</v>
      </c>
      <c r="I104" s="14">
        <f t="shared" si="8"/>
        <v>0</v>
      </c>
      <c r="J104" s="14">
        <f t="shared" si="9"/>
        <v>0</v>
      </c>
      <c r="K104" s="14" t="s">
        <v>67</v>
      </c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s="14" customFormat="1" x14ac:dyDescent="0.55000000000000004">
      <c r="A105">
        <v>103</v>
      </c>
      <c r="B105" s="15">
        <v>0</v>
      </c>
      <c r="C105" s="14" t="s">
        <v>168</v>
      </c>
      <c r="D105" s="14">
        <v>9</v>
      </c>
      <c r="E105" s="14">
        <v>6</v>
      </c>
      <c r="F105" s="14">
        <f t="shared" si="5"/>
        <v>15</v>
      </c>
      <c r="G105" s="14">
        <f t="shared" si="6"/>
        <v>0</v>
      </c>
      <c r="H105" s="14">
        <f t="shared" si="7"/>
        <v>9</v>
      </c>
      <c r="I105" s="14">
        <f t="shared" si="8"/>
        <v>0</v>
      </c>
      <c r="J105" s="14">
        <f t="shared" si="9"/>
        <v>6</v>
      </c>
      <c r="K105" s="14" t="s">
        <v>169</v>
      </c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s="14" customFormat="1" x14ac:dyDescent="0.55000000000000004">
      <c r="A106">
        <v>104</v>
      </c>
      <c r="B106" s="15">
        <v>0</v>
      </c>
      <c r="C106" s="14" t="s">
        <v>170</v>
      </c>
      <c r="D106" s="14">
        <v>1</v>
      </c>
      <c r="E106" s="14">
        <v>0</v>
      </c>
      <c r="F106" s="14">
        <f t="shared" si="5"/>
        <v>1</v>
      </c>
      <c r="G106" s="14">
        <f t="shared" si="6"/>
        <v>0</v>
      </c>
      <c r="H106" s="14">
        <f t="shared" si="7"/>
        <v>1</v>
      </c>
      <c r="I106" s="14">
        <f t="shared" si="8"/>
        <v>0</v>
      </c>
      <c r="J106" s="14">
        <f t="shared" si="9"/>
        <v>0</v>
      </c>
      <c r="K106" s="14" t="s">
        <v>69</v>
      </c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s="14" customFormat="1" x14ac:dyDescent="0.55000000000000004">
      <c r="A107">
        <v>105</v>
      </c>
      <c r="B107" s="15">
        <v>0</v>
      </c>
      <c r="C107" s="14" t="s">
        <v>171</v>
      </c>
      <c r="D107" s="14">
        <v>3</v>
      </c>
      <c r="E107" s="14">
        <v>2</v>
      </c>
      <c r="F107" s="14">
        <f t="shared" si="5"/>
        <v>5</v>
      </c>
      <c r="G107" s="14">
        <f t="shared" si="6"/>
        <v>0</v>
      </c>
      <c r="H107" s="14">
        <f t="shared" si="7"/>
        <v>3</v>
      </c>
      <c r="I107" s="14">
        <f t="shared" si="8"/>
        <v>0</v>
      </c>
      <c r="J107" s="14">
        <f t="shared" si="9"/>
        <v>2</v>
      </c>
      <c r="K107" s="14" t="s">
        <v>154</v>
      </c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s="14" customFormat="1" x14ac:dyDescent="0.55000000000000004">
      <c r="A108">
        <v>106</v>
      </c>
      <c r="B108" s="15">
        <v>0</v>
      </c>
      <c r="C108" s="14" t="s">
        <v>172</v>
      </c>
      <c r="D108" s="14">
        <v>1</v>
      </c>
      <c r="E108" s="14">
        <v>0</v>
      </c>
      <c r="F108" s="14">
        <f t="shared" si="5"/>
        <v>1</v>
      </c>
      <c r="G108" s="14">
        <f t="shared" si="6"/>
        <v>0</v>
      </c>
      <c r="H108" s="14">
        <f t="shared" si="7"/>
        <v>1</v>
      </c>
      <c r="I108" s="14">
        <f t="shared" si="8"/>
        <v>0</v>
      </c>
      <c r="J108" s="14">
        <f t="shared" si="9"/>
        <v>0</v>
      </c>
      <c r="K108" s="14" t="s">
        <v>67</v>
      </c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s="14" customFormat="1" x14ac:dyDescent="0.55000000000000004">
      <c r="A109">
        <v>107</v>
      </c>
      <c r="B109" s="15">
        <v>0</v>
      </c>
      <c r="C109" s="14" t="s">
        <v>173</v>
      </c>
      <c r="D109" s="14">
        <v>3</v>
      </c>
      <c r="E109" s="14">
        <v>2</v>
      </c>
      <c r="F109" s="14">
        <f t="shared" si="5"/>
        <v>5</v>
      </c>
      <c r="G109" s="14">
        <f t="shared" si="6"/>
        <v>0</v>
      </c>
      <c r="H109" s="14">
        <f t="shared" si="7"/>
        <v>3</v>
      </c>
      <c r="I109" s="14">
        <f t="shared" si="8"/>
        <v>0</v>
      </c>
      <c r="J109" s="14">
        <f t="shared" si="9"/>
        <v>2</v>
      </c>
      <c r="K109" s="14" t="s">
        <v>154</v>
      </c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s="14" customFormat="1" x14ac:dyDescent="0.55000000000000004">
      <c r="A110">
        <v>108</v>
      </c>
      <c r="B110" s="15">
        <v>0</v>
      </c>
      <c r="C110" s="14" t="s">
        <v>174</v>
      </c>
      <c r="D110" s="14">
        <v>1</v>
      </c>
      <c r="E110" s="14">
        <v>0</v>
      </c>
      <c r="F110" s="14">
        <f t="shared" si="5"/>
        <v>1</v>
      </c>
      <c r="G110" s="14">
        <f t="shared" si="6"/>
        <v>0</v>
      </c>
      <c r="H110" s="14">
        <f t="shared" si="7"/>
        <v>1</v>
      </c>
      <c r="I110" s="14">
        <f t="shared" si="8"/>
        <v>0</v>
      </c>
      <c r="J110" s="14">
        <f t="shared" si="9"/>
        <v>0</v>
      </c>
      <c r="K110" s="14" t="s">
        <v>67</v>
      </c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s="14" customFormat="1" x14ac:dyDescent="0.55000000000000004">
      <c r="A111">
        <v>109</v>
      </c>
      <c r="B111" s="15">
        <v>0</v>
      </c>
      <c r="C111" s="14" t="s">
        <v>175</v>
      </c>
      <c r="D111" s="14">
        <v>3</v>
      </c>
      <c r="E111" s="14">
        <v>7</v>
      </c>
      <c r="F111" s="14">
        <f t="shared" si="5"/>
        <v>10</v>
      </c>
      <c r="G111" s="14">
        <f t="shared" si="6"/>
        <v>0</v>
      </c>
      <c r="H111" s="14">
        <f t="shared" si="7"/>
        <v>3</v>
      </c>
      <c r="I111" s="14">
        <f t="shared" si="8"/>
        <v>0</v>
      </c>
      <c r="J111" s="14">
        <f t="shared" si="9"/>
        <v>7</v>
      </c>
      <c r="K111" s="14" t="s">
        <v>176</v>
      </c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s="14" customFormat="1" x14ac:dyDescent="0.55000000000000004">
      <c r="A112">
        <v>110</v>
      </c>
      <c r="B112" s="15">
        <v>0</v>
      </c>
      <c r="C112" s="14" t="s">
        <v>177</v>
      </c>
      <c r="D112" s="14">
        <v>0</v>
      </c>
      <c r="E112" s="14">
        <v>10</v>
      </c>
      <c r="F112" s="14">
        <f t="shared" si="5"/>
        <v>10</v>
      </c>
      <c r="G112" s="14">
        <f t="shared" si="6"/>
        <v>0</v>
      </c>
      <c r="H112" s="14">
        <f t="shared" si="7"/>
        <v>0</v>
      </c>
      <c r="I112" s="14">
        <f t="shared" si="8"/>
        <v>0</v>
      </c>
      <c r="J112" s="14">
        <f t="shared" si="9"/>
        <v>10</v>
      </c>
      <c r="K112" s="14" t="s">
        <v>178</v>
      </c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s="14" customFormat="1" x14ac:dyDescent="0.55000000000000004">
      <c r="A113">
        <v>111</v>
      </c>
      <c r="B113" s="15">
        <v>0</v>
      </c>
      <c r="C113" s="14" t="s">
        <v>179</v>
      </c>
      <c r="D113" s="14">
        <v>3</v>
      </c>
      <c r="E113" s="14">
        <v>14</v>
      </c>
      <c r="F113" s="14">
        <f t="shared" si="5"/>
        <v>17</v>
      </c>
      <c r="G113" s="14">
        <f t="shared" si="6"/>
        <v>0</v>
      </c>
      <c r="H113" s="14">
        <f t="shared" si="7"/>
        <v>3</v>
      </c>
      <c r="I113" s="14">
        <f t="shared" si="8"/>
        <v>0</v>
      </c>
      <c r="J113" s="14">
        <f t="shared" si="9"/>
        <v>14</v>
      </c>
      <c r="K113" s="14" t="s">
        <v>180</v>
      </c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s="14" customFormat="1" x14ac:dyDescent="0.55000000000000004">
      <c r="A114">
        <v>112</v>
      </c>
      <c r="B114" s="15">
        <v>0</v>
      </c>
      <c r="C114" s="14" t="s">
        <v>181</v>
      </c>
      <c r="D114" s="14">
        <v>1</v>
      </c>
      <c r="E114" s="14">
        <v>15</v>
      </c>
      <c r="F114" s="14">
        <f t="shared" si="5"/>
        <v>16</v>
      </c>
      <c r="G114" s="14">
        <f t="shared" si="6"/>
        <v>0</v>
      </c>
      <c r="H114" s="14">
        <f t="shared" si="7"/>
        <v>1</v>
      </c>
      <c r="I114" s="14">
        <f t="shared" si="8"/>
        <v>0</v>
      </c>
      <c r="J114" s="14">
        <f t="shared" si="9"/>
        <v>15</v>
      </c>
      <c r="K114" s="14" t="s">
        <v>182</v>
      </c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s="14" customFormat="1" x14ac:dyDescent="0.55000000000000004">
      <c r="A115">
        <v>113</v>
      </c>
      <c r="B115" s="15">
        <v>0</v>
      </c>
      <c r="C115" s="14" t="s">
        <v>183</v>
      </c>
      <c r="D115" s="14">
        <v>13</v>
      </c>
      <c r="E115" s="14">
        <v>13</v>
      </c>
      <c r="F115" s="14">
        <f t="shared" si="5"/>
        <v>26</v>
      </c>
      <c r="G115" s="14">
        <f t="shared" si="6"/>
        <v>0</v>
      </c>
      <c r="H115" s="14">
        <f t="shared" si="7"/>
        <v>13</v>
      </c>
      <c r="I115" s="14">
        <f t="shared" si="8"/>
        <v>0</v>
      </c>
      <c r="J115" s="14">
        <f t="shared" si="9"/>
        <v>13</v>
      </c>
      <c r="K115" s="14" t="s">
        <v>184</v>
      </c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s="14" customFormat="1" x14ac:dyDescent="0.55000000000000004">
      <c r="A116">
        <v>114</v>
      </c>
      <c r="B116" s="15">
        <v>0</v>
      </c>
      <c r="C116" s="14" t="s">
        <v>185</v>
      </c>
      <c r="D116" s="14">
        <v>0</v>
      </c>
      <c r="E116" s="14">
        <v>4</v>
      </c>
      <c r="F116" s="14">
        <f t="shared" si="5"/>
        <v>4</v>
      </c>
      <c r="G116" s="14">
        <f t="shared" si="6"/>
        <v>0</v>
      </c>
      <c r="H116" s="14">
        <f t="shared" si="7"/>
        <v>0</v>
      </c>
      <c r="I116" s="14">
        <f t="shared" si="8"/>
        <v>0</v>
      </c>
      <c r="J116" s="14">
        <f t="shared" si="9"/>
        <v>4</v>
      </c>
      <c r="K116" s="14" t="s">
        <v>186</v>
      </c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s="14" customFormat="1" x14ac:dyDescent="0.55000000000000004">
      <c r="A117">
        <v>115</v>
      </c>
      <c r="B117" s="15">
        <v>0</v>
      </c>
      <c r="C117" s="14" t="s">
        <v>187</v>
      </c>
      <c r="D117" s="14">
        <v>3</v>
      </c>
      <c r="E117" s="14">
        <v>4</v>
      </c>
      <c r="F117" s="14">
        <f t="shared" si="5"/>
        <v>7</v>
      </c>
      <c r="G117" s="14">
        <f t="shared" si="6"/>
        <v>0</v>
      </c>
      <c r="H117" s="14">
        <f t="shared" si="7"/>
        <v>3</v>
      </c>
      <c r="I117" s="14">
        <f t="shared" si="8"/>
        <v>0</v>
      </c>
      <c r="J117" s="14">
        <f t="shared" si="9"/>
        <v>4</v>
      </c>
      <c r="K117" s="14" t="s">
        <v>188</v>
      </c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s="14" customFormat="1" x14ac:dyDescent="0.55000000000000004">
      <c r="A118">
        <v>116</v>
      </c>
      <c r="B118" s="15">
        <v>0</v>
      </c>
      <c r="C118" s="14" t="s">
        <v>189</v>
      </c>
      <c r="D118" s="14">
        <v>3</v>
      </c>
      <c r="E118" s="14">
        <v>7</v>
      </c>
      <c r="F118" s="14">
        <f t="shared" si="5"/>
        <v>10</v>
      </c>
      <c r="G118" s="14">
        <f t="shared" si="6"/>
        <v>0</v>
      </c>
      <c r="H118" s="14">
        <f t="shared" si="7"/>
        <v>3</v>
      </c>
      <c r="I118" s="14">
        <f t="shared" si="8"/>
        <v>0</v>
      </c>
      <c r="J118" s="14">
        <f t="shared" si="9"/>
        <v>7</v>
      </c>
      <c r="K118" s="14" t="s">
        <v>190</v>
      </c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s="14" customFormat="1" x14ac:dyDescent="0.55000000000000004">
      <c r="A119">
        <v>117</v>
      </c>
      <c r="B119" s="15">
        <v>1</v>
      </c>
      <c r="C119" s="14" t="s">
        <v>191</v>
      </c>
      <c r="D119" s="14">
        <v>0</v>
      </c>
      <c r="E119" s="14">
        <v>1</v>
      </c>
      <c r="F119" s="14">
        <f t="shared" si="5"/>
        <v>1</v>
      </c>
      <c r="G119" s="14">
        <f t="shared" si="6"/>
        <v>0</v>
      </c>
      <c r="H119" s="14">
        <f t="shared" si="7"/>
        <v>0</v>
      </c>
      <c r="I119" s="14">
        <f t="shared" si="8"/>
        <v>1</v>
      </c>
      <c r="J119" s="14">
        <f t="shared" si="9"/>
        <v>0</v>
      </c>
      <c r="K119" s="14" t="s">
        <v>24</v>
      </c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s="14" customFormat="1" x14ac:dyDescent="0.55000000000000004">
      <c r="A120">
        <v>118</v>
      </c>
      <c r="B120" s="15">
        <v>1</v>
      </c>
      <c r="C120" s="14" t="s">
        <v>192</v>
      </c>
      <c r="D120" s="14">
        <v>0</v>
      </c>
      <c r="E120" s="14">
        <v>1</v>
      </c>
      <c r="F120" s="14">
        <f t="shared" si="5"/>
        <v>1</v>
      </c>
      <c r="G120" s="14">
        <f t="shared" si="6"/>
        <v>0</v>
      </c>
      <c r="H120" s="14">
        <f t="shared" si="7"/>
        <v>0</v>
      </c>
      <c r="I120" s="14">
        <f t="shared" si="8"/>
        <v>1</v>
      </c>
      <c r="J120" s="14">
        <f t="shared" si="9"/>
        <v>0</v>
      </c>
      <c r="K120" s="14" t="s">
        <v>24</v>
      </c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s="14" customFormat="1" x14ac:dyDescent="0.55000000000000004">
      <c r="A121">
        <v>119</v>
      </c>
      <c r="B121" s="15">
        <v>1</v>
      </c>
      <c r="C121" s="14" t="s">
        <v>193</v>
      </c>
      <c r="D121" s="14">
        <v>0</v>
      </c>
      <c r="E121" s="14">
        <v>2</v>
      </c>
      <c r="F121" s="14">
        <f t="shared" si="5"/>
        <v>2</v>
      </c>
      <c r="G121" s="14">
        <f t="shared" si="6"/>
        <v>0</v>
      </c>
      <c r="H121" s="14">
        <f t="shared" si="7"/>
        <v>0</v>
      </c>
      <c r="I121" s="14">
        <f t="shared" si="8"/>
        <v>2</v>
      </c>
      <c r="J121" s="14">
        <f t="shared" si="9"/>
        <v>0</v>
      </c>
      <c r="K121" s="14" t="s">
        <v>194</v>
      </c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s="14" customFormat="1" x14ac:dyDescent="0.55000000000000004">
      <c r="A122">
        <v>120</v>
      </c>
      <c r="B122" s="15">
        <v>1</v>
      </c>
      <c r="C122" s="14" t="s">
        <v>195</v>
      </c>
      <c r="D122" s="14">
        <v>0</v>
      </c>
      <c r="E122" s="14">
        <v>1</v>
      </c>
      <c r="F122" s="14">
        <f t="shared" si="5"/>
        <v>1</v>
      </c>
      <c r="G122" s="14">
        <f t="shared" si="6"/>
        <v>0</v>
      </c>
      <c r="H122" s="14">
        <f t="shared" si="7"/>
        <v>0</v>
      </c>
      <c r="I122" s="14">
        <f t="shared" si="8"/>
        <v>1</v>
      </c>
      <c r="J122" s="14">
        <f t="shared" si="9"/>
        <v>0</v>
      </c>
      <c r="K122" s="14" t="s">
        <v>24</v>
      </c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s="14" customFormat="1" x14ac:dyDescent="0.55000000000000004">
      <c r="A123">
        <v>121</v>
      </c>
      <c r="B123" s="15">
        <v>1</v>
      </c>
      <c r="C123" s="14" t="s">
        <v>196</v>
      </c>
      <c r="D123" s="14">
        <v>0</v>
      </c>
      <c r="E123" s="14">
        <v>1</v>
      </c>
      <c r="F123" s="14">
        <f t="shared" si="5"/>
        <v>1</v>
      </c>
      <c r="G123" s="14">
        <f t="shared" si="6"/>
        <v>0</v>
      </c>
      <c r="H123" s="14">
        <f t="shared" si="7"/>
        <v>0</v>
      </c>
      <c r="I123" s="14">
        <f t="shared" si="8"/>
        <v>1</v>
      </c>
      <c r="J123" s="14">
        <f t="shared" si="9"/>
        <v>0</v>
      </c>
      <c r="K123" s="14" t="s">
        <v>63</v>
      </c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s="14" customFormat="1" x14ac:dyDescent="0.55000000000000004">
      <c r="A124">
        <v>122</v>
      </c>
      <c r="B124" s="15">
        <v>1</v>
      </c>
      <c r="C124" s="14" t="s">
        <v>197</v>
      </c>
      <c r="D124" s="14">
        <v>0</v>
      </c>
      <c r="E124" s="14">
        <v>3</v>
      </c>
      <c r="F124" s="14">
        <f t="shared" si="5"/>
        <v>3</v>
      </c>
      <c r="G124" s="14">
        <f t="shared" si="6"/>
        <v>0</v>
      </c>
      <c r="H124" s="14">
        <f t="shared" si="7"/>
        <v>0</v>
      </c>
      <c r="I124" s="14">
        <f t="shared" si="8"/>
        <v>3</v>
      </c>
      <c r="J124" s="14">
        <f t="shared" si="9"/>
        <v>0</v>
      </c>
      <c r="K124" s="14" t="s">
        <v>198</v>
      </c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s="14" customFormat="1" x14ac:dyDescent="0.55000000000000004">
      <c r="A125">
        <v>123</v>
      </c>
      <c r="B125" s="15">
        <v>1</v>
      </c>
      <c r="C125" s="14" t="s">
        <v>199</v>
      </c>
      <c r="D125" s="14">
        <v>3</v>
      </c>
      <c r="E125" s="14">
        <v>4</v>
      </c>
      <c r="F125" s="14">
        <f t="shared" si="5"/>
        <v>7</v>
      </c>
      <c r="G125" s="14">
        <f t="shared" si="6"/>
        <v>3</v>
      </c>
      <c r="H125" s="14">
        <f t="shared" si="7"/>
        <v>0</v>
      </c>
      <c r="I125" s="14">
        <f t="shared" si="8"/>
        <v>4</v>
      </c>
      <c r="J125" s="14">
        <f t="shared" si="9"/>
        <v>0</v>
      </c>
      <c r="K125" s="14" t="s">
        <v>200</v>
      </c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s="14" customFormat="1" x14ac:dyDescent="0.55000000000000004">
      <c r="A126">
        <v>124</v>
      </c>
      <c r="B126" s="15">
        <v>1</v>
      </c>
      <c r="C126" s="14" t="s">
        <v>201</v>
      </c>
      <c r="D126" s="14">
        <v>0</v>
      </c>
      <c r="E126" s="14">
        <v>1</v>
      </c>
      <c r="F126" s="14">
        <f t="shared" si="5"/>
        <v>1</v>
      </c>
      <c r="G126" s="14">
        <f t="shared" si="6"/>
        <v>0</v>
      </c>
      <c r="H126" s="14">
        <f t="shared" si="7"/>
        <v>0</v>
      </c>
      <c r="I126" s="14">
        <f t="shared" si="8"/>
        <v>1</v>
      </c>
      <c r="J126" s="14">
        <f t="shared" si="9"/>
        <v>0</v>
      </c>
      <c r="K126" s="14" t="s">
        <v>24</v>
      </c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s="14" customFormat="1" x14ac:dyDescent="0.55000000000000004">
      <c r="A127">
        <v>125</v>
      </c>
      <c r="B127" s="15">
        <v>1</v>
      </c>
      <c r="C127" s="14" t="s">
        <v>202</v>
      </c>
      <c r="D127" s="14">
        <v>0</v>
      </c>
      <c r="E127" s="14">
        <v>3</v>
      </c>
      <c r="F127" s="14">
        <f t="shared" si="5"/>
        <v>3</v>
      </c>
      <c r="G127" s="14">
        <f t="shared" si="6"/>
        <v>0</v>
      </c>
      <c r="H127" s="14">
        <f t="shared" si="7"/>
        <v>0</v>
      </c>
      <c r="I127" s="14">
        <f t="shared" si="8"/>
        <v>3</v>
      </c>
      <c r="J127" s="14">
        <f t="shared" si="9"/>
        <v>0</v>
      </c>
      <c r="K127" s="14" t="s">
        <v>53</v>
      </c>
      <c r="L127"/>
      <c r="M127"/>
      <c r="N127"/>
      <c r="O127"/>
      <c r="P127"/>
      <c r="Q127"/>
      <c r="R127"/>
      <c r="S127"/>
      <c r="T127"/>
      <c r="U127"/>
      <c r="V127"/>
      <c r="W127"/>
    </row>
    <row r="128" spans="1:23" s="14" customFormat="1" x14ac:dyDescent="0.55000000000000004">
      <c r="A128">
        <v>126</v>
      </c>
      <c r="B128" s="15">
        <v>1</v>
      </c>
      <c r="C128" s="14" t="s">
        <v>203</v>
      </c>
      <c r="D128" s="14">
        <v>3</v>
      </c>
      <c r="E128" s="14">
        <v>4</v>
      </c>
      <c r="F128" s="14">
        <f t="shared" si="5"/>
        <v>7</v>
      </c>
      <c r="G128" s="14">
        <f t="shared" si="6"/>
        <v>3</v>
      </c>
      <c r="H128" s="14">
        <f t="shared" si="7"/>
        <v>0</v>
      </c>
      <c r="I128" s="14">
        <f t="shared" si="8"/>
        <v>4</v>
      </c>
      <c r="J128" s="14">
        <f t="shared" si="9"/>
        <v>0</v>
      </c>
      <c r="K128" s="14" t="s">
        <v>200</v>
      </c>
      <c r="L128"/>
      <c r="M128"/>
      <c r="N128"/>
      <c r="O128"/>
      <c r="P128"/>
      <c r="Q128"/>
      <c r="R128"/>
      <c r="S128"/>
      <c r="T128"/>
      <c r="U128"/>
      <c r="V128"/>
      <c r="W128"/>
    </row>
    <row r="129" spans="1:23" s="14" customFormat="1" x14ac:dyDescent="0.55000000000000004">
      <c r="A129"/>
      <c r="B129" s="15"/>
      <c r="C129" s="14" t="s">
        <v>20</v>
      </c>
      <c r="D129" s="6">
        <f>SUM(D3:D128)</f>
        <v>173</v>
      </c>
      <c r="E129" s="6">
        <f>SUM(E3:E128)</f>
        <v>294</v>
      </c>
      <c r="F129" s="6"/>
      <c r="G129" s="6">
        <f>SUM(G3:G128)</f>
        <v>17</v>
      </c>
      <c r="H129" s="6">
        <f>SUM(H3:H128)</f>
        <v>156</v>
      </c>
      <c r="I129" s="6">
        <f t="shared" ref="I129:J129" si="10">SUM(I3:I128)</f>
        <v>62</v>
      </c>
      <c r="J129" s="6">
        <f t="shared" si="10"/>
        <v>232</v>
      </c>
      <c r="L129"/>
      <c r="M129"/>
      <c r="N129"/>
      <c r="O129"/>
      <c r="P129"/>
      <c r="Q129"/>
      <c r="R129"/>
      <c r="S129"/>
      <c r="T129"/>
      <c r="U129"/>
      <c r="V129"/>
      <c r="W129"/>
    </row>
    <row r="130" spans="1:23" s="14" customFormat="1" x14ac:dyDescent="0.55000000000000004">
      <c r="A130"/>
      <c r="B130" s="15"/>
      <c r="C130" s="14" t="s">
        <v>204</v>
      </c>
      <c r="D130" s="6">
        <f>SUM(D129:E129)</f>
        <v>467</v>
      </c>
      <c r="E130" s="9"/>
      <c r="F130" s="9"/>
      <c r="G130" s="9"/>
      <c r="H130" s="9"/>
      <c r="I130" s="9"/>
      <c r="J130" s="9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 spans="1:23" s="14" customFormat="1" x14ac:dyDescent="0.55000000000000004">
      <c r="A131"/>
      <c r="B131" s="15"/>
      <c r="C131" s="14" t="s">
        <v>22</v>
      </c>
      <c r="D131" s="6">
        <f>MAX(D3:D128)</f>
        <v>32</v>
      </c>
      <c r="E131" s="6">
        <f>MAX(E3:E128)</f>
        <v>38</v>
      </c>
      <c r="F131" s="6">
        <f>MAX(F3:F128)</f>
        <v>70</v>
      </c>
      <c r="G131" s="6"/>
      <c r="H131" s="6"/>
      <c r="I131" s="6"/>
      <c r="J131" s="6"/>
      <c r="K131" s="22">
        <f>D129/D130</f>
        <v>0.37044967880085655</v>
      </c>
      <c r="L131" s="9" t="s">
        <v>329</v>
      </c>
      <c r="M131"/>
      <c r="N131"/>
      <c r="O131"/>
      <c r="P131"/>
      <c r="Q131"/>
      <c r="R131"/>
      <c r="S131"/>
      <c r="T131"/>
      <c r="U131"/>
      <c r="V131"/>
      <c r="W131"/>
    </row>
    <row r="132" spans="1:23" s="14" customFormat="1" x14ac:dyDescent="0.55000000000000004">
      <c r="A132"/>
      <c r="B132" s="15"/>
      <c r="C132" s="14" t="s">
        <v>21</v>
      </c>
      <c r="D132" s="6">
        <f>MIN(D3:D128)</f>
        <v>0</v>
      </c>
      <c r="E132" s="6">
        <f>MIN(E3:E128)</f>
        <v>0</v>
      </c>
      <c r="F132" s="6">
        <f>MIN(F3:F128)</f>
        <v>1</v>
      </c>
      <c r="G132" s="6"/>
      <c r="H132" s="6"/>
      <c r="I132" s="6"/>
      <c r="J132" s="6"/>
      <c r="K132" s="22">
        <f>E129/D130</f>
        <v>0.62955032119914345</v>
      </c>
      <c r="L132" s="9" t="s">
        <v>330</v>
      </c>
      <c r="M132"/>
      <c r="N132"/>
      <c r="O132"/>
      <c r="P132"/>
      <c r="Q132"/>
      <c r="R132"/>
      <c r="S132"/>
      <c r="T132"/>
      <c r="U132"/>
      <c r="V132"/>
      <c r="W132"/>
    </row>
  </sheetData>
  <mergeCells count="2">
    <mergeCell ref="G1:H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casp15-submissions</vt:lpstr>
      <vt:lpstr>casp15-entanglements</vt:lpstr>
      <vt:lpstr>model-based</vt:lpstr>
      <vt:lpstr>serv-human</vt:lpstr>
      <vt:lpstr>natural-synthetic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2024-04-30T09:19:43Z</dcterms:modified>
</cp:coreProperties>
</file>