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Theory_py\theory\"/>
    </mc:Choice>
  </mc:AlternateContent>
  <xr:revisionPtr revIDLastSave="0" documentId="13_ncr:1_{44D946AF-D002-41D0-A07C-D699553AF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ther_results" sheetId="1" r:id="rId1"/>
    <sheet name="another_results (2)" sheetId="2" r:id="rId2"/>
    <sheet name="another_results (3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3" l="1"/>
  <c r="D41" i="3"/>
  <c r="E41" i="3"/>
  <c r="F41" i="3"/>
  <c r="B41" i="3"/>
  <c r="F40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C39" i="3"/>
  <c r="D39" i="3"/>
  <c r="E39" i="3"/>
  <c r="F39" i="3"/>
  <c r="C40" i="3"/>
  <c r="D40" i="3"/>
  <c r="E40" i="3"/>
  <c r="B40" i="3"/>
  <c r="B39" i="3"/>
  <c r="B38" i="3"/>
  <c r="B37" i="3"/>
  <c r="B36" i="3"/>
  <c r="B35" i="3"/>
</calcChain>
</file>

<file path=xl/sharedStrings.xml><?xml version="1.0" encoding="utf-8"?>
<sst xmlns="http://schemas.openxmlformats.org/spreadsheetml/2006/main" count="68" uniqueCount="31">
  <si>
    <t>gap</t>
  </si>
  <si>
    <t>surface_energy</t>
  </si>
  <si>
    <t>roughness</t>
  </si>
  <si>
    <t>curing_time</t>
  </si>
  <si>
    <t>break_force</t>
  </si>
  <si>
    <t>Method</t>
  </si>
  <si>
    <t>Условия поставки</t>
  </si>
  <si>
    <t>Лазерная ударная обработка</t>
  </si>
  <si>
    <t>Шлифовальное зерно 1000</t>
  </si>
  <si>
    <t>Шлифовальное зерно 40</t>
  </si>
  <si>
    <t>Дробеструйная обработка</t>
  </si>
  <si>
    <t>Раствор 0,5М HCl</t>
  </si>
  <si>
    <t>Раствор 0,6М HCl</t>
  </si>
  <si>
    <t>Токарная обработка (без обезжиривателя)</t>
  </si>
  <si>
    <t>СО2 Лазер + Полировка на диодном лазере (Пульс большинство 150 наносекунд) + Обезжириватель Efele</t>
  </si>
  <si>
    <t>СО2 Лазер + Полировка на диодном лазере (Пульс 500 наносекунд) + Обезжириватель Нефрас</t>
  </si>
  <si>
    <t>СО2 Лазер + Полировка на диодном лазере (Пульс 500 наносекунд)</t>
  </si>
  <si>
    <t>x1</t>
  </si>
  <si>
    <t>x2</t>
  </si>
  <si>
    <t>x3</t>
  </si>
  <si>
    <t>x4</t>
  </si>
  <si>
    <t>y</t>
  </si>
  <si>
    <t>Отфильтрованные данные</t>
  </si>
  <si>
    <t>Описательная статистика</t>
  </si>
  <si>
    <t>мин</t>
  </si>
  <si>
    <t>сред</t>
  </si>
  <si>
    <t>макс</t>
  </si>
  <si>
    <t>ско</t>
  </si>
  <si>
    <t>медиана</t>
  </si>
  <si>
    <t>ассим</t>
  </si>
  <si>
    <t>дельта_х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</si>
</sst>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RowHeight="15" x14ac:dyDescent="0.25"/>
  <cols>
    <col min="1" max="1" width="4.140625" bestFit="1" customWidth="1"/>
    <col min="2" max="2" width="14.7109375" bestFit="1" customWidth="1"/>
    <col min="3" max="3" width="10.140625" bestFit="1" customWidth="1"/>
    <col min="4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</v>
      </c>
      <c r="B2" s="2">
        <v>34</v>
      </c>
      <c r="C2">
        <v>3.2</v>
      </c>
      <c r="D2">
        <v>24</v>
      </c>
      <c r="E2">
        <v>0</v>
      </c>
    </row>
    <row r="3" spans="1:5" x14ac:dyDescent="0.25">
      <c r="A3">
        <v>0.2</v>
      </c>
      <c r="B3" s="2">
        <v>44</v>
      </c>
      <c r="C3">
        <v>3.1</v>
      </c>
      <c r="D3">
        <v>24</v>
      </c>
      <c r="E3">
        <v>9.1999999999999993</v>
      </c>
    </row>
    <row r="4" spans="1:5" x14ac:dyDescent="0.25">
      <c r="A4">
        <v>0.2</v>
      </c>
      <c r="B4" s="2">
        <v>44</v>
      </c>
      <c r="C4">
        <v>3.1</v>
      </c>
      <c r="D4">
        <v>24</v>
      </c>
      <c r="E4">
        <v>9.1</v>
      </c>
    </row>
    <row r="5" spans="1:5" x14ac:dyDescent="0.25">
      <c r="A5">
        <v>0.2</v>
      </c>
      <c r="B5" s="2">
        <v>44</v>
      </c>
      <c r="C5">
        <v>3.3</v>
      </c>
      <c r="D5">
        <v>24</v>
      </c>
      <c r="E5">
        <v>9.6999999999999993</v>
      </c>
    </row>
    <row r="6" spans="1:5" x14ac:dyDescent="0.25">
      <c r="A6" s="2">
        <v>0.2</v>
      </c>
      <c r="B6">
        <v>34</v>
      </c>
      <c r="C6">
        <v>0.1</v>
      </c>
      <c r="D6" s="2">
        <v>24</v>
      </c>
      <c r="E6" s="2">
        <v>0</v>
      </c>
    </row>
    <row r="7" spans="1:5" x14ac:dyDescent="0.25">
      <c r="A7" s="2">
        <v>0.2</v>
      </c>
      <c r="B7">
        <v>44</v>
      </c>
      <c r="C7">
        <v>2.6</v>
      </c>
      <c r="D7" s="2">
        <v>24</v>
      </c>
      <c r="E7" s="2">
        <v>9.1999999999999993</v>
      </c>
    </row>
    <row r="8" spans="1:5" x14ac:dyDescent="0.25">
      <c r="A8" s="2">
        <v>0.2</v>
      </c>
      <c r="B8">
        <v>41</v>
      </c>
      <c r="C8">
        <v>0.2</v>
      </c>
      <c r="D8" s="2">
        <v>24</v>
      </c>
      <c r="E8" s="2">
        <v>5</v>
      </c>
    </row>
    <row r="9" spans="1:5" x14ac:dyDescent="0.25">
      <c r="A9" s="2">
        <v>0.2</v>
      </c>
      <c r="B9">
        <v>39</v>
      </c>
      <c r="C9">
        <v>1.8</v>
      </c>
      <c r="D9" s="2">
        <v>24</v>
      </c>
      <c r="E9" s="2">
        <v>3</v>
      </c>
    </row>
    <row r="10" spans="1:5" x14ac:dyDescent="0.25">
      <c r="A10" s="2">
        <v>0.2</v>
      </c>
      <c r="B10">
        <v>43</v>
      </c>
      <c r="C10">
        <v>1.2</v>
      </c>
      <c r="D10" s="2">
        <v>24</v>
      </c>
      <c r="E10" s="3">
        <v>7</v>
      </c>
    </row>
    <row r="11" spans="1:5" x14ac:dyDescent="0.25">
      <c r="A11" s="2">
        <v>0.2</v>
      </c>
      <c r="B11">
        <v>38</v>
      </c>
      <c r="C11">
        <v>0.25</v>
      </c>
      <c r="D11" s="2">
        <v>24</v>
      </c>
      <c r="E11" s="3">
        <v>9.1999999999999993</v>
      </c>
    </row>
    <row r="12" spans="1:5" x14ac:dyDescent="0.25">
      <c r="A12" s="2">
        <v>0.2</v>
      </c>
      <c r="B12">
        <v>44</v>
      </c>
      <c r="C12">
        <v>1.5</v>
      </c>
      <c r="D12" s="2">
        <v>24</v>
      </c>
      <c r="E12" s="3">
        <v>9.1999999999999993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8983-257D-45D6-8465-B46D9FCF3084}">
  <dimension ref="A1:F12"/>
  <sheetViews>
    <sheetView workbookViewId="0">
      <selection sqref="A1:A12"/>
    </sheetView>
  </sheetViews>
  <sheetFormatPr defaultRowHeight="15" x14ac:dyDescent="0.25"/>
  <cols>
    <col min="1" max="1" width="45.5703125" style="1" customWidth="1"/>
    <col min="2" max="2" width="4.140625" bestFit="1" customWidth="1"/>
    <col min="3" max="3" width="14.7109375" bestFit="1" customWidth="1"/>
    <col min="4" max="4" width="10.140625" bestFit="1" customWidth="1"/>
    <col min="5" max="6" width="11.570312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13</v>
      </c>
      <c r="B2">
        <v>0.2</v>
      </c>
      <c r="C2" s="2">
        <v>34</v>
      </c>
      <c r="D2">
        <v>3.2</v>
      </c>
      <c r="E2">
        <v>24</v>
      </c>
      <c r="F2">
        <v>0</v>
      </c>
    </row>
    <row r="3" spans="1:6" ht="45" x14ac:dyDescent="0.25">
      <c r="A3" s="1" t="s">
        <v>14</v>
      </c>
      <c r="B3">
        <v>0.2</v>
      </c>
      <c r="C3" s="2">
        <v>44</v>
      </c>
      <c r="D3">
        <v>3.1</v>
      </c>
      <c r="E3">
        <v>24</v>
      </c>
      <c r="F3">
        <v>9.1999999999999993</v>
      </c>
    </row>
    <row r="4" spans="1:6" ht="45" x14ac:dyDescent="0.25">
      <c r="A4" s="1" t="s">
        <v>15</v>
      </c>
      <c r="B4">
        <v>0.2</v>
      </c>
      <c r="C4" s="2">
        <v>44</v>
      </c>
      <c r="D4">
        <v>3.1</v>
      </c>
      <c r="E4">
        <v>24</v>
      </c>
      <c r="F4">
        <v>9.1</v>
      </c>
    </row>
    <row r="5" spans="1:6" ht="30" x14ac:dyDescent="0.25">
      <c r="A5" s="1" t="s">
        <v>16</v>
      </c>
      <c r="B5">
        <v>0.2</v>
      </c>
      <c r="C5" s="2">
        <v>44</v>
      </c>
      <c r="D5">
        <v>3.3</v>
      </c>
      <c r="E5">
        <v>24</v>
      </c>
      <c r="F5">
        <v>9.6999999999999993</v>
      </c>
    </row>
    <row r="6" spans="1:6" x14ac:dyDescent="0.25">
      <c r="A6" s="1" t="s">
        <v>6</v>
      </c>
      <c r="B6" s="2">
        <v>0.2</v>
      </c>
      <c r="C6">
        <v>34</v>
      </c>
      <c r="D6">
        <v>0.1</v>
      </c>
      <c r="E6" s="2">
        <v>24</v>
      </c>
      <c r="F6" s="2">
        <v>0</v>
      </c>
    </row>
    <row r="7" spans="1:6" x14ac:dyDescent="0.25">
      <c r="A7" s="1" t="s">
        <v>7</v>
      </c>
      <c r="B7" s="2">
        <v>0.2</v>
      </c>
      <c r="C7">
        <v>44</v>
      </c>
      <c r="D7">
        <v>2.6</v>
      </c>
      <c r="E7" s="2">
        <v>24</v>
      </c>
      <c r="F7" s="2">
        <v>9.1999999999999993</v>
      </c>
    </row>
    <row r="8" spans="1:6" x14ac:dyDescent="0.25">
      <c r="A8" s="1" t="s">
        <v>8</v>
      </c>
      <c r="B8" s="2">
        <v>0.2</v>
      </c>
      <c r="C8">
        <v>41</v>
      </c>
      <c r="D8">
        <v>0.2</v>
      </c>
      <c r="E8" s="2">
        <v>24</v>
      </c>
      <c r="F8" s="2">
        <v>5</v>
      </c>
    </row>
    <row r="9" spans="1:6" x14ac:dyDescent="0.25">
      <c r="A9" s="1" t="s">
        <v>9</v>
      </c>
      <c r="B9" s="2">
        <v>0.2</v>
      </c>
      <c r="C9">
        <v>39</v>
      </c>
      <c r="D9">
        <v>1.8</v>
      </c>
      <c r="E9" s="2">
        <v>24</v>
      </c>
      <c r="F9" s="2">
        <v>3</v>
      </c>
    </row>
    <row r="10" spans="1:6" x14ac:dyDescent="0.25">
      <c r="A10" s="1" t="s">
        <v>10</v>
      </c>
      <c r="B10" s="2">
        <v>0.2</v>
      </c>
      <c r="C10">
        <v>43</v>
      </c>
      <c r="D10">
        <v>1.2</v>
      </c>
      <c r="E10" s="2">
        <v>24</v>
      </c>
      <c r="F10" s="3">
        <v>7</v>
      </c>
    </row>
    <row r="11" spans="1:6" x14ac:dyDescent="0.25">
      <c r="A11" s="1" t="s">
        <v>11</v>
      </c>
      <c r="B11" s="2">
        <v>0.2</v>
      </c>
      <c r="C11">
        <v>38</v>
      </c>
      <c r="D11">
        <v>0.25</v>
      </c>
      <c r="E11" s="2">
        <v>24</v>
      </c>
      <c r="F11" s="3">
        <v>9.1999999999999993</v>
      </c>
    </row>
    <row r="12" spans="1:6" x14ac:dyDescent="0.25">
      <c r="A12" s="1" t="s">
        <v>12</v>
      </c>
      <c r="B12" s="2">
        <v>0.2</v>
      </c>
      <c r="C12">
        <v>44</v>
      </c>
      <c r="D12">
        <v>1.5</v>
      </c>
      <c r="E12" s="2">
        <v>24</v>
      </c>
      <c r="F12" s="3">
        <v>9.1999999999999993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688-E70D-4B43-BB65-41722AA32203}">
  <dimension ref="A1:F41"/>
  <sheetViews>
    <sheetView workbookViewId="0">
      <selection activeCell="B41" sqref="B41:F41"/>
    </sheetView>
  </sheetViews>
  <sheetFormatPr defaultRowHeight="15" x14ac:dyDescent="0.25"/>
  <cols>
    <col min="1" max="1" width="41" style="5" customWidth="1"/>
    <col min="2" max="2" width="15.140625" style="5" customWidth="1"/>
    <col min="3" max="3" width="11.5703125" style="5" bestFit="1" customWidth="1"/>
    <col min="4" max="4" width="14.7109375" style="5" bestFit="1" customWidth="1"/>
    <col min="5" max="5" width="10.140625" style="5" bestFit="1" customWidth="1"/>
    <col min="6" max="6" width="11.5703125" style="5" bestFit="1" customWidth="1"/>
    <col min="7" max="16384" width="9.140625" style="5"/>
  </cols>
  <sheetData>
    <row r="1" spans="1:6" x14ac:dyDescent="0.25">
      <c r="A1" s="4" t="s">
        <v>5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4</v>
      </c>
    </row>
    <row r="2" spans="1:6" ht="30" x14ac:dyDescent="0.25">
      <c r="A2" s="6" t="s">
        <v>13</v>
      </c>
      <c r="B2" s="5">
        <v>0.2</v>
      </c>
      <c r="C2" s="5">
        <v>24</v>
      </c>
      <c r="D2" s="5">
        <v>34</v>
      </c>
      <c r="E2" s="5">
        <v>3.2</v>
      </c>
      <c r="F2" s="5">
        <v>0</v>
      </c>
    </row>
    <row r="3" spans="1:6" ht="45" x14ac:dyDescent="0.25">
      <c r="A3" s="4" t="s">
        <v>14</v>
      </c>
      <c r="B3" s="5">
        <v>0.2</v>
      </c>
      <c r="C3" s="5">
        <v>24</v>
      </c>
      <c r="D3" s="5">
        <v>44</v>
      </c>
      <c r="E3" s="5">
        <v>3.1</v>
      </c>
      <c r="F3" s="5">
        <v>9.1999999999999993</v>
      </c>
    </row>
    <row r="4" spans="1:6" ht="45" x14ac:dyDescent="0.25">
      <c r="A4" s="4" t="s">
        <v>15</v>
      </c>
      <c r="B4" s="5">
        <v>0.2</v>
      </c>
      <c r="C4" s="5">
        <v>24</v>
      </c>
      <c r="D4" s="5">
        <v>44</v>
      </c>
      <c r="E4" s="5">
        <v>3.1</v>
      </c>
      <c r="F4" s="5">
        <v>9.1</v>
      </c>
    </row>
    <row r="5" spans="1:6" ht="30" x14ac:dyDescent="0.25">
      <c r="A5" s="4" t="s">
        <v>16</v>
      </c>
      <c r="B5" s="5">
        <v>0.2</v>
      </c>
      <c r="C5" s="5">
        <v>24</v>
      </c>
      <c r="D5" s="5">
        <v>44</v>
      </c>
      <c r="E5" s="5">
        <v>3.3</v>
      </c>
      <c r="F5" s="5">
        <v>9.6999999999999993</v>
      </c>
    </row>
    <row r="6" spans="1:6" x14ac:dyDescent="0.25">
      <c r="A6" s="6" t="s">
        <v>6</v>
      </c>
      <c r="B6" s="5">
        <v>0.2</v>
      </c>
      <c r="C6" s="5">
        <v>24</v>
      </c>
      <c r="D6" s="5">
        <v>34</v>
      </c>
      <c r="E6" s="5">
        <v>0.1</v>
      </c>
      <c r="F6" s="5">
        <v>0</v>
      </c>
    </row>
    <row r="7" spans="1:6" x14ac:dyDescent="0.25">
      <c r="A7" s="4" t="s">
        <v>7</v>
      </c>
      <c r="B7" s="5">
        <v>0.2</v>
      </c>
      <c r="C7" s="5">
        <v>24</v>
      </c>
      <c r="D7" s="5">
        <v>44</v>
      </c>
      <c r="E7" s="5">
        <v>2.6</v>
      </c>
      <c r="F7" s="5">
        <v>9.1999999999999993</v>
      </c>
    </row>
    <row r="8" spans="1:6" x14ac:dyDescent="0.25">
      <c r="A8" s="4" t="s">
        <v>8</v>
      </c>
      <c r="B8" s="5">
        <v>0.2</v>
      </c>
      <c r="C8" s="5">
        <v>24</v>
      </c>
      <c r="D8" s="5">
        <v>41</v>
      </c>
      <c r="E8" s="5">
        <v>0.2</v>
      </c>
      <c r="F8" s="5">
        <v>5</v>
      </c>
    </row>
    <row r="9" spans="1:6" x14ac:dyDescent="0.25">
      <c r="A9" s="4" t="s">
        <v>9</v>
      </c>
      <c r="B9" s="5">
        <v>0.2</v>
      </c>
      <c r="C9" s="5">
        <v>24</v>
      </c>
      <c r="D9" s="5">
        <v>39</v>
      </c>
      <c r="E9" s="5">
        <v>1.8</v>
      </c>
      <c r="F9" s="5">
        <v>3</v>
      </c>
    </row>
    <row r="10" spans="1:6" x14ac:dyDescent="0.25">
      <c r="A10" s="4" t="s">
        <v>10</v>
      </c>
      <c r="B10" s="5">
        <v>0.2</v>
      </c>
      <c r="C10" s="5">
        <v>24</v>
      </c>
      <c r="D10" s="5">
        <v>43</v>
      </c>
      <c r="E10" s="5">
        <v>1.2</v>
      </c>
      <c r="F10" s="5">
        <v>7</v>
      </c>
    </row>
    <row r="11" spans="1:6" x14ac:dyDescent="0.25">
      <c r="A11" s="4" t="s">
        <v>11</v>
      </c>
      <c r="B11" s="5">
        <v>0.2</v>
      </c>
      <c r="C11" s="5">
        <v>24</v>
      </c>
      <c r="D11" s="5">
        <v>38</v>
      </c>
      <c r="E11" s="5">
        <v>0.25</v>
      </c>
      <c r="F11" s="5">
        <v>9.1999999999999993</v>
      </c>
    </row>
    <row r="12" spans="1:6" x14ac:dyDescent="0.25">
      <c r="A12" s="4" t="s">
        <v>12</v>
      </c>
      <c r="B12" s="5">
        <v>0.2</v>
      </c>
      <c r="C12" s="5">
        <v>24</v>
      </c>
      <c r="D12" s="5">
        <v>44</v>
      </c>
      <c r="E12" s="5">
        <v>1.5</v>
      </c>
      <c r="F12" s="5">
        <v>9.1999999999999993</v>
      </c>
    </row>
    <row r="18" spans="2:6" x14ac:dyDescent="0.25">
      <c r="B18" s="5" t="s">
        <v>22</v>
      </c>
    </row>
    <row r="19" spans="2:6" x14ac:dyDescent="0.25">
      <c r="B19" s="5" t="s">
        <v>0</v>
      </c>
      <c r="C19" s="5" t="s">
        <v>3</v>
      </c>
      <c r="D19" s="5" t="s">
        <v>1</v>
      </c>
      <c r="E19" s="5" t="s">
        <v>2</v>
      </c>
      <c r="F19" s="5" t="s">
        <v>4</v>
      </c>
    </row>
    <row r="20" spans="2:6" x14ac:dyDescent="0.25">
      <c r="B20" s="5" t="s">
        <v>17</v>
      </c>
      <c r="C20" s="5" t="s">
        <v>20</v>
      </c>
      <c r="D20" s="5" t="s">
        <v>18</v>
      </c>
      <c r="E20" s="5" t="s">
        <v>19</v>
      </c>
      <c r="F20" s="5" t="s">
        <v>21</v>
      </c>
    </row>
    <row r="21" spans="2:6" x14ac:dyDescent="0.25">
      <c r="B21" s="5">
        <v>0.2</v>
      </c>
      <c r="C21" s="5">
        <v>24</v>
      </c>
      <c r="D21" s="5">
        <v>44</v>
      </c>
      <c r="E21" s="5">
        <v>3.1</v>
      </c>
      <c r="F21" s="5">
        <v>9.1999999999999993</v>
      </c>
    </row>
    <row r="22" spans="2:6" x14ac:dyDescent="0.25">
      <c r="B22" s="5">
        <v>0.2</v>
      </c>
      <c r="C22" s="5">
        <v>24</v>
      </c>
      <c r="D22" s="5">
        <v>44</v>
      </c>
      <c r="E22" s="5">
        <v>3.1</v>
      </c>
      <c r="F22" s="5">
        <v>9.1</v>
      </c>
    </row>
    <row r="23" spans="2:6" x14ac:dyDescent="0.25">
      <c r="B23" s="5">
        <v>0.2</v>
      </c>
      <c r="C23" s="5">
        <v>24</v>
      </c>
      <c r="D23" s="5">
        <v>44</v>
      </c>
      <c r="E23" s="5">
        <v>3.3</v>
      </c>
      <c r="F23" s="5">
        <v>9.6999999999999993</v>
      </c>
    </row>
    <row r="24" spans="2:6" x14ac:dyDescent="0.25">
      <c r="B24" s="5">
        <v>0.2</v>
      </c>
      <c r="C24" s="5">
        <v>24</v>
      </c>
      <c r="D24" s="5">
        <v>44</v>
      </c>
      <c r="E24" s="5">
        <v>2.6</v>
      </c>
      <c r="F24" s="5">
        <v>9.1999999999999993</v>
      </c>
    </row>
    <row r="25" spans="2:6" x14ac:dyDescent="0.25">
      <c r="B25" s="5">
        <v>0.2</v>
      </c>
      <c r="C25" s="5">
        <v>24</v>
      </c>
      <c r="D25" s="5">
        <v>41</v>
      </c>
      <c r="E25" s="5">
        <v>0.2</v>
      </c>
      <c r="F25" s="5">
        <v>5</v>
      </c>
    </row>
    <row r="26" spans="2:6" x14ac:dyDescent="0.25">
      <c r="B26" s="5">
        <v>0.2</v>
      </c>
      <c r="C26" s="5">
        <v>24</v>
      </c>
      <c r="D26" s="5">
        <v>39</v>
      </c>
      <c r="E26" s="5">
        <v>1.8</v>
      </c>
      <c r="F26" s="5">
        <v>3</v>
      </c>
    </row>
    <row r="27" spans="2:6" x14ac:dyDescent="0.25">
      <c r="B27" s="5">
        <v>0.2</v>
      </c>
      <c r="C27" s="5">
        <v>24</v>
      </c>
      <c r="D27" s="5">
        <v>43</v>
      </c>
      <c r="E27" s="5">
        <v>1.2</v>
      </c>
      <c r="F27" s="5">
        <v>7</v>
      </c>
    </row>
    <row r="28" spans="2:6" x14ac:dyDescent="0.25">
      <c r="B28" s="5">
        <v>0.2</v>
      </c>
      <c r="C28" s="5">
        <v>24</v>
      </c>
      <c r="D28" s="5">
        <v>38</v>
      </c>
      <c r="E28" s="5">
        <v>0.25</v>
      </c>
      <c r="F28" s="5">
        <v>9.1999999999999993</v>
      </c>
    </row>
    <row r="29" spans="2:6" x14ac:dyDescent="0.25">
      <c r="B29" s="5">
        <v>0.2</v>
      </c>
      <c r="C29" s="5">
        <v>24</v>
      </c>
      <c r="D29" s="5">
        <v>44</v>
      </c>
      <c r="E29" s="5">
        <v>1.5</v>
      </c>
      <c r="F29" s="5">
        <v>9.1999999999999993</v>
      </c>
    </row>
    <row r="32" spans="2:6" x14ac:dyDescent="0.25">
      <c r="B32" s="5" t="s">
        <v>23</v>
      </c>
    </row>
    <row r="33" spans="1:6" x14ac:dyDescent="0.25">
      <c r="B33" s="5" t="s">
        <v>0</v>
      </c>
      <c r="C33" s="5" t="s">
        <v>3</v>
      </c>
      <c r="D33" s="5" t="s">
        <v>1</v>
      </c>
      <c r="E33" s="5" t="s">
        <v>2</v>
      </c>
      <c r="F33" s="5" t="s">
        <v>4</v>
      </c>
    </row>
    <row r="34" spans="1:6" x14ac:dyDescent="0.25">
      <c r="B34" s="5" t="s">
        <v>17</v>
      </c>
      <c r="C34" s="5" t="s">
        <v>20</v>
      </c>
      <c r="D34" s="5" t="s">
        <v>18</v>
      </c>
      <c r="E34" s="5" t="s">
        <v>19</v>
      </c>
      <c r="F34" s="5" t="s">
        <v>21</v>
      </c>
    </row>
    <row r="35" spans="1:6" x14ac:dyDescent="0.25">
      <c r="A35" s="5" t="s">
        <v>24</v>
      </c>
      <c r="B35" s="5">
        <f>MIN(B21:B29)</f>
        <v>0.2</v>
      </c>
      <c r="C35" s="5">
        <f t="shared" ref="C35:F35" si="0">MIN(C21:C29)</f>
        <v>24</v>
      </c>
      <c r="D35" s="5">
        <f t="shared" si="0"/>
        <v>38</v>
      </c>
      <c r="E35" s="5">
        <f t="shared" si="0"/>
        <v>0.2</v>
      </c>
      <c r="F35" s="5">
        <f t="shared" si="0"/>
        <v>3</v>
      </c>
    </row>
    <row r="36" spans="1:6" x14ac:dyDescent="0.25">
      <c r="A36" s="5" t="s">
        <v>25</v>
      </c>
      <c r="B36" s="5">
        <f>AVERAGE(B21:B29)</f>
        <v>0.19999999999999998</v>
      </c>
      <c r="C36" s="5">
        <f t="shared" ref="C36:F36" si="1">AVERAGE(C21:C29)</f>
        <v>24</v>
      </c>
      <c r="D36" s="5">
        <f t="shared" si="1"/>
        <v>42.333333333333336</v>
      </c>
      <c r="E36" s="5">
        <f t="shared" si="1"/>
        <v>1.8944444444444442</v>
      </c>
      <c r="F36" s="5">
        <f t="shared" si="1"/>
        <v>7.8444444444444441</v>
      </c>
    </row>
    <row r="37" spans="1:6" x14ac:dyDescent="0.25">
      <c r="A37" s="5" t="s">
        <v>26</v>
      </c>
      <c r="B37" s="5">
        <f>MAX(B21:B29)</f>
        <v>0.2</v>
      </c>
      <c r="C37" s="5">
        <f t="shared" ref="C37:F37" si="2">MAX(C21:C29)</f>
        <v>24</v>
      </c>
      <c r="D37" s="5">
        <f t="shared" si="2"/>
        <v>44</v>
      </c>
      <c r="E37" s="5">
        <f t="shared" si="2"/>
        <v>3.3</v>
      </c>
      <c r="F37" s="5">
        <f t="shared" si="2"/>
        <v>9.6999999999999993</v>
      </c>
    </row>
    <row r="38" spans="1:6" x14ac:dyDescent="0.25">
      <c r="A38" s="5" t="s">
        <v>27</v>
      </c>
      <c r="B38" s="5">
        <f>STDEV(B21:B29)</f>
        <v>2.943923360032078E-17</v>
      </c>
      <c r="C38" s="5">
        <f t="shared" ref="C38:F38" si="3">STDEV(C21:C29)</f>
        <v>0</v>
      </c>
      <c r="D38" s="5">
        <f t="shared" si="3"/>
        <v>2.3979157616563596</v>
      </c>
      <c r="E38" s="5">
        <f t="shared" si="3"/>
        <v>1.2042747933000084</v>
      </c>
      <c r="F38" s="5">
        <f t="shared" si="3"/>
        <v>2.3622611578269201</v>
      </c>
    </row>
    <row r="39" spans="1:6" x14ac:dyDescent="0.25">
      <c r="A39" s="5" t="s">
        <v>28</v>
      </c>
      <c r="B39" s="5">
        <f>MEDIAN(B21:B29)</f>
        <v>0.2</v>
      </c>
      <c r="C39" s="5">
        <f t="shared" ref="C39:F39" si="4">MEDIAN(C21:C29)</f>
        <v>24</v>
      </c>
      <c r="D39" s="5">
        <f t="shared" si="4"/>
        <v>44</v>
      </c>
      <c r="E39" s="5">
        <f t="shared" si="4"/>
        <v>1.8</v>
      </c>
      <c r="F39" s="5">
        <f t="shared" si="4"/>
        <v>9.1999999999999993</v>
      </c>
    </row>
    <row r="40" spans="1:6" x14ac:dyDescent="0.25">
      <c r="A40" s="5" t="s">
        <v>29</v>
      </c>
      <c r="B40" s="5">
        <f>SKEW(B21:B29)</f>
        <v>1.2121830534626532</v>
      </c>
      <c r="C40" s="5" t="e">
        <f t="shared" ref="C40:F40" si="5">SKEW(C21:C29)</f>
        <v>#DIV/0!</v>
      </c>
      <c r="D40" s="5">
        <f t="shared" si="5"/>
        <v>-1.1345256317639638</v>
      </c>
      <c r="E40" s="5">
        <f t="shared" si="5"/>
        <v>-0.28311986249123194</v>
      </c>
      <c r="F40" s="5">
        <f>SKEW(F21:F29)</f>
        <v>-1.4505546142699826</v>
      </c>
    </row>
    <row r="41" spans="1:6" x14ac:dyDescent="0.25">
      <c r="A41" s="5" t="s">
        <v>30</v>
      </c>
      <c r="B41" s="5">
        <f>(B37-B35)/5</f>
        <v>0</v>
      </c>
      <c r="C41" s="5">
        <f t="shared" ref="C41:F41" si="6">(C37-C35)/5</f>
        <v>0</v>
      </c>
      <c r="D41" s="5">
        <f t="shared" si="6"/>
        <v>1.2</v>
      </c>
      <c r="E41" s="5">
        <f t="shared" si="6"/>
        <v>0.61999999999999988</v>
      </c>
      <c r="F41" s="5">
        <f t="shared" si="6"/>
        <v>1.3399999999999999</v>
      </c>
    </row>
  </sheetData>
  <phoneticPr fontId="1" type="noConversion"/>
  <conditionalFormatting sqref="B2:B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B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:D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C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F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B43 C35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D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E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another_results</vt:lpstr>
      <vt:lpstr>another_results (2)</vt:lpstr>
      <vt:lpstr>another_results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Ильдар Нотфуллин</cp:lastModifiedBy>
  <dcterms:created xsi:type="dcterms:W3CDTF">2015-06-05T18:19:34Z</dcterms:created>
  <dcterms:modified xsi:type="dcterms:W3CDTF">2025-09-15T17:37:55Z</dcterms:modified>
</cp:coreProperties>
</file>