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8" i="1" l="1"/>
  <c r="C57" i="1" l="1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56" i="1" l="1"/>
  <c r="C55" i="1" l="1"/>
  <c r="C54" i="1" l="1"/>
  <c r="J295" i="2" l="1"/>
  <c r="J294" i="2"/>
  <c r="J293" i="2"/>
  <c r="J292" i="2"/>
  <c r="J291" i="2"/>
  <c r="J290" i="2"/>
  <c r="J289" i="2"/>
  <c r="J288" i="2"/>
  <c r="J287" i="2"/>
  <c r="J286" i="2"/>
  <c r="K286" i="2" l="1"/>
  <c r="K287" i="2"/>
  <c r="K295" i="2"/>
  <c r="K289" i="2"/>
  <c r="K293" i="2"/>
  <c r="K294" i="2"/>
  <c r="K288" i="2"/>
  <c r="K292" i="2"/>
  <c r="K290" i="2"/>
  <c r="K291" i="2"/>
  <c r="C53" i="1"/>
  <c r="L286" i="2" l="1"/>
  <c r="M286" i="2" s="1"/>
  <c r="N286" i="2" s="1"/>
  <c r="L294" i="2"/>
  <c r="M294" i="2" s="1"/>
  <c r="N294" i="2" s="1"/>
  <c r="L287" i="2"/>
  <c r="M287" i="2" s="1"/>
  <c r="N287" i="2" s="1"/>
  <c r="L295" i="2"/>
  <c r="M295" i="2" s="1"/>
  <c r="N295" i="2" s="1"/>
  <c r="L288" i="2"/>
  <c r="M288" i="2" s="1"/>
  <c r="N288" i="2" s="1"/>
  <c r="L292" i="2"/>
  <c r="M292" i="2" s="1"/>
  <c r="N292" i="2" s="1"/>
  <c r="L289" i="2"/>
  <c r="M289" i="2" s="1"/>
  <c r="N289" i="2" s="1"/>
  <c r="L293" i="2"/>
  <c r="M293" i="2" s="1"/>
  <c r="N293" i="2" s="1"/>
  <c r="L291" i="2"/>
  <c r="M291" i="2" s="1"/>
  <c r="N291" i="2" s="1"/>
  <c r="L290" i="2"/>
  <c r="M290" i="2" s="1"/>
  <c r="N290" i="2" s="1"/>
  <c r="C52" i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L271" i="2" s="1"/>
  <c r="M271" i="2" s="1"/>
  <c r="N271" i="2" s="1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L263" i="2" s="1"/>
  <c r="M263" i="2" s="1"/>
  <c r="N263" i="2" s="1"/>
  <c r="K265" i="2"/>
  <c r="L265" i="2" s="1"/>
  <c r="M265" i="2" s="1"/>
  <c r="N265" i="2" s="1"/>
  <c r="L264" i="2"/>
  <c r="M264" i="2" s="1"/>
  <c r="N264" i="2" s="1"/>
  <c r="L261" i="2"/>
  <c r="M261" i="2" s="1"/>
  <c r="N261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 s="1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<sst xmlns="http://schemas.openxmlformats.org/spreadsheetml/2006/main" count="1007" uniqueCount="169">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</sst>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净值!$A$5:$A$58</c:f>
              <c:numCache>
                <c:formatCode>m/d/yyyy</c:formatCode>
                <c:ptCount val="5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</c:numCache>
            </c:numRef>
          </c:cat>
          <c:val>
            <c:numRef>
              <c:f>净值!$C$5:$C$58</c:f>
              <c:numCache>
                <c:formatCode>0.0000</c:formatCode>
                <c:ptCount val="54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  <c:pt idx="49">
                  <c:v>1.0138882965996012</c:v>
                </c:pt>
                <c:pt idx="50">
                  <c:v>0.9869221335760936</c:v>
                </c:pt>
                <c:pt idx="51">
                  <c:v>0.99241064793196665</c:v>
                </c:pt>
                <c:pt idx="52">
                  <c:v>1.0022867620281166</c:v>
                </c:pt>
                <c:pt idx="53">
                  <c:v>0.99681252209189475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76576"/>
        <c:axId val="635189968"/>
      </c:lineChart>
      <c:dateAx>
        <c:axId val="58417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89968"/>
        <c:crosses val="autoZero"/>
        <c:auto val="1"/>
        <c:lblOffset val="100"/>
        <c:baseTimeUnit val="days"/>
      </c:dateAx>
      <c:valAx>
        <c:axId val="635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7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workbookViewId="0">
      <selection activeCell="A8" sqref="A8:C58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  <c r="B54" s="4">
        <v>5682267</v>
      </c>
      <c r="C54" s="51">
        <f t="shared" si="0"/>
        <v>1.0138882965996012</v>
      </c>
    </row>
    <row r="55" spans="1:3" x14ac:dyDescent="0.15">
      <c r="A55" s="3">
        <v>43213</v>
      </c>
      <c r="B55" s="4">
        <v>5531137</v>
      </c>
      <c r="C55" s="51">
        <f t="shared" si="0"/>
        <v>0.9869221335760936</v>
      </c>
    </row>
    <row r="56" spans="1:3" x14ac:dyDescent="0.15">
      <c r="A56" s="3">
        <v>43214</v>
      </c>
      <c r="B56" s="4">
        <v>5561897</v>
      </c>
      <c r="C56" s="51">
        <f t="shared" si="0"/>
        <v>0.99241064793196665</v>
      </c>
    </row>
    <row r="57" spans="1:3" x14ac:dyDescent="0.15">
      <c r="A57" s="3">
        <v>43215</v>
      </c>
      <c r="B57" s="4">
        <v>5617247</v>
      </c>
      <c r="C57" s="51">
        <f t="shared" si="0"/>
        <v>1.0022867620281166</v>
      </c>
    </row>
    <row r="58" spans="1:3" x14ac:dyDescent="0.15">
      <c r="A58" s="3">
        <v>43216</v>
      </c>
      <c r="B58" s="4">
        <v>5586567</v>
      </c>
      <c r="C58" s="51">
        <f t="shared" si="0"/>
        <v>0.99681252209189475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70" activePane="bottomLeft" state="frozen"/>
      <selection pane="bottomLeft" activeCell="A256" sqref="A256:M26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 t="shared" ref="T287:T296" si="121"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 t="shared" si="121"/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 t="shared" si="121"/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 t="shared" si="121"/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 t="shared" si="121"/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2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3">ROUND(L292,0)</f>
        <v>-42</v>
      </c>
      <c r="N292" s="57">
        <f t="shared" ref="N292:N295" si="124">M292-D292</f>
        <v>-42</v>
      </c>
      <c r="T292" s="9" t="str">
        <f t="shared" si="121"/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2"/>
        <v>1.6666666666666666E-2</v>
      </c>
      <c r="L293" s="59">
        <f>-(X293*K293)/(W293*G293*0.15)</f>
        <v>-16.60641557143277</v>
      </c>
      <c r="M293" s="57">
        <f t="shared" si="123"/>
        <v>-17</v>
      </c>
      <c r="N293" s="57">
        <f t="shared" si="124"/>
        <v>9</v>
      </c>
      <c r="T293" s="9" t="str">
        <f t="shared" si="121"/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2"/>
        <v>1.6666666666666666E-2</v>
      </c>
      <c r="L294" s="59">
        <f>-(X294*K294)/(W294*G294*0.15)</f>
        <v>-3.4264622197955532</v>
      </c>
      <c r="M294" s="57">
        <f t="shared" si="123"/>
        <v>-3</v>
      </c>
      <c r="N294" s="57">
        <f t="shared" si="124"/>
        <v>8</v>
      </c>
      <c r="T294" s="9" t="str">
        <f t="shared" si="121"/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2"/>
        <v>3.3333333333333333E-2</v>
      </c>
      <c r="L295" s="56">
        <f>-(X295*K295)/(W295*G295*0.15)</f>
        <v>-27.314762422923469</v>
      </c>
      <c r="M295" s="6">
        <f t="shared" si="123"/>
        <v>-27</v>
      </c>
      <c r="N295" s="6">
        <f t="shared" si="124"/>
        <v>16</v>
      </c>
      <c r="O295" s="58"/>
      <c r="P295" s="58"/>
      <c r="T295" s="9" t="str">
        <f t="shared" si="121"/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 t="shared" si="121"/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5">IF(Q301="","",D299*(Q301-G301)*W301)</f>
        <v/>
      </c>
      <c r="U301" s="17"/>
    </row>
    <row r="302" spans="1:24" ht="14.25" x14ac:dyDescent="0.2">
      <c r="T302" s="9" t="str">
        <f t="shared" si="125"/>
        <v/>
      </c>
      <c r="U302" s="17"/>
    </row>
    <row r="303" spans="1:24" ht="14.25" x14ac:dyDescent="0.2">
      <c r="T303" s="9" t="str">
        <f t="shared" si="125"/>
        <v/>
      </c>
      <c r="U303" s="17"/>
    </row>
    <row r="304" spans="1:24" ht="14.25" x14ac:dyDescent="0.2">
      <c r="T304" s="9" t="str">
        <f t="shared" si="125"/>
        <v/>
      </c>
      <c r="U304" s="17"/>
    </row>
    <row r="305" spans="20:21" ht="14.25" x14ac:dyDescent="0.2">
      <c r="T305" s="9" t="str">
        <f t="shared" si="125"/>
        <v/>
      </c>
      <c r="U305" s="17"/>
    </row>
    <row r="306" spans="20:21" ht="14.25" x14ac:dyDescent="0.2">
      <c r="T306" s="9" t="str">
        <f t="shared" si="125"/>
        <v/>
      </c>
      <c r="U306" s="17"/>
    </row>
    <row r="307" spans="20:21" ht="14.25" x14ac:dyDescent="0.2">
      <c r="T307" s="9" t="str">
        <f t="shared" si="125"/>
        <v/>
      </c>
      <c r="U307" s="17"/>
    </row>
    <row r="308" spans="20:21" ht="14.25" x14ac:dyDescent="0.2">
      <c r="T308" s="9" t="str">
        <f t="shared" si="125"/>
        <v/>
      </c>
      <c r="U308" s="17"/>
    </row>
    <row r="309" spans="20:21" ht="14.25" x14ac:dyDescent="0.2">
      <c r="T309" s="9" t="str">
        <f t="shared" si="125"/>
        <v/>
      </c>
      <c r="U309" s="17"/>
    </row>
    <row r="310" spans="20:21" ht="14.25" x14ac:dyDescent="0.2">
      <c r="T310" s="9" t="str">
        <f t="shared" si="125"/>
        <v/>
      </c>
      <c r="U310" s="17"/>
    </row>
    <row r="311" spans="20:21" ht="14.25" x14ac:dyDescent="0.2">
      <c r="T311" s="9" t="str">
        <f t="shared" si="125"/>
        <v/>
      </c>
      <c r="U311" s="17"/>
    </row>
    <row r="312" spans="20:21" ht="14.25" x14ac:dyDescent="0.2">
      <c r="T312" s="9" t="str">
        <f t="shared" si="125"/>
        <v/>
      </c>
      <c r="U312" s="17"/>
    </row>
    <row r="313" spans="20:21" ht="14.25" x14ac:dyDescent="0.2">
      <c r="T313" s="9" t="str">
        <f t="shared" si="125"/>
        <v/>
      </c>
      <c r="U313" s="17"/>
    </row>
    <row r="314" spans="20:21" ht="14.25" x14ac:dyDescent="0.2">
      <c r="T314" s="9" t="str">
        <f t="shared" si="125"/>
        <v/>
      </c>
      <c r="U314" s="17"/>
    </row>
    <row r="315" spans="20:21" ht="14.25" x14ac:dyDescent="0.2">
      <c r="T315" s="9" t="str">
        <f t="shared" si="125"/>
        <v/>
      </c>
      <c r="U315" s="17"/>
    </row>
    <row r="316" spans="20:21" ht="14.25" x14ac:dyDescent="0.2">
      <c r="T316" s="9" t="str">
        <f t="shared" si="125"/>
        <v/>
      </c>
      <c r="U316" s="17"/>
    </row>
    <row r="317" spans="20:21" ht="14.25" x14ac:dyDescent="0.2">
      <c r="T317" s="9" t="str">
        <f t="shared" si="125"/>
        <v/>
      </c>
      <c r="U317" s="17"/>
    </row>
    <row r="318" spans="20:21" ht="14.25" x14ac:dyDescent="0.2">
      <c r="T318" s="9" t="str">
        <f t="shared" si="125"/>
        <v/>
      </c>
      <c r="U318" s="17"/>
    </row>
    <row r="319" spans="20:21" ht="14.25" x14ac:dyDescent="0.2">
      <c r="T319" s="9" t="str">
        <f t="shared" si="125"/>
        <v/>
      </c>
      <c r="U319" s="17"/>
    </row>
    <row r="320" spans="20:21" ht="14.25" x14ac:dyDescent="0.2">
      <c r="T320" s="9" t="str">
        <f t="shared" si="125"/>
        <v/>
      </c>
      <c r="U320" s="17"/>
    </row>
    <row r="321" spans="20:21" ht="14.25" x14ac:dyDescent="0.2">
      <c r="T321" s="9" t="str">
        <f t="shared" si="125"/>
        <v/>
      </c>
      <c r="U321" s="17"/>
    </row>
    <row r="322" spans="20:21" ht="14.25" x14ac:dyDescent="0.2">
      <c r="T322" s="9" t="str">
        <f t="shared" si="125"/>
        <v/>
      </c>
      <c r="U322" s="17"/>
    </row>
    <row r="323" spans="20:21" ht="14.25" x14ac:dyDescent="0.2">
      <c r="T323" s="9" t="str">
        <f t="shared" si="125"/>
        <v/>
      </c>
      <c r="U323" s="17"/>
    </row>
    <row r="324" spans="20:21" ht="14.25" x14ac:dyDescent="0.2">
      <c r="T324" s="9" t="str">
        <f t="shared" si="125"/>
        <v/>
      </c>
      <c r="U324" s="17"/>
    </row>
    <row r="325" spans="20:21" ht="14.25" x14ac:dyDescent="0.2">
      <c r="T325" s="9" t="str">
        <f t="shared" si="125"/>
        <v/>
      </c>
      <c r="U325" s="17"/>
    </row>
    <row r="326" spans="20:21" ht="14.25" x14ac:dyDescent="0.2">
      <c r="T326" s="9" t="str">
        <f t="shared" si="125"/>
        <v/>
      </c>
      <c r="U326" s="17"/>
    </row>
    <row r="327" spans="20:21" ht="14.25" x14ac:dyDescent="0.2">
      <c r="T327" s="9" t="str">
        <f t="shared" si="125"/>
        <v/>
      </c>
      <c r="U327" s="17"/>
    </row>
    <row r="328" spans="20:21" ht="14.25" x14ac:dyDescent="0.2">
      <c r="T328" s="9" t="str">
        <f t="shared" si="125"/>
        <v/>
      </c>
      <c r="U328" s="17"/>
    </row>
    <row r="329" spans="20:21" ht="14.25" x14ac:dyDescent="0.2">
      <c r="T329" s="9" t="str">
        <f t="shared" si="125"/>
        <v/>
      </c>
      <c r="U329" s="17"/>
    </row>
    <row r="330" spans="20:21" ht="14.25" x14ac:dyDescent="0.2">
      <c r="T330" s="9" t="str">
        <f t="shared" si="125"/>
        <v/>
      </c>
      <c r="U330" s="17"/>
    </row>
    <row r="331" spans="20:21" ht="14.25" x14ac:dyDescent="0.2">
      <c r="T331" s="9" t="str">
        <f t="shared" si="125"/>
        <v/>
      </c>
      <c r="U331" s="17"/>
    </row>
    <row r="332" spans="20:21" ht="14.25" x14ac:dyDescent="0.2">
      <c r="T332" s="9" t="str">
        <f t="shared" si="125"/>
        <v/>
      </c>
      <c r="U332" s="17"/>
    </row>
    <row r="333" spans="20:21" ht="14.25" x14ac:dyDescent="0.2">
      <c r="T333" s="9" t="str">
        <f t="shared" ref="T333:T348" si="126">IF(Q333="","",D331*(Q333-G333)*W333)</f>
        <v/>
      </c>
      <c r="U333" s="17"/>
    </row>
    <row r="334" spans="20:21" ht="14.25" x14ac:dyDescent="0.2">
      <c r="T334" s="9" t="str">
        <f t="shared" si="126"/>
        <v/>
      </c>
      <c r="U334" s="17"/>
    </row>
    <row r="335" spans="20:21" ht="14.25" x14ac:dyDescent="0.2">
      <c r="T335" s="9" t="str">
        <f t="shared" si="126"/>
        <v/>
      </c>
      <c r="U335" s="17"/>
    </row>
    <row r="336" spans="20:21" ht="14.25" x14ac:dyDescent="0.2">
      <c r="T336" s="9" t="str">
        <f t="shared" si="126"/>
        <v/>
      </c>
      <c r="U336" s="17"/>
    </row>
    <row r="337" spans="20:21" ht="14.25" x14ac:dyDescent="0.2">
      <c r="T337" s="9" t="str">
        <f t="shared" si="126"/>
        <v/>
      </c>
      <c r="U337" s="17"/>
    </row>
    <row r="338" spans="20:21" ht="14.25" x14ac:dyDescent="0.2">
      <c r="T338" s="9" t="str">
        <f t="shared" si="126"/>
        <v/>
      </c>
      <c r="U338" s="17"/>
    </row>
    <row r="339" spans="20:21" ht="14.25" x14ac:dyDescent="0.2">
      <c r="T339" s="9" t="str">
        <f t="shared" si="126"/>
        <v/>
      </c>
      <c r="U339" s="17"/>
    </row>
    <row r="340" spans="20:21" ht="14.25" x14ac:dyDescent="0.2">
      <c r="T340" s="9" t="str">
        <f t="shared" si="126"/>
        <v/>
      </c>
      <c r="U340" s="17"/>
    </row>
    <row r="341" spans="20:21" ht="14.25" x14ac:dyDescent="0.2">
      <c r="T341" s="9" t="str">
        <f t="shared" si="126"/>
        <v/>
      </c>
      <c r="U341" s="17"/>
    </row>
    <row r="342" spans="20:21" ht="14.25" x14ac:dyDescent="0.2">
      <c r="T342" s="9" t="str">
        <f t="shared" si="126"/>
        <v/>
      </c>
      <c r="U342" s="17"/>
    </row>
    <row r="343" spans="20:21" ht="14.25" x14ac:dyDescent="0.2">
      <c r="T343" s="9" t="str">
        <f t="shared" si="126"/>
        <v/>
      </c>
      <c r="U343" s="17"/>
    </row>
    <row r="344" spans="20:21" ht="14.25" x14ac:dyDescent="0.2">
      <c r="T344" s="9" t="str">
        <f t="shared" si="126"/>
        <v/>
      </c>
      <c r="U344" s="17"/>
    </row>
    <row r="345" spans="20:21" ht="14.25" x14ac:dyDescent="0.2">
      <c r="T345" s="9" t="str">
        <f t="shared" si="126"/>
        <v/>
      </c>
      <c r="U345" s="17"/>
    </row>
    <row r="346" spans="20:21" ht="14.25" x14ac:dyDescent="0.2">
      <c r="T346" s="9" t="str">
        <f t="shared" si="126"/>
        <v/>
      </c>
      <c r="U346" s="17"/>
    </row>
    <row r="347" spans="20:21" ht="14.25" x14ac:dyDescent="0.2">
      <c r="T347" s="9" t="str">
        <f t="shared" si="126"/>
        <v/>
      </c>
      <c r="U347" s="17"/>
    </row>
    <row r="348" spans="20:21" ht="14.25" x14ac:dyDescent="0.2">
      <c r="T348" s="9" t="str">
        <f t="shared" si="126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2018-04-26T07:36:39Z</dcterms:modified>
</cp:coreProperties>
</file>