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ivoleonardo_prestserv_petrobras_com_br/Documents/"/>
    </mc:Choice>
  </mc:AlternateContent>
  <xr:revisionPtr revIDLastSave="60" documentId="8_{E9A471D8-13C8-4489-B9BB-2A9F73331FA7}" xr6:coauthVersionLast="47" xr6:coauthVersionMax="47" xr10:uidLastSave="{0071D6C0-2FF8-4069-AF53-EA87759A7861}"/>
  <bookViews>
    <workbookView xWindow="-110" yWindow="-110" windowWidth="19420" windowHeight="10300" tabRatio="0" xr2:uid="{C5F59C7D-0F1E-4B9A-B3C2-6E1C369219F7}"/>
  </bookViews>
  <sheets>
    <sheet name="SIMULADOR fINANCEIRO" sheetId="1" r:id="rId1"/>
  </sheets>
  <definedNames>
    <definedName name="aporte_mensal">'SIMULADOR fINANCEIRO'!$D$9</definedName>
    <definedName name="dividendo_mensal_estimado">'SIMULADOR fINANCEIRO'!$D$19</definedName>
    <definedName name="dividendos_mensais">'SIMULADOR fINANCEIRO'!$D$12</definedName>
    <definedName name="investimento_inicial">'SIMULADOR fINANCEIRO'!$D$8</definedName>
    <definedName name="patrimonio_final">'SIMULADOR fINANCEIRO'!$D$18</definedName>
    <definedName name="periodo_investimento">'SIMULADOR fINANCEIRO'!$D$10</definedName>
    <definedName name="rentabilidade">'SIMULADOR fINANCEIRO'!$D$11</definedName>
    <definedName name="rentabilidade_acumulada">'SIMULADOR fINANCEIRO'!$D$17</definedName>
    <definedName name="total_aportado">'SIMULADOR fINANCEIRO'!$D$16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l="1"/>
  <c r="D19" i="1" s="1"/>
</calcChain>
</file>

<file path=xl/sharedStrings.xml><?xml version="1.0" encoding="utf-8"?>
<sst xmlns="http://schemas.openxmlformats.org/spreadsheetml/2006/main" count="11" uniqueCount="11">
  <si>
    <t>Investimento Inicial</t>
  </si>
  <si>
    <t>Aporte Mensal</t>
  </si>
  <si>
    <t>Período de investimento (Anos)</t>
  </si>
  <si>
    <t>Dados de Entrada</t>
  </si>
  <si>
    <t>Rentabilidade (%)</t>
  </si>
  <si>
    <t>Dividendos mensais (%)</t>
  </si>
  <si>
    <t>Resultados Simulados</t>
  </si>
  <si>
    <t>Total Aportado</t>
  </si>
  <si>
    <t>Rentabilidade Acumulada</t>
  </si>
  <si>
    <t>Patrimônio final (Aporte + Rend.)</t>
  </si>
  <si>
    <t>Dividend  mensal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</si>
</sst>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7">
    <xf numFmtId="0" fontId="0" fillId="0" borderId="0" xfId="0"/>
    <xf numFmtId="0" fontId="2" fillId="0" borderId="1" xfId="2"/>
    <xf numFmtId="0" fontId="3" fillId="2" borderId="2" xfId="0" applyFont="1" applyFill="1" applyBorder="1"/>
    <xf numFmtId="0" fontId="3" fillId="2" borderId="4" xfId="0" applyFont="1" applyFill="1" applyBorder="1"/>
    <xf numFmtId="0" fontId="3" fillId="2" borderId="6" xfId="0" applyFont="1" applyFill="1" applyBorder="1"/>
    <xf numFmtId="164" fontId="3" fillId="3" borderId="3" xfId="0" applyNumberFormat="1" applyFont="1" applyFill="1" applyBorder="1"/>
    <xf numFmtId="164" fontId="3" fillId="3" borderId="5" xfId="0" applyNumberFormat="1" applyFont="1" applyFill="1" applyBorder="1"/>
    <xf numFmtId="1" fontId="3" fillId="3" borderId="5" xfId="0" applyNumberFormat="1" applyFont="1" applyFill="1" applyBorder="1"/>
    <xf numFmtId="10" fontId="3" fillId="3" borderId="5" xfId="1" applyNumberFormat="1" applyFont="1" applyFill="1" applyBorder="1"/>
    <xf numFmtId="10" fontId="3" fillId="3" borderId="7" xfId="1" applyNumberFormat="1" applyFont="1" applyFill="1" applyBorder="1"/>
    <xf numFmtId="0" fontId="3" fillId="4" borderId="2" xfId="0" applyFont="1" applyFill="1" applyBorder="1"/>
    <xf numFmtId="0" fontId="3" fillId="4" borderId="4" xfId="0" applyFont="1" applyFill="1" applyBorder="1"/>
    <xf numFmtId="0" fontId="3" fillId="4" borderId="6" xfId="0" applyFont="1" applyFill="1" applyBorder="1"/>
    <xf numFmtId="164" fontId="3" fillId="5" borderId="3" xfId="0" applyNumberFormat="1" applyFont="1" applyFill="1" applyBorder="1"/>
    <xf numFmtId="164" fontId="3" fillId="5" borderId="5" xfId="0" applyNumberFormat="1" applyFont="1" applyFill="1" applyBorder="1"/>
    <xf numFmtId="164" fontId="3" fillId="5" borderId="7" xfId="1" applyNumberFormat="1" applyFont="1" applyFill="1" applyBorder="1"/>
    <xf numFmtId="0" fontId="0" fillId="6" borderId="0" xfId="0" applyFill="1" applyAlignment="1">
      <alignment horizontal="center"/>
    </xf>
  </cellXfs>
  <cellStyles count="3">
    <cellStyle name="Normal" xfId="0" builtinId="0"/>
    <cellStyle name="Porcentagem" xfId="1" builtinId="5"/>
    <cellStyle name="Títu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565150</xdr:colOff>
      <xdr:row>1</xdr:row>
      <xdr:rowOff>12700</xdr:rowOff>
    </xdr:from>
    <xdr:to>
      <xdr:col>2</xdr:col>
      <xdr:colOff>1269</xdr:colOff>
      <xdr:row>4</xdr:row>
      <xdr:rowOff>6350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D2DF4AD-E354-25C1-EAB9-EF48F21AA8AC}"/>
            </a:ext>
          </a:extLst>
        </xdr:cNvPr>
        <xdr:cNvSpPr/>
      </xdr:nvSpPr>
      <xdr:spPr>
        <a:xfrm>
          <a:off x="1174750" y="196850"/>
          <a:ext cx="45719" cy="546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0</xdr:colOff>
      <xdr:row>1</xdr:row>
      <xdr:rowOff>6350</xdr:rowOff>
    </xdr:from>
    <xdr:to>
      <xdr:col>4</xdr:col>
      <xdr:colOff>45719</xdr:colOff>
      <xdr:row>4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76BE936-EBDF-4C6F-932B-56E1C090B844}"/>
            </a:ext>
          </a:extLst>
        </xdr:cNvPr>
        <xdr:cNvSpPr/>
      </xdr:nvSpPr>
      <xdr:spPr>
        <a:xfrm>
          <a:off x="4787900" y="190500"/>
          <a:ext cx="45719" cy="546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44450</xdr:colOff>
      <xdr:row>1</xdr:row>
      <xdr:rowOff>25400</xdr:rowOff>
    </xdr:from>
    <xdr:to>
      <xdr:col>3</xdr:col>
      <xdr:colOff>1454150</xdr:colOff>
      <xdr:row>3</xdr:row>
      <xdr:rowOff>165100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D846AF9-B2C2-F1E9-CE7A-3DD93AA24982}"/>
            </a:ext>
          </a:extLst>
        </xdr:cNvPr>
        <xdr:cNvSpPr txBox="1"/>
      </xdr:nvSpPr>
      <xdr:spPr>
        <a:xfrm>
          <a:off x="1263650" y="209550"/>
          <a:ext cx="3492500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SIMULADOR DE INVESTIMENTO</a:t>
          </a:r>
          <a:r>
            <a:rPr lang="pt-BR" sz="1800" b="1" u="sng">
              <a:solidFill>
                <a:schemeClr val="bg1"/>
              </a:solidFill>
            </a:rPr>
            <a:t>S</a:t>
          </a:r>
          <a:endParaRPr lang="pt-BR" sz="1800" b="1">
            <a:solidFill>
              <a:schemeClr val="bg1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E1C8-A437-4EB5-926A-4D135138D2AE}">
  <dimension ref="B1:E21"/>
  <sheetViews>
    <sheetView showGridLines="0" showRowColHeaders="0" tabSelected="1" topLeftCell="B1" workbookViewId="0">
      <selection activeCell="E11" sqref="E11"/>
    </sheetView>
  </sheetViews>
  <sheetFormatPr defaultColWidth="0" defaultRowHeight="14.5" zeroHeight="1" x14ac:dyDescent="0.35"/>
  <cols>
    <col min="1" max="1" width="8.7265625" hidden="1" customWidth="1"/>
    <col min="2" max="2" width="8.7265625" customWidth="1"/>
    <col min="3" max="3" width="29.81640625" bestFit="1" customWidth="1"/>
    <col min="4" max="4" width="21.26953125" customWidth="1"/>
    <col min="5" max="5" width="8.7265625" customWidth="1"/>
    <col min="6" max="16384" width="8.7265625" hidden="1"/>
  </cols>
  <sheetData>
    <row r="1" spans="2:5" ht="10" customHeight="1" x14ac:dyDescent="0.35"/>
    <row r="2" spans="2:5" x14ac:dyDescent="0.35">
      <c r="B2" s="16"/>
      <c r="C2" s="16"/>
      <c r="D2" s="16"/>
      <c r="E2" s="16"/>
    </row>
    <row r="3" spans="2:5" x14ac:dyDescent="0.35">
      <c r="B3" s="16"/>
      <c r="C3" s="16"/>
      <c r="D3" s="16"/>
      <c r="E3" s="16"/>
    </row>
    <row r="4" spans="2:5" x14ac:dyDescent="0.35">
      <c r="B4" s="16"/>
      <c r="C4" s="16"/>
      <c r="D4" s="16"/>
      <c r="E4" s="16"/>
    </row>
    <row r="5" spans="2:5" ht="6" customHeight="1" x14ac:dyDescent="0.35"/>
    <row r="6" spans="2:5" ht="20" thickBot="1" x14ac:dyDescent="0.5">
      <c r="C6" s="1" t="s">
        <v>3</v>
      </c>
      <c r="D6" s="1"/>
    </row>
    <row r="7" spans="2:5" ht="4.5" customHeight="1" thickTop="1" thickBot="1" x14ac:dyDescent="0.4"/>
    <row r="8" spans="2:5" ht="16" x14ac:dyDescent="0.4">
      <c r="C8" s="2" t="s">
        <v>0</v>
      </c>
      <c r="D8" s="5">
        <v>10000</v>
      </c>
    </row>
    <row r="9" spans="2:5" ht="16" x14ac:dyDescent="0.4">
      <c r="C9" s="3" t="s">
        <v>1</v>
      </c>
      <c r="D9" s="6">
        <v>500</v>
      </c>
    </row>
    <row r="10" spans="2:5" ht="16" x14ac:dyDescent="0.4">
      <c r="C10" s="3" t="s">
        <v>2</v>
      </c>
      <c r="D10" s="7">
        <v>2</v>
      </c>
    </row>
    <row r="11" spans="2:5" ht="16" x14ac:dyDescent="0.4">
      <c r="C11" s="3" t="s">
        <v>4</v>
      </c>
      <c r="D11" s="8">
        <v>7.0000000000000001E-3</v>
      </c>
    </row>
    <row r="12" spans="2:5" ht="16.5" thickBot="1" x14ac:dyDescent="0.45">
      <c r="C12" s="4" t="s">
        <v>5</v>
      </c>
      <c r="D12" s="9">
        <v>0.01</v>
      </c>
    </row>
    <row r="13" spans="2:5" x14ac:dyDescent="0.35"/>
    <row r="14" spans="2:5" ht="20" thickBot="1" x14ac:dyDescent="0.5">
      <c r="C14" s="1" t="s">
        <v>6</v>
      </c>
      <c r="D14" s="1"/>
    </row>
    <row r="15" spans="2:5" ht="4.5" customHeight="1" thickTop="1" thickBot="1" x14ac:dyDescent="0.4"/>
    <row r="16" spans="2:5" ht="16" x14ac:dyDescent="0.4">
      <c r="C16" s="10" t="s">
        <v>7</v>
      </c>
      <c r="D16" s="13">
        <f>investimento_inicial+(aporte_mensal*periodo_investimento*12)</f>
        <v>22000</v>
      </c>
    </row>
    <row r="17" spans="3:4" ht="16" x14ac:dyDescent="0.4">
      <c r="C17" s="11" t="s">
        <v>8</v>
      </c>
      <c r="D17" s="14">
        <f>FV(rentabilidade,(periodo_investimento*12),-aporte_mensal,-investimento_inicial)-total_aportado</f>
        <v>2839.9072919466416</v>
      </c>
    </row>
    <row r="18" spans="3:4" ht="16" x14ac:dyDescent="0.4">
      <c r="C18" s="11" t="s">
        <v>9</v>
      </c>
      <c r="D18" s="14">
        <f>total_aportado+rentabilidade_acumulada</f>
        <v>24839.907291946642</v>
      </c>
    </row>
    <row r="19" spans="3:4" ht="16.5" thickBot="1" x14ac:dyDescent="0.45">
      <c r="C19" s="12" t="s">
        <v>10</v>
      </c>
      <c r="D19" s="15">
        <f>patrimonio_final*dividendos_mensais</f>
        <v>248.39907291946642</v>
      </c>
    </row>
    <row r="20" spans="3:4" ht="10" customHeight="1" x14ac:dyDescent="0.35"/>
    <row r="21" spans="3:4" ht="9" customHeight="1" x14ac:dyDescent="0.35"/>
  </sheetData>
  <mergeCells count="1">
    <mergeCell ref="B2:E4"/>
  </mergeCells>
  <dataValidations count="1">
    <dataValidation type="decimal" operator="greaterThan" allowBlank="1" showInputMessage="1" showErrorMessage="1" error="Digite um valor maior que R$ 0,00" sqref="D8:D9" xr:uid="{6539EAA7-8A29-4EFF-87C0-34D96F895E93}">
      <formula1>0</formula1>
    </dataValidation>
  </dataValidations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  <drawing r:id="rId1"/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9</vt:i4>
      </vt:variant>
    </vt:vector>
  </HeadingPairs>
  <TitlesOfParts>
    <vt:vector size="10" baseType="lpstr">
      <vt:lpstr>SIMULADOR fINANCEIRO</vt:lpstr>
      <vt:lpstr>aporte_mensal</vt:lpstr>
      <vt:lpstr>dividendo_mensal_estimado</vt:lpstr>
      <vt:lpstr>dividendos_mensais</vt:lpstr>
      <vt:lpstr>investimento_inicial</vt:lpstr>
      <vt:lpstr>patrimonio_final</vt:lpstr>
      <vt:lpstr>periodo_investimento</vt:lpstr>
      <vt:lpstr>rentabilidade</vt:lpstr>
      <vt:lpstr>rentabilidade_acumulada</vt:lpstr>
      <vt:lpstr>total_aportado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Leonardo Cavalcante da Silva - PrestServ</dc:creator>
  <cp:lastModifiedBy>Ivo Leonardo Cavalcante da Silva - PrestServ</cp:lastModifiedBy>
  <dcterms:created xsi:type="dcterms:W3CDTF">2025-07-17T12:29:29Z</dcterms:created>
  <dcterms:modified xsi:type="dcterms:W3CDTF">2025-07-17T17:39:39Z</dcterms:modified>
</cp:coreProperties>
</file>