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91534F06-DE92-4FBE-95B9-C5500000F1E0}" xr6:coauthVersionLast="45" xr6:coauthVersionMax="45" xr10:uidLastSave="{00000000-0000-0000-0000-000000000000}"/>
  <bookViews>
    <workbookView xWindow="-108" yWindow="-108" windowWidth="23256" windowHeight="12576" activeTab="1" xr2:uid="{0C0D7AF1-C65F-4B64-B5C0-FA2C5C1F5D15}"/>
  </bookViews>
  <sheets>
    <sheet name="Sheet1" sheetId="1" r:id="rId1"/>
    <sheet name="Sheet2" sheetId="2" r:id="rId2"/>
  </sheets>
  <definedNames>
    <definedName name="_xlnm._FilterDatabase" localSheetId="1" hidden="1">Sheet2!$A$1:$N$71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2" l="1"/>
  <c r="N52" i="2"/>
  <c r="N53" i="2"/>
  <c r="N51" i="2"/>
  <c r="N50" i="2"/>
  <c r="N57" i="2"/>
  <c r="N55" i="2"/>
  <c r="N56" i="2"/>
  <c r="N54" i="2"/>
  <c r="N68" i="2"/>
  <c r="N62" i="2"/>
  <c r="N42" i="2"/>
  <c r="N66" i="2"/>
  <c r="N47" i="2"/>
  <c r="N69" i="2"/>
  <c r="N59" i="2"/>
  <c r="N44" i="2"/>
  <c r="N58" i="2"/>
  <c r="N61" i="2"/>
  <c r="N30" i="2"/>
  <c r="N28" i="2"/>
  <c r="N67" i="2"/>
  <c r="N48" i="2"/>
  <c r="N29" i="2"/>
  <c r="N5" i="2"/>
  <c r="N71" i="2"/>
  <c r="N70" i="2"/>
  <c r="N16" i="2"/>
  <c r="N39" i="2"/>
  <c r="N6" i="2"/>
  <c r="N45" i="2"/>
  <c r="N3" i="2"/>
  <c r="N32" i="2"/>
  <c r="N27" i="2"/>
  <c r="N2" i="2"/>
  <c r="N40" i="2"/>
  <c r="N64" i="2"/>
  <c r="N20" i="2"/>
  <c r="N22" i="2"/>
  <c r="N24" i="2"/>
  <c r="N23" i="2"/>
  <c r="N25" i="2"/>
  <c r="N4" i="2"/>
  <c r="N36" i="2"/>
  <c r="N26" i="2"/>
  <c r="N37" i="2"/>
  <c r="N38" i="2"/>
  <c r="N31" i="2"/>
  <c r="N14" i="2"/>
  <c r="N60" i="2"/>
  <c r="N8" i="2"/>
  <c r="N49" i="2"/>
  <c r="N19" i="2"/>
  <c r="N41" i="2"/>
  <c r="N17" i="2"/>
  <c r="N7" i="2"/>
  <c r="N33" i="2"/>
  <c r="N10" i="2"/>
  <c r="N11" i="2"/>
  <c r="N13" i="2"/>
  <c r="N12" i="2"/>
  <c r="N15" i="2"/>
  <c r="N34" i="2"/>
  <c r="N43" i="2"/>
  <c r="N46" i="2"/>
  <c r="N18" i="2"/>
  <c r="N21" i="2"/>
  <c r="N35" i="2"/>
  <c r="N9" i="2"/>
  <c r="N63" i="2"/>
  <c r="M65" i="2"/>
  <c r="M52" i="2"/>
  <c r="M53" i="2"/>
  <c r="M51" i="2"/>
  <c r="M50" i="2"/>
  <c r="M57" i="2"/>
  <c r="M55" i="2"/>
  <c r="M56" i="2"/>
  <c r="M54" i="2"/>
  <c r="M68" i="2"/>
  <c r="M62" i="2"/>
  <c r="M42" i="2"/>
  <c r="M66" i="2"/>
  <c r="M47" i="2"/>
  <c r="M69" i="2"/>
  <c r="M59" i="2"/>
  <c r="M44" i="2"/>
  <c r="M58" i="2"/>
  <c r="M61" i="2"/>
  <c r="M30" i="2"/>
  <c r="M28" i="2"/>
  <c r="M67" i="2"/>
  <c r="M48" i="2"/>
  <c r="M29" i="2"/>
  <c r="M5" i="2"/>
  <c r="M71" i="2"/>
  <c r="M70" i="2"/>
  <c r="M16" i="2"/>
  <c r="M39" i="2"/>
  <c r="M6" i="2"/>
  <c r="M45" i="2"/>
  <c r="M3" i="2"/>
  <c r="M32" i="2"/>
  <c r="M27" i="2"/>
  <c r="M2" i="2"/>
  <c r="M40" i="2"/>
  <c r="M64" i="2"/>
  <c r="M20" i="2"/>
  <c r="M22" i="2"/>
  <c r="M24" i="2"/>
  <c r="M23" i="2"/>
  <c r="M25" i="2"/>
  <c r="M4" i="2"/>
  <c r="M36" i="2"/>
  <c r="M26" i="2"/>
  <c r="M37" i="2"/>
  <c r="M38" i="2"/>
  <c r="M31" i="2"/>
  <c r="M60" i="2"/>
  <c r="M14" i="2"/>
  <c r="M8" i="2"/>
  <c r="M49" i="2"/>
  <c r="M19" i="2"/>
  <c r="M41" i="2"/>
  <c r="M17" i="2"/>
  <c r="M7" i="2"/>
  <c r="M33" i="2"/>
  <c r="M10" i="2"/>
  <c r="M11" i="2"/>
  <c r="M13" i="2"/>
  <c r="M12" i="2"/>
  <c r="M15" i="2"/>
  <c r="M34" i="2"/>
  <c r="M43" i="2"/>
  <c r="M46" i="2"/>
  <c r="M18" i="2"/>
  <c r="M21" i="2"/>
  <c r="M35" i="2"/>
  <c r="M9" i="2"/>
  <c r="M63" i="2"/>
  <c r="L65" i="2" l="1"/>
  <c r="L52" i="2"/>
  <c r="L53" i="2"/>
  <c r="L51" i="2"/>
  <c r="L50" i="2"/>
  <c r="L57" i="2"/>
  <c r="L55" i="2"/>
  <c r="L56" i="2"/>
  <c r="L54" i="2"/>
  <c r="L68" i="2"/>
  <c r="L62" i="2"/>
  <c r="L42" i="2"/>
  <c r="L66" i="2"/>
  <c r="L47" i="2"/>
  <c r="L69" i="2"/>
  <c r="L59" i="2"/>
  <c r="L44" i="2"/>
  <c r="L58" i="2"/>
  <c r="L61" i="2"/>
  <c r="L30" i="2"/>
  <c r="L28" i="2"/>
  <c r="L67" i="2"/>
  <c r="L48" i="2"/>
  <c r="L29" i="2"/>
  <c r="L5" i="2"/>
  <c r="L71" i="2"/>
  <c r="L70" i="2"/>
  <c r="L16" i="2"/>
  <c r="L39" i="2"/>
  <c r="L6" i="2"/>
  <c r="L45" i="2"/>
  <c r="L3" i="2"/>
  <c r="L32" i="2"/>
  <c r="L27" i="2"/>
  <c r="L2" i="2"/>
  <c r="L40" i="2"/>
  <c r="L64" i="2"/>
  <c r="L20" i="2"/>
  <c r="L22" i="2"/>
  <c r="L24" i="2"/>
  <c r="L23" i="2"/>
  <c r="L25" i="2"/>
  <c r="L4" i="2"/>
  <c r="L36" i="2"/>
  <c r="L26" i="2"/>
  <c r="L37" i="2"/>
  <c r="L38" i="2"/>
  <c r="L31" i="2"/>
  <c r="L60" i="2"/>
  <c r="L14" i="2"/>
  <c r="L8" i="2"/>
  <c r="L49" i="2"/>
  <c r="L19" i="2"/>
  <c r="L41" i="2"/>
  <c r="L17" i="2"/>
  <c r="L7" i="2"/>
  <c r="L33" i="2"/>
  <c r="L10" i="2"/>
  <c r="L11" i="2"/>
  <c r="L13" i="2"/>
  <c r="L12" i="2"/>
  <c r="L15" i="2"/>
  <c r="L34" i="2"/>
  <c r="L43" i="2"/>
  <c r="L46" i="2"/>
  <c r="L18" i="2"/>
  <c r="L21" i="2"/>
  <c r="L35" i="2"/>
  <c r="L9" i="2"/>
  <c r="L63" i="2"/>
  <c r="K65" i="2"/>
  <c r="K52" i="2"/>
  <c r="K53" i="2"/>
  <c r="K51" i="2"/>
  <c r="K50" i="2"/>
  <c r="K57" i="2"/>
  <c r="K55" i="2"/>
  <c r="K56" i="2"/>
  <c r="K54" i="2"/>
  <c r="K68" i="2"/>
  <c r="K62" i="2"/>
  <c r="K42" i="2"/>
  <c r="K66" i="2"/>
  <c r="K47" i="2"/>
  <c r="K69" i="2"/>
  <c r="K59" i="2"/>
  <c r="K44" i="2"/>
  <c r="K58" i="2"/>
  <c r="K61" i="2"/>
  <c r="K30" i="2"/>
  <c r="K28" i="2"/>
  <c r="K67" i="2"/>
  <c r="K48" i="2"/>
  <c r="K29" i="2"/>
  <c r="K5" i="2"/>
  <c r="K71" i="2"/>
  <c r="K70" i="2"/>
  <c r="K16" i="2"/>
  <c r="K39" i="2"/>
  <c r="K6" i="2"/>
  <c r="K45" i="2"/>
  <c r="K3" i="2"/>
  <c r="K32" i="2"/>
  <c r="K27" i="2"/>
  <c r="K2" i="2"/>
  <c r="K40" i="2"/>
  <c r="K64" i="2"/>
  <c r="K20" i="2"/>
  <c r="K22" i="2"/>
  <c r="K24" i="2"/>
  <c r="K23" i="2"/>
  <c r="K25" i="2"/>
  <c r="K4" i="2"/>
  <c r="K36" i="2"/>
  <c r="K26" i="2"/>
  <c r="K37" i="2"/>
  <c r="K38" i="2"/>
  <c r="K31" i="2"/>
  <c r="K60" i="2"/>
  <c r="K14" i="2"/>
  <c r="K8" i="2"/>
  <c r="K49" i="2"/>
  <c r="K19" i="2"/>
  <c r="K41" i="2"/>
  <c r="K17" i="2"/>
  <c r="K7" i="2"/>
  <c r="K33" i="2"/>
  <c r="K10" i="2"/>
  <c r="K11" i="2"/>
  <c r="K13" i="2"/>
  <c r="K12" i="2"/>
  <c r="K15" i="2"/>
  <c r="K34" i="2"/>
  <c r="K43" i="2"/>
  <c r="K46" i="2"/>
  <c r="K18" i="2"/>
  <c r="K21" i="2"/>
  <c r="K35" i="2"/>
  <c r="K9" i="2"/>
  <c r="K63" i="2"/>
  <c r="L74" i="2" l="1"/>
  <c r="K73" i="2"/>
  <c r="L73" i="2"/>
</calcChain>
</file>

<file path=xl/sharedStrings.xml><?xml version="1.0" encoding="utf-8"?>
<sst xmlns="http://schemas.openxmlformats.org/spreadsheetml/2006/main" count="117" uniqueCount="32">
  <si>
    <t xml:space="preserve"> datasets                                       </t>
  </si>
  <si>
    <t xml:space="preserve">   k </t>
  </si>
  <si>
    <t xml:space="preserve">   before </t>
  </si>
  <si>
    <t xml:space="preserve">   presisi </t>
  </si>
  <si>
    <t xml:space="preserve">   recall </t>
  </si>
  <si>
    <t xml:space="preserve">   waktu komputasi </t>
  </si>
  <si>
    <t xml:space="preserve">   after </t>
  </si>
  <si>
    <t xml:space="preserve"> hasil_ekstraksi_ciri\lbp5n4resize128zona16.csv </t>
  </si>
  <si>
    <t xml:space="preserve"> hasil_ekstraksi_ciri\lbp5n4resize128zona8.csv  </t>
  </si>
  <si>
    <t xml:space="preserve"> hasil_ekstraksi_ciri\lbp5n4resize256zona16.csv </t>
  </si>
  <si>
    <t xml:space="preserve"> hasil_ekstraksi_ciri\lbp5n4resize256zona8.csv  </t>
  </si>
  <si>
    <t xml:space="preserve"> hasil_ekstraksi_ciri\lbp5n4resize64zona16.csv  </t>
  </si>
  <si>
    <t>akurasi reduksi</t>
  </si>
  <si>
    <t>waktu reduksi</t>
  </si>
  <si>
    <t xml:space="preserve"> lbp5resize64zona16  </t>
  </si>
  <si>
    <t xml:space="preserve"> lbp4resize64zona16  </t>
  </si>
  <si>
    <t xml:space="preserve"> lbp5resize256zona16 </t>
  </si>
  <si>
    <t xml:space="preserve"> lbp3resize256zona16 </t>
  </si>
  <si>
    <t xml:space="preserve"> lbp4resize256zona16 </t>
  </si>
  <si>
    <t xml:space="preserve"> lbp5resize256zona8  </t>
  </si>
  <si>
    <t xml:space="preserve"> lbp5resize128zona16 </t>
  </si>
  <si>
    <t xml:space="preserve"> lbp2resize256zona16 </t>
  </si>
  <si>
    <t xml:space="preserve"> lbp4resize128zona16 </t>
  </si>
  <si>
    <t xml:space="preserve"> lbp4resize256zona8  </t>
  </si>
  <si>
    <t xml:space="preserve"> lbp3resize256zona8  </t>
  </si>
  <si>
    <t xml:space="preserve"> lbp1resize256zona16 </t>
  </si>
  <si>
    <t xml:space="preserve"> lbp4resize128zona8  </t>
  </si>
  <si>
    <t xml:space="preserve"> lbp1resize256zona8  </t>
  </si>
  <si>
    <t xml:space="preserve"> lbp5resize128zona8  </t>
  </si>
  <si>
    <t xml:space="preserve"> lbp2resize256zona8  </t>
  </si>
  <si>
    <t>selisih waktu</t>
  </si>
  <si>
    <t>selisih 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</si>
</sst>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F6DA-E291-4ECF-B72A-6B753DE45FB5}">
  <dimension ref="A1:J24"/>
  <sheetViews>
    <sheetView workbookViewId="0">
      <selection activeCell="F11" sqref="F11"/>
    </sheetView>
  </sheetViews>
  <sheetFormatPr defaultRowHeight="14.4" x14ac:dyDescent="0.3"/>
  <cols>
    <col min="1" max="1" width="44.33203125" customWidth="1"/>
    <col min="6" max="6" width="16.77734375" bestFit="1" customWidth="1"/>
    <col min="10" max="10" width="16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</row>
    <row r="2" spans="1:10" x14ac:dyDescent="0.3">
      <c r="A2" t="s">
        <v>7</v>
      </c>
      <c r="B2">
        <v>1</v>
      </c>
      <c r="C2">
        <v>62.18</v>
      </c>
      <c r="D2">
        <v>0.62</v>
      </c>
      <c r="E2">
        <v>0.62</v>
      </c>
      <c r="F2">
        <v>76.599999999999994</v>
      </c>
      <c r="G2">
        <v>45</v>
      </c>
      <c r="H2">
        <v>0.45</v>
      </c>
      <c r="I2">
        <v>0.45</v>
      </c>
      <c r="J2">
        <v>30.53</v>
      </c>
    </row>
    <row r="3" spans="1:10" x14ac:dyDescent="0.3">
      <c r="A3" t="s">
        <v>7</v>
      </c>
      <c r="B3">
        <v>3</v>
      </c>
      <c r="C3">
        <v>64.3</v>
      </c>
      <c r="D3">
        <v>0.64</v>
      </c>
      <c r="E3">
        <v>0.64</v>
      </c>
      <c r="F3">
        <v>78.37</v>
      </c>
      <c r="G3">
        <v>55.8</v>
      </c>
      <c r="H3">
        <v>0.56000000000000005</v>
      </c>
      <c r="I3">
        <v>0.56000000000000005</v>
      </c>
      <c r="J3">
        <v>63.64</v>
      </c>
    </row>
    <row r="4" spans="1:10" x14ac:dyDescent="0.3">
      <c r="A4" t="s">
        <v>7</v>
      </c>
      <c r="B4">
        <v>5</v>
      </c>
      <c r="C4">
        <v>65.739999999999995</v>
      </c>
      <c r="D4">
        <v>0.66</v>
      </c>
      <c r="E4">
        <v>0.66</v>
      </c>
      <c r="F4">
        <v>76.47</v>
      </c>
      <c r="G4">
        <v>63.8</v>
      </c>
      <c r="H4">
        <v>0.64</v>
      </c>
      <c r="I4">
        <v>0.64</v>
      </c>
      <c r="J4">
        <v>75.290000000000006</v>
      </c>
    </row>
    <row r="5" spans="1:10" x14ac:dyDescent="0.3">
      <c r="A5" t="s">
        <v>7</v>
      </c>
      <c r="B5">
        <v>7</v>
      </c>
      <c r="C5">
        <v>64.8</v>
      </c>
      <c r="D5">
        <v>0.65</v>
      </c>
      <c r="E5">
        <v>0.65</v>
      </c>
      <c r="F5">
        <v>75.680000000000007</v>
      </c>
      <c r="G5">
        <v>63.2</v>
      </c>
      <c r="H5">
        <v>0.63</v>
      </c>
      <c r="I5">
        <v>0.63</v>
      </c>
      <c r="J5">
        <v>77.81</v>
      </c>
    </row>
    <row r="6" spans="1:10" x14ac:dyDescent="0.3">
      <c r="A6" t="s">
        <v>7</v>
      </c>
      <c r="B6">
        <v>9</v>
      </c>
      <c r="C6">
        <v>65.25</v>
      </c>
      <c r="D6">
        <v>0.65</v>
      </c>
      <c r="E6">
        <v>0.65</v>
      </c>
      <c r="F6">
        <v>78.28</v>
      </c>
      <c r="G6">
        <v>64.2</v>
      </c>
      <c r="H6">
        <v>0.64</v>
      </c>
      <c r="I6">
        <v>0.64</v>
      </c>
      <c r="J6">
        <v>67.819999999999993</v>
      </c>
    </row>
    <row r="7" spans="1:10" x14ac:dyDescent="0.3">
      <c r="A7" t="s">
        <v>8</v>
      </c>
      <c r="B7">
        <v>5</v>
      </c>
      <c r="C7">
        <v>60.93</v>
      </c>
      <c r="D7">
        <v>0.61</v>
      </c>
      <c r="E7">
        <v>0.61</v>
      </c>
      <c r="F7">
        <v>26.01</v>
      </c>
      <c r="G7">
        <v>57.6</v>
      </c>
      <c r="H7">
        <v>0.57999999999999996</v>
      </c>
      <c r="I7">
        <v>0.57999999999999996</v>
      </c>
      <c r="J7">
        <v>16.09</v>
      </c>
    </row>
    <row r="8" spans="1:10" x14ac:dyDescent="0.3">
      <c r="A8" t="s">
        <v>8</v>
      </c>
      <c r="B8">
        <v>7</v>
      </c>
      <c r="C8">
        <v>61.46</v>
      </c>
      <c r="D8">
        <v>0.61</v>
      </c>
      <c r="E8">
        <v>0.61</v>
      </c>
      <c r="F8">
        <v>26.15</v>
      </c>
      <c r="G8">
        <v>59.2</v>
      </c>
      <c r="H8">
        <v>0.59</v>
      </c>
      <c r="I8">
        <v>0.59</v>
      </c>
      <c r="J8">
        <v>16.79</v>
      </c>
    </row>
    <row r="9" spans="1:10" x14ac:dyDescent="0.3">
      <c r="A9" t="s">
        <v>8</v>
      </c>
      <c r="B9">
        <v>9</v>
      </c>
      <c r="C9">
        <v>61.99</v>
      </c>
      <c r="D9">
        <v>0.62</v>
      </c>
      <c r="E9">
        <v>0.62</v>
      </c>
      <c r="F9">
        <v>26.16</v>
      </c>
      <c r="G9">
        <v>60.8</v>
      </c>
      <c r="H9">
        <v>0.61</v>
      </c>
      <c r="I9">
        <v>0.61</v>
      </c>
      <c r="J9">
        <v>14.4</v>
      </c>
    </row>
    <row r="10" spans="1:10" x14ac:dyDescent="0.3">
      <c r="A10" t="s">
        <v>9</v>
      </c>
      <c r="B10">
        <v>1</v>
      </c>
      <c r="C10">
        <v>65.709999999999994</v>
      </c>
      <c r="D10">
        <v>0.66</v>
      </c>
      <c r="E10">
        <v>0.66</v>
      </c>
      <c r="F10">
        <v>109.3</v>
      </c>
      <c r="G10">
        <v>46.4</v>
      </c>
      <c r="H10">
        <v>0.46</v>
      </c>
      <c r="I10">
        <v>0.46</v>
      </c>
      <c r="J10">
        <v>17.77</v>
      </c>
    </row>
    <row r="11" spans="1:10" x14ac:dyDescent="0.3">
      <c r="A11" t="s">
        <v>9</v>
      </c>
      <c r="B11">
        <v>3</v>
      </c>
      <c r="C11">
        <v>68.510000000000005</v>
      </c>
      <c r="D11">
        <v>0.69</v>
      </c>
      <c r="E11">
        <v>0.69</v>
      </c>
      <c r="F11">
        <v>110.41</v>
      </c>
      <c r="G11">
        <v>55.6</v>
      </c>
      <c r="H11">
        <v>0.56000000000000005</v>
      </c>
      <c r="I11">
        <v>0.56000000000000005</v>
      </c>
      <c r="J11">
        <v>31.75</v>
      </c>
    </row>
    <row r="12" spans="1:10" x14ac:dyDescent="0.3">
      <c r="A12" t="s">
        <v>9</v>
      </c>
      <c r="B12">
        <v>5</v>
      </c>
      <c r="C12">
        <v>69.8</v>
      </c>
      <c r="D12">
        <v>0.7</v>
      </c>
      <c r="E12">
        <v>0.7</v>
      </c>
      <c r="F12">
        <v>112.17</v>
      </c>
      <c r="G12">
        <v>64.8</v>
      </c>
      <c r="H12">
        <v>0.65</v>
      </c>
      <c r="I12">
        <v>0.65</v>
      </c>
      <c r="J12">
        <v>36.21</v>
      </c>
    </row>
    <row r="13" spans="1:10" x14ac:dyDescent="0.3">
      <c r="A13" t="s">
        <v>9</v>
      </c>
      <c r="B13">
        <v>7</v>
      </c>
      <c r="C13">
        <v>69.5</v>
      </c>
      <c r="D13">
        <v>0.69</v>
      </c>
      <c r="E13">
        <v>0.69</v>
      </c>
      <c r="F13">
        <v>110.25</v>
      </c>
      <c r="G13">
        <v>66.599999999999994</v>
      </c>
      <c r="H13">
        <v>0.67</v>
      </c>
      <c r="I13">
        <v>0.67</v>
      </c>
      <c r="J13">
        <v>38.64</v>
      </c>
    </row>
    <row r="14" spans="1:10" x14ac:dyDescent="0.3">
      <c r="A14" t="s">
        <v>9</v>
      </c>
      <c r="B14">
        <v>9</v>
      </c>
      <c r="C14">
        <v>68.17</v>
      </c>
      <c r="D14">
        <v>0.68</v>
      </c>
      <c r="E14">
        <v>0.68</v>
      </c>
      <c r="F14">
        <v>109.11</v>
      </c>
      <c r="G14">
        <v>66.8</v>
      </c>
      <c r="H14">
        <v>0.67</v>
      </c>
      <c r="I14">
        <v>0.67</v>
      </c>
      <c r="J14">
        <v>40.659999999999997</v>
      </c>
    </row>
    <row r="15" spans="1:10" x14ac:dyDescent="0.3">
      <c r="A15" t="s">
        <v>10</v>
      </c>
      <c r="B15">
        <v>1</v>
      </c>
      <c r="C15">
        <v>63.74</v>
      </c>
      <c r="D15">
        <v>0.64</v>
      </c>
      <c r="E15">
        <v>0.64</v>
      </c>
      <c r="F15">
        <v>25.81</v>
      </c>
      <c r="G15">
        <v>43.2</v>
      </c>
      <c r="H15">
        <v>0.43</v>
      </c>
      <c r="I15">
        <v>0.43</v>
      </c>
      <c r="J15">
        <v>4.2300000000000004</v>
      </c>
    </row>
    <row r="16" spans="1:10" x14ac:dyDescent="0.3">
      <c r="A16" t="s">
        <v>10</v>
      </c>
      <c r="B16">
        <v>3</v>
      </c>
      <c r="C16">
        <v>64.680000000000007</v>
      </c>
      <c r="D16">
        <v>0.65</v>
      </c>
      <c r="E16">
        <v>0.65</v>
      </c>
      <c r="F16">
        <v>26.01</v>
      </c>
      <c r="G16">
        <v>53.4</v>
      </c>
      <c r="H16">
        <v>0.53</v>
      </c>
      <c r="I16">
        <v>0.53</v>
      </c>
      <c r="J16">
        <v>8.06</v>
      </c>
    </row>
    <row r="17" spans="1:10" x14ac:dyDescent="0.3">
      <c r="A17" t="s">
        <v>10</v>
      </c>
      <c r="B17">
        <v>5</v>
      </c>
      <c r="C17">
        <v>66.28</v>
      </c>
      <c r="D17">
        <v>0.66</v>
      </c>
      <c r="E17">
        <v>0.66</v>
      </c>
      <c r="F17">
        <v>26.21</v>
      </c>
      <c r="G17">
        <v>59.6</v>
      </c>
      <c r="H17">
        <v>0.6</v>
      </c>
      <c r="I17">
        <v>0.6</v>
      </c>
      <c r="J17">
        <v>9.3800000000000008</v>
      </c>
    </row>
    <row r="18" spans="1:10" x14ac:dyDescent="0.3">
      <c r="A18" t="s">
        <v>10</v>
      </c>
      <c r="B18">
        <v>7</v>
      </c>
      <c r="C18">
        <v>67.599999999999994</v>
      </c>
      <c r="D18">
        <v>0.68</v>
      </c>
      <c r="E18">
        <v>0.68</v>
      </c>
      <c r="F18">
        <v>26.89</v>
      </c>
      <c r="G18">
        <v>64.8</v>
      </c>
      <c r="H18">
        <v>0.65</v>
      </c>
      <c r="I18">
        <v>0.65</v>
      </c>
      <c r="J18">
        <v>9.99</v>
      </c>
    </row>
    <row r="19" spans="1:10" x14ac:dyDescent="0.3">
      <c r="A19" t="s">
        <v>10</v>
      </c>
      <c r="B19">
        <v>9</v>
      </c>
      <c r="C19">
        <v>67.45</v>
      </c>
      <c r="D19">
        <v>0.67</v>
      </c>
      <c r="E19">
        <v>0.67</v>
      </c>
      <c r="F19">
        <v>27.24</v>
      </c>
      <c r="G19">
        <v>62.4</v>
      </c>
      <c r="H19">
        <v>0.63</v>
      </c>
      <c r="I19">
        <v>0.63</v>
      </c>
      <c r="J19">
        <v>10.61</v>
      </c>
    </row>
    <row r="20" spans="1:10" x14ac:dyDescent="0.3">
      <c r="A20" t="s">
        <v>11</v>
      </c>
      <c r="B20">
        <v>1</v>
      </c>
      <c r="C20">
        <v>80.83</v>
      </c>
      <c r="D20">
        <v>0.81</v>
      </c>
      <c r="E20">
        <v>0.81</v>
      </c>
      <c r="F20">
        <v>81.150000000000006</v>
      </c>
      <c r="G20">
        <v>46.4</v>
      </c>
      <c r="H20">
        <v>0.46</v>
      </c>
      <c r="I20">
        <v>0.46</v>
      </c>
      <c r="J20">
        <v>8.27</v>
      </c>
    </row>
    <row r="21" spans="1:10" x14ac:dyDescent="0.3">
      <c r="A21" t="s">
        <v>11</v>
      </c>
      <c r="B21">
        <v>3</v>
      </c>
      <c r="C21">
        <v>78.48</v>
      </c>
      <c r="D21">
        <v>0.78</v>
      </c>
      <c r="E21">
        <v>0.78</v>
      </c>
      <c r="F21">
        <v>70.06</v>
      </c>
      <c r="G21">
        <v>60.8</v>
      </c>
      <c r="H21">
        <v>0.61</v>
      </c>
      <c r="I21">
        <v>0.61</v>
      </c>
      <c r="J21">
        <v>19.940000000000001</v>
      </c>
    </row>
    <row r="22" spans="1:10" x14ac:dyDescent="0.3">
      <c r="A22" t="s">
        <v>11</v>
      </c>
      <c r="B22">
        <v>5</v>
      </c>
      <c r="C22">
        <v>76.77</v>
      </c>
      <c r="D22">
        <v>0.77</v>
      </c>
      <c r="E22">
        <v>0.77</v>
      </c>
      <c r="F22">
        <v>77.709999999999994</v>
      </c>
      <c r="G22">
        <v>71.599999999999994</v>
      </c>
      <c r="H22">
        <v>0.72</v>
      </c>
      <c r="I22">
        <v>0.72</v>
      </c>
      <c r="J22">
        <v>28.62</v>
      </c>
    </row>
    <row r="23" spans="1:10" x14ac:dyDescent="0.3">
      <c r="A23" t="s">
        <v>11</v>
      </c>
      <c r="B23">
        <v>7</v>
      </c>
      <c r="C23">
        <v>75.599999999999994</v>
      </c>
      <c r="D23">
        <v>0.76</v>
      </c>
      <c r="E23">
        <v>0.76</v>
      </c>
      <c r="F23">
        <v>97.41</v>
      </c>
      <c r="G23">
        <v>74</v>
      </c>
      <c r="H23">
        <v>0.74</v>
      </c>
      <c r="I23">
        <v>0.74</v>
      </c>
      <c r="J23">
        <v>31.9</v>
      </c>
    </row>
    <row r="24" spans="1:10" x14ac:dyDescent="0.3">
      <c r="A24" t="s">
        <v>11</v>
      </c>
      <c r="B24">
        <v>9</v>
      </c>
      <c r="C24">
        <v>74.459999999999994</v>
      </c>
      <c r="D24">
        <v>0.74</v>
      </c>
      <c r="E24">
        <v>0.74</v>
      </c>
      <c r="F24">
        <v>97.41</v>
      </c>
      <c r="G24">
        <v>73.2</v>
      </c>
      <c r="H24">
        <v>0.73</v>
      </c>
      <c r="I24">
        <v>0.73</v>
      </c>
      <c r="J24">
        <v>33.270000000000003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BE37-C1CD-471B-8BD7-9E53CADE622C}">
  <dimension ref="A1:N74"/>
  <sheetViews>
    <sheetView tabSelected="1" workbookViewId="0">
      <selection activeCell="E43" sqref="E43"/>
    </sheetView>
  </sheetViews>
  <sheetFormatPr defaultRowHeight="14.4" x14ac:dyDescent="0.3"/>
  <cols>
    <col min="1" max="1" width="28.33203125" bestFit="1" customWidth="1"/>
    <col min="3" max="3" width="10.44140625" bestFit="1" customWidth="1"/>
    <col min="4" max="4" width="10.109375" bestFit="1" customWidth="1"/>
    <col min="5" max="5" width="9.44140625" bestFit="1" customWidth="1"/>
    <col min="6" max="6" width="19" bestFit="1" customWidth="1"/>
    <col min="7" max="7" width="9" bestFit="1" customWidth="1"/>
    <col min="8" max="8" width="10.109375" bestFit="1" customWidth="1"/>
    <col min="9" max="9" width="9.44140625" bestFit="1" customWidth="1"/>
    <col min="10" max="10" width="19" bestFit="1" customWidth="1"/>
    <col min="11" max="11" width="15.33203125" bestFit="1" customWidth="1"/>
    <col min="12" max="12" width="14.44140625" bestFit="1" customWidth="1"/>
    <col min="13" max="13" width="14.33203125" bestFit="1" customWidth="1"/>
    <col min="14" max="14" width="13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12</v>
      </c>
      <c r="L1" t="s">
        <v>13</v>
      </c>
      <c r="M1" t="s">
        <v>31</v>
      </c>
      <c r="N1" t="s">
        <v>30</v>
      </c>
    </row>
    <row r="2" spans="1:14" x14ac:dyDescent="0.3">
      <c r="A2" t="s">
        <v>22</v>
      </c>
      <c r="B2">
        <v>7</v>
      </c>
      <c r="C2">
        <v>64.61</v>
      </c>
      <c r="D2">
        <v>0.65</v>
      </c>
      <c r="E2">
        <v>0.65</v>
      </c>
      <c r="F2">
        <v>75.650000000000006</v>
      </c>
      <c r="G2">
        <v>64.400000000000006</v>
      </c>
      <c r="H2">
        <v>0.64</v>
      </c>
      <c r="I2">
        <v>0.64</v>
      </c>
      <c r="J2">
        <v>78.87</v>
      </c>
      <c r="K2" t="b">
        <f t="shared" ref="K2:K33" si="0">IF(G2&gt;C2,TRUE,FALSE)</f>
        <v>0</v>
      </c>
      <c r="L2" t="b">
        <f t="shared" ref="L2:L33" si="1">IF(J2&lt;F2,TRUE,FALSE)</f>
        <v>0</v>
      </c>
      <c r="M2">
        <f t="shared" ref="M2:M33" si="2">C2-G2</f>
        <v>0.20999999999999375</v>
      </c>
      <c r="N2">
        <f t="shared" ref="N2:N33" si="3">F2-J2</f>
        <v>-3.2199999999999989</v>
      </c>
    </row>
    <row r="3" spans="1:14" x14ac:dyDescent="0.3">
      <c r="A3" t="s">
        <v>20</v>
      </c>
      <c r="B3">
        <v>7</v>
      </c>
      <c r="C3">
        <v>64.8</v>
      </c>
      <c r="D3">
        <v>0.65</v>
      </c>
      <c r="E3">
        <v>0.65</v>
      </c>
      <c r="F3">
        <v>75.680000000000007</v>
      </c>
      <c r="G3">
        <v>63.2</v>
      </c>
      <c r="H3">
        <v>0.63</v>
      </c>
      <c r="I3">
        <v>0.63</v>
      </c>
      <c r="J3">
        <v>77.81</v>
      </c>
      <c r="K3" t="b">
        <f t="shared" si="0"/>
        <v>0</v>
      </c>
      <c r="L3" t="b">
        <f t="shared" si="1"/>
        <v>0</v>
      </c>
      <c r="M3">
        <f t="shared" si="2"/>
        <v>1.5999999999999943</v>
      </c>
      <c r="N3">
        <f t="shared" si="3"/>
        <v>-2.1299999999999955</v>
      </c>
    </row>
    <row r="4" spans="1:14" x14ac:dyDescent="0.3">
      <c r="A4" t="s">
        <v>22</v>
      </c>
      <c r="B4">
        <v>5</v>
      </c>
      <c r="C4">
        <v>63.74</v>
      </c>
      <c r="D4">
        <v>0.64</v>
      </c>
      <c r="E4">
        <v>0.64</v>
      </c>
      <c r="F4">
        <v>73.44</v>
      </c>
      <c r="G4">
        <v>61.2</v>
      </c>
      <c r="H4">
        <v>0.61</v>
      </c>
      <c r="I4">
        <v>0.61</v>
      </c>
      <c r="J4">
        <v>75.069999999999993</v>
      </c>
      <c r="K4" t="b">
        <f t="shared" si="0"/>
        <v>0</v>
      </c>
      <c r="L4" t="b">
        <f t="shared" si="1"/>
        <v>0</v>
      </c>
      <c r="M4">
        <f t="shared" si="2"/>
        <v>2.5399999999999991</v>
      </c>
      <c r="N4">
        <f t="shared" si="3"/>
        <v>-1.6299999999999955</v>
      </c>
    </row>
    <row r="5" spans="1:14" x14ac:dyDescent="0.3">
      <c r="A5" t="s">
        <v>20</v>
      </c>
      <c r="B5">
        <v>5</v>
      </c>
      <c r="C5">
        <v>65.739999999999995</v>
      </c>
      <c r="D5">
        <v>0.66</v>
      </c>
      <c r="E5">
        <v>0.66</v>
      </c>
      <c r="F5">
        <v>76.47</v>
      </c>
      <c r="G5">
        <v>63.8</v>
      </c>
      <c r="H5">
        <v>0.64</v>
      </c>
      <c r="I5">
        <v>0.64</v>
      </c>
      <c r="J5">
        <v>75.290000000000006</v>
      </c>
      <c r="K5" t="b">
        <f t="shared" si="0"/>
        <v>0</v>
      </c>
      <c r="L5" t="b">
        <f t="shared" si="1"/>
        <v>1</v>
      </c>
      <c r="M5">
        <f t="shared" si="2"/>
        <v>1.9399999999999977</v>
      </c>
      <c r="N5">
        <f t="shared" si="3"/>
        <v>1.1799999999999926</v>
      </c>
    </row>
    <row r="6" spans="1:14" x14ac:dyDescent="0.3">
      <c r="A6" t="s">
        <v>22</v>
      </c>
      <c r="B6">
        <v>9</v>
      </c>
      <c r="C6">
        <v>64.989999999999995</v>
      </c>
      <c r="D6">
        <v>0.65</v>
      </c>
      <c r="E6">
        <v>0.65</v>
      </c>
      <c r="F6">
        <v>75.44</v>
      </c>
      <c r="G6">
        <v>64</v>
      </c>
      <c r="H6">
        <v>0.64</v>
      </c>
      <c r="I6">
        <v>0.64</v>
      </c>
      <c r="J6">
        <v>67.67</v>
      </c>
      <c r="K6" t="b">
        <f t="shared" si="0"/>
        <v>0</v>
      </c>
      <c r="L6" t="b">
        <f t="shared" si="1"/>
        <v>1</v>
      </c>
      <c r="M6">
        <f t="shared" si="2"/>
        <v>0.98999999999999488</v>
      </c>
      <c r="N6">
        <f t="shared" si="3"/>
        <v>7.769999999999996</v>
      </c>
    </row>
    <row r="7" spans="1:14" x14ac:dyDescent="0.3">
      <c r="A7" t="s">
        <v>27</v>
      </c>
      <c r="B7">
        <v>9</v>
      </c>
      <c r="C7">
        <v>61.62</v>
      </c>
      <c r="D7">
        <v>0.62</v>
      </c>
      <c r="E7">
        <v>0.62</v>
      </c>
      <c r="F7">
        <v>26.75</v>
      </c>
      <c r="G7">
        <v>57.6</v>
      </c>
      <c r="H7">
        <v>0.57999999999999996</v>
      </c>
      <c r="I7">
        <v>0.57999999999999996</v>
      </c>
      <c r="J7">
        <v>18</v>
      </c>
      <c r="K7" t="b">
        <f t="shared" si="0"/>
        <v>0</v>
      </c>
      <c r="L7" t="b">
        <f t="shared" si="1"/>
        <v>1</v>
      </c>
      <c r="M7">
        <f t="shared" si="2"/>
        <v>4.019999999999996</v>
      </c>
      <c r="N7">
        <f t="shared" si="3"/>
        <v>8.75</v>
      </c>
    </row>
    <row r="8" spans="1:14" x14ac:dyDescent="0.3">
      <c r="A8" t="s">
        <v>27</v>
      </c>
      <c r="B8">
        <v>7</v>
      </c>
      <c r="C8">
        <v>62.22</v>
      </c>
      <c r="D8">
        <v>0.62</v>
      </c>
      <c r="E8">
        <v>0.62</v>
      </c>
      <c r="F8">
        <v>26.58</v>
      </c>
      <c r="G8">
        <v>58.2</v>
      </c>
      <c r="H8">
        <v>0.57999999999999996</v>
      </c>
      <c r="I8">
        <v>0.57999999999999996</v>
      </c>
      <c r="J8">
        <v>17.52</v>
      </c>
      <c r="K8" t="b">
        <f t="shared" si="0"/>
        <v>0</v>
      </c>
      <c r="L8" t="b">
        <f t="shared" si="1"/>
        <v>1</v>
      </c>
      <c r="M8">
        <f t="shared" si="2"/>
        <v>4.019999999999996</v>
      </c>
      <c r="N8">
        <f t="shared" si="3"/>
        <v>9.0599999999999987</v>
      </c>
    </row>
    <row r="9" spans="1:14" x14ac:dyDescent="0.3">
      <c r="A9" t="s">
        <v>22</v>
      </c>
      <c r="B9">
        <v>3</v>
      </c>
      <c r="C9">
        <v>60.17</v>
      </c>
      <c r="D9">
        <v>0.6</v>
      </c>
      <c r="E9">
        <v>0.6</v>
      </c>
      <c r="F9">
        <v>74.44</v>
      </c>
      <c r="G9">
        <v>53.6</v>
      </c>
      <c r="H9">
        <v>0.54</v>
      </c>
      <c r="I9">
        <v>0.54</v>
      </c>
      <c r="J9">
        <v>65.28</v>
      </c>
      <c r="K9" t="b">
        <f t="shared" si="0"/>
        <v>0</v>
      </c>
      <c r="L9" t="b">
        <f t="shared" si="1"/>
        <v>1</v>
      </c>
      <c r="M9">
        <f t="shared" si="2"/>
        <v>6.57</v>
      </c>
      <c r="N9">
        <f t="shared" si="3"/>
        <v>9.1599999999999966</v>
      </c>
    </row>
    <row r="10" spans="1:14" x14ac:dyDescent="0.3">
      <c r="A10" t="s">
        <v>28</v>
      </c>
      <c r="B10">
        <v>7</v>
      </c>
      <c r="C10">
        <v>61.46</v>
      </c>
      <c r="D10">
        <v>0.61</v>
      </c>
      <c r="E10">
        <v>0.61</v>
      </c>
      <c r="F10">
        <v>26.15</v>
      </c>
      <c r="G10">
        <v>59.2</v>
      </c>
      <c r="H10">
        <v>0.59</v>
      </c>
      <c r="I10">
        <v>0.59</v>
      </c>
      <c r="J10">
        <v>16.79</v>
      </c>
      <c r="K10" t="b">
        <f t="shared" si="0"/>
        <v>0</v>
      </c>
      <c r="L10" t="b">
        <f t="shared" si="1"/>
        <v>1</v>
      </c>
      <c r="M10">
        <f t="shared" si="2"/>
        <v>2.259999999999998</v>
      </c>
      <c r="N10">
        <f t="shared" si="3"/>
        <v>9.36</v>
      </c>
    </row>
    <row r="11" spans="1:14" x14ac:dyDescent="0.3">
      <c r="A11" t="s">
        <v>29</v>
      </c>
      <c r="B11">
        <v>7</v>
      </c>
      <c r="C11">
        <v>61.01</v>
      </c>
      <c r="D11">
        <v>0.61</v>
      </c>
      <c r="E11">
        <v>0.61</v>
      </c>
      <c r="F11">
        <v>25.98</v>
      </c>
      <c r="G11">
        <v>57.4</v>
      </c>
      <c r="H11">
        <v>0.56999999999999995</v>
      </c>
      <c r="I11">
        <v>0.56999999999999995</v>
      </c>
      <c r="J11">
        <v>16.440000000000001</v>
      </c>
      <c r="K11" t="b">
        <f t="shared" si="0"/>
        <v>0</v>
      </c>
      <c r="L11" t="b">
        <f t="shared" si="1"/>
        <v>1</v>
      </c>
      <c r="M11">
        <f t="shared" si="2"/>
        <v>3.6099999999999994</v>
      </c>
      <c r="N11">
        <f t="shared" si="3"/>
        <v>9.5399999999999991</v>
      </c>
    </row>
    <row r="12" spans="1:14" x14ac:dyDescent="0.3">
      <c r="A12" t="s">
        <v>27</v>
      </c>
      <c r="B12">
        <v>5</v>
      </c>
      <c r="C12">
        <v>60.89</v>
      </c>
      <c r="D12">
        <v>0.61</v>
      </c>
      <c r="E12">
        <v>0.61</v>
      </c>
      <c r="F12">
        <v>25.91</v>
      </c>
      <c r="G12">
        <v>55.4</v>
      </c>
      <c r="H12">
        <v>0.55000000000000004</v>
      </c>
      <c r="I12">
        <v>0.55000000000000004</v>
      </c>
      <c r="J12">
        <v>16.03</v>
      </c>
      <c r="K12" t="b">
        <f t="shared" si="0"/>
        <v>0</v>
      </c>
      <c r="L12" t="b">
        <f t="shared" si="1"/>
        <v>1</v>
      </c>
      <c r="M12">
        <f t="shared" si="2"/>
        <v>5.490000000000002</v>
      </c>
      <c r="N12">
        <f t="shared" si="3"/>
        <v>9.879999999999999</v>
      </c>
    </row>
    <row r="13" spans="1:14" x14ac:dyDescent="0.3">
      <c r="A13" t="s">
        <v>28</v>
      </c>
      <c r="B13">
        <v>5</v>
      </c>
      <c r="C13">
        <v>60.93</v>
      </c>
      <c r="D13">
        <v>0.61</v>
      </c>
      <c r="E13">
        <v>0.61</v>
      </c>
      <c r="F13">
        <v>26.01</v>
      </c>
      <c r="G13">
        <v>57.6</v>
      </c>
      <c r="H13">
        <v>0.57999999999999996</v>
      </c>
      <c r="I13">
        <v>0.57999999999999996</v>
      </c>
      <c r="J13">
        <v>16.09</v>
      </c>
      <c r="K13" t="b">
        <f t="shared" si="0"/>
        <v>0</v>
      </c>
      <c r="L13" t="b">
        <f t="shared" si="1"/>
        <v>1</v>
      </c>
      <c r="M13">
        <f t="shared" si="2"/>
        <v>3.3299999999999983</v>
      </c>
      <c r="N13">
        <f t="shared" si="3"/>
        <v>9.9200000000000017</v>
      </c>
    </row>
    <row r="14" spans="1:14" x14ac:dyDescent="0.3">
      <c r="A14" t="s">
        <v>26</v>
      </c>
      <c r="B14">
        <v>7</v>
      </c>
      <c r="C14">
        <v>62.3</v>
      </c>
      <c r="D14">
        <v>0.62</v>
      </c>
      <c r="E14">
        <v>0.62</v>
      </c>
      <c r="F14">
        <v>27.27</v>
      </c>
      <c r="G14">
        <v>59</v>
      </c>
      <c r="H14">
        <v>0.59</v>
      </c>
      <c r="I14">
        <v>0.59</v>
      </c>
      <c r="J14">
        <v>17.260000000000002</v>
      </c>
      <c r="K14" t="b">
        <f t="shared" si="0"/>
        <v>0</v>
      </c>
      <c r="L14" t="b">
        <f t="shared" si="1"/>
        <v>1</v>
      </c>
      <c r="M14">
        <f t="shared" si="2"/>
        <v>3.2999999999999972</v>
      </c>
      <c r="N14">
        <f t="shared" si="3"/>
        <v>10.009999999999998</v>
      </c>
    </row>
    <row r="15" spans="1:14" x14ac:dyDescent="0.3">
      <c r="A15" t="s">
        <v>29</v>
      </c>
      <c r="B15">
        <v>9</v>
      </c>
      <c r="C15">
        <v>60.86</v>
      </c>
      <c r="D15">
        <v>0.61</v>
      </c>
      <c r="E15">
        <v>0.61</v>
      </c>
      <c r="F15">
        <v>25.84</v>
      </c>
      <c r="G15">
        <v>59.4</v>
      </c>
      <c r="H15">
        <v>0.59</v>
      </c>
      <c r="I15">
        <v>0.59</v>
      </c>
      <c r="J15">
        <v>15.6</v>
      </c>
      <c r="K15" t="b">
        <f t="shared" si="0"/>
        <v>0</v>
      </c>
      <c r="L15" t="b">
        <f t="shared" si="1"/>
        <v>1</v>
      </c>
      <c r="M15">
        <f t="shared" si="2"/>
        <v>1.4600000000000009</v>
      </c>
      <c r="N15">
        <f t="shared" si="3"/>
        <v>10.24</v>
      </c>
    </row>
    <row r="16" spans="1:14" x14ac:dyDescent="0.3">
      <c r="A16" t="s">
        <v>20</v>
      </c>
      <c r="B16">
        <v>9</v>
      </c>
      <c r="C16">
        <v>65.25</v>
      </c>
      <c r="D16">
        <v>0.65</v>
      </c>
      <c r="E16">
        <v>0.65</v>
      </c>
      <c r="F16">
        <v>78.28</v>
      </c>
      <c r="G16">
        <v>64.2</v>
      </c>
      <c r="H16">
        <v>0.64</v>
      </c>
      <c r="I16">
        <v>0.64</v>
      </c>
      <c r="J16">
        <v>67.819999999999993</v>
      </c>
      <c r="K16" t="b">
        <f t="shared" si="0"/>
        <v>0</v>
      </c>
      <c r="L16" t="b">
        <f t="shared" si="1"/>
        <v>1</v>
      </c>
      <c r="M16">
        <f t="shared" si="2"/>
        <v>1.0499999999999972</v>
      </c>
      <c r="N16">
        <f t="shared" si="3"/>
        <v>10.460000000000008</v>
      </c>
    </row>
    <row r="17" spans="1:14" x14ac:dyDescent="0.3">
      <c r="A17" t="s">
        <v>26</v>
      </c>
      <c r="B17">
        <v>9</v>
      </c>
      <c r="C17">
        <v>61.65</v>
      </c>
      <c r="D17">
        <v>0.62</v>
      </c>
      <c r="E17">
        <v>0.62</v>
      </c>
      <c r="F17">
        <v>27.31</v>
      </c>
      <c r="G17">
        <v>60.4</v>
      </c>
      <c r="H17">
        <v>0.6</v>
      </c>
      <c r="I17">
        <v>0.6</v>
      </c>
      <c r="J17">
        <v>16.420000000000002</v>
      </c>
      <c r="K17" t="b">
        <f t="shared" si="0"/>
        <v>0</v>
      </c>
      <c r="L17" t="b">
        <f t="shared" si="1"/>
        <v>1</v>
      </c>
      <c r="M17">
        <f t="shared" si="2"/>
        <v>1.25</v>
      </c>
      <c r="N17">
        <f t="shared" si="3"/>
        <v>10.889999999999997</v>
      </c>
    </row>
    <row r="18" spans="1:14" x14ac:dyDescent="0.3">
      <c r="A18" t="s">
        <v>27</v>
      </c>
      <c r="B18">
        <v>3</v>
      </c>
      <c r="C18">
        <v>60.44</v>
      </c>
      <c r="D18">
        <v>0.6</v>
      </c>
      <c r="E18">
        <v>0.6</v>
      </c>
      <c r="F18">
        <v>25.46</v>
      </c>
      <c r="G18">
        <v>51</v>
      </c>
      <c r="H18">
        <v>0.51</v>
      </c>
      <c r="I18">
        <v>0.51</v>
      </c>
      <c r="J18">
        <v>14.3</v>
      </c>
      <c r="K18" t="b">
        <f t="shared" si="0"/>
        <v>0</v>
      </c>
      <c r="L18" t="b">
        <f t="shared" si="1"/>
        <v>1</v>
      </c>
      <c r="M18">
        <f t="shared" si="2"/>
        <v>9.4399999999999977</v>
      </c>
      <c r="N18">
        <f t="shared" si="3"/>
        <v>11.16</v>
      </c>
    </row>
    <row r="19" spans="1:14" x14ac:dyDescent="0.3">
      <c r="A19" t="s">
        <v>28</v>
      </c>
      <c r="B19">
        <v>9</v>
      </c>
      <c r="C19">
        <v>61.99</v>
      </c>
      <c r="D19">
        <v>0.62</v>
      </c>
      <c r="E19">
        <v>0.62</v>
      </c>
      <c r="F19">
        <v>26.16</v>
      </c>
      <c r="G19">
        <v>60.8</v>
      </c>
      <c r="H19">
        <v>0.61</v>
      </c>
      <c r="I19">
        <v>0.61</v>
      </c>
      <c r="J19">
        <v>14.4</v>
      </c>
      <c r="K19" t="b">
        <f t="shared" si="0"/>
        <v>0</v>
      </c>
      <c r="L19" t="b">
        <f t="shared" si="1"/>
        <v>1</v>
      </c>
      <c r="M19">
        <f t="shared" si="2"/>
        <v>1.1900000000000048</v>
      </c>
      <c r="N19">
        <f t="shared" si="3"/>
        <v>11.76</v>
      </c>
    </row>
    <row r="20" spans="1:14" x14ac:dyDescent="0.3">
      <c r="A20" t="s">
        <v>20</v>
      </c>
      <c r="B20">
        <v>3</v>
      </c>
      <c r="C20">
        <v>64.3</v>
      </c>
      <c r="D20">
        <v>0.64</v>
      </c>
      <c r="E20">
        <v>0.64</v>
      </c>
      <c r="F20">
        <v>78.37</v>
      </c>
      <c r="G20">
        <v>55.8</v>
      </c>
      <c r="H20">
        <v>0.56000000000000005</v>
      </c>
      <c r="I20">
        <v>0.56000000000000005</v>
      </c>
      <c r="J20">
        <v>63.64</v>
      </c>
      <c r="K20" t="b">
        <f t="shared" si="0"/>
        <v>0</v>
      </c>
      <c r="L20" t="b">
        <f t="shared" si="1"/>
        <v>1</v>
      </c>
      <c r="M20">
        <f t="shared" si="2"/>
        <v>8.5</v>
      </c>
      <c r="N20">
        <f t="shared" si="3"/>
        <v>14.730000000000004</v>
      </c>
    </row>
    <row r="21" spans="1:14" x14ac:dyDescent="0.3">
      <c r="A21" t="s">
        <v>24</v>
      </c>
      <c r="B21">
        <v>3</v>
      </c>
      <c r="C21">
        <v>60.36</v>
      </c>
      <c r="D21">
        <v>0.6</v>
      </c>
      <c r="E21">
        <v>0.6</v>
      </c>
      <c r="F21">
        <v>26.37</v>
      </c>
      <c r="G21">
        <v>50.8</v>
      </c>
      <c r="H21">
        <v>0.51</v>
      </c>
      <c r="I21">
        <v>0.51</v>
      </c>
      <c r="J21">
        <v>11.34</v>
      </c>
      <c r="K21" t="b">
        <f t="shared" si="0"/>
        <v>0</v>
      </c>
      <c r="L21" t="b">
        <f t="shared" si="1"/>
        <v>1</v>
      </c>
      <c r="M21">
        <f t="shared" si="2"/>
        <v>9.5600000000000023</v>
      </c>
      <c r="N21">
        <f t="shared" si="3"/>
        <v>15.030000000000001</v>
      </c>
    </row>
    <row r="22" spans="1:14" x14ac:dyDescent="0.3">
      <c r="A22" t="s">
        <v>24</v>
      </c>
      <c r="B22">
        <v>7</v>
      </c>
      <c r="C22">
        <v>64.23</v>
      </c>
      <c r="D22">
        <v>0.64</v>
      </c>
      <c r="E22">
        <v>0.64</v>
      </c>
      <c r="F22">
        <v>26.96</v>
      </c>
      <c r="G22">
        <v>60.4</v>
      </c>
      <c r="H22">
        <v>0.6</v>
      </c>
      <c r="I22">
        <v>0.6</v>
      </c>
      <c r="J22">
        <v>11.7</v>
      </c>
      <c r="K22" t="b">
        <f t="shared" si="0"/>
        <v>0</v>
      </c>
      <c r="L22" t="b">
        <f t="shared" si="1"/>
        <v>1</v>
      </c>
      <c r="M22">
        <f t="shared" si="2"/>
        <v>3.8300000000000054</v>
      </c>
      <c r="N22">
        <f t="shared" si="3"/>
        <v>15.260000000000002</v>
      </c>
    </row>
    <row r="23" spans="1:14" x14ac:dyDescent="0.3">
      <c r="A23" t="s">
        <v>24</v>
      </c>
      <c r="B23">
        <v>9</v>
      </c>
      <c r="C23">
        <v>63.93</v>
      </c>
      <c r="D23">
        <v>0.64</v>
      </c>
      <c r="E23">
        <v>0.64</v>
      </c>
      <c r="F23">
        <v>27.66</v>
      </c>
      <c r="G23">
        <v>62.4</v>
      </c>
      <c r="H23">
        <v>0.62</v>
      </c>
      <c r="I23">
        <v>0.62</v>
      </c>
      <c r="J23">
        <v>12.14</v>
      </c>
      <c r="K23" t="b">
        <f t="shared" si="0"/>
        <v>0</v>
      </c>
      <c r="L23" t="b">
        <f t="shared" si="1"/>
        <v>1</v>
      </c>
      <c r="M23">
        <f t="shared" si="2"/>
        <v>1.5300000000000011</v>
      </c>
      <c r="N23">
        <f t="shared" si="3"/>
        <v>15.52</v>
      </c>
    </row>
    <row r="24" spans="1:14" x14ac:dyDescent="0.3">
      <c r="A24" t="s">
        <v>23</v>
      </c>
      <c r="B24">
        <v>9</v>
      </c>
      <c r="C24">
        <v>64.150000000000006</v>
      </c>
      <c r="D24">
        <v>0.64</v>
      </c>
      <c r="E24">
        <v>0.64</v>
      </c>
      <c r="F24">
        <v>26.14</v>
      </c>
      <c r="G24">
        <v>61.8</v>
      </c>
      <c r="H24">
        <v>0.62</v>
      </c>
      <c r="I24">
        <v>0.62</v>
      </c>
      <c r="J24">
        <v>10.5</v>
      </c>
      <c r="K24" t="b">
        <f t="shared" si="0"/>
        <v>0</v>
      </c>
      <c r="L24" t="b">
        <f t="shared" si="1"/>
        <v>1</v>
      </c>
      <c r="M24">
        <f t="shared" si="2"/>
        <v>2.3500000000000085</v>
      </c>
      <c r="N24">
        <f t="shared" si="3"/>
        <v>15.64</v>
      </c>
    </row>
    <row r="25" spans="1:14" x14ac:dyDescent="0.3">
      <c r="A25" t="s">
        <v>25</v>
      </c>
      <c r="B25">
        <v>7</v>
      </c>
      <c r="C25">
        <v>63.81</v>
      </c>
      <c r="D25">
        <v>0.64</v>
      </c>
      <c r="E25">
        <v>0.64</v>
      </c>
      <c r="F25">
        <v>108.27</v>
      </c>
      <c r="G25">
        <v>61.8</v>
      </c>
      <c r="H25">
        <v>0.62</v>
      </c>
      <c r="I25">
        <v>0.62</v>
      </c>
      <c r="J25">
        <v>92.18</v>
      </c>
      <c r="K25" t="b">
        <f t="shared" si="0"/>
        <v>0</v>
      </c>
      <c r="L25" t="b">
        <f t="shared" si="1"/>
        <v>1</v>
      </c>
      <c r="M25">
        <f t="shared" si="2"/>
        <v>2.0100000000000051</v>
      </c>
      <c r="N25">
        <f t="shared" si="3"/>
        <v>16.089999999999989</v>
      </c>
    </row>
    <row r="26" spans="1:14" x14ac:dyDescent="0.3">
      <c r="A26" t="s">
        <v>24</v>
      </c>
      <c r="B26">
        <v>5</v>
      </c>
      <c r="C26">
        <v>63.62</v>
      </c>
      <c r="D26">
        <v>0.64</v>
      </c>
      <c r="E26">
        <v>0.64</v>
      </c>
      <c r="F26">
        <v>27.25</v>
      </c>
      <c r="G26">
        <v>58.6</v>
      </c>
      <c r="H26">
        <v>0.59</v>
      </c>
      <c r="I26">
        <v>0.59</v>
      </c>
      <c r="J26">
        <v>11.01</v>
      </c>
      <c r="K26" t="b">
        <f t="shared" si="0"/>
        <v>0</v>
      </c>
      <c r="L26" t="b">
        <f t="shared" si="1"/>
        <v>1</v>
      </c>
      <c r="M26">
        <f t="shared" si="2"/>
        <v>5.019999999999996</v>
      </c>
      <c r="N26">
        <f t="shared" si="3"/>
        <v>16.240000000000002</v>
      </c>
    </row>
    <row r="27" spans="1:14" x14ac:dyDescent="0.3">
      <c r="A27" t="s">
        <v>23</v>
      </c>
      <c r="B27">
        <v>7</v>
      </c>
      <c r="C27">
        <v>64.650000000000006</v>
      </c>
      <c r="D27">
        <v>0.65</v>
      </c>
      <c r="E27">
        <v>0.65</v>
      </c>
      <c r="F27">
        <v>26.48</v>
      </c>
      <c r="G27">
        <v>60.8</v>
      </c>
      <c r="H27">
        <v>0.61</v>
      </c>
      <c r="I27">
        <v>0.61</v>
      </c>
      <c r="J27">
        <v>9.94</v>
      </c>
      <c r="K27" t="b">
        <f t="shared" si="0"/>
        <v>0</v>
      </c>
      <c r="L27" t="b">
        <f t="shared" si="1"/>
        <v>1</v>
      </c>
      <c r="M27">
        <f t="shared" si="2"/>
        <v>3.8500000000000085</v>
      </c>
      <c r="N27">
        <f t="shared" si="3"/>
        <v>16.54</v>
      </c>
    </row>
    <row r="28" spans="1:14" x14ac:dyDescent="0.3">
      <c r="A28" t="s">
        <v>19</v>
      </c>
      <c r="B28">
        <v>9</v>
      </c>
      <c r="C28">
        <v>67.45</v>
      </c>
      <c r="D28">
        <v>0.67</v>
      </c>
      <c r="E28">
        <v>0.67</v>
      </c>
      <c r="F28">
        <v>27.24</v>
      </c>
      <c r="G28">
        <v>62.4</v>
      </c>
      <c r="H28">
        <v>0.63</v>
      </c>
      <c r="I28">
        <v>0.63</v>
      </c>
      <c r="J28">
        <v>10.61</v>
      </c>
      <c r="K28" t="b">
        <f t="shared" si="0"/>
        <v>0</v>
      </c>
      <c r="L28" t="b">
        <f t="shared" si="1"/>
        <v>1</v>
      </c>
      <c r="M28">
        <f t="shared" si="2"/>
        <v>5.0500000000000043</v>
      </c>
      <c r="N28">
        <f t="shared" si="3"/>
        <v>16.63</v>
      </c>
    </row>
    <row r="29" spans="1:14" x14ac:dyDescent="0.3">
      <c r="A29" t="s">
        <v>19</v>
      </c>
      <c r="B29">
        <v>5</v>
      </c>
      <c r="C29">
        <v>66.28</v>
      </c>
      <c r="D29">
        <v>0.66</v>
      </c>
      <c r="E29">
        <v>0.66</v>
      </c>
      <c r="F29">
        <v>26.21</v>
      </c>
      <c r="G29">
        <v>59.6</v>
      </c>
      <c r="H29">
        <v>0.6</v>
      </c>
      <c r="I29">
        <v>0.6</v>
      </c>
      <c r="J29">
        <v>9.3800000000000008</v>
      </c>
      <c r="K29" t="b">
        <f t="shared" si="0"/>
        <v>0</v>
      </c>
      <c r="L29" t="b">
        <f t="shared" si="1"/>
        <v>1</v>
      </c>
      <c r="M29">
        <f t="shared" si="2"/>
        <v>6.68</v>
      </c>
      <c r="N29">
        <f t="shared" si="3"/>
        <v>16.829999999999998</v>
      </c>
    </row>
    <row r="30" spans="1:14" x14ac:dyDescent="0.3">
      <c r="A30" t="s">
        <v>19</v>
      </c>
      <c r="B30">
        <v>7</v>
      </c>
      <c r="C30">
        <v>67.599999999999994</v>
      </c>
      <c r="D30">
        <v>0.68</v>
      </c>
      <c r="E30">
        <v>0.68</v>
      </c>
      <c r="F30">
        <v>26.89</v>
      </c>
      <c r="G30">
        <v>64.8</v>
      </c>
      <c r="H30">
        <v>0.65</v>
      </c>
      <c r="I30">
        <v>0.65</v>
      </c>
      <c r="J30">
        <v>9.99</v>
      </c>
      <c r="K30" t="b">
        <f t="shared" si="0"/>
        <v>0</v>
      </c>
      <c r="L30" t="b">
        <f t="shared" si="1"/>
        <v>1</v>
      </c>
      <c r="M30">
        <f t="shared" si="2"/>
        <v>2.7999999999999972</v>
      </c>
      <c r="N30">
        <f t="shared" si="3"/>
        <v>16.899999999999999</v>
      </c>
    </row>
    <row r="31" spans="1:14" x14ac:dyDescent="0.3">
      <c r="A31" t="s">
        <v>23</v>
      </c>
      <c r="B31">
        <v>5</v>
      </c>
      <c r="C31">
        <v>62.64</v>
      </c>
      <c r="D31">
        <v>0.63</v>
      </c>
      <c r="E31">
        <v>0.63</v>
      </c>
      <c r="F31">
        <v>26.59</v>
      </c>
      <c r="G31">
        <v>56.6</v>
      </c>
      <c r="H31">
        <v>0.56000000000000005</v>
      </c>
      <c r="I31">
        <v>0.56000000000000005</v>
      </c>
      <c r="J31">
        <v>9.52</v>
      </c>
      <c r="K31" t="b">
        <f t="shared" si="0"/>
        <v>0</v>
      </c>
      <c r="L31" t="b">
        <f t="shared" si="1"/>
        <v>1</v>
      </c>
      <c r="M31">
        <f t="shared" si="2"/>
        <v>6.0399999999999991</v>
      </c>
      <c r="N31">
        <f t="shared" si="3"/>
        <v>17.07</v>
      </c>
    </row>
    <row r="32" spans="1:14" x14ac:dyDescent="0.3">
      <c r="A32" t="s">
        <v>19</v>
      </c>
      <c r="B32">
        <v>3</v>
      </c>
      <c r="C32">
        <v>64.680000000000007</v>
      </c>
      <c r="D32">
        <v>0.65</v>
      </c>
      <c r="E32">
        <v>0.65</v>
      </c>
      <c r="F32">
        <v>26.01</v>
      </c>
      <c r="G32">
        <v>53.4</v>
      </c>
      <c r="H32">
        <v>0.53</v>
      </c>
      <c r="I32">
        <v>0.53</v>
      </c>
      <c r="J32">
        <v>8.06</v>
      </c>
      <c r="K32" t="b">
        <f t="shared" si="0"/>
        <v>0</v>
      </c>
      <c r="L32" t="b">
        <f t="shared" si="1"/>
        <v>1</v>
      </c>
      <c r="M32">
        <f t="shared" si="2"/>
        <v>11.280000000000008</v>
      </c>
      <c r="N32">
        <f t="shared" si="3"/>
        <v>17.950000000000003</v>
      </c>
    </row>
    <row r="33" spans="1:14" x14ac:dyDescent="0.3">
      <c r="A33" t="s">
        <v>23</v>
      </c>
      <c r="B33">
        <v>3</v>
      </c>
      <c r="C33">
        <v>61.58</v>
      </c>
      <c r="D33">
        <v>0.62</v>
      </c>
      <c r="E33">
        <v>0.62</v>
      </c>
      <c r="F33">
        <v>26.42</v>
      </c>
      <c r="G33">
        <v>50</v>
      </c>
      <c r="H33">
        <v>0.5</v>
      </c>
      <c r="I33">
        <v>0.5</v>
      </c>
      <c r="J33">
        <v>8.3000000000000007</v>
      </c>
      <c r="K33" t="b">
        <f t="shared" si="0"/>
        <v>0</v>
      </c>
      <c r="L33" t="b">
        <f t="shared" si="1"/>
        <v>1</v>
      </c>
      <c r="M33">
        <f t="shared" si="2"/>
        <v>11.579999999999998</v>
      </c>
      <c r="N33">
        <f t="shared" si="3"/>
        <v>18.12</v>
      </c>
    </row>
    <row r="34" spans="1:14" x14ac:dyDescent="0.3">
      <c r="A34" t="s">
        <v>24</v>
      </c>
      <c r="B34">
        <v>1</v>
      </c>
      <c r="C34">
        <v>60.86</v>
      </c>
      <c r="D34">
        <v>0.61</v>
      </c>
      <c r="E34">
        <v>0.61</v>
      </c>
      <c r="F34">
        <v>25.38</v>
      </c>
      <c r="G34">
        <v>41.2</v>
      </c>
      <c r="H34">
        <v>0.41</v>
      </c>
      <c r="I34">
        <v>0.41</v>
      </c>
      <c r="J34">
        <v>7.05</v>
      </c>
      <c r="K34" t="b">
        <f t="shared" ref="K34:K65" si="4">IF(G34&gt;C34,TRUE,FALSE)</f>
        <v>0</v>
      </c>
      <c r="L34" t="b">
        <f t="shared" ref="L34:L65" si="5">IF(J34&lt;F34,TRUE,FALSE)</f>
        <v>1</v>
      </c>
      <c r="M34">
        <f t="shared" ref="M34:M65" si="6">C34-G34</f>
        <v>19.659999999999997</v>
      </c>
      <c r="N34">
        <f t="shared" ref="N34:N65" si="7">F34-J34</f>
        <v>18.329999999999998</v>
      </c>
    </row>
    <row r="35" spans="1:14" x14ac:dyDescent="0.3">
      <c r="A35" t="s">
        <v>23</v>
      </c>
      <c r="B35">
        <v>1</v>
      </c>
      <c r="C35">
        <v>60.29</v>
      </c>
      <c r="D35">
        <v>0.6</v>
      </c>
      <c r="E35">
        <v>0.6</v>
      </c>
      <c r="F35">
        <v>25.38</v>
      </c>
      <c r="G35">
        <v>40.4</v>
      </c>
      <c r="H35">
        <v>0.4</v>
      </c>
      <c r="I35">
        <v>0.4</v>
      </c>
      <c r="J35">
        <v>4.3099999999999996</v>
      </c>
      <c r="K35" t="b">
        <f t="shared" si="4"/>
        <v>0</v>
      </c>
      <c r="L35" t="b">
        <f t="shared" si="5"/>
        <v>1</v>
      </c>
      <c r="M35">
        <f t="shared" si="6"/>
        <v>19.89</v>
      </c>
      <c r="N35">
        <f t="shared" si="7"/>
        <v>21.07</v>
      </c>
    </row>
    <row r="36" spans="1:14" x14ac:dyDescent="0.3">
      <c r="A36" t="s">
        <v>19</v>
      </c>
      <c r="B36">
        <v>1</v>
      </c>
      <c r="C36">
        <v>63.74</v>
      </c>
      <c r="D36">
        <v>0.64</v>
      </c>
      <c r="E36">
        <v>0.64</v>
      </c>
      <c r="F36">
        <v>25.81</v>
      </c>
      <c r="G36">
        <v>43.2</v>
      </c>
      <c r="H36">
        <v>0.43</v>
      </c>
      <c r="I36">
        <v>0.43</v>
      </c>
      <c r="J36">
        <v>4.2300000000000004</v>
      </c>
      <c r="K36" t="b">
        <f t="shared" si="4"/>
        <v>0</v>
      </c>
      <c r="L36" t="b">
        <f t="shared" si="5"/>
        <v>1</v>
      </c>
      <c r="M36">
        <f t="shared" si="6"/>
        <v>20.54</v>
      </c>
      <c r="N36">
        <f t="shared" si="7"/>
        <v>21.58</v>
      </c>
    </row>
    <row r="37" spans="1:14" x14ac:dyDescent="0.3">
      <c r="A37" t="s">
        <v>25</v>
      </c>
      <c r="B37">
        <v>9</v>
      </c>
      <c r="C37">
        <v>63.43</v>
      </c>
      <c r="D37">
        <v>0.63</v>
      </c>
      <c r="E37">
        <v>0.63</v>
      </c>
      <c r="F37">
        <v>107.27</v>
      </c>
      <c r="G37">
        <v>62.6</v>
      </c>
      <c r="H37">
        <v>0.63</v>
      </c>
      <c r="I37">
        <v>0.63</v>
      </c>
      <c r="J37">
        <v>83.04</v>
      </c>
      <c r="K37" t="b">
        <f t="shared" si="4"/>
        <v>0</v>
      </c>
      <c r="L37" t="b">
        <f t="shared" si="5"/>
        <v>1</v>
      </c>
      <c r="M37">
        <f t="shared" si="6"/>
        <v>0.82999999999999829</v>
      </c>
      <c r="N37">
        <f t="shared" si="7"/>
        <v>24.22999999999999</v>
      </c>
    </row>
    <row r="38" spans="1:14" x14ac:dyDescent="0.3">
      <c r="A38" t="s">
        <v>25</v>
      </c>
      <c r="B38">
        <v>5</v>
      </c>
      <c r="C38">
        <v>63.24</v>
      </c>
      <c r="D38">
        <v>0.63</v>
      </c>
      <c r="E38">
        <v>0.63</v>
      </c>
      <c r="F38">
        <v>107.84</v>
      </c>
      <c r="G38">
        <v>58.8</v>
      </c>
      <c r="H38">
        <v>0.59</v>
      </c>
      <c r="I38">
        <v>0.59</v>
      </c>
      <c r="J38">
        <v>82.95</v>
      </c>
      <c r="K38" t="b">
        <f t="shared" si="4"/>
        <v>0</v>
      </c>
      <c r="L38" t="b">
        <f t="shared" si="5"/>
        <v>1</v>
      </c>
      <c r="M38">
        <f t="shared" si="6"/>
        <v>4.4400000000000048</v>
      </c>
      <c r="N38">
        <f t="shared" si="7"/>
        <v>24.89</v>
      </c>
    </row>
    <row r="39" spans="1:14" x14ac:dyDescent="0.3">
      <c r="A39" t="s">
        <v>21</v>
      </c>
      <c r="B39">
        <v>5</v>
      </c>
      <c r="C39">
        <v>65.099999999999994</v>
      </c>
      <c r="D39">
        <v>0.65</v>
      </c>
      <c r="E39">
        <v>0.65</v>
      </c>
      <c r="F39">
        <v>108.49</v>
      </c>
      <c r="G39">
        <v>61.8</v>
      </c>
      <c r="H39">
        <v>0.62</v>
      </c>
      <c r="I39">
        <v>0.62</v>
      </c>
      <c r="J39">
        <v>82.14</v>
      </c>
      <c r="K39" t="b">
        <f t="shared" si="4"/>
        <v>0</v>
      </c>
      <c r="L39" t="b">
        <f t="shared" si="5"/>
        <v>1</v>
      </c>
      <c r="M39">
        <f t="shared" si="6"/>
        <v>3.2999999999999972</v>
      </c>
      <c r="N39">
        <f t="shared" si="7"/>
        <v>26.349999999999994</v>
      </c>
    </row>
    <row r="40" spans="1:14" x14ac:dyDescent="0.3">
      <c r="A40" t="s">
        <v>21</v>
      </c>
      <c r="B40">
        <v>7</v>
      </c>
      <c r="C40">
        <v>64.569999999999993</v>
      </c>
      <c r="D40">
        <v>0.65</v>
      </c>
      <c r="E40">
        <v>0.65</v>
      </c>
      <c r="F40">
        <v>107.85</v>
      </c>
      <c r="G40">
        <v>62.4</v>
      </c>
      <c r="H40">
        <v>0.62</v>
      </c>
      <c r="I40">
        <v>0.62</v>
      </c>
      <c r="J40">
        <v>76.09</v>
      </c>
      <c r="K40" t="b">
        <f t="shared" si="4"/>
        <v>0</v>
      </c>
      <c r="L40" t="b">
        <f t="shared" si="5"/>
        <v>1</v>
      </c>
      <c r="M40">
        <f t="shared" si="6"/>
        <v>2.1699999999999946</v>
      </c>
      <c r="N40">
        <f t="shared" si="7"/>
        <v>31.759999999999991</v>
      </c>
    </row>
    <row r="41" spans="1:14" x14ac:dyDescent="0.3">
      <c r="A41" t="s">
        <v>21</v>
      </c>
      <c r="B41">
        <v>3</v>
      </c>
      <c r="C41">
        <v>61.95</v>
      </c>
      <c r="D41">
        <v>0.62</v>
      </c>
      <c r="E41">
        <v>0.62</v>
      </c>
      <c r="F41">
        <v>105.01</v>
      </c>
      <c r="G41">
        <v>51.6</v>
      </c>
      <c r="H41">
        <v>0.52</v>
      </c>
      <c r="I41">
        <v>0.52</v>
      </c>
      <c r="J41">
        <v>72.84</v>
      </c>
      <c r="K41" t="b">
        <f t="shared" si="4"/>
        <v>0</v>
      </c>
      <c r="L41" t="b">
        <f t="shared" si="5"/>
        <v>1</v>
      </c>
      <c r="M41">
        <f t="shared" si="6"/>
        <v>10.350000000000001</v>
      </c>
      <c r="N41">
        <f t="shared" si="7"/>
        <v>32.17</v>
      </c>
    </row>
    <row r="42" spans="1:14" x14ac:dyDescent="0.3">
      <c r="A42" t="s">
        <v>17</v>
      </c>
      <c r="B42">
        <v>5</v>
      </c>
      <c r="C42">
        <v>69.040000000000006</v>
      </c>
      <c r="D42">
        <v>0.69</v>
      </c>
      <c r="E42">
        <v>0.69</v>
      </c>
      <c r="F42">
        <v>107.8</v>
      </c>
      <c r="G42">
        <v>63.8</v>
      </c>
      <c r="H42">
        <v>0.64</v>
      </c>
      <c r="I42">
        <v>0.64</v>
      </c>
      <c r="J42">
        <v>73.53</v>
      </c>
      <c r="K42" t="b">
        <f t="shared" si="4"/>
        <v>0</v>
      </c>
      <c r="L42" t="b">
        <f t="shared" si="5"/>
        <v>1</v>
      </c>
      <c r="M42">
        <f t="shared" si="6"/>
        <v>5.2400000000000091</v>
      </c>
      <c r="N42">
        <f t="shared" si="7"/>
        <v>34.269999999999996</v>
      </c>
    </row>
    <row r="43" spans="1:14" x14ac:dyDescent="0.3">
      <c r="A43" t="s">
        <v>25</v>
      </c>
      <c r="B43">
        <v>3</v>
      </c>
      <c r="C43">
        <v>60.78</v>
      </c>
      <c r="D43">
        <v>0.61</v>
      </c>
      <c r="E43">
        <v>0.61</v>
      </c>
      <c r="F43">
        <v>105.48</v>
      </c>
      <c r="G43">
        <v>51.4</v>
      </c>
      <c r="H43">
        <v>0.51</v>
      </c>
      <c r="I43">
        <v>0.51</v>
      </c>
      <c r="J43">
        <v>68.709999999999994</v>
      </c>
      <c r="K43" t="b">
        <f t="shared" si="4"/>
        <v>0</v>
      </c>
      <c r="L43" t="b">
        <f t="shared" si="5"/>
        <v>1</v>
      </c>
      <c r="M43">
        <f t="shared" si="6"/>
        <v>9.3800000000000026</v>
      </c>
      <c r="N43">
        <f t="shared" si="7"/>
        <v>36.77000000000001</v>
      </c>
    </row>
    <row r="44" spans="1:14" x14ac:dyDescent="0.3">
      <c r="A44" t="s">
        <v>17</v>
      </c>
      <c r="B44">
        <v>9</v>
      </c>
      <c r="C44">
        <v>68.400000000000006</v>
      </c>
      <c r="D44">
        <v>0.68</v>
      </c>
      <c r="E44">
        <v>0.68</v>
      </c>
      <c r="F44">
        <v>105.72</v>
      </c>
      <c r="G44">
        <v>67</v>
      </c>
      <c r="H44">
        <v>0.67</v>
      </c>
      <c r="I44">
        <v>0.67</v>
      </c>
      <c r="J44">
        <v>68.77</v>
      </c>
      <c r="K44" t="b">
        <f t="shared" si="4"/>
        <v>0</v>
      </c>
      <c r="L44" t="b">
        <f t="shared" si="5"/>
        <v>1</v>
      </c>
      <c r="M44">
        <f t="shared" si="6"/>
        <v>1.4000000000000057</v>
      </c>
      <c r="N44">
        <f t="shared" si="7"/>
        <v>36.950000000000003</v>
      </c>
    </row>
    <row r="45" spans="1:14" x14ac:dyDescent="0.3">
      <c r="A45" t="s">
        <v>21</v>
      </c>
      <c r="B45">
        <v>9</v>
      </c>
      <c r="C45">
        <v>64.8</v>
      </c>
      <c r="D45">
        <v>0.65</v>
      </c>
      <c r="E45">
        <v>0.65</v>
      </c>
      <c r="F45">
        <v>106.93</v>
      </c>
      <c r="G45">
        <v>64.2</v>
      </c>
      <c r="H45">
        <v>0.64</v>
      </c>
      <c r="I45">
        <v>0.64</v>
      </c>
      <c r="J45">
        <v>68.540000000000006</v>
      </c>
      <c r="K45" t="b">
        <f t="shared" si="4"/>
        <v>0</v>
      </c>
      <c r="L45" t="b">
        <f t="shared" si="5"/>
        <v>1</v>
      </c>
      <c r="M45">
        <f t="shared" si="6"/>
        <v>0.59999999999999432</v>
      </c>
      <c r="N45">
        <f t="shared" si="7"/>
        <v>38.39</v>
      </c>
    </row>
    <row r="46" spans="1:14" x14ac:dyDescent="0.3">
      <c r="A46" t="s">
        <v>22</v>
      </c>
      <c r="B46">
        <v>1</v>
      </c>
      <c r="C46">
        <v>60.74</v>
      </c>
      <c r="D46">
        <v>0.61</v>
      </c>
      <c r="E46">
        <v>0.61</v>
      </c>
      <c r="F46">
        <v>74.180000000000007</v>
      </c>
      <c r="G46">
        <v>43.4</v>
      </c>
      <c r="H46">
        <v>0.44</v>
      </c>
      <c r="I46">
        <v>0.44</v>
      </c>
      <c r="J46">
        <v>33.94</v>
      </c>
      <c r="K46" t="b">
        <f t="shared" si="4"/>
        <v>0</v>
      </c>
      <c r="L46" t="b">
        <f t="shared" si="5"/>
        <v>1</v>
      </c>
      <c r="M46">
        <f t="shared" si="6"/>
        <v>17.340000000000003</v>
      </c>
      <c r="N46">
        <f t="shared" si="7"/>
        <v>40.240000000000009</v>
      </c>
    </row>
    <row r="47" spans="1:14" x14ac:dyDescent="0.3">
      <c r="A47" t="s">
        <v>17</v>
      </c>
      <c r="B47">
        <v>7</v>
      </c>
      <c r="C47">
        <v>68.59</v>
      </c>
      <c r="D47">
        <v>0.69</v>
      </c>
      <c r="E47">
        <v>0.69</v>
      </c>
      <c r="F47">
        <v>108.3</v>
      </c>
      <c r="G47">
        <v>65.599999999999994</v>
      </c>
      <c r="H47">
        <v>0.66</v>
      </c>
      <c r="I47">
        <v>0.66</v>
      </c>
      <c r="J47">
        <v>66.849999999999994</v>
      </c>
      <c r="K47" t="b">
        <f t="shared" si="4"/>
        <v>0</v>
      </c>
      <c r="L47" t="b">
        <f t="shared" si="5"/>
        <v>1</v>
      </c>
      <c r="M47">
        <f t="shared" si="6"/>
        <v>2.9900000000000091</v>
      </c>
      <c r="N47">
        <f t="shared" si="7"/>
        <v>41.45</v>
      </c>
    </row>
    <row r="48" spans="1:14" x14ac:dyDescent="0.3">
      <c r="A48" t="s">
        <v>17</v>
      </c>
      <c r="B48">
        <v>3</v>
      </c>
      <c r="C48">
        <v>66.73</v>
      </c>
      <c r="D48">
        <v>0.67</v>
      </c>
      <c r="E48">
        <v>0.67</v>
      </c>
      <c r="F48">
        <v>107.16</v>
      </c>
      <c r="G48">
        <v>56.2</v>
      </c>
      <c r="H48">
        <v>0.56000000000000005</v>
      </c>
      <c r="I48">
        <v>0.56000000000000005</v>
      </c>
      <c r="J48">
        <v>61.93</v>
      </c>
      <c r="K48" t="b">
        <f t="shared" si="4"/>
        <v>0</v>
      </c>
      <c r="L48" t="b">
        <f t="shared" si="5"/>
        <v>1</v>
      </c>
      <c r="M48">
        <f t="shared" si="6"/>
        <v>10.530000000000001</v>
      </c>
      <c r="N48">
        <f t="shared" si="7"/>
        <v>45.23</v>
      </c>
    </row>
    <row r="49" spans="1:14" x14ac:dyDescent="0.3">
      <c r="A49" t="s">
        <v>20</v>
      </c>
      <c r="B49">
        <v>1</v>
      </c>
      <c r="C49">
        <v>62.18</v>
      </c>
      <c r="D49">
        <v>0.62</v>
      </c>
      <c r="E49">
        <v>0.62</v>
      </c>
      <c r="F49">
        <v>76.599999999999994</v>
      </c>
      <c r="G49">
        <v>45</v>
      </c>
      <c r="H49">
        <v>0.45</v>
      </c>
      <c r="I49">
        <v>0.45</v>
      </c>
      <c r="J49">
        <v>30.53</v>
      </c>
      <c r="K49" t="b">
        <f t="shared" si="4"/>
        <v>0</v>
      </c>
      <c r="L49" t="b">
        <f t="shared" si="5"/>
        <v>1</v>
      </c>
      <c r="M49">
        <f t="shared" si="6"/>
        <v>17.18</v>
      </c>
      <c r="N49">
        <f t="shared" si="7"/>
        <v>46.069999999999993</v>
      </c>
    </row>
    <row r="50" spans="1:14" x14ac:dyDescent="0.3">
      <c r="A50" t="s">
        <v>14</v>
      </c>
      <c r="B50">
        <v>5</v>
      </c>
      <c r="C50">
        <v>76.77</v>
      </c>
      <c r="D50">
        <v>0.77</v>
      </c>
      <c r="E50">
        <v>0.77</v>
      </c>
      <c r="F50">
        <v>77.709999999999994</v>
      </c>
      <c r="G50">
        <v>71.599999999999994</v>
      </c>
      <c r="H50">
        <v>0.72</v>
      </c>
      <c r="I50">
        <v>0.72</v>
      </c>
      <c r="J50">
        <v>28.62</v>
      </c>
      <c r="K50" t="b">
        <f t="shared" si="4"/>
        <v>0</v>
      </c>
      <c r="L50" t="b">
        <f t="shared" si="5"/>
        <v>1</v>
      </c>
      <c r="M50">
        <f t="shared" si="6"/>
        <v>5.1700000000000017</v>
      </c>
      <c r="N50">
        <f t="shared" si="7"/>
        <v>49.089999999999989</v>
      </c>
    </row>
    <row r="51" spans="1:14" x14ac:dyDescent="0.3">
      <c r="A51" t="s">
        <v>15</v>
      </c>
      <c r="B51">
        <v>5</v>
      </c>
      <c r="C51">
        <v>77.53</v>
      </c>
      <c r="D51">
        <v>0.78</v>
      </c>
      <c r="E51">
        <v>0.78</v>
      </c>
      <c r="F51">
        <v>77.489999999999995</v>
      </c>
      <c r="G51">
        <v>71</v>
      </c>
      <c r="H51">
        <v>0.71</v>
      </c>
      <c r="I51">
        <v>0.71</v>
      </c>
      <c r="J51">
        <v>28.39</v>
      </c>
      <c r="K51" t="b">
        <f t="shared" si="4"/>
        <v>0</v>
      </c>
      <c r="L51" t="b">
        <f t="shared" si="5"/>
        <v>1</v>
      </c>
      <c r="M51">
        <f t="shared" si="6"/>
        <v>6.5300000000000011</v>
      </c>
      <c r="N51">
        <f t="shared" si="7"/>
        <v>49.099999999999994</v>
      </c>
    </row>
    <row r="52" spans="1:14" x14ac:dyDescent="0.3">
      <c r="A52" t="s">
        <v>14</v>
      </c>
      <c r="B52">
        <v>3</v>
      </c>
      <c r="C52">
        <v>78.48</v>
      </c>
      <c r="D52">
        <v>0.78</v>
      </c>
      <c r="E52">
        <v>0.78</v>
      </c>
      <c r="F52">
        <v>70.06</v>
      </c>
      <c r="G52">
        <v>60.8</v>
      </c>
      <c r="H52">
        <v>0.61</v>
      </c>
      <c r="I52">
        <v>0.61</v>
      </c>
      <c r="J52">
        <v>19.940000000000001</v>
      </c>
      <c r="K52" t="b">
        <f t="shared" si="4"/>
        <v>0</v>
      </c>
      <c r="L52" t="b">
        <f t="shared" si="5"/>
        <v>1</v>
      </c>
      <c r="M52">
        <f t="shared" si="6"/>
        <v>17.680000000000007</v>
      </c>
      <c r="N52">
        <f t="shared" si="7"/>
        <v>50.120000000000005</v>
      </c>
    </row>
    <row r="53" spans="1:14" x14ac:dyDescent="0.3">
      <c r="A53" t="s">
        <v>15</v>
      </c>
      <c r="B53">
        <v>3</v>
      </c>
      <c r="C53">
        <v>78.290000000000006</v>
      </c>
      <c r="D53">
        <v>0.78</v>
      </c>
      <c r="E53">
        <v>0.78</v>
      </c>
      <c r="F53">
        <v>73.73</v>
      </c>
      <c r="G53">
        <v>62</v>
      </c>
      <c r="H53">
        <v>0.62</v>
      </c>
      <c r="I53">
        <v>0.62</v>
      </c>
      <c r="J53">
        <v>19.38</v>
      </c>
      <c r="K53" t="b">
        <f t="shared" si="4"/>
        <v>0</v>
      </c>
      <c r="L53" t="b">
        <f t="shared" si="5"/>
        <v>1</v>
      </c>
      <c r="M53">
        <f t="shared" si="6"/>
        <v>16.290000000000006</v>
      </c>
      <c r="N53">
        <f t="shared" si="7"/>
        <v>54.350000000000009</v>
      </c>
    </row>
    <row r="54" spans="1:14" x14ac:dyDescent="0.3">
      <c r="A54" t="s">
        <v>15</v>
      </c>
      <c r="B54">
        <v>9</v>
      </c>
      <c r="C54">
        <v>74.23</v>
      </c>
      <c r="D54">
        <v>0.74</v>
      </c>
      <c r="E54">
        <v>0.74</v>
      </c>
      <c r="F54">
        <v>93.4</v>
      </c>
      <c r="G54">
        <v>72.400000000000006</v>
      </c>
      <c r="H54">
        <v>0.72</v>
      </c>
      <c r="I54">
        <v>0.72</v>
      </c>
      <c r="J54">
        <v>34.44</v>
      </c>
      <c r="K54" t="b">
        <f t="shared" si="4"/>
        <v>0</v>
      </c>
      <c r="L54" t="b">
        <f t="shared" si="5"/>
        <v>1</v>
      </c>
      <c r="M54">
        <f t="shared" si="6"/>
        <v>1.8299999999999983</v>
      </c>
      <c r="N54">
        <f t="shared" si="7"/>
        <v>58.960000000000008</v>
      </c>
    </row>
    <row r="55" spans="1:14" x14ac:dyDescent="0.3">
      <c r="A55" t="s">
        <v>15</v>
      </c>
      <c r="B55">
        <v>7</v>
      </c>
      <c r="C55">
        <v>75.37</v>
      </c>
      <c r="D55">
        <v>0.75</v>
      </c>
      <c r="E55">
        <v>0.75</v>
      </c>
      <c r="F55">
        <v>93.14</v>
      </c>
      <c r="G55">
        <v>73.400000000000006</v>
      </c>
      <c r="H55">
        <v>0.73</v>
      </c>
      <c r="I55">
        <v>0.73</v>
      </c>
      <c r="J55">
        <v>32.11</v>
      </c>
      <c r="K55" t="b">
        <f t="shared" si="4"/>
        <v>0</v>
      </c>
      <c r="L55" t="b">
        <f t="shared" si="5"/>
        <v>1</v>
      </c>
      <c r="M55">
        <f t="shared" si="6"/>
        <v>1.9699999999999989</v>
      </c>
      <c r="N55">
        <f t="shared" si="7"/>
        <v>61.03</v>
      </c>
    </row>
    <row r="56" spans="1:14" x14ac:dyDescent="0.3">
      <c r="A56" t="s">
        <v>14</v>
      </c>
      <c r="B56">
        <v>9</v>
      </c>
      <c r="C56">
        <v>74.459999999999994</v>
      </c>
      <c r="D56">
        <v>0.74</v>
      </c>
      <c r="E56">
        <v>0.74</v>
      </c>
      <c r="F56">
        <v>97.41</v>
      </c>
      <c r="G56">
        <v>73.2</v>
      </c>
      <c r="H56">
        <v>0.73</v>
      </c>
      <c r="I56">
        <v>0.73</v>
      </c>
      <c r="J56">
        <v>33.270000000000003</v>
      </c>
      <c r="K56" t="b">
        <f t="shared" si="4"/>
        <v>0</v>
      </c>
      <c r="L56" t="b">
        <f t="shared" si="5"/>
        <v>1</v>
      </c>
      <c r="M56">
        <f t="shared" si="6"/>
        <v>1.2599999999999909</v>
      </c>
      <c r="N56">
        <f t="shared" si="7"/>
        <v>64.139999999999986</v>
      </c>
    </row>
    <row r="57" spans="1:14" x14ac:dyDescent="0.3">
      <c r="A57" t="s">
        <v>14</v>
      </c>
      <c r="B57">
        <v>7</v>
      </c>
      <c r="C57">
        <v>75.599999999999994</v>
      </c>
      <c r="D57">
        <v>0.76</v>
      </c>
      <c r="E57">
        <v>0.76</v>
      </c>
      <c r="F57">
        <v>97.41</v>
      </c>
      <c r="G57">
        <v>74</v>
      </c>
      <c r="H57">
        <v>0.74</v>
      </c>
      <c r="I57">
        <v>0.74</v>
      </c>
      <c r="J57">
        <v>31.9</v>
      </c>
      <c r="K57" t="b">
        <f t="shared" si="4"/>
        <v>0</v>
      </c>
      <c r="L57" t="b">
        <f t="shared" si="5"/>
        <v>1</v>
      </c>
      <c r="M57">
        <f t="shared" si="6"/>
        <v>1.5999999999999943</v>
      </c>
      <c r="N57">
        <f t="shared" si="7"/>
        <v>65.509999999999991</v>
      </c>
    </row>
    <row r="58" spans="1:14" x14ac:dyDescent="0.3">
      <c r="A58" t="s">
        <v>16</v>
      </c>
      <c r="B58">
        <v>9</v>
      </c>
      <c r="C58">
        <v>68.17</v>
      </c>
      <c r="D58">
        <v>0.68</v>
      </c>
      <c r="E58">
        <v>0.68</v>
      </c>
      <c r="F58">
        <v>109.11</v>
      </c>
      <c r="G58">
        <v>66.8</v>
      </c>
      <c r="H58">
        <v>0.67</v>
      </c>
      <c r="I58">
        <v>0.67</v>
      </c>
      <c r="J58">
        <v>40.659999999999997</v>
      </c>
      <c r="K58" t="b">
        <f t="shared" si="4"/>
        <v>0</v>
      </c>
      <c r="L58" t="b">
        <f t="shared" si="5"/>
        <v>1</v>
      </c>
      <c r="M58">
        <f t="shared" si="6"/>
        <v>1.3700000000000045</v>
      </c>
      <c r="N58">
        <f t="shared" si="7"/>
        <v>68.45</v>
      </c>
    </row>
    <row r="59" spans="1:14" x14ac:dyDescent="0.3">
      <c r="A59" t="s">
        <v>18</v>
      </c>
      <c r="B59">
        <v>9</v>
      </c>
      <c r="C59">
        <v>68.44</v>
      </c>
      <c r="D59">
        <v>0.68</v>
      </c>
      <c r="E59">
        <v>0.68</v>
      </c>
      <c r="F59">
        <v>109.2</v>
      </c>
      <c r="G59">
        <v>65.400000000000006</v>
      </c>
      <c r="H59">
        <v>0.65</v>
      </c>
      <c r="I59">
        <v>0.65</v>
      </c>
      <c r="J59">
        <v>40.65</v>
      </c>
      <c r="K59" t="b">
        <f t="shared" si="4"/>
        <v>0</v>
      </c>
      <c r="L59" t="b">
        <f t="shared" si="5"/>
        <v>1</v>
      </c>
      <c r="M59">
        <f t="shared" si="6"/>
        <v>3.039999999999992</v>
      </c>
      <c r="N59">
        <f t="shared" si="7"/>
        <v>68.550000000000011</v>
      </c>
    </row>
    <row r="60" spans="1:14" x14ac:dyDescent="0.3">
      <c r="A60" t="s">
        <v>21</v>
      </c>
      <c r="B60">
        <v>1</v>
      </c>
      <c r="C60">
        <v>62.3</v>
      </c>
      <c r="D60">
        <v>0.62</v>
      </c>
      <c r="E60">
        <v>0.62</v>
      </c>
      <c r="F60">
        <v>104.07</v>
      </c>
      <c r="G60">
        <v>42.6</v>
      </c>
      <c r="H60">
        <v>0.43</v>
      </c>
      <c r="I60">
        <v>0.43</v>
      </c>
      <c r="J60">
        <v>35.5</v>
      </c>
      <c r="K60" t="b">
        <f t="shared" si="4"/>
        <v>0</v>
      </c>
      <c r="L60" t="b">
        <f t="shared" si="5"/>
        <v>1</v>
      </c>
      <c r="M60">
        <f t="shared" si="6"/>
        <v>19.699999999999996</v>
      </c>
      <c r="N60">
        <f t="shared" si="7"/>
        <v>68.569999999999993</v>
      </c>
    </row>
    <row r="61" spans="1:14" x14ac:dyDescent="0.3">
      <c r="A61" t="s">
        <v>18</v>
      </c>
      <c r="B61">
        <v>7</v>
      </c>
      <c r="C61">
        <v>67.94</v>
      </c>
      <c r="D61">
        <v>0.68</v>
      </c>
      <c r="E61">
        <v>0.68</v>
      </c>
      <c r="F61">
        <v>109.76</v>
      </c>
      <c r="G61">
        <v>65.599999999999994</v>
      </c>
      <c r="H61">
        <v>0.66</v>
      </c>
      <c r="I61">
        <v>0.66</v>
      </c>
      <c r="J61">
        <v>38.950000000000003</v>
      </c>
      <c r="K61" t="b">
        <f t="shared" si="4"/>
        <v>0</v>
      </c>
      <c r="L61" t="b">
        <f t="shared" si="5"/>
        <v>1</v>
      </c>
      <c r="M61">
        <f t="shared" si="6"/>
        <v>2.3400000000000034</v>
      </c>
      <c r="N61">
        <f t="shared" si="7"/>
        <v>70.81</v>
      </c>
    </row>
    <row r="62" spans="1:14" x14ac:dyDescent="0.3">
      <c r="A62" t="s">
        <v>16</v>
      </c>
      <c r="B62">
        <v>7</v>
      </c>
      <c r="C62">
        <v>69.5</v>
      </c>
      <c r="D62">
        <v>0.69</v>
      </c>
      <c r="E62">
        <v>0.69</v>
      </c>
      <c r="F62">
        <v>110.25</v>
      </c>
      <c r="G62">
        <v>66.599999999999994</v>
      </c>
      <c r="H62">
        <v>0.67</v>
      </c>
      <c r="I62">
        <v>0.67</v>
      </c>
      <c r="J62">
        <v>38.64</v>
      </c>
      <c r="K62" t="b">
        <f t="shared" si="4"/>
        <v>0</v>
      </c>
      <c r="L62" t="b">
        <f t="shared" si="5"/>
        <v>1</v>
      </c>
      <c r="M62">
        <f t="shared" si="6"/>
        <v>2.9000000000000057</v>
      </c>
      <c r="N62">
        <f t="shared" si="7"/>
        <v>71.61</v>
      </c>
    </row>
    <row r="63" spans="1:14" x14ac:dyDescent="0.3">
      <c r="A63" t="s">
        <v>14</v>
      </c>
      <c r="B63">
        <v>1</v>
      </c>
      <c r="C63">
        <v>80.83</v>
      </c>
      <c r="D63">
        <v>0.81</v>
      </c>
      <c r="E63">
        <v>0.81</v>
      </c>
      <c r="F63">
        <v>81.150000000000006</v>
      </c>
      <c r="G63">
        <v>46.4</v>
      </c>
      <c r="H63">
        <v>0.46</v>
      </c>
      <c r="I63">
        <v>0.46</v>
      </c>
      <c r="J63">
        <v>8.27</v>
      </c>
      <c r="K63" t="b">
        <f t="shared" si="4"/>
        <v>0</v>
      </c>
      <c r="L63" t="b">
        <f t="shared" si="5"/>
        <v>1</v>
      </c>
      <c r="M63">
        <f t="shared" si="6"/>
        <v>34.43</v>
      </c>
      <c r="N63">
        <f t="shared" si="7"/>
        <v>72.88000000000001</v>
      </c>
    </row>
    <row r="64" spans="1:14" x14ac:dyDescent="0.3">
      <c r="A64" t="s">
        <v>17</v>
      </c>
      <c r="B64">
        <v>1</v>
      </c>
      <c r="C64">
        <v>64.42</v>
      </c>
      <c r="D64">
        <v>0.64</v>
      </c>
      <c r="E64">
        <v>0.64</v>
      </c>
      <c r="F64">
        <v>105.5</v>
      </c>
      <c r="G64">
        <v>46.6</v>
      </c>
      <c r="H64">
        <v>0.47</v>
      </c>
      <c r="I64">
        <v>0.47</v>
      </c>
      <c r="J64">
        <v>32.01</v>
      </c>
      <c r="K64" t="b">
        <f t="shared" si="4"/>
        <v>0</v>
      </c>
      <c r="L64" t="b">
        <f t="shared" si="5"/>
        <v>1</v>
      </c>
      <c r="M64">
        <f t="shared" si="6"/>
        <v>17.82</v>
      </c>
      <c r="N64">
        <f t="shared" si="7"/>
        <v>73.490000000000009</v>
      </c>
    </row>
    <row r="65" spans="1:14" x14ac:dyDescent="0.3">
      <c r="A65" t="s">
        <v>15</v>
      </c>
      <c r="B65">
        <v>1</v>
      </c>
      <c r="C65">
        <v>80.48</v>
      </c>
      <c r="D65">
        <v>0.8</v>
      </c>
      <c r="E65">
        <v>0.8</v>
      </c>
      <c r="F65">
        <v>82.33</v>
      </c>
      <c r="G65">
        <v>47.2</v>
      </c>
      <c r="H65">
        <v>0.47</v>
      </c>
      <c r="I65">
        <v>0.47</v>
      </c>
      <c r="J65">
        <v>8.2799999999999994</v>
      </c>
      <c r="K65" t="b">
        <f t="shared" si="4"/>
        <v>0</v>
      </c>
      <c r="L65" t="b">
        <f t="shared" si="5"/>
        <v>1</v>
      </c>
      <c r="M65">
        <f t="shared" si="6"/>
        <v>33.28</v>
      </c>
      <c r="N65">
        <f t="shared" si="7"/>
        <v>74.05</v>
      </c>
    </row>
    <row r="66" spans="1:14" x14ac:dyDescent="0.3">
      <c r="A66" t="s">
        <v>18</v>
      </c>
      <c r="B66">
        <v>5</v>
      </c>
      <c r="C66">
        <v>68.62</v>
      </c>
      <c r="D66">
        <v>0.69</v>
      </c>
      <c r="E66">
        <v>0.69</v>
      </c>
      <c r="F66">
        <v>110.58</v>
      </c>
      <c r="G66">
        <v>64</v>
      </c>
      <c r="H66">
        <v>0.64</v>
      </c>
      <c r="I66">
        <v>0.64</v>
      </c>
      <c r="J66">
        <v>36.25</v>
      </c>
      <c r="K66" t="b">
        <f t="shared" ref="K66:K71" si="8">IF(G66&gt;C66,TRUE,FALSE)</f>
        <v>0</v>
      </c>
      <c r="L66" t="b">
        <f t="shared" ref="L66:L71" si="9">IF(J66&lt;F66,TRUE,FALSE)</f>
        <v>1</v>
      </c>
      <c r="M66">
        <f t="shared" ref="M66:M71" si="10">C66-G66</f>
        <v>4.6200000000000045</v>
      </c>
      <c r="N66">
        <f t="shared" ref="N66:N71" si="11">F66-J66</f>
        <v>74.33</v>
      </c>
    </row>
    <row r="67" spans="1:14" x14ac:dyDescent="0.3">
      <c r="A67" t="s">
        <v>18</v>
      </c>
      <c r="B67">
        <v>3</v>
      </c>
      <c r="C67">
        <v>67.11</v>
      </c>
      <c r="D67">
        <v>0.67</v>
      </c>
      <c r="E67">
        <v>0.67</v>
      </c>
      <c r="F67">
        <v>108.04</v>
      </c>
      <c r="G67">
        <v>55.6</v>
      </c>
      <c r="H67">
        <v>0.56000000000000005</v>
      </c>
      <c r="I67">
        <v>0.56000000000000005</v>
      </c>
      <c r="J67">
        <v>32.14</v>
      </c>
      <c r="K67" t="b">
        <f t="shared" si="8"/>
        <v>0</v>
      </c>
      <c r="L67" t="b">
        <f t="shared" si="9"/>
        <v>1</v>
      </c>
      <c r="M67">
        <f t="shared" si="10"/>
        <v>11.509999999999998</v>
      </c>
      <c r="N67">
        <f t="shared" si="11"/>
        <v>75.900000000000006</v>
      </c>
    </row>
    <row r="68" spans="1:14" x14ac:dyDescent="0.3">
      <c r="A68" t="s">
        <v>16</v>
      </c>
      <c r="B68">
        <v>5</v>
      </c>
      <c r="C68">
        <v>69.8</v>
      </c>
      <c r="D68">
        <v>0.7</v>
      </c>
      <c r="E68">
        <v>0.7</v>
      </c>
      <c r="F68">
        <v>112.17</v>
      </c>
      <c r="G68">
        <v>64.8</v>
      </c>
      <c r="H68">
        <v>0.65</v>
      </c>
      <c r="I68">
        <v>0.65</v>
      </c>
      <c r="J68">
        <v>36.21</v>
      </c>
      <c r="K68" t="b">
        <f t="shared" si="8"/>
        <v>0</v>
      </c>
      <c r="L68" t="b">
        <f t="shared" si="9"/>
        <v>1</v>
      </c>
      <c r="M68">
        <f t="shared" si="10"/>
        <v>5</v>
      </c>
      <c r="N68">
        <f t="shared" si="11"/>
        <v>75.960000000000008</v>
      </c>
    </row>
    <row r="69" spans="1:14" x14ac:dyDescent="0.3">
      <c r="A69" t="s">
        <v>16</v>
      </c>
      <c r="B69">
        <v>3</v>
      </c>
      <c r="C69">
        <v>68.510000000000005</v>
      </c>
      <c r="D69">
        <v>0.69</v>
      </c>
      <c r="E69">
        <v>0.69</v>
      </c>
      <c r="F69">
        <v>110.41</v>
      </c>
      <c r="G69">
        <v>55.6</v>
      </c>
      <c r="H69">
        <v>0.56000000000000005</v>
      </c>
      <c r="I69">
        <v>0.56000000000000005</v>
      </c>
      <c r="J69">
        <v>31.75</v>
      </c>
      <c r="K69" t="b">
        <f t="shared" si="8"/>
        <v>0</v>
      </c>
      <c r="L69" t="b">
        <f t="shared" si="9"/>
        <v>1</v>
      </c>
      <c r="M69">
        <f t="shared" si="10"/>
        <v>12.910000000000004</v>
      </c>
      <c r="N69">
        <f t="shared" si="11"/>
        <v>78.66</v>
      </c>
    </row>
    <row r="70" spans="1:14" x14ac:dyDescent="0.3">
      <c r="A70" t="s">
        <v>18</v>
      </c>
      <c r="B70">
        <v>1</v>
      </c>
      <c r="C70">
        <v>65.67</v>
      </c>
      <c r="D70">
        <v>0.66</v>
      </c>
      <c r="E70">
        <v>0.66</v>
      </c>
      <c r="F70">
        <v>106.66</v>
      </c>
      <c r="G70">
        <v>43</v>
      </c>
      <c r="H70">
        <v>0.43</v>
      </c>
      <c r="I70">
        <v>0.43</v>
      </c>
      <c r="J70">
        <v>19.2</v>
      </c>
      <c r="K70" t="b">
        <f t="shared" si="8"/>
        <v>0</v>
      </c>
      <c r="L70" t="b">
        <f t="shared" si="9"/>
        <v>1</v>
      </c>
      <c r="M70">
        <f t="shared" si="10"/>
        <v>22.67</v>
      </c>
      <c r="N70">
        <f t="shared" si="11"/>
        <v>87.46</v>
      </c>
    </row>
    <row r="71" spans="1:14" x14ac:dyDescent="0.3">
      <c r="A71" t="s">
        <v>16</v>
      </c>
      <c r="B71">
        <v>1</v>
      </c>
      <c r="C71">
        <v>65.709999999999994</v>
      </c>
      <c r="D71">
        <v>0.66</v>
      </c>
      <c r="E71">
        <v>0.66</v>
      </c>
      <c r="F71">
        <v>109.3</v>
      </c>
      <c r="G71">
        <v>46.4</v>
      </c>
      <c r="H71">
        <v>0.46</v>
      </c>
      <c r="I71">
        <v>0.46</v>
      </c>
      <c r="J71">
        <v>17.77</v>
      </c>
      <c r="K71" t="b">
        <f t="shared" si="8"/>
        <v>0</v>
      </c>
      <c r="L71" t="b">
        <f t="shared" si="9"/>
        <v>1</v>
      </c>
      <c r="M71">
        <f t="shared" si="10"/>
        <v>19.309999999999995</v>
      </c>
      <c r="N71">
        <f t="shared" si="11"/>
        <v>91.53</v>
      </c>
    </row>
    <row r="73" spans="1:14" x14ac:dyDescent="0.3">
      <c r="K73">
        <f>COUNTIF(K2:K71, FALSE)</f>
        <v>70</v>
      </c>
      <c r="L73">
        <f>COUNTIF(L2:L71, TRUE)</f>
        <v>67</v>
      </c>
    </row>
    <row r="74" spans="1:14" x14ac:dyDescent="0.3">
      <c r="L74">
        <f>COUNTIF(L2:L71, FALSE)</f>
        <v>3</v>
      </c>
    </row>
  </sheetData>
  <autoFilter ref="A1:N71" xr:uid="{56407DF0-F4E7-489D-9384-AC8B12A4134E}">
    <sortState xmlns:xlrd2="http://schemas.microsoft.com/office/spreadsheetml/2017/richdata2" ref="A2:N71">
      <sortCondition ref="N1:N7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4 6 c e 4 3 0 - 5 5 2 4 - 4 e 2 f - b 0 4 2 - 7 e 4 1 f 9 3 2 d b 4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 - 6 4 . 6 9 3 1 2 9 0 5 5 8 7 8 5 1 5 < / L a t i t u d e > < L o n g i t u d e > - 3 8 . 2 1 8 3 5 2 5 6 2 8 2 4 9 1 1 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J L S U R B V H h e 7 Z 3 5 c x z H d c f f 7 I 2 D O A i A B 0 C K N y V Z t + W y R M l W L C e K E 6 d c q b j i i m w n K d t J n M r f l h 8 T 2 3 F i H b Y l S r x 0 W g c P g Q A J 8 A Z B 3 N g 7 7 / t e 9 0 z v 7 C 5 B g g A 4 s 7 t f 8 O F 1 9 + w u F 9 P 9 m d f d 0 z P j / f c 7 p 6 v U U U N 5 n k f f f + k Z K h X y t L K y Q v n 8 K i W 8 B G W z W c J O q 1 a D X W f T 5 X K Z b t + e o Z G R H V J W q V Q o k U j I Z y G N 7 S s r y 7 R t W 5 + 8 3 h V e v 7 g w T 9 v 6 + u l 3 5 3 K m 9 M G F / 3 s t u a 9 B 2 u b x 3 W H J Z J I y m Q S t 3 D w j 5 R 0 1 l v e r d z t A N d J r 3 3 y G k l R i i P K S B w x o 8 B M T k 7 R v 3 y N S h m 2 Z T E Y g g S H t C u 8 p F o t 1 5 d D i w g L 1 9 P Z K u s C f k 8 3 l a C G f o G v z C Z q c T U n 5 Z m k t w O x 2 1 1 u w U q k U 9 f Z 6 N D f d A a u R O k C F 1 J X N 0 K v P P S o g r K 6 u y p F 5 a m q a G 1 E P R 5 V t 9 P b b f 6 D R 0 d 2 c 7 p X y p 5 5 6 U i K W l R u 1 C o V C Q 5 h c / X E 8 R / m S y T w E 3 Q 0 u F y j X N F q l q H C 7 A 1 V Y H a A c f f u J / d T V 1 c V d t t s C 1 N L S s s A D W V B c / 8 G Z D + n 5 b 3 z d z 7 u a n 5 t l 0 L o 4 V e X o 0 0 X L y 0 v U 3 d 0 j 2 1 Z L H r 0 z H k A Y B V l 4 w n L L w 1 D B e n o S t H C 1 A 5 Y V A 3 W m 7 Y H K p J L 0 6 r N H O a L k B a a B w U E B x I X E p t H N u 3 7 9 B g 0 M 9 N P n n 3 1 B L 7 z 4 T Y l k 2 A 4 Y 4 Z s 1 z l K p R J 9 f T 9 O N p W j B F F a j 7 2 / L X G + 7 g J l M k v I z H 0 h 5 u 4 t H y / y 7 j e 2 F J w 7 T n z 1 z m I q l I l U Y h j B M N o 3 x 0 P j 4 R e n e P f L I X u n + 5 X J Z W l x c Z J + j 8 + f P 0 9 m z 5 + j i x Q l 5 X 1 j 2 M 6 I O E 2 T / d l d 2 P 7 i G v w c H i d X V I q U G n q O h f R y t G + z j d j L v 1 8 f b N 0 I d e + w R 6 m I o L l + e 4 s Z R p r G x M b + x Q K 6 f m Z m h 4 e F h v 6 y R 0 E 0 8 d / Y 8 H T l 6 W M Z O a H C I e j n u 8 k F 4 5 x s b O H u 3 F V o r W l m z 0 a q r K 0 H L N 9 o 3 W i W M b z s d e 2 w v L S 0 u S K P f v X s X g x L M 5 F m z Q h Q a G B i o K c O R G Z M O 8 F Z 3 7 s z R v v 2 P 0 O z s r H Q D M f O X z Q Y A 8 c f H T u F 9 A d k y G P Y Z D H + r j j t L l B 3 S c W U 7 i o F y 4 l U b m O c l 6 K + P P U 1 Z j i D b t 2 + X x v D Z N I O U 1 I Y f b j w f f / y J g H P 5 8 m U e M 3 1 O M 7 d m / K l 0 A I Q j M 7 S w s M j v L d P U 5 W n a u X O n d A P T 6 b Q c v a G J m y V 6 6 0 K 8 o p O r 8 H 6 B b J k L l 5 5 n Q x c Q U N X v / 1 Y 3 7 9 f v f V C / p 1 p U / T 1 d d O y J g 1 R k Q F D x N i K N j 4 9 T X 1 8 f D f L 4 y Q d g Y p K u X r k q k w 6 2 L K y P P v q E u r u 7 6 O b N W / T E E 4 / L r B f G V o 2 0 k S d q H 7 b C + 8 P m 4 a 2 h + w e j l f N U L i 7 K 9 n Z Q 2 w B l Z / L Q L Q F M A K l c r t L i S o G 6 s w m a n r 5 C O 3 a M S F R Z X l 6 m n h 6 d 4 m 6 m m w t V G u 7 V R o R x 0 t L S E g O 5 3 W w N d G M x S e d u p m i 1 2 B j K u M p C 5 M r C B C F y 4 w A D q K p L n 1 O 1 U p D y V l c C f 3 6 r W 1 9 X l r 5 r T t Z K l 6 R I 9 H 9 n M / T G + S y d n O q V y h 8 b G 6 W T J 0 7 R m 2 + + v S Z M 0 H w + 6 M 5 d v D j J Y 6 x B S b s q l D y a u J 1 s O Z g g 2 8 1 z Z c u s 2 X E V d T / G + 7 i r Y d 2 0 n P 3 m v Q 9 b O k L 1 d H X R t u 1 H q F Q s 0 I H B P L 0 / k e a G H v T 9 o b 8 4 u i o e D e D W z A z t G B m R / N 3 E w Y 2 S v A d P n j x F h w 8 f o g s X x m X 1 B C Y j c D 7 q 4 K H D d H M 5 Q 1 9 c T 5 t 3 t K 7 C 0 c r m 4 X G w U u N u Y G G S K q X W 7 v 5 5 v 3 m / t Y F K 9 T 9 L + b x G J j t m g q y H A B T y W E q 0 Z 8 + Y K b 2 7 8 G 4 0 m + P v v k c v v X x M y q z w / / z + j y e o s v t V e V 0 7 a C 2 o 0 P 3 z v C o l V 7 / k f R 3 D 6 c 5 7 V E t P m w O m Q q E k M L k A u W l U M v K A I J O 5 t 2 h S 4 b e j u e B 9 O O c U F j 7 r Z m W 0 b W C C 3 H 0 K 2 b z d t 1 o H R K X M U S l v V b X s G C q 7 X S M T z h O h Q m G o 3 L q K N w d L H E U n J y 9 p J q T F v M f j r f r z S W g k U 1 N X N O O o V E 3 T 9 r F H T a 5 9 t D Z U X A + A K n 2 0 Y Z 2 1 h P 3 P + x / V 7 o U W U G 7 4 G T n B a L t 5 M K h Z h a P L h / N I W F E e 7 r o 0 E i Y Z c u m q z A Y u L C z I e S d o Y d W j 0 5 e z M r 5 q Z z X r / t n x F L p 8 C a p Q u n h B y l t J L b e W b 9 v O x 2 l l R b s Y N i p B z W C S E M 2 a m p q 6 J 5 g g w A R 1 d 3 e T 1 7 2 T f v t p k f 7 z 7 U n 6 r 9 9 / 1 v Y w Q c 3 2 N T z q B P u 5 z K G q l D 7 Y s A 7 j b C 0 1 h s p 2 9 9 P C U t r v 5 q E C r b l y 8 9 u y G r 0 G B w f E 3 6 9 2 b C N 6 8 X C W B k c f p R 0 H 2 n f J T V i N 9 r m 1 i g x C E 1 Q s c T 6 5 v v 0 e V b U U U O X 0 / j q Y w g q X d W f 1 q I l L M t a r / q 4 K v X p Y p 9 4 7 C t R s / 8 O w B A x Q r Z T 6 z Z b W E P d 4 W u M n N / Q M 5 f P B u M l W p l u p j S r 4 2 l x S / I E D + 8 W v V 3 8 Y b 5 2 l R R u p R v s f H n U E o B g t W q 7 s 8 e s x 7 j 8 t M Y b q G h z z x 0 3 N A H L T r r I 8 H s J i 1 5 M n T 5 u S + 9 f M U p L H B C b T U Z 0 a 1 o P x i F T l C j f E 1 F B d v c b R W q L L t 1 o a 8 m F y 7 V 6 E G b t 0 t o u e e + 4 Z m p u b M 6 X 3 r o + m 0 / Q h W 0 f 3 L q k f 4 x G l m C q a X b n 7 v T f i o t g D l R t 6 m o r F + q 6 e q 7 X g w h F y a G i I r l 2 7 b k r W 1 s 3 F h K w g v 8 X R q a O 1 F a 4 D N y v j K T 6 8 p 5 L D W h B j x X 4 M t b K i i z D d C m u W b q Z C W T 0 u N L w X A a S P r 7 T G E X U r V V s X Q V p O V z B U g 9 0 V y m C J U o x / Y h 2 h E n 1 P y a w e K s q 1 + 1 W 1 i g 4 w 0 a 1 b M + I 7 2 h r 5 d c V A A a q + 1 B I d G t b b B c R V s Z 2 U y P b t p g K H F n T z 1 t v V s + r L 6 b 0 f d p t b h q 2 l Z E u M P B + O w n U S Q J W g l W o v V 6 1 H e / o 4 + j e o 8 z h Y b J t G o T r 8 w F 0 9 C P s B k v N X / H l r q T O j 9 + C q h w r 1 4 N F n 1 7 N 0 5 e p V 6 s 7 E d 1 z K Q I U Q i 4 F l e k e p W K y d 1 V u v 0 H 2 H c B P K T z 7 5 U 9 P P O n 4 x K 2 O n z o z e x k v H U O r 3 7 s G d p y q 0 q w f 7 O a j z u F g s V 5 s X q j p N f j 8 n c J s p 4 Q W v 7 e n p 1 s p t o J c O 5 K k n U + E + / k O 8 b 3 I L K V x H m O m D 5 U v c A + C 6 7 W a e w v U e B 4 v d G K p 7 + A h 3 z w K Y r F n d D 0 x Q q e L 5 8 0 3 z 8 / M m 1 V i Z F N F X t z b 3 R v 7 t p L q 6 4 o P Z y c t Z u Z n o / N w 8 7 e / n f d 2 g D U T Z Y j e G W s l n 6 8 Z O D 6 q 3 z L V O z e 5 Y Z D W 3 0 p m N 2 D x p f W I p E n o J A 4 M D f N B c e 0 w b N c V q D J X p H p a Z P R u V r D 2 o s L g V w s 1 Z c B F c M 6 V T G w d x R 6 q g / j A t Y T w D h Z 9 r V 6 9 T X x J Q 1 b e F q F q s D r n l 1 K 6 m U + T Q e u G a 5 8 g D j g Z 2 H a K 5 u T u m t F 6 Z Z A e o T R V A c m x 0 d B f 1 x q y H n e D v j b 8 j F l Y o 6 C p l G 5 n W C 1 B Y u C j w 0 6 s Z m r i d a r q e 7 8 Z C k h Z W O 1 2 + z Z C t S 4 l L U t c B V L g q W s v i Y b F p I V 3 D T / h j p 0 Y g P S h c A 9 z t W y y k 5 C r c O 3 f q o 9 Q n V z v T 5 Z s u b p H A i h O m g S p U i d n 6 + 3 Z E V b E B a m U l O J J t h u T m I d z t 6 x n c R e f P f 8 X R s D 3 u d B o 1 C U 7 4 Z c D C H X k l G R P F Z l K i W K y 9 c 5 E L 1 k Z A N j 6 j n f V z N 9 K 0 b 9 / e u s / E j V x g I 7 3 x m 3 m K j 3 S f 4 2 B m I x S u V U s l s X K i v k 1 E 0 W I x h u o e + d p d J y M 2 S q l E l Y p l j 0 Z G R u S Z U Y 0 0 3 x l H b Z 6 k e j 1 a W O C o x H 5 1 d U U e E I 6 H O A x S P M Z S s W g d i P p u d N o s p X h v 4 I 5 G d j A c F r q F + R L v t Y 4 2 R V y 7 4 u W G O b y b L 1 2 6 b F o q 0 e x M P K 4 E i A V Q e E q G C 1 K z 9 I O q O 1 O l 3 o y e h + o y T x 1 0 N b d G d N q W r V K W e 4 4 7 + z a + W 4 h r h d p F i W S C x i + M 6 1 I w z s P w T O M 4 i F u I / c r R t F T X j i 2 J T h C m z y d m U 3 R r C e v K 6 m H N r n F i N 5 m s U l e 6 Q t f n N 3 6 1 9 O x y w r 8 f Y O s K d a 4 6 d P g g j Y 6 N 0 a o 8 3 I 7 H J o k E p V a x N K y 2 f U T N I r + W r 5 w c 3 p L x E 4 S l R R m G 5 v p C k v b t 3 8 e D 4 6 L Z o j o x e f c H T t / h R n 9 n E 5 c n t e J j c V y h q 5 3 k c a w V I I L w R B O 0 h d L y Q k 3 b i K J F f r V 5 q a T j J y g c p T Y D M t z r f I U b 7 u 3 b s 1 S o 1 J 6 m 7 1 w H t c m S + t V 6 F 3 E a j 1 Z d X l 4 x e X u W K r o W + T G U 3 G W U t R U R C s L y o h 4 e S 1 3 N j / D / X f a f J Q U 9 u a s 2 Y n W 0 s c K k B C 6 R C W v 7 9 k G J U h U + 2 l V L 0 T 4 / G O k x V M / Q 3 i 3 r 7 l k t F n B N D l d u I k M n T 5 2 h s 1 9 8 J u U 4 N 3 J z 8 m O 6 f f G k 5 D v a B H E 1 z 6 9 6 E q V q q p y b A 9 o B p t G L c 7 e 1 I K I W 6 Q i V L / U K T F s J F D S z n K T Z 1 S T t O P o K Z X Y 8 R Z 9 / 9 o U c I a 9 n v 0 F / 8 6 1 D 3 E / u 9 P 0 2 U 6 t F 1 L c x U / U 9 3 d 0 0 O D A o F x 5 G W Z G e l M D j W Z v B t J m Q 4 a M x b L u z 4 j F Y G e o Z f Y q 8 b D / t 3 1 6 i 6 e U B O p L 7 i r 6 x t 0 A j v R V 6 a r R A 6 c 4 q 9 A 3 V 8 Q l 3 8 k f 3 L X 7 L U + V R O Q 3 a S l Q s 0 p M S u G e K B W e r o x S E q 3 n z R Y + P i l X 6 8 n q a r s 6 n 6 O B w i R L J n C y m x Z M 7 P r 2 S k d U V H T 2 o A n C g t y 9 k h R 0 R v E k X + C g b b i d R s k i P o T A h A Z A e F l T 4 7 7 B g 9 q u Z J B U Z L p w H K v L 4 K p / Z T e + O p + V y j 4 4 2 S L y v M S m B n Y 7 9 r l W t a a x a s Y u V Z 2 T F R O P 2 E g W L 9 B j q Y U S l s P A N F v M J W i 5 4 N M d d w A + m s j T O I K 2 U k r I U q a M N k p x J t 3 U O t K p 0 9 g Y O W H o N H M a w 2 I Z 1 f V F W Z M d Q m W 2 7 Z Q d G A S p X K 5 2 Z 8 0 2 R 1 D X / 2 D T / 4 i 4 2 H h + q d 6 O 6 M z c n F 3 9 i W 2 X 2 a s M 2 E w W L 7 B g K J 3 S j B l N H m y m F S O v c 1 D u 7 E 5 N p g W p s b F R O 8 q b S G R q f T T d s M 1 G w y I 6 h k t m + D l B t I t S z N V A E J 3 n + w T n B d 8 Y z V C o n K J 3 J 0 E d T a V p a x N M i G 7 e b h 2 2 R H U M h Q r W i M F T o q I E A E Z z S 5 H t V l U 5 d T t N J j l Z 4 2 H W h G N 3 z g J E d Q 9 l 9 G R y 5 A o X z c V K M v / r m C z s H 9 a 1 o S T 3 7 9 S / e v o w T D d p M F C y y E Q o n V u M M T l j 2 a f M d N Z I D T 7 O 0 n 8 d S t A h H K I + x i u I P 7 7 + W 0 k I + 0 m c o H q o s L K h 0 q X f 8 C h l e Y z 3 O T 7 p t J U o / n V r e A t k L A 1 / c l 5 e r g j s K C b s E s P h Q h a x B e V Q V 3 b V 8 L S R c G L h v e 0 m e L Y U T x B 0 F s l 0 4 N c B i f S M L t j V s M x G w T o T a A g 3 3 l m m k p 0 I T t 5 O d W T 5 H C o f 1 z a w x a F F V Z M d Q r a J t u Q o d 5 O h 0 + n J G 1 g N G u C 1 s q Q I 4 X F A a w 1 N 1 1 n T q t o r T U q L 1 E 9 k I 1 Q p I I R q V y p 6 A 1 F E T u e A Y 0 z I F J 4 C I v b n Y 1 H 1 I X t Q U 6 T E U b t o R Z 6 F t P L m 7 K K c A W v + O R e u Q w B J Y 4 3 w 9 V G m v X N 9 e I m L R j V D 4 g u I 5 k I b A i g t o 2 7 s r 1 J e t U C q J S G U K O x L V Q C L e 3 m r b m v u k l d p t Q 7 1 R j l C N M I u A e Z W F 2 E e o 2 R X u A P C f 8 A G P n 3 C x Y k d G d T D B m 4 j k j 5 f q t 9 s u X 2 8 O c S B o K 1 G y y K 4 2 b w V x 3 a t X 1 5 E R o 2 G g c s w F C W n J 2 z R A M m B x O t u V a d h m o m C R H U O l q r M N u 3 t x 0 m h f u Q N T j Q C J h Q V m Q V G T 2 4 Q 5 3 o d K 0 u j 2 4 f l g F S r m R h q 2 m S h Y d M 9 D V e N / J d + V + S R d m U v S 0 6 N F O b H b 7 m K G 2 F y Q D F z O + K g O N A G p N r 9 j R 3 S v 2 o 3 s G E p N n 4 Q R 5 y j 1 x f U 0 7 e g t 0 5 H h k s z 4 t a 2 U J g O G r s c L Q H L A M g a I r N X m y 5 S M 8 P O i o h u h I F S C o 7 i B h b s l Q f a v 2 L W t T I / v b E + o s A 8 Y G Y X H R h t J 1 + a 1 u 8 d l T n d P y g x Y / E s / M K K K 9 G 3 E i C o M k S R i B x O m y l 8 6 k J c l R + 4 3 H + s v y 3 O o 2 k 8 u J P A K j 0 Y g U 2 7 S U m b y 4 Q i F c t s + o m j R P b H L B t q x 4 x v B F H X A c N 7 p + M U s 7 R 0 s 0 e U 7 t Y + 3 + c 5 h X M L d P p I o Y 2 D w g b G G b W Z 7 M B m B f N l / n a b L n E Z 3 j + s d V R 9 R i / Q Y q j d 1 R X Z w 3 I Q 7 z E L L R Y 8 m Z l K 0 d 6 B M b 5 7 P S Z n V 3 s H N P 9 O L S 0 W + e 0 T h / X P j p U u y h b L R i H 8 p L G J O p E J 0 E r D U + + C Z 1 1 S q A I n z B q o X X n y S P 7 W + r U T F o t / 5 4 B 2 O 7 k K c u n y 4 A S a e 4 o H G e 3 h E 4 U L D P j 6 R k T S 0 j y P X Z i 9 H O o y 7 3 P J 3 e O V g n v J l j 3 K p K j 2 1 e + u e X i E g + e M m A G N 9 A J A P m S 0 D R J y 2 Z i G z o P X 3 9 + q H R 1 S R H k P B M I 7 C j o Y A l Q t W l C E r 4 O H X v W V a K X j 0 u 3 M a n Z Y L w f E L j b s v u 3 F A 4 U F l g N Y + r R 6 G 2 U U I D 5 H D / / c t B g u 3 k 7 Z a 6 4 m M D y K p M 4 F G w R E o D C w + N C F 4 b N f O d u 8 k X a 4 t w 1 P W 3 f Y R O X v 3 i / H N 2 6 s b o N t L w 1 S u o m e K m x 7 i C K Z m 5 a a j q r 5 c R S 6 B 3 8 k N 3 J 0 6 X 8 x 7 9 P 4 a T 0 W 8 F w G e 9 e q T K 2 m 6 s b j x j z D V e r I R B k C w B x y A y E J i f L l c k n S 5 V J R 0 u V S i E t J s p W K B i s U 8 l d l y G Y 9 e + 9 6 L 5 n + I p i L f 5 e v N L k i l x F k L q w n a x u O Z 8 H m o 5 e K D 7 3 4 7 N l q v n h 4 t P h C Q z S R A Y Q K C v X u P e t R l 4 B U 4 W E 2 k k s h l o G O z 0 e r w k T 3 m 0 6 M r H P r Z R d c y q Q L v Y O z Q Y K V B X M Z T G E d B R 3 g c 9 c 1 9 e P h y r S Z v r z 8 y 4 P 4 U A C G K u 8 K H R I B h I G o A 0 b I a g G r K 2 N d F M E 0 f O L i X P 7 2 2 f U T N I h + h I M 8 e y d i H Y Y o y X E / s K s r E w C O D j Z c d r W c F O g a 9 A K l 3 A 8 d f E D 7 z 2 4 f q o b 8 f 2 W 6 e g O T X m Y l G f p Q K b 1 d v o d L X s p U D u F D u U T y u f 8 E Y T 4 5 y U b a u j N 2 x 6 P p F f 8 x k 9 d m 1 t D + F H h Y e j L 1 0 n z d s O T h U 8 q f B N 0 N Z j q j H G k T S e 5 H C E p x j E g 9 4 / L R G G w u M l m t Z v f E 4 C l 4 i E 6 f Z R k e H G 7 a N q F k s I l R / z 5 J T I d E F K s l 7 M 8 O 9 u F f 4 S I 8 j P n w z A b a 7 C e / f 3 R c c l V F Z A G q z 1 b O u y I f 3 a P S p i U Q G H k 1 z m Q 8 S y l G f Q d 4 3 i U z w W t 9 S 5 5 x + 4 d g z + l 9 F X J E f Q 1 n T b p / u Y F R e F K f P B 7 s q D N G q P 3 a 6 m / B I U V g j Y S U F P q H r I V 0 2 f 9 S c O 7 t X M T 9 N Q V L I b F 6 3 W 7 C C t E Y u h Y r r 2 M J k I h R 3 j t l q 2 0 N U L R Y R C t o 1 l N e d b H Z 0 V A S W M U 6 C j o y s v f A V 5 6 T Q A C G 7 e D Y s r P V D 9 e A 8 l p 0 Z x H v w 3 q n Q M q b N U L M x X y P 5 U I h H / S g o F i q F x I B i I T G v c 6 M Q u n m A B 2 U 6 j Y 6 u n k 6 j v / T y c + Z / i 7 5 i M Y a C p X D U 9 y t E K 8 v V w 4 p S m L Y e n 0 k J A D 1 r 3 B X 2 x E R G u n I 4 J w U 4 / j C e p V d D 6 / q w 3 W o b d 7 / + d D X o G m I J 0 + 7 + r T m Y u N + j k W q i j R 9 p g r I a q F B m 8 k h r u d a j / x o 7 C W E N 9 c y G 1 4 3 t 2 V n X H q J q s Y l Q U I 4 b r L v T U U k P W 2 9 f y H E j Y b D W a I D Q 1 / c W 5 f U n L w V L k J B 3 h Y k K w J Y v e f T h d A A T J i M e 3 V E k r A 3 d K j W F C u E S Q P E f j v N M F i A L U w 0 o T p m 8 z p Z b X x O l U G 6 i F D x b b 8 + D n / j e S n n v n Z 2 8 + 2 E 1 Y h q f T p C X S F E i m Z Y L z b w E 7 s Y a t D I c O b d a L + 3 P y z I e T E q s J X y 7 N 9 H t 0 2 y N 0 I A B G B 6 U 7 W q t a L G Z w h K q T 6 + k 6 c 6 q P p 4 T f 4 G C B C A Q k Q C C R i Y 5 y L m w + J A Y Y E z U Q V p W R J g u X r A q A r 7 A e b Z C g c r F V f r R 6 3 9 l L i i M h 2 I V o S C P u I K 4 I q p y B N M K 1 G b 6 8 H R 8 I k t v M Q g f T u P u R q a w i Y A + o t n O b W W 5 z R g 0 1 F M R a H 7 / V d Z / v z 3 f 9 D B h g j D B 8 v z e g s A k 3 T w f J j a B S G G S v D W U G 3 O 3 C V w o l 7 S B z Y H M N 8 4 D N s A a J 5 i g 2 E U o 6 M K l K n k S o R C p U u K 9 R H B s e B h R C s L i U y x C X Y / e O p + j s v P W h w 2 S q 7 f O K + j u u C k M k 0 I G I C w 8 m l Z o c P C r + B E J 2 7 B e T y c e a t f t S X S C L + T p 9 Z 9 8 n x K y f D s + i s 2 k h G t Y g W 4 r w x o q 6 W G B B O F 7 o W u 0 X r 3 K Y 6 R v M 5 C Y 5 I g S T N i n J Q b n y d 1 5 A c a P N G w K k D G J N M E 2 S f v R x 0 0 b H 6 o / 3 w A a w 0 U V H i / y g D F c 9 5 G 3 9 8 / x 4 T 6 G O n u x a M Z S H K F S a T 6 S J c U Q q T C m 2 k q 4 M M 3 d q l f h C j i 8 L x W U K r 1 x L h O K S i j H a 4 y X v A E H a Q c i A O O n E Z U M Q I h K y B c x b p I I t U q v v f Y y 7 d w 9 b L 5 F f B S 7 M Z Q V 1 n b 5 R z m u F H u E Q 4 W i c r d S z 4 z l 1 x w 7 x U 2 A R x a l 8 v 6 0 H j D 0 Z Q G F h c a B B 6 + x 5 u Z t 2 i m z d e U b 6 k / q U C c l k l 4 1 l j B B s Q X q 6 I E c V 5 L 2 w 9 W 0 0 m Q N G F f 0 V u r S b K p l b r x i o 5 F E H C c y q a / Q 4 a E 8 p R O 6 j / 3 o B O 9 H L d 2 m Z t P s Q 1 A F F g K L o f q H n / 6 t + T b x U 6 R v 0 r K W Z X n I I j D V g B X A x c 2 D b X O F G T s 7 W x d 3 A a a g e x c A 4 1 p X q k x e t U T Z p O 7 j G q g M Q L V p f Z 0 1 P e A h S g W R S q E q s i 9 S F 1 d q I u I 3 Y r m b e S f O X 4 7 l G M r q T 1 / O 8 2 F B x 1 I J + B R 8 U q Z b c Y 4 q 4 X H o 4 D H V Z q 2 k G O 4 p U 4 7 B f m z H 2 s u O o i o L U h C d 4 H U G z 8 1 r W s t g b 1 / g 8 Z Q A U g u R e H N Q Q 1 6 h Y Y B 4 n C S e 8 z p u Q l T C F b k 4 5 4 R 8 n n 7 2 L z 8 y 3 y q e i n 1 H Z d + e b r + S 7 N F O 8 0 G l 2 s a y 0 f q z Q 3 l a K i Z o b n V z Y N 0 K W T j W N t 2 X Z T O T d 3 O B Q T T A B N s b e F s P q B e 8 n 3 s T P m C 2 z m S C o k g v v P i s + V b x V e y B 2 t a b 4 u h j K s x U l O 9 R q c b j C L r R U O F E L G 7 C g k s 2 4 i a N O h Y G t X J N H v v N l L v T 4 W y l U o U + v Z I 0 e e x b + 9 r a f R 7 2 F i T U D 6 K T g G R g w k T E 4 0 8 c M d 8 u v v J O X I h 3 l 8 / q o 0 9 v 8 + G B u 3 h J 9 M H R 5 d O u n x i 6 f 9 z 1 S 2 B K X a b V Y X j X x k Q W f M q 9 r O W L g i x I N m p b 8 7 t 4 y A M O 6 9 H V s x M O b P l i l d 6 b S O t n S B l g Q d r A g z K G J r h A E C B p V 0 9 O 4 A p M e h J X f V 6 6 e r / 4 5 e v m G 8 Z b C d y U q R V + H j / S L 0 c + D G w r M l s E c 7 o V c o Q 0 l W w b A T e a j V A c j k j 4 W 2 s j U G A a g X S f B B f 4 G S 9 g a P S C H b + Y M q 8 N m / k c u 3 / 9 f a 1 R S a M T o p K t G z Y G C v X 1 2 l + + 4 t R k v H 9 a Z L K X K J d L U T r J j Q Z H w R p D x a l J V 8 N W 7 C a A t Z G 6 t p C Q L u V b F 3 S 1 9 X q + o 0 Y e N P T g Y C L e w A E A N I 9 y 8 z p J N 7 Z r c 5 h V 1 c + x n w V z 9 6 s P C 4 M i x v v d X 1 r E l v J 0 A k K W F 3 F 0 y m b S 9 M j + M f O N 4 y / v 5 I W p l u j y W Z 3 6 8 C r / V U H X D z N / / o w f d / f s a g r p / q H r J 5 6 P L a Y b i K O M 6 Q / e t x 5 0 y R A u 6 5 h f D Y 5 x W I q E V e w A w w L l z l Y 2 m r m 0 r 7 P v a W S 2 e x f O a z d P I d T Z v N r 0 O + M p h s T k E Y 3 E h 8 Z Q A E y g B F Q G N g D F X l e T A y y F y a u W u a v 3 Y / m + r S L v 5 F e t B R R 0 8 v Q V Z s p M o w O q B u O p A C p G y M K F t D O + a t R g 1 9 L d o O L 2 a j 6 7 V n M M 0 S n n G q m h 7 j I 9 t 8 d e q a u N X t P 1 7 3 e / o 3 1 t 8 P o g D 1 N w Y P U w u W m F o z Z 9 a 5 H o 8 2 s 6 E e G O n d T r p I 9 G q Q A o j W I G K E Q q G T c x T G w V t n / 9 j 5 / K 9 2 w l M V D T L Q d U s V i m M x 9 d 1 a i E t X 5 s G q E U K B u d N F p x v 9 c A F g D F j V T S b C Z i S b M N f j U V 3 v r U 7 q J c x Y t 7 5 7 k 6 f T n D j c 3 z 7 9 G H h 7 F N z 9 V O E e I 9 9 h Z h t t H D b N 4 q D H v 4 d c 0 s u C D Q 5 G u A Y k D M d p T f W c a N R n U 5 1 z v j 7 k S E g i Q Q w Q t E B i g A J i A h K n H a 7 f I Z o L D t R 6 / / g A Y G + + T 7 t p K 8 U y 0 I F D Q 1 f Y c u T S 8 I S E n T / d O 0 6 f K h W w i I r B m Q 3 B P B 1 v y 8 g Q s y j l X b s M N y I 5 a 9 x 3 k z 4 T P t n W B t g 1 e T E l M u T v 5 b / M / Y D t W + P n i P A I M f l A E I s 9 1 2 7 y Q K m b T O 5 q F r l + Z G j 9 c q P A I c t g M W k 9 d I h O 2 A y O Q R j S x Q p p s n Z r p 6 u K U y I t P j X z t C 3 / 7 O C / K 9 W 0 0 t M y k R 1 p 6 x A R l / Y B a p X N Y p W j 3 v w Q 2 A z a 9 s N t s Y p C F I o 2 l g 0 o D U 7 F H a N k g 0 U P 6 l v o k K p b u D B + H t X 9 1 K y u e 4 B j B q 0 i a v D R q R A Z F C 0 4 E h S j j f X d L B 6 + 3 f Y 9 M + C G z P j a 5 w w 7 C v t + 9 1 z M + 7 + 8 7 s S + x b C 5 N J y 5 g J k Y m t t 7 e n Z W G C v F P j r R m h r E 6 c u E j F M s c W 6 e 6 Z M R X S x i R a 1 U Q p p E 1 E M l H L R i Y / Y r H E y z b J y T 9 N B W n J c T q d q M q l 5 L j y 9 d Z i k i Z n 3 W 6 e 2 f 2 + q 9 Z E K f X y 2 8 n j V Z L Q N G e k x M 8 3 N o l E M A b F z w M a 8 Q q o j U r v X k T 3 F A c N z a s H R H i N h S r c z T M H J Y F J D 1 7 o 3 t m u X n d X j v 7 p F 3 8 v f 0 O r i o G 6 o r X U w n r / x F c c I T g c W 6 g s U K Y b 6 M 7 4 + R M V F i Y B J 0 j j R / 6 h 3 A A j B f i t G Z V J O y V 1 q t n x 3 K i t c L G h z a s D C G E f T g d l 4 m 2 5 R F F r B i S / D J A E 3 n b 5 A M r p y y l a L S B t I r I B z Z / R s 1 E K 8 J i 0 R H / J B + M m M e 7 q d X d 3 M U z x X q d 3 L 2 o L o K D j 7 5 2 l Y o m B s U B J p N J L 5 y V t g L J g A Y 7 a 8 R T K + I O M V 7 A M N L p B 4 Q l + i d O U y d d J d 7 3 h w q g q z 3 X C f d G 5 z U t e H R q + y S P t l 2 k 5 v L + t g Q V j p g A c S Q M S 4 2 0 5 u o + A 6 D 0 5 i W v L A Z T C B K i C 7 q Q B C p E J 8 H A e Z R K V 5 D w U I l N 7 w A R 5 p 9 s E K O i d d w E V / 9 E W K H f 2 D x A B r h q w L E g W K j U A I h 5 5 Q 4 1 4 S M q M 5 L X 3 I W 7 Y U E + 2 o n e V N X l 1 C o D m k Q 7 K A p M S h c V u M + C o A Q 4 t 8 6 O R 4 x U W B e r D q a S J U L b c A C R 5 B S j o 5 i l U F i h 4 n R o v U k 9 P N / 1 z m 8 A E e a c v t g 9 Q 0 H G G a q V Q Z l g w n n K 6 f w K U 8 Q Y q h U v h Q Z n A 4 k N k 0 y z 2 k p f / A W n 5 p 2 n H N V V N D V T p 2 P 6 8 3 G 1 I m X G 8 J s R L q Z S Z P L w p 8 8 d K s H s F y o A j Y J U r d O Z y m r v J C o 8 f n Q C R n 2 Z w 4 M 0 E D 7 b J x I M B C q s h + v v 7 6 K c / + y G + d N u I g b o q 1 d R O m p i 4 T h c u X B e o P N P 1 A 1 Q C k e 8 B D N I G H D 9 S q V d o d B v / k j T + a S m c / B a F 8 / U S Q v B P r v x 9 + c A q N 3 4 t V w c Y T F 5 e h 1 / h t D V k G R L x B h i U G 7 A a g i T b A Y r a 9 Q W P x m 9 5 A U j W C 1 D w n B e g A I 8 z b i r q 2 j z c 4 u 3 r z z 9 N L 7 z 8 P L 5 0 W 6 k t g Y I u T d 6 g L 8 9 d 4 X b O Q L l d P 0 x U M D S 2 C + i D J G k A Z D 3 A Y U g k j U / U M p F s k 4 T 8 s 7 K l Y T 0 y W K T J 2 Z Q 8 X B q I Q A A C a e M 0 h Y Z v y y W L U l t u D V k D E V u j s Z P 1 U m Z B Q p q B W e a e 5 i f T u K m l K a + J S g Y o N k Q h 5 O 1 6 P f E M l O d V 6 f V / / D s a G O z H F 2 0 7 e W f a F C g I 1 / X 8 7 o 2 P B C Z r t g u o U c o A h T R 7 g I I y B c Y A h L T J y z + U i V C u v k Z 1 Z S B A U 1 i 7 Z z P c v i V t n K Y A h 5 9 G V q G Q H 9 m g v l m X D 2 B Y X x O V T H o 5 X 6 V P 5 D q n 4 F y b B U h g Q t c O M B m Q B C h 0 7 2 C 8 L Z V M 0 M / / 7 c e U y a z / d m p x l 3 d m o n 2 B s v r f 3 5 6 R u x Y p U G b m z 4 I F W F y 4 T I Q C L b L N m O Q B i v x T b 1 K y b S 0 9 P V a k v o y 9 N w U A 8 F M K j / V o / G 7 a 5 P 2 0 a 3 5 k g g + i k 0 y V G 5 A U m g p d u Z O g q V k y 2 8 P j J v U 6 s 6 f j J Q s R P M 5 L d e V y 9 I t / b 6 2 F r u s R A 3 W N q 6 a j U y e + o B u 3 5 r n t O 9 G q Q f d P w Q I w 6 s X w I 2 X G Q 1 I u C f t P 0 0 b d m a p c 7 d v X V a H + X E W e r K F C 4 z d J P 6 2 e f + M X p 5 F y 0 n c x w O K m L U Q u U K c v 6 f R 4 z a p x k w + m x 5 H W 8 R I M 5 5 n g e Y h J e / a M 0 g 9 + + D 3 5 x u 2 u D l C O 0 O h + / a v 3 u Z 0 y D B Y q i V I a s Q Q q A 5 S N V I F x V 5 A l Q C H v U y Q p K b P C L B 4 a o i u / E k y C E T B p w B D k f c + F Y v i x a W t u N 0 / y C p X A Y r x G I O 7 i T S c p L 7 N 5 C p I f m Q Q i T g M g A U s n H i S P M R N H q l w 2 S z / / 5 U 8 o e S 9 P S W g T d Y B q o K l L N + i D D 8 / x 3 l G o b B c w H K 3 C Y P E v 9 Y B I H G A y 5 E g 6 0 L H 9 j Z 9 e y M 1 f w H H T d R 6 Q 4 M e k k R B w f A M w m r Z A u R 7 w L K 5 W 6 c v r j c Z L g M g A J V B Z k L S b h z w A e v m V F + j p Z 7 + m X 7 Q j I 6 L / B 1 U W t E I o 9 E 0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 G u i d = " 0 e d 9 3 d a 2 - b 4 3 9 - 4 c f 8 - 9 4 b 7 - 7 4 2 a e b 7 1 0 3 0 f "   R e v = " 1 "   R e v G u i d = " b b f 0 5 2 0 6 - 1 e 7 1 - 4 a 6 e - 9 b e a - e 4 e c f 1 c 5 0 a 1 5 " 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0 E 8 B 2 D 0 - F D E E - 4 B 4 8 - 8 5 B D - 2 4 4 D 6 F A E B F A 8 } "   T o u r I d = " 2 0 0 e 8 c 3 4 - 2 d 7 d - 4 b 4 4 - 9 1 b f - a 0 c 7 f 9 a d 1 4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C J L S U R B V H h e 7 Z 3 5 c x z H d c f f 7 I 2 D O A i A B 0 C K N y V Z t + W y R M l W L C e K E 6 d c q b j i i m w n K d t J n M r f l h 8 T 2 3 F i H b Y l S r x 0 W g c P g Q A J 8 A Z B 3 N g 7 7 / t e 9 0 z v 7 C 5 B g g A 4 s 7 t f 8 O F 1 9 + w u F 9 P 9 m d f d 0 z P j / f c 7 p 6 v U U U N 5 n k f f f + k Z K h X y t L K y Q v n 8 K i W 8 B G W z W c J O q 1 a D X W f T 5 X K Z b t + e o Z G R H V J W q V Q o k U j I Z y G N 7 S s r y 7 R t W 5 + 8 3 h V e v 7 g w T 9 v 6 + u l 3 5 3 K m 9 M G F / 3 s t u a 9 B 2 u b x 3 W H J Z J I y m Q S t 3 D w j 5 R 0 1 l v e r d z t A N d J r 3 3 y G k l R i i P K S B w x o 8 B M T k 7 R v 3 y N S h m 2 Z T E Y g g S H t C u 8 p F o t 1 5 d D i w g L 1 9 P Z K u s C f k 8 3 l a C G f o G v z C Z q c T U n 5 Z m k t w O x 2 1 1 u w U q k U 9 f Z 6 N D f d A a u R O k C F 1 J X N 0 K v P P S o g r K 6 u y p F 5 a m q a G 1 E P R 5 V t 9 P b b f 6 D R 0 d 2 c 7 p X y p 5 5 6 U i K W l R u 1 C o V C Q 5 h c / X E 8 R / m S y T w E 3 Q 0 u F y j X N F q l q H C 7 A 1 V Y H a A c f f u J / d T V 1 c V d t t s C 1 N L S s s A D W V B c / 8 G Z D + n 5 b 3 z d z 7 u a n 5 t l 0 L o 4 V e X o 0 0 X L y 0 v U 3 d 0 j 2 1 Z L H r 0 z H k A Y B V l 4 w n L L w 1 D B e n o S t H C 1 A 5 Y V A 3 W m 7 Y H K p J L 0 6 r N H O a L k B a a B w U E B x I X E p t H N u 3 7 9 B g 0 M 9 N P n n 3 1 B L 7 z 4 T Y l k 2 A 4 Y 4 Z s 1 z l K p R J 9 f T 9 O N p W j B F F a j 7 2 / L X G + 7 g J l M k v I z H 0 h 5 u 4 t H y / y 7 j e 2 F J w 7 T n z 1 z m I q l I l U Y h j B M N o 3 x 0 P j 4 R e n e P f L I X u n + 5 X J Z W l x c Z J + j 8 + f P 0 9 m z 5 + j i x Q l 5 X 1 j 2 M 6 I O E 2 T / d l d 2 P 7 i G v w c H i d X V I q U G n q O h f R y t G + z j d j L v 1 8 f b N 0 I d e + w R 6 m I o L l + e 4 s Z R p r G x M b + x Q K 6 f m Z m h 4 e F h v 6 y R 0 E 0 8 d / Y 8 H T l 6 W M Z O a H C I e j n u 8 k F 4 5 x s b O H u 3 F V o r W l m z 0 a q r K 0 H L N 9 o 3 W i W M b z s d e 2 w v L S 0 u S K P f v X s X g x L M 5 F m z Q h Q a G B i o K c O R G Z M O 8 F Z 3 7 s z R v v 2 P 0 O z s r H Q D M f O X z Q Y A 8 c f H T u F 9 A d k y G P Y Z D H + r j j t L l B 3 S c W U 7 i o F y 4 l U b m O c l 6 K + P P U 1 Z j i D b t 2 + X x v D Z N I O U 1 I Y f b j w f f / y J g H P 5 8 m U e M 3 1 O M 7 d m / K l 0 A I Q j M 7 S w s M j v L d P U 5 W n a u X O n d A P T 6 b Q c v a G J m y V 6 6 0 K 8 o p O r 8 H 6 B b J k L l 5 5 n Q x c Q U N X v / 1 Y 3 7 9 f v f V C / p 1 p U / T 1 d d O y J g 1 R k Q F D x N i K N j 4 9 T X 1 8 f D f L 4 y Q d g Y p K u X r k q k w 6 2 L K y P P v q E u r u 7 6 O b N W / T E E 4 / L r B f G V o 2 0 k S d q H 7 b C + 8 P m 4 a 2 h + w e j l f N U L i 7 K 9 n Z Q 2 w B l Z / L Q L Q F M A K l c r t L i S o G 6 s w m a n r 5 C O 3 a M S F R Z X l 6 m n h 6 d 4 m 6 m m w t V G u 7 V R o R x 0 t L S E g O 5 3 W w N d G M x S e d u p m i 1 2 B j K u M p C 5 M r C B C F y 4 w A D q K p L n 1 O 1 U p D y V l c C f 3 6 r W 1 9 X l r 5 r T t Z K l 6 R I 9 H 9 n M / T G + S y d n O q V y h 8 b G 6 W T J 0 7 R m 2 + + v S Z M 0 H w + 6 M 5 d v D j J Y 6 x B S b s q l D y a u J 1 s O Z g g 2 8 1 z Z c u s 2 X E V d T / G + 7 i r Y d 2 0 n P 3 m v Q 9 b O k L 1 d H X R t u 1 H q F Q s 0 I H B P L 0 / k e a G H v T 9 o b 8 4 u i o e D e D W z A z t G B m R / N 3 E w Y 2 S v A d P n j x F h w 8 f o g s X x m X 1 B C Y j c D 7 q 4 K H D d H M 5 Q 1 9 c T 5 t 3 t K 7 C 0 c r m 4 X G w U u N u Y G G S K q X W 7 v 5 5 v 3 m / t Y F K 9 T 9 L + b x G J j t m g q y H A B T y W E q 0 Z 8 + Y K b 2 7 8 G 4 0 m + P v v k c v v X x M y q z w / / z + j y e o s v t V e V 0 7 a C 2 o 0 P 3 z v C o l V 7 / k f R 3 D 6 c 5 7 V E t P m w O m Q q E k M L k A u W l U M v K A I J O 5 t 2 h S 4 b e j u e B 9 O O c U F j 7 r Z m W 0 b W C C 3 H 0 K 2 b z d t 1 o H R K X M U S l v V b X s G C q 7 X S M T z h O h Q m G o 3 L q K N w d L H E U n J y 9 p J q T F v M f j r f r z S W g k U 1 N X N O O o V E 3 T 9 r F H T a 5 9 t D Z U X A + A K n 2 0 Y Z 2 1 h P 3 P + x / V 7 o U W U G 7 4 G T n B a L t 5 M K h Z h a P L h / N I W F E e 7 r o 0 E i Y Z c u m q z A Y u L C z I e S d o Y d W j 0 5 e z M r 5 q Z z X r / t n x F L p 8 C a p Q u n h B y l t J L b e W b 9 v O x 2 l l R b s Y N i p B z W C S E M 2 a m p q 6 J 5 g g w A R 1 d 3 e T 1 7 2 T f v t p k f 7 z 7 U n 6 r 9 9 / 1 v Y w Q c 3 2 N T z q B P u 5 z K G q l D 7 Y s A 7 j b C 0 1 h s p 2 9 9 P C U t r v 5 q E C r b l y 8 9 u y G r 0 G B w f E 3 6 9 2 b C N 6 8 X C W B k c f p R 0 H 2 n f J T V i N 9 r m 1 i g x C E 1 Q s c T 6 5 v v 0 e V b U U U O X 0 / j q Y w g q X d W f 1 q I l L M t a r / q 4 K v X p Y p 9 4 7 C t R s / 8 O w B A x Q r Z T 6 z Z b W E P d 4 W u M n N / Q M 5 f P B u M l W p l u p j S r 4 2 l x S / I E D + 8 W v V 3 8 Y b 5 2 l R R u p R v s f H n U E o B g t W q 7 s 8 e s x 7 j 8 t M Y b q G h z z x 0 3 N A H L T r r I 8 H s J i 1 5 M n T 5 u S + 9 f M U p L H B C b T U Z 0 a 1 o P x i F T l C j f E 1 F B d v c b R W q L L t 1 o a 8 m F y 7 V 6 E G b t 0 t o u e e + 4 Z m p u b M 6 X 3 r o + m 0 / Q h W 0 f 3 L q k f 4 x G l m C q a X b n 7 v T f i o t g D l R t 6 m o r F + q 6 e q 7 X g w h F y a G i I r l 2 7 b k r W 1 s 3 F h K w g v 8 X R q a O 1 F a 4 D N y v j K T 6 8 p 5 L D W h B j x X 4 M t b K i i z D d C m u W b q Z C W T 0 u N L w X A a S P r 7 T G E X U r V V s X Q V p O V z B U g 9 0 V y m C J U o x / Y h 2 h E n 1 P y a w e K s q 1 + 1 W 1 i g 4 w 0 a 1 b M + I 7 2 h r 5 d c V A A a q + 1 B I d G t b b B c R V s Z 2 U y P b t p g K H F n T z 1 t v V s + r L 6 b 0 f d p t b h q 2 l Z E u M P B + O w n U S Q J W g l W o v V 6 1 H e / o 4 + j e o 8 z h Y b J t G o T r 8 w F 0 9 C P s B k v N X / H l r q T O j 9 + C q h w r 1 4 N F n 1 7 N 0 5 e p V 6 s 7 E d 1 z K Q I U Q i 4 F l e k e p W K y d 1 V u v 0 H 2 H c B P K T z 7 5 U 9 P P O n 4 x K 2 O n z o z e x k v H U O r 3 7 s G d p y q 0 q w f 7 O a j z u F g s V 5 s X q j p N f j 8 n c J s p 4 Q W v 7 e n p 1 s p t o J c O 5 K k n U + E + / k O 8 b 3 I L K V x H m O m D 5 U v c A + C 6 7 W a e w v U e B 4 v d G K p 7 + A h 3 z w K Y r F n d D 0 x Q q e L 5 8 0 3 z 8 / M m 1 V i Z F N F X t z b 3 R v 7 t p L q 6 4 o P Z y c t Z u Z n o / N w 8 7 e / n f d 2 g D U T Z Y j e G W s l n 6 8 Z O D 6 q 3 z L V O z e 5 Y Z D W 3 0 p m N 2 D x p f W I p E n o J A 4 M D f N B c e 0 w b N c V q D J X p H p a Z P R u V r D 2 o s L g V w s 1 Z c B F c M 6 V T G w d x R 6 q g / j A t Y T w D h Z 9 r V 6 9 T X x J Q 1 b e F q F q s D r n l 1 K 6 m U + T Q e u G a 5 8 g D j g Z 2 H a K 5 u T u m t F 6 Z Z A e o T R V A c m x 0 d B f 1 x q y H n e D v j b 8 j F l Y o 6 C p l G 5 n W C 1 B Y u C j w 0 6 s Z m r i d a r q e 7 8 Z C k h Z W O 1 2 + z Z C t S 4 l L U t c B V L g q W s v i Y b F p I V 3 D T / h j p 0 Y g P S h c A 9 z t W y y k 5 C r c O 3 f q o 9 Q n V z v T 5 Z s u b p H A i h O m g S p U i d n 6 + 3 Z E V b E B a m U l O J J t h u T m I d z t 6 x n c R e f P f 8 X R s D 3 u d B o 1 C U 7 4 Z c D C H X k l G R P F Z l K i W K y 9 c 5 E L 1 k Z A N j 6 j n f V z N 9 K 0 b 9 / e u s / E j V x g I 7 3 x m 3 m K j 3 S f 4 2 B m I x S u V U s l s X K i v k 1 E 0 W I x h u o e + d p d J y M 2 S q l E l Y p l j 0 Z G R u S Z U Y 0 0 3 x l H b Z 6 k e j 1 a W O C o x H 5 1 d U U e E I 6 H O A x S P M Z S s W g d i P p u d N o s p X h v 4 I 5 G d j A c F r q F + R L v t Y 4 2 R V y 7 4 u W G O b y b L 1 2 6 b F o q 0 e x M P K 4 E i A V Q e E q G C 1 K z 9 I O q O 1 O l 3 o y e h + o y T x 1 0 N b d G d N q W r V K W e 4 4 7 + z a + W 4 h r h d p F i W S C x i + M 6 1 I w z s P w T O M 4 i F u I / c r R t F T X j i 2 J T h C m z y d m U 3 R r C e v K 6 m H N r n F i N 5 m s U l e 6 Q t f n N 3 6 1 9 O x y w r 8 f Y O s K d a 4 6 d P g g j Y 6 N 0 a o 8 3 I 7 H J o k E p V a x N K y 2 f U T N I r + W r 5 w c 3 p L x E 4 S l R R m G 5 v p C k v b t 3 8 e D 4 6 L Z o j o x e f c H T t / h R n 9 n E 5 c n t e J j c V y h q 5 3 k c a w V I I L w R B O 0 h d L y Q k 3 b i K J F f r V 5 q a T j J y g c p T Y D M t z r f I U b 7 u 3 b s 1 S o 1 J 6 m 7 1 w H t c m S + t V 6 F 3 E a j 1 Z d X l 4 x e X u W K r o W + T G U 3 G W U t R U R C s L y o h 4 e S 1 3 N j / D / X f a f J Q U 9 u a s 2 Y n W 0 s c K k B C 6 R C W v 7 9 k G J U h U + 2 l V L 0 T 4 / G O k x V M / Q 3 i 3 r 7 l k t F n B N D l d u I k M n T 5 2 h s 1 9 8 J u U 4 N 3 J z 8 m O 6 f f G k 5 D v a B H E 1 z 6 9 6 E q V q q p y b A 9 o B p t G L c 7 e 1 I K I W 6 Q i V L / U K T F s J F D S z n K T Z 1 S T t O P o K Z X Y 8 R Z 9 / 9 o U c I a 9 n v 0 F / 8 6 1 D 3 E / u 9 P 0 2 U 6 t F 1 L c x U / U 9 3 d 0 0 O D A o F x 5 G W Z G e l M D j W Z v B t J m Q 4 a M x b L u z 4 j F Y G e o Z f Y q 8 b D / t 3 1 6 i 6 e U B O p L 7 i r 6 x t 0 A j v R V 6 a r R A 6 c 4 q 9 A 3 V 8 Q l 3 8 k f 3 L X 7 L U + V R O Q 3 a S l Q s 0 p M S u G e K B W e r o x S E q 3 n z R Y + P i l X 6 8 n q a r s 6 n 6 O B w i R L J n C y m x Z M 7 P r 2 S k d U V H T 2 o A n C g t y 9 k h R 0 R v E k X + C g b b i d R s k i P o T A h A Z A e F l T 4 7 7 B g 9 q u Z J B U Z L p w H K v L 4 K p / Z T e + O p + V y j 4 4 2 S L y v M S m B n Y 7 9 r l W t a a x a s Y u V Z 2 T F R O P 2 E g W L 9 B j q Y U S l s P A N F v M J W i 5 4 N M d d w A + m s j T O I K 2 U k r I U q a M N k p x J t 3 U O t K p 0 9 g Y O W H o N H M a w 2 I Z 1 f V F W Z M d Q m W 2 7 Z Q d G A S p X K 5 2 Z 8 0 2 R 1 D X / 2 D T / 4 i 4 2 H h + q d 6 O 6 M z c n F 3 9 i W 2 X 2 a s M 2 E w W L 7 B g K J 3 S j B l N H m y m F S O v c 1 D u 7 E 5 N p g W p s b F R O 8 q b S G R q f T T d s M 1 G w y I 6 h k t m + D l B t I t S z N V A E J 3 n + w T n B d 8 Y z V C o n K J 3 J 0 E d T a V p a x N M i G 7 e b h 2 2 R H U M h Q r W i M F T o q I E A E Z z S 5 H t V l U 5 d T t N J j l Z 4 2 H W h G N 3 z g J E d Q 9 l 9 G R y 5 A o X z c V K M v / r m C z s H 9 a 1 o S T 3 7 9 S / e v o w T D d p M F C y y E Q o n V u M M T l j 2 a f M d N Z I D T 7 O 0 n 8 d S t A h H K I + x i u I P 7 7 + W 0 k I + 0 m c o H q o s L K h 0 q X f 8 C h l e Y z 3 O T 7 p t J U o / n V r e A t k L A 1 / c l 5 e r g j s K C b s E s P h Q h a x B e V Q V 3 b V 8 L S R c G L h v e 0 m e L Y U T x B 0 F s l 0 4 N c B i f S M L t j V s M x G w T o T a A g 3 3 l m m k p 0 I T t 5 O d W T 5 H C o f 1 z a w x a F F V Z M d Q r a J t u Q o d 5 O h 0 + n J G 1 g N G u C 1 s q Q I 4 X F A a w 1 N 1 1 n T q t o r T U q L 1 E 9 k I 1 Q p I I R q V y p 6 A 1 F E T u e A Y 0 z I F J 4 C I v b n Y 1 H 1 I X t Q U 6 T E U b t o R Z 6 F t P L m 7 K K c A W v + O R e u Q w B J Y 4 3 w 9 V G m v X N 9 e I m L R j V D 4 g u I 5 k I b A i g t o 2 7 s r 1 J e t U C q J S G U K O x L V Q C L e 3 m r b m v u k l d p t Q 7 1 R j l C N M I u A e Z W F 2 E e o 2 R X u A P C f 8 A G P n 3 C x Y k d G d T D B m 4 j k j 5 f q t 9 s u X 2 8 O c S B o K 1 G y y K 4 2 b w V x 3 a t X 1 5 E R o 2 G g c s w F C W n J 2 z R A M m B x O t u V a d h m o m C R H U O l q r M N u 3 t x 0 m h f u Q N T j Q C J h Q V m Q V G T 2 4 Q 5 3 o d K 0 u j 2 4 f l g F S r m R h q 2 m S h Y d M 9 D V e N / J d + V + S R d m U v S 0 6 N F O b H b 7 m K G 2 F y Q D F z O + K g O N A G p N r 9 j R 3 S v 2 o 3 s G E p N n 4 Q R 5 y j 1 x f U 0 7 e g t 0 5 H h k s z 4 t a 2 U J g O G r s c L Q H L A M g a I r N X m y 5 S M 8 P O i o h u h I F S C o 7 i B h b s l Q f a v 2 L W t T I / v b E + o s A 8 Y G Y X H R h t J 1 + a 1 u 8 d l T n d P y g x Y / E s / M K K K 9 G 3 E i C o M k S R i B x O m y l 8 6 k J c l R + 4 3 H + s v y 3 O o 2 k 8 u J P A K j 0 Y g U 2 7 S U m b y 4 Q i F c t s + o m j R P b H L B t q x 4 x v B F H X A c N 7 p + M U s 7 R 0 s 0 e U 7 t Y + 3 + c 5 h X M L d P p I o Y 2 D w g b G G b W Z 7 M B m B f N l / n a b L n E Z 3 j + s d V R 9 R i / Q Y q j d 1 R X Z w 3 I Q 7 z E L L R Y 8 m Z l K 0 d 6 B M b 5 7 P S Z n V 3 s H N P 9 O L S 0 W + e 0 T h / X P j p U u y h b L R i H 8 p L G J O p E J 0 E r D U + + C Z 1 1 S q A I n z B q o X X n y S P 7 W + r U T F o t / 5 4 B 2 O 7 k K c u n y 4 A S a e 4 o H G e 3 h E 4 U L D P j 6 R k T S 0 j y P X Z i 9 H O o y 7 3 P J 3 e O V g n v J l j 3 K p K j 2 1 e + u e X i E g + e M m A G N 9 A J A P m S 0 D R J y 2 Z i G z o P X 3 9 + q H R 1 S R H k P B M I 7 C j o Y A l Q t W l C E r 4 O H X v W V a K X j 0 u 3 M a n Z Y L w f E L j b s v u 3 F A 4 U F l g N Y + r R 6 G 2 U U I D 5 H D / / c t B g u 3 k 7 Z a 6 4 m M D y K p M 4 F G w R E o D C w + N C F 4 b N f O d u 8 k X a 4 t w 1 P W 3 f Y R O X v 3 i / H N 2 6 s b o N t L w 1 S u o m e K m x 7 i C K Z m 5 a a j q r 5 c R S 6 B 3 8 k N 3 J 0 6 X 8 x 7 9 P 4 a T 0 W 8 F w G e 9 e q T K 2 m 6 s b j x j z D V e r I R B k C w B x y A y E J i f L l c k n S 5 V J R 0 u V S i E t J s p W K B i s U 8 l d l y G Y 9 e + 9 6 L 5 n + I p i L f 5 e v N L k i l x F k L q w n a x u O Z 8 H m o 5 e K D 7 3 4 7 N l q v n h 4 t P h C Q z S R A Y Q K C v X u P e t R l 4 B U 4 W E 2 k k s h l o G O z 0 e r w k T 3 m 0 6 M r H P r Z R d c y q Q L v Y O z Q Y K V B X M Z T G E d B R 3 g c 9 c 1 9 e P h y r S Z v r z 8 y 4 P 4 U A C G K u 8 K H R I B h I G o A 0 b I a g G r K 2 N d F M E 0 f O L i X P 7 2 2 f U T N I h + h I M 8 e y d i H Y Y o y X E / s K s r E w C O D j Z c d r W c F O g a 9 A K l 3 A 8 d f E D 7 z 2 4 f q o b 8 f 2 W 6 e g O T X m Y l G f p Q K b 1 d v o d L X s p U D u F D u U T y u f 8 E Y T 4 5 y U b a u j N 2 x 6 P p F f 8 x k 9 d m 1 t D + F H h Y e j L 1 0 n z d s O T h U 8 q f B N 0 N Z j q j H G k T S e 5 H C E p x j E g 9 4 / L R G G w u M l m t Z v f E 4 C l 4 i E 6 f Z R k e H G 7 a N q F k s I l R / z 5 J T I d E F K s l 7 M 8 O 9 u F f 4 S I 8 j P n w z A b a 7 C e / f 3 R c c l V F Z A G q z 1 b O u y I f 3 a P S p i U Q G H k 1 z m Q 8 S y l G f Q d 4 3 i U z w W t 9 S 5 5 x + 4 d g z + l 9 F X J E f Q 1 n T b p / u Y F R e F K f P B 7 s q D N G q P 3 a 6 m / B I U V g j Y S U F P q H r I V 0 2 f 9 S c O 7 t X M T 9 N Q V L I b F 6 3 W 7 C C t E Y u h Y r r 2 M J k I h R 3 j t l q 2 0 N U L R Y R C t o 1 l N e d b H Z 0 V A S W M U 6 C j o y s v f A V 5 6 T Q A C G 7 e D Y s r P V D 9 e A 8 l p 0 Z x H v w 3 q n Q M q b N U L M x X y P 5 U I h H / S g o F i q F x I B i I T G v c 6 M Q u n m A B 2 U 6 j Y 6 u n k 6 j v / T y c + Z / i 7 5 i M Y a C p X D U 9 y t E K 8 v V w 4 p S m L Y e n 0 k J A D 1 r 3 B X 2 x E R G u n I 4 J w U 4 / j C e p V d D 6 / q w 3 W o b d 7 / + d D X o G m I J 0 + 7 + r T m Y u N + j k W q i j R 9 p g r I a q F B m 8 k h r u d a j / x o 7 C W E N 9 c y G 1 4 3 t 2 V n X H q J q s Y l Q U I 4 b r L v T U U k P W 2 9 f y H E j Y b D W a I D Q 1 / c W 5 f U n L w V L k J B 3 h Y k K w J Y v e f T h d A A T J i M e 3 V E k r A 3 d K j W F C u E S Q P E f j v N M F i A L U w 0 o T p m 8 z p Z b X x O l U G 6 i F D x b b 8 + D n / j e S n n v n Z 2 8 + 2 E 1 Y h q f T p C X S F E i m Z Y L z b w E 7 s Y a t D I c O b d a L + 3 P y z I e T E q s J X y 7 N 9 H t 0 2 y N 0 I A B G B 6 U 7 W q t a L G Z w h K q T 6 + k 6 c 6 q P p 4 T f 4 G C B C A Q k Q C C R i Y 5 y L m w + J A Y Y E z U Q V p W R J g u X r A q A r 7 A e b Z C g c r F V f r R 6 3 9 l L i i M h 2 I V o S C P u I K 4 I q p y B N M K 1 G b 6 8 H R 8 I k t v M Q g f T u P u R q a w i Y A + o t n O b W W 5 z R g 0 1 F M R a H 7 / V d Z / v z 3 f 9 D B h g j D B 8 v z e g s A k 3 T w f J j a B S G G S v D W U G 3 O 3 C V w o l 7 S B z Y H M N 8 4 D N s A a J 5 i g 2 E U o 6 M K l K n k S o R C p U u K 9 R H B s e B h R C s L i U y x C X Y / e O p + j s v P W h w 2 S q 7 f O K + j u u C k M k 0 I G I C w 8 m l Z o c P C r + B E J 2 7 B e T y c e a t f t S X S C L + T p 9 Z 9 8 n x K y f D s + i s 2 k h G t Y g W 4 r w x o q 6 W G B B O F 7 o W u 0 X r 3 K Y 6 R v M 5 C Y 5 I g S T N i n J Q b n y d 1 5 A c a P N G w K k D G J N M E 2 S f v R x 0 0 b H 6 o / 3 w A a w 0 U V H i / y g D F c 9 5 G 3 9 8 / x 4 T 6 G O n u x a M Z S H K F S a T 6 S J c U Q q T C m 2 k q 4 M M 3 d q l f h C j i 8 L x W U K r 1 x L h O K S i j H a 4 y X v A E H a Q c i A O O n E Z U M Q I h K y B c x b p I I t U q v v f Y y 7 d w 9 b L 5 F f B S 7 M Z Q V 1 n b 5 R z m u F H u E Q 4 W i c r d S z 4 z l 1 x w 7 x U 2 A R x a l 8 v 6 0 H j D 0 Z Q G F h c a B B 6 + x 5 u Z t 2 i m z d e U b 6 k / q U C c l k l 4 1 l j B B s Q X q 6 I E c V 5 L 2 w 9 W 0 0 m Q N G F f 0 V u r S b K p l b r x i o 5 F E H C c y q a / Q 4 a E 8 p R O 6 j / 3 o B O 9 H L d 2 m Z t P s Q 1 A F F g K L o f q H n / 6 t + T b x U 6 R v 0 r K W Z X n I I j D V g B X A x c 2 D b X O F G T s 7 W x d 3 A a a g e x c A 4 1 p X q k x e t U T Z p O 7 j G q g M Q L V p f Z 0 1 P e A h S g W R S q E q s i 9 S F 1 d q I u I 3 Y r m b e S f O X 4 7 l G M r q T 1 / O 8 2 F B x 1 I J + B R 8 U q Z b c Y 4 q 4 X H o 4 D H V Z q 2 k G O 4 p U 4 7 B f m z H 2 s u O o i o L U h C d 4 H U G z 8 1 r W s t g b 1 / g 8 Z Q A U g u R e H N Q Q 1 6 h Y Y B 4 n C S e 8 z p u Q l T C F b k 4 5 4 R 8 n n 7 2 L z 8 y 3 y q e i n 1 H Z d + e b r + S 7 N F O 8 0 G l 2 s a y 0 f q z Q 3 l a K i Z o b n V z Y N 0 K W T j W N t 2 X Z T O T d 3 O B Q T T A B N s b e F s P q B e 8 n 3 s T P m C 2 z m S C o k g v v P i s + V b x V e y B 2 t a b 4 u h j K s x U l O 9 R q c b j C L r R U O F E L G 7 C g k s 2 4 i a N O h Y G t X J N H v v N l L v T 4 W y l U o U + v Z I 0 e e x b + 9 r a f R 7 2 F i T U D 6 K T g G R g w k T E 4 0 8 c M d 8 u v v J O X I h 3 l 8 / q o 0 9 v 8 + G B u 3 h J 9 M H R 5 d O u n x i 6 f 9 z 1 S 2 B K X a b V Y X j X x k Q W f M q 9 r O W L g i x I N m p b 8 7 t 4 y A M O 6 9 H V s x M O b P l i l d 6 b S O t n S B l g Q d r A g z K G J r h A E C B p V 0 9 O 4 A p M e h J X f V 6 6 e r / 4 5 e v m G 8 Z b C d y U q R V + H j / S L 0 c + D G w r M l s E c 7 o V c o Q 0 l W w b A T e a j V A c j k j 4 W 2 s j U G A a g X S f B B f 4 G S 9 g a P S C H b + Y M q 8 N m / k c u 3 / 9 f a 1 R S a M T o p K t G z Y G C v X 1 2 l + + 4 t R k v H 9 a Z L K X K J d L U T r J j Q Z H w R p D x a l J V 8 N W 7 C a A t Z G 6 t p C Q L u V b F 3 S 1 9 X q + o 0 Y e N P T g Y C L e w A E A N I 9 y 8 z p J N 7 Z r c 5 h V 1 c + x n w V z 9 6 s P C 4 M i x v v d X 1 r E l v J 0 A k K W F 3 F 0 y m b S 9 M j + M f O N 4 y / v 5 I W p l u j y W Z 3 6 8 C r / V U H X D z N / / o w f d / f s a g r p / q H r J 5 6 P L a Y b i K O M 6 Q / e t x 5 0 y R A u 6 5 h f D Y 5 x W I q E V e w A w w L l z l Y 2 m r m 0 r 7 P v a W S 2 e x f O a z d P I d T Z v N r 0 O + M p h s T k E Y 3 E h 8 Z Q A E y g B F Q G N g D F X l e T A y y F y a u W u a v 3 Y / m + r S L v 5 F e t B R R 0 8 v Q V Z s p M o w O q B u O p A C p G y M K F t D O + a t R g 1 9 L d o O L 2 a j 6 7 V n M M 0 S n n G q m h 7 j I 9 t 8 d e q a u N X t P 1 7 3 e / o 3 1 t 8 P o g D 1 N w Y P U w u W m F o z Z 9 a 5 H o 8 2 s 6 E e G O n d T r p I 9 G q Q A o j W I G K E Q q G T c x T G w V t n / 9 j 5 / K 9 2 w l M V D T L Q d U s V i m M x 9 d 1 a i E t X 5 s G q E U K B u d N F p x v 9 c A F g D F j V T S b C Z i S b M N f j U V 3 v r U 7 q J c x Y t 7 5 7 k 6 f T n D j c 3 z 7 9 G H h 7 F N z 9 V O E e I 9 9 h Z h t t H D b N 4 q D H v 4 d c 0 s u C D Q 5 G u A Y k D M d p T f W c a N R n U 5 1 z v j 7 k S E g i Q Q w Q t E B i g A J i A h K n H a 7 f I Z o L D t R 6 / / g A Y G + + T 7 t p K 8 U y 0 I F D Q 1 f Y c u T S 8 I S E n T / d O 0 6 f K h W w i I r B m Q 3 B P B 1 v y 8 g Q s y j l X b s M N y I 5 a 9 x 3 k z 4 T P t n W B t g 1 e T E l M u T v 5 b / M / Y D t W + P n i P A I M f l A E I s 9 1 2 7 y Q K m b T O 5 q F r l + Z G j 9 c q P A I c t g M W k 9 d I h O 2 A y O Q R j S x Q p p s n Z r p 6 u K U y I t P j X z t C 3 / 7 O C / K 9 W 0 0 t M y k R 1 p 6 x A R l / Y B a p X N Y p W j 3 v w Q 2 A z a 9 s N t s Y p C F I o 2 l g 0 o D U 7 F H a N k g 0 U P 6 l v o k K p b u D B + H t X 9 1 K y u e 4 B j B q 0 i a v D R q R A Z F C 0 4 E h S j j f X d L B 6 + 3 f Y 9 M + C G z P j a 5 w w 7 C v t + 9 1 z M + 7 + 8 7 s S + x b C 5 N J y 5 g J k Y m t t 7 e n Z W G C v F P j r R m h r E 6 c u E j F M s c W 6 e 6 Z M R X S x i R a 1 U Q p p E 1 E M l H L R i Y / Y r H E y z b J y T 9 N B W n J c T q d q M q l 5 L j y 9 d Z i k i Z n 3 W 6 e 2 f 2 + q 9 Z E K f X y 2 8 n j V Z L Q N G e k x M 8 3 N o l E M A b F z w M a 8 Q q o j U r v X k T 3 F A c N z a s H R H i N h S r c z T M H J Y F J D 1 7 o 3 t m u X n d X j v 7 p F 3 8 v f 0 O r i o G 6 o r X U w n r / x F c c I T g c W 6 g s U K Y b 6 M 7 4 + R M V F i Y B J 0 j j R / 6 h 3 A A j B f i t G Z V J O y V 1 q t n x 3 K i t c L G h z a s D C G E f T g d l 4 m 2 5 R F F r B i S / D J A E 3 n b 5 A M r p y y l a L S B t I r I B z Z / R s 1 E K 8 J i 0 R H / J B + M m M e 7 q d X d 3 M U z x X q d 3 L 2 o L o K D j 7 5 2 l Y o m B s U B J p N J L 5 y V t g L J g A Y 7 a 8 R T K + I O M V 7 A M N L p B 4 Q l + i d O U y d d J d 7 3 h w q g q z 3 X C f d G 5 z U t e H R q + y S P t l 2 k 5 v L + t g Q V j p g A c S Q M S 4 2 0 5 u o + A 6 D 0 5 i W v L A Z T C B K i C 7 q Q B C p E J 8 H A e Z R K V 5 D w U I l N 7 w A R 5 p 9 s E K O i d d w E V / 9 E W K H f 2 D x A B r h q w L E g W K j U A I h 5 5 Q 4 1 4 S M q M 5 L X 3 I W 7 Y U E + 2 o n e V N X l 1 C o D m k Q 7 K A p M S h c V u M + C o A Q 4 t 8 6 O R 4 x U W B e r D q a S J U L b c A C R 5 B S j o 5 i l U F i h 4 n R o v U k 9 P N / 1 z m 8 A E e a c v t g 9 Q 0 H G G a q V Q Z l g w n n K 6 f w K U 8 Q Y q h U v h Q Z n A 4 k N k 0 y z 2 k p f / A W n 5 p 2 n H N V V N D V T p 2 P 6 8 3 G 1 I m X G 8 J s R L q Z S Z P L w p 8 8 d K s H s F y o A j Y J U r d O Z y m r v J C o 8 f n Q C R n 2 Z w 4 M 0 E D 7 b J x I M B C q s h + v v 7 6 K c / + y G + d N u I g b o q 1 d R O m p i 4 T h c u X B e o P N P 1 A 1 Q C k e 8 B D N I G H D 9 S q V d o d B v / k j T + a S m c / B a F 8 / U S Q v B P r v x 9 + c A q N 3 4 t V w c Y T F 5 e h 1 / h t D V k G R L x B h i U G 7 A a g i T b A Y r a 9 Q W P x m 9 5 A U j W C 1 D w n B e g A I 8 z b i r q 2 j z c 4 u 3 r z z 9 N L 7 z 8 P L 5 0 W 6 k t g Y I u T d 6 g L 8 9 d 4 X b O Q L l d P 0 x U M D S 2 C + i D J G k A Z D 3 A Y U g k j U / U M p F s k 4 T 8 s 7 K l Y T 0 y W K T J 2 Z Q 8 X B q I Q A A C a e M 0 h Y Z v y y W L U l t u D V k D E V u j s Z P 1 U m Z B Q p q B W e a e 5 i f T u K m l K a + J S g Y o N k Q h 5 O 1 6 P f E M l O d V 6 f V / / D s a G O z H F 2 0 7 e W f a F C g I 1 / X 8 7 o 2 P B C Z r t g u o U c o A h T R 7 g I I y B c Y A h L T J y z + U i V C u v k Z 1 Z S B A U 1 i 7 Z z P c v i V t n K Y A h 5 9 G V q G Q H 9 m g v l m X D 2 B Y X x O V T H o 5 X 6 V P 5 D q n 4 F y b B U h g Q t c O M B m Q B C h 0 7 2 C 8 L Z V M 0 M / / 7 c e U y a z / d m p x l 3 d m o n 2 B s v r f 3 5 6 R u x Y p U G b m z 4 I F W F y 4 T I Q C L b L N m O Q B i v x T b 1 K y b S 0 9 P V a k v o y 9 N w U A 8 F M K j / V o / G 7 a 5 P 2 0 a 3 5 k g g + i k 0 y V G 5 A U m g p d u Z O g q V k y 2 8 P j J v U 6 s 6 f j J Q s R P M 5 L d e V y 9 I t / b 6 2 F r u s R A 3 W N q 6 a j U y e + o B u 3 5 r n t O 9 G q Q f d P w Q I w 6 s X w I 2 X G Q 1 I u C f t P 0 0 b d m a p c 7 d v X V a H + X E W e r K F C 4 z d J P 6 2 e f + M X p 5 F y 0 n c x w O K m L U Q u U K c v 6 f R 4 z a p x k w + m x 5 H W 8 R I M 5 5 n g e Y h J e / a M 0 g 9 + + D 3 5 x u 2 u D l C O 0 O h + / a v 3 u Z 0 y D B Y q i V I a s Q Q q A 5 S N V I F x V 5 A l Q C H v U y Q p K b P C L B 4 a o i u / E k y C E T B p w B D k f c + F Y v i x a W t u N 0 / y C p X A Y r x G I O 7 i T S c p L 7 N 5 C p I f m Q Q i T g M g A U s n H i S P M R N H q l w 2 S z / / 5 U 8 o e S 9 P S W g T d Y B q o K l L N + i D D 8 / x 3 l G o b B c w H K 3 C Y P E v 9 Y B I H G A y 5 E g 6 0 L H 9 j Z 9 e y M 1 f w H H T d R 6 Q 4 M e k k R B w f A M w m r Z A u R 7 w L K 5 W 6 c v r j c Z L g M g A J V B Z k L S b h z w A e v m V F + j p Z 7 + m X 7 Q j I 6 L / B 1 U W t E I o 9 E 0 g A A A A A E l F T k S u Q m C C < / I m a g e > < / T o u r > < / T o u r s > < / V i s u a l i z a t i o n > 
</file>

<file path=customXml/item3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 d a t a s e t s < / s t r i n g > < / k e y > < v a l u e > < i n t > 1 8 1 < / i n t > < / v a l u e > < / i t e m > < i t e m > < k e y > < s t r i n g > k < / s t r i n g > < / k e y > < v a l u e > < i n t > 5 2 < / i n t > < / v a l u e > < / i t e m > < i t e m > < k e y > < s t r i n g > b e f o r e < / s t r i n g > < / k e y > < v a l u e > < i n t > 9 4 < / i n t > < / v a l u e > < / i t e m > < / C o l u m n W i d t h s > < C o l u m n D i s p l a y I n d e x > < i t e m > < k e y > < s t r i n g > d a t a s e t s < / s t r i n g > < / k e y > < v a l u e > < i n t > 0 < / i n t > < / v a l u e > < / i t e m > < i t e m > < k e y > < s t r i n g > k < / s t r i n g > < / k e y > < v a l u e > < i n t > 1 < / i n t > < / v a l u e > < / i t e m > < i t e m > < k e y > < s t r i n g > b e f o r e 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 C o l u m n s \ b e f o r e 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0E8B2D0-FDEE-4B48-85BD-244D6FAEBFA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4C190DD-DB80-4820-8E64-098BD9B2FAAE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E9DE917B-66DB-4C2A-96DD-602D81C254AE}">
  <ds:schemaRefs/>
</ds:datastoreItem>
</file>

<file path=customXml/itemProps4.xml><?xml version="1.0" encoding="utf-8"?>
<ds:datastoreItem xmlns:ds="http://schemas.openxmlformats.org/officeDocument/2006/customXml" ds:itemID="{92CAF732-60D4-45F9-916D-07C77FD00E4B}">
  <ds:schemaRefs/>
</ds:datastoreItem>
</file>

<file path=customXml/itemProps5.xml><?xml version="1.0" encoding="utf-8"?>
<ds:datastoreItem xmlns:ds="http://schemas.openxmlformats.org/officeDocument/2006/customXml" ds:itemID="{29EAF41D-8CFE-4D77-BC12-0707ED371C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ilham fidatama</dc:creator>
  <cp:lastModifiedBy>muhammad ilham fidatama</cp:lastModifiedBy>
  <dcterms:created xsi:type="dcterms:W3CDTF">2020-11-21T03:37:54Z</dcterms:created>
  <dcterms:modified xsi:type="dcterms:W3CDTF">2020-11-24T14:56:19Z</dcterms:modified>
</cp:coreProperties>
</file>