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hidePivotFieldList="1"/>
  <mc:AlternateContent xmlns:mc="http://schemas.openxmlformats.org/markup-compatibility/2006">
    <mc:Choice Requires="x15">
      <x15ac:absPath xmlns:x15ac="http://schemas.microsoft.com/office/spreadsheetml/2010/11/ac" url="/Users/ilianaloupessis/Downloads/"/>
    </mc:Choice>
  </mc:AlternateContent>
  <xr:revisionPtr revIDLastSave="0" documentId="13_ncr:1_{0DF833EC-199F-3B48-A238-83B3F59E3C17}" xr6:coauthVersionLast="46" xr6:coauthVersionMax="47" xr10:uidLastSave="{00000000-0000-0000-0000-000000000000}"/>
  <bookViews>
    <workbookView xWindow="0" yWindow="500" windowWidth="28800" windowHeight="12760" activeTab="2" xr2:uid="{00000000-000D-0000-FFFF-FFFF00000000}"/>
  </bookViews>
  <sheets>
    <sheet name="Search Strategy (Margi)" sheetId="5" state="hidden" r:id="rId1"/>
    <sheet name="Search Strategy (SocialG)" sheetId="6" state="hidden" r:id="rId2"/>
    <sheet name="OverviewConcepts" sheetId="9" r:id="rId3"/>
    <sheet name="OverviewGeo" sheetId="22" r:id="rId4"/>
    <sheet name="OverviewMethods" sheetId="23" r:id="rId5"/>
    <sheet name="the who" sheetId="15" r:id="rId6"/>
    <sheet name="the what" sheetId="14" r:id="rId7"/>
    <sheet name="the why" sheetId="11" r:id="rId8"/>
    <sheet name="the when" sheetId="17" r:id="rId9"/>
    <sheet name="the where" sheetId="19" r:id="rId10"/>
  </sheets>
  <definedNames>
    <definedName name="_xlnm._FilterDatabase" localSheetId="2" hidden="1">OverviewConcepts!$B$7:$B$10</definedName>
    <definedName name="_xlnm._FilterDatabase" localSheetId="6" hidden="1">'the what'!$A$1:$G$1</definedName>
    <definedName name="_xlnm._FilterDatabase" localSheetId="8" hidden="1">'the when'!$A$1:$G$1</definedName>
    <definedName name="_xlnm._FilterDatabase" localSheetId="9" hidden="1">'the where'!$A$1:$G$1</definedName>
    <definedName name="_xlnm._FilterDatabase" localSheetId="5" hidden="1">'the who'!$A$1:$D$1</definedName>
    <definedName name="_xlnm._FilterDatabase" localSheetId="7" hidden="1">'the why'!$A$1:$I$1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23" l="1"/>
  <c r="F22" i="23"/>
  <c r="E22" i="23"/>
  <c r="D22" i="23"/>
  <c r="C22" i="23"/>
  <c r="B22" i="23"/>
  <c r="B6" i="9"/>
  <c r="B8" i="9" s="1"/>
  <c r="C4" i="9" l="1"/>
  <c r="C2" i="9"/>
  <c r="C5" i="9"/>
  <c r="C3" i="9"/>
</calcChain>
</file>

<file path=xl/sharedStrings.xml><?xml version="1.0" encoding="utf-8"?>
<sst xmlns="http://schemas.openxmlformats.org/spreadsheetml/2006/main" count="821" uniqueCount="243">
  <si>
    <t>Literature Table</t>
  </si>
  <si>
    <t>General Information</t>
  </si>
  <si>
    <t>Search Information</t>
  </si>
  <si>
    <t>Search #</t>
  </si>
  <si>
    <t>Date Conducted</t>
  </si>
  <si>
    <t>Search Database</t>
  </si>
  <si>
    <t>Search Query</t>
  </si>
  <si>
    <t>Results</t>
  </si>
  <si>
    <t>Filters Used</t>
  </si>
  <si>
    <t>Notes</t>
  </si>
  <si>
    <t>Scopus</t>
  </si>
  <si>
    <t>Language: English</t>
  </si>
  <si>
    <t>Web of Science</t>
  </si>
  <si>
    <t>TITLE-ABS-KEY(co-creat* OR collaborat* OR co-product* OR co-develop* OR co-manag* OR partnership* ) AND TITLE-ABS-KEY( tool OR platform OR website OR application OR app OR project) AND TITLE-ABS-KEY(virtual OR digital OR online)</t>
  </si>
  <si>
    <t>adding keywords related to marginalization</t>
  </si>
  <si>
    <t>TITLE-ABS-KEY(co-creat* OR collaborat* OR co-product* OR co-develop* OR co-manag* OR partnership* ) AND TITLE-ABS-KEY( tool OR platform OR website OR application OR app OR project) AND TITLE-ABS-KEY(virtual OR digital OR online) AND TITLE-ABS-KEY(marginaliz* OR coloniz* OR exclusion OR excluded OR discriminat* OR "systemic disadvantages" OR "limited opportunities" OR "unequal treatment")</t>
  </si>
  <si>
    <t>remove keyword "project" too many irrelevant results</t>
  </si>
  <si>
    <t>TITLE-ABS-KEY(co-creat* OR collaborat* OR co-product* OR co-develop* OR co-manag* OR partnership* ) AND TITLE-ABS-KEY( tool OR platform OR website OR application OR app) AND TITLE-ABS-KEY(virtual OR digital OR online) AND TITLE-ABS-KEY(marginaliz* OR coloniz* OR exclusion OR excluded OR discriminat* OR "systemic disadvantages" OR "limited opportunities" OR "unequal treatment")</t>
  </si>
  <si>
    <t>add keywords related to digital tech - otherwise important articles will be missed</t>
  </si>
  <si>
    <t>TITLE-ABS-KEY( co-creat* OR collaborat* OR co-product* OR co-develop* OR co-manag* OR partnership* OR "participatory design") AND TITLE-ABS-KEY ( tool OR platform OR website OR application OR app OR "digital technology" OR "digital innovation" OR "online resource" ) AND TITLE-ABS-KEY( virtual OR digital OR online OR "information technology" ) AND TITLE-ABS-KEY ( marginaliz* OR coloniz* OR exclusion OR excluded OR discriminat* OR "systemic inequality" OR "vulnerable populations" OR "underserved groups" OR "Indigenous communities" OR "minority groups" )</t>
  </si>
  <si>
    <t>TS=(co-creat* OR collaborat* OR co-product* OR co-develop* OR co-manag* OR partnership* ) AND TS=( tool OR platform OR website OR application OR app) AND TS=(virtual OR digital OR online) AND TS=(marginaliz* OR coloniz* OR exclusion OR excluded OR discriminat* OR "systemic disadvantages" OR "limited opportunities" OR "unequal treatment")</t>
  </si>
  <si>
    <t>TS=(co-creat* OR collaborat* OR co-product* OR co-develop* OR co-manag* OR partnership* ) AND TS=( tool OR platform OR website OR application OR app OR project) AND TS=(virtual OR digital OR online) AND TS=(marginaliz* OR coloniz* OR exclusion OR excluded OR discriminat* OR "systemic disadvantages" OR "limited opportunities" OR "unequal treatment")</t>
  </si>
  <si>
    <t xml:space="preserve">TS=(co-creat* OR collaborat* OR co-product* OR co-develop* OR co-manag* OR partnership* OR "participatory design")  
AND  TS=(tool OR platform OR website OR application OR app OR "digital technology" OR "digital innovation" OR "online resource")  
AND  TS=(virtual OR digital OR online OR "information technology")  
AND  TS=(marginaliz* OR coloniz* OR exclusion OR excluded OR discriminat* OR "systemic inequality" OR "vulnerable populations" OR "underserved groups" OR "Indigenous communities" OR "minority groups") </t>
  </si>
  <si>
    <t>Sage Research Methods: Diversifying and Decolonizing Research</t>
  </si>
  <si>
    <t xml:space="preserve">(co-creat* OR collaborat* OR co-product* OR co-develop* OR co-manag* OR partnership* OR "participatory design" OR "community-based design" OR "user-centered design")   AND  (tool OR platform OR website OR application OR app OR "digital technology" OR "digital innovation" OR "online resource")   AND  (virtual OR digital OR online OR "information technology")   AND  (marginaliz* OR coloniz* OR exclusion OR excluded OR discriminat* OR "systemic inequality" OR "vulnerable populations" OR "underserved groups" OR "Indigenous communities" OR "minority groups") </t>
  </si>
  <si>
    <t>IEEE xplore</t>
  </si>
  <si>
    <t>TITLE-ABS-KEY(co-creat* OR collaborat* OR co-product* OR co-develop* OR co-manag* OR partnership* OR "participatory design") AND TITLE-ABS-KEY(tool OR platform OR website OR application OR app OR technology OR ict OR "online resource") AND TITLE-ABS-KEY(virtual OR digital OR online) AND TITLE-ABS-KEY ("social good" OR "social change" OR "social justice" OR "social innovation" OR "community development")</t>
  </si>
  <si>
    <t>TITLE-ABS-KEY ( co-creat* OR collaborat* OR co-product* OR co-develop* OR co-manag* OR partnership* OR "participatory design" ) AND TITLE-ABS-KEY ( ( digital OR virtual OR online ) W/5 ( tool OR platform OR website OR application OR app OR technolog* OR "ICT" OR "online resource" ) ) AND TITLE-ABS-KEY ( "social good" OR "social change" OR "social justice" OR "social innovation" OR "community development" )</t>
  </si>
  <si>
    <t>TITLE-ABS-KEY ( co-creat* OR co-design* OR collaborat* OR co-produc* OR co-develop* OR partnership* OR "participatory design") AND ( ( digital OR virtual OR online ) near/3 ( tool OR platform OR website OR application OR app OR system OR technolog* OR "information communication technology" OR ict OR "online resource" ) ) AND ( "social good" OR "social change" OR "social justice" OR "social innovation" OR "community development" )</t>
  </si>
  <si>
    <t>TITLE-ABS-KEY ( co-creat* OR co-design OR co-produc* OR co-develop* ) AND TITLE-ABS-KEY( ( digital OR virtual OR online OR internet OR web ) W/3 ( tool OR platform OR website OR application OR app OR system OR "information communication technology" OR ict OR "online resource" OR portal OR repository ) ) AND TITLE-ABS-KEY ( "social good" OR "social change" OR "social justice" OR "social innovation" OR climate OR sustainab* OR environmental OR health OR communit* )</t>
  </si>
  <si>
    <t>TS= ( co-creat* OR co-design OR co-produc* OR co-develop* ) AND TS=( ( digital OR virtual OR online OR internet OR web ) NEAR/3 ( tool OR platform OR website OR application OR app OR system OR "information communication technology" OR ict OR "online resource" OR portal OR repository ) ) AND TS=( "social good" OR "social change" OR "social justice" OR "social innovation" OR climate OR sustainab* OR environmental OR health OR communit* )</t>
  </si>
  <si>
    <t>( co-creat* OR co-design OR co-produc* OR co-develop* ) AND ( ( digital OR virtual OR online OR internet OR web ) NEAR/3 ( tool OR platform OR website OR application OR app OR system OR "information communication technology" OR ict OR "online resource" OR portal OR repository ) ) AND ( "social good" OR "social change" OR "social justice" OR "social innovation" OR climate OR sustainab* OR environmental OR health OR communit* )</t>
  </si>
  <si>
    <t>Paper Name</t>
  </si>
  <si>
    <t>Author</t>
  </si>
  <si>
    <t>Purpose</t>
  </si>
  <si>
    <t>Building Resilient Communities: The Environmental Observatory for Mining Projects and Climate Change Indicators</t>
  </si>
  <si>
    <t>Bergamini, K.; Ángel, P.; Rugiero, V.; Medina, J.I.; Mollenhauer, K.</t>
  </si>
  <si>
    <t>Chile</t>
  </si>
  <si>
    <t>co-create</t>
  </si>
  <si>
    <t>(1) Academic team developed and promoted the prototype
(2) Community, Public &amp; Private Organizations, Organized civil society identified the gaps in access to environmental information, which areas of environmental information are of interest to them, and the factors that ease or hinder access</t>
  </si>
  <si>
    <t>Developed in response to the gaps in access to and communication of environmental information in Chile and the need to build resilient communities in the face of climate change. Oriented both to the public and private sectors and to civil society</t>
  </si>
  <si>
    <t>The Observatory was built through co-creation methodologies that were applied in the following stages of the research project:
(1) information gap diagnosis -  face-to-face and self-afministered surveys
(2) indicator generation and prioritization - participatory workshops (n=3)
(3) technological platform development based on previous indicators - three instances of information gathering and testing were designed, corresponding to concept workshops with experts, workshops with experts in the field of environmental education, and rapid validation tests of the actionable prototype
(4) and communication of the indicators identified</t>
  </si>
  <si>
    <t>Toward Food Sovereignty for Coastal Communities of Eastern Québec: Co-designing A Website to Support Consumption of Edible Resources from the St. Lawrence River, Estuary, and Gulf</t>
  </si>
  <si>
    <t>Fallon, Catherine; Lemire, Mélanie; Dumont, Dany; Parent, Elizabeth; Figueroa, Esteban; Cummings, Isabelle; Brousseau, Julie; Marquis, Marie; Paquet, Nicolas; Plante, Steve; Witteman, Holly O.</t>
  </si>
  <si>
    <t>Canada</t>
  </si>
  <si>
    <t>co-design</t>
  </si>
  <si>
    <t>(1) Research team created a first proposal based on literature research, research group acted as a facilitator during the workshops
(2) 4 coastal Indigenous and non-Indigenous communities involved in Sustenance from our St. Lawrence and with the project stakeholders involved in user testing sessions
(3) Multidisciplinary experts in web design, communication, infographics, and web marketing from our participating communities and networks to participate in a standalone critique</t>
  </si>
  <si>
    <t>A tool that facilitates informed choices about consuming local edible marine resources based on seasonal and regional availability, food safety, nutrition, and sustainability</t>
  </si>
  <si>
    <t>(1) Community members identified a need for a locally relevant website to support informed decision making about consuming local marine resources. (community mentioned that the information should be centralized, easy to access, easy to understand, and adapted to the St. Lawrence, its species, and the sociocultural characteristics of its communities, such as language preferences, culinary heritage, and geography)
(2) The first author (C.F.) incorporated ideas from team members, community members, and stakeholders, keeping in mind ecosystem approaches to health and web design principles in public health and literacy synthesized from expert’s guidelines for professionals to develop a first prototype
(3) Team collected and analyzed qualitative and quantitative data to improve the prototype through 3 iterative cycles, User testing sessions were conducted on the spot of recruitment for the first and second cycles (3.1 participants by posting flyers in the communities and by reaching out through the networks of Sustenance from our St. Lawrence members, 3.2 new participants through project newsletters sent via email or posted on the project’s Facebook page, collaboration  with the Wolastoqiyik Wahsipekuk First Nation band office to communicate with community members and recruited employees of the office) + (3.3 interviews through video conferencing)</t>
  </si>
  <si>
    <t>Coproducing weather forecast information with and for smallholder farmers in Ghana: Evaluation and design principles</t>
  </si>
  <si>
    <t xml:space="preserve">Gbangou, T.; Sarku, R.; Van Slobbe, E.; Ludwig, F.; Kranjac-Berisavljevic, G.; Paparrizos, S.
</t>
  </si>
  <si>
    <t>Ghana</t>
  </si>
  <si>
    <t>co-produce, co-design</t>
  </si>
  <si>
    <t>(1) Researchers learned from farmers and extension agents and, with them, jointly defined and redefined features of the apps, including visuals, symbols, texts, and format
(2) Farmers identified forecast indicators they typically used and asissted in codesigning the digital tool interface for the weather app
(3) Organized civil society were considered key participants, as they worked with farmers in different communities and, thus, had greater outreach potential. They saw, shared, and interacted with the forecasts and data collected by farmers &amp; scientists. Opinions in evaluation the coproduction expirement</t>
  </si>
  <si>
    <t>A weather app used by farmers to collect real-time data on local forecast indicators and rainfall</t>
  </si>
  <si>
    <t>(1) Co-development process began in 2017, with an initial exploration, by researchers, of the forecast information needs and challenges faced by Ada East District farmers in using weather and climate information
(2) ICT tools appropriate for weather and climate information sharing and rainfall monitoring were then designed with and for farmers and extension agents in 2018
(3) Testing phase in 2019 to assess engagement of the farmers and extension agents
(4) Design lessons learned from this coproduction, combined with related research outputs, will help to further optimize the design of the two-way information systems within a single app, “FarmerSupport”</t>
  </si>
  <si>
    <t>Enabling Participatory Flood Monitoring Through Cloud Services</t>
  </si>
  <si>
    <t>Grajales, D.P.; Degrossi, L.C.; Barros, D.D.R.; Khan, M.R.; Silva, F.L.E.; Cunha, M.A.; Trajber, R.; Porto de Albuquerque, J.</t>
  </si>
  <si>
    <t>Brazil</t>
  </si>
  <si>
    <t>(1) The research team worked with the communities, schools and practitioners to identify data sources to describe flooding in two cities of Brazil. The team also carried out a four-month testing process to assess the functionality of the app and allow them to provide feedback on its usability
(2) Stakeholders from the community (e.g., teachers, students, and all those living in the neighbourhood) provided their perspectives of the flooding events. Their perceptions were recorded to complement authoritative data sets</t>
  </si>
  <si>
    <t>A digital platform to collect, store and exchange flood-related data whilst also enabling citizen participation and engagement of communities with flood monitoring</t>
  </si>
  <si>
    <t>(1) Community engagement activities to allow researchers to understand residents’ worldviews, how they perceive, understand the research topic (i.e., flood events) and their demands. 
(2) Focus group with the residents to elicit the requirements of the mobile app. 
(3) The focus group (scientists, developers and community residents) to discuss the existence (or lack) of flood-related data from the study area + the way the app could enhance data production and circulation</t>
  </si>
  <si>
    <t>EcoViz: co-designed environmental data visualizations to communicate ecosystem impacts, inform management, and envision solutions</t>
  </si>
  <si>
    <t>Kendall-Bar, Jessica; Nealey, Isaac; Costello, Ian; Lowrie, Christopher; Nguyen, Kevin Huynh; Ponganis, Paul J.; Beck, Michael W.; Altintas, Ilkay</t>
  </si>
  <si>
    <t>United States</t>
  </si>
  <si>
    <t>(1) Visualization practitioners (researchers) let the implementation and development of the tool
(2) Domain experts and key partners : annotate the visualizations, generate additional insights, and develop narratives to integrate into disseminated products.</t>
  </si>
  <si>
    <t>A visualization tool showcasing multidimensional datasets to illustrate ecosystem changes above and below sea level as well as at the land-sea interface where coastal risks are rising</t>
  </si>
  <si>
    <t>(1) Needs and goals of key partners were assessed and defined. 
(2) Domain gaps where visualization could play a role, identification of design goals, mapping of data to visual representations, and brainstorming of technical approaches.
(3) Before implementation, visualization practitioners consulted partners to validate data representations and the appropriateness of their technical approach and design goals
(4) Before dissemination, practitioners worked again with domain experts and key partners to annotate the visualizations, generate additional insights, and develop narratives to integrate into disseminated products.</t>
  </si>
  <si>
    <t>Pathway to design a multiparameter application for environmental monitoring to contribute to citizen well-being</t>
  </si>
  <si>
    <t>Kouadio, J.S.; Grandvaux, E.; Waksberg, A.</t>
  </si>
  <si>
    <t>France</t>
  </si>
  <si>
    <t>(1) Research institute in city’s sciences and technics (IRSTV) streamlined the research and development of prototype
(2) Nantes Atlantic Universe Sciences Observatory (OSUNA), and the Muslim Cultural Association of Nantes Nord (ACMNN) collaborated with the researchers to present a selection of workshops and activities in the form of various paths, to engage citizens in measurements of and within their environment.
(2) Northern residents of Nante aides in the realization of the application prototype by showcasing their expectations of interest, they submitted ideas or suggestions for the application.</t>
  </si>
  <si>
    <t>A digital tool that could be useful for urban planners in their process to build new green infrastructure and to apply participatory planning in urban NBS. This tool is designed to receive input from interested citizens about wellbeing characteristics such as thermal comfort and air, water and soil quality</t>
  </si>
  <si>
    <t>(1) Survey was to analyze the frequency of smartphone usage concerning environmental measurements related to air quality, perceived temperature, water quality, and soil quality among a sample of residents in the North district of Nantes
(2) The teams from the Research institute in city’s sciences and technics (IRSTV), the Nantes Atlantic Universe Sciences Observatory (OSUNA), and the Muslim Cultural Association of Nantes Nord (ACMNN) joined forces to present a selection of workshops and activities in the form of various paths, engaging citizens in measurements of and within their environment
(3) The conceptual choices made for prototyping the application are strongly influenced by the Unified Modeling Language (UML)</t>
  </si>
  <si>
    <t>Co-development of a risk assessment tool for use in First Nations water supply systems: A key step to water safety plan implementation</t>
  </si>
  <si>
    <t>Lane, Kaycie; Fuller, Megan; Dyment, Travis; Gagnon, Graham</t>
  </si>
  <si>
    <t>co-develop</t>
  </si>
  <si>
    <t>(1) Researchers conducted risk assessment development and research components of the study with community stakeholders, they conducted research activities with the APC to formulate the components of this study and guided the investigation of how an WSP framework could benefit First Nations communities
(2) Community stakeholder rovided feedback during the initial development of the RAWA and provided a review of the thematic analysis and RAWA results in this paperprior to publication in his capacityas a FirstNations drinking water system operator
(3) Federal representatives and EHOs provided feedback on risk assessment documentation and make recommendations for additional activities to be completed during the initial water system visits.</t>
  </si>
  <si>
    <t>To create a risk assessment web-based application (RAWA) to facilitate the hazard identification and risk assessment processes central to a WSP management approach</t>
  </si>
  <si>
    <t>(1) The co-development of a First Nations informed web-based software application in six First Nations communities was achieved through ongoing community engagement, iterative software development cycles, and implementation and evaluation of the tool
(2) Initial hazards and issues relevant to First Nations water systems were compiled by the authors prior to community visits, based on previous internal system assessment reports, while later iteration did allow First Nations water experts to edit and alter hazard framing and question logic
(3) The community based water monitor for the communities (employed through FNIHB), and any secondary operators participated in the review and development of the risk questionnaires
(4) The operators and monitors provided feedback and guidance on technical, cultural, and operational details of the both the questions and answers included in the RAWA</t>
  </si>
  <si>
    <t>Community-Level, Participatory Co-Design for Landslide Warning with Implications for Climate Services</t>
  </si>
  <si>
    <t>Lempert, RJ; Busch, L; Brown, R; Patton, A; Turner, S; Schmidt, J; Young, T</t>
  </si>
  <si>
    <t>(1) RAND Corporation (NGO) led the social science and risk management project teams
(2) Sitka Sound Science Center (SSSC), served as the project’s main community partner
(3) Sitka Tribe of Alaska, served as the project’s primary liaison with the Indigenous community
(4) Funded academics led the project’s geosciences team, the project’s geosciences team, the Alaska Division of Geological and Geophysical Surveys
(5) U.S. Forest Service developed and maintain a landslide inventory for Baranof Island</t>
  </si>
  <si>
    <t>(1) In-person workshops (N=3), (2) On-going community outreach activities by SSSC staff
(3) Exploratory interviews with key stakeholders and representatives of different groups in Sitka 
(4) Surveys to support the social network analysis
(5) Activities organized around three, week-long visits to Sitka
(6) Several extended stays in Sitka by individual external team members</t>
  </si>
  <si>
    <t>Australia</t>
  </si>
  <si>
    <t>The Chronicles of Kunene: The Lion, the Omuhimba and the Drone</t>
  </si>
  <si>
    <t>Muashekele, Chris; Winschiers-Theophilus, Heike; Rodil, Kasper; Stanley, Colin; MuAshekele, Hina</t>
  </si>
  <si>
    <t>(1) Research team created a first proposal based on literature research, research group acted as a facilitator during the workshops
(2) Local rural indigenous communities and local game guards, through CBCD, were involved in a series of technology design and appropriation activities</t>
  </si>
  <si>
    <t>To achieve a constant non-obstructive collection and dissemination of wildlife data and continuous monitoring, providing insight and consciousness on environmental patterns such as movement and presence of predators</t>
  </si>
  <si>
    <t>(1) The co-design activities began with a contextual inquiry focusing on local practices and the human perspective, followed by the design of technology encompassing the aim of wildlife protection. 
(2) Through workshops, the game guards together with the authors, outlined designs comprising features and functionality to ensure the WAR app’s intuitiveness within its context of use
(3) An exploratory design of emerging technologies to complete the integrated system</t>
  </si>
  <si>
    <t>Participatory development of storymaps to visualize the spatiotemporal dynamics and impacts of extreme flood events for disaster preparedness</t>
  </si>
  <si>
    <t>Munz, L; Kauzlaric, M; Mosimann, M; Fehlmann, A; Martius, O; Zischg, AP</t>
  </si>
  <si>
    <t>Switzerland</t>
  </si>
  <si>
    <t>(1) Research team streamlined the research to prepare and train for extreme flood event mapping, was involved in the actual technical development.
(2) Stakeholders (civil protection and intervention planning experts) were crucial in selecting the precipitation scenarios, the considered types of elements at risk, the classification of the flood hazards, the functionality of the tool, and its useability</t>
  </si>
  <si>
    <t>The goal is to providea dynamic visualization of extreme river floods in Switzerland and their impacts. Furthermore, the goal is to contribute to the inter-regional and national perspective on the hydraulic system concerning flood evolution and recession.</t>
  </si>
  <si>
    <t>Holistic Model for Designing a Climate Service Application on the KaiOS Platform</t>
  </si>
  <si>
    <t>Myllynpää, Ville; Haakana, Jani; Virtanen, Julius; Sutinen, Erkki</t>
  </si>
  <si>
    <t>Namibia</t>
  </si>
  <si>
    <t>(1) Academics from Turku and Namibia are streamling the project and development of the platform
(2) University students for the app design and technical development process
(3) Farmers from other field studies in the Morogoro region in Tanzania region were interviewed regarding their information requirements and mobile phone usage patterns</t>
  </si>
  <si>
    <t>to provide farmers with information, action options and notifications, based on the up-to-date forecast and current research, on how to cope with these changing climate conditions</t>
  </si>
  <si>
    <t>(1) Co-design sessions, with trials of various co-design activities for weather &amp; agricultural icon design, in other countries than Namibia
(2) Based on those learnings and extensive literature and report review process,  an interface mock-up and workflow for our prototype climate service application was designed</t>
  </si>
  <si>
    <t>Promoting environmental justice through integrated mapping approaches: The map of water conflicts in Andalusia (Spain)</t>
  </si>
  <si>
    <t>Pedregal, B.; Laconi, C.; del Moral, L.</t>
  </si>
  <si>
    <t>Spain</t>
  </si>
  <si>
    <t>co-create, co-produce, co-design</t>
  </si>
  <si>
    <t>(1) Research team created a first proposal based on literature research, research group acted as a facilitator during the interviews
(2) Participants (civil society activists) tested the web-design tool through map consultation and added a full report of the water conflict with which they were involved. More extensive opinions, requests, and suggestions were provided through a semi-structured questionnaire</t>
  </si>
  <si>
    <t>A tool to promote action research in environmental justice and support the work of social movements through the creation of outreach material to document and make conflicts, debates, and social initiatives around water visible in Andalusia, and to serve as a potential tool to channel public participation in institutional water planning cycles</t>
  </si>
  <si>
    <t>(1) Research team created a first proposal based on literature research for a hybrid design that combined the two above-mentioned precedents to document the water conflicts and the first version of the map viewer interface and management model: free registration and monitored publication
(2) The map contents were defined: what should be mapped and what associated information would be of interest. Developed through the following steps and methods: (i) literature review—background check; (ii) team discussion and draft proposal; (iii) in-depth interviews (n=31), and (iv) integrated participative and collaborative mapping approach (n=3, to test the tool, and co-design its content and interface) + (n=3 to disseminate the project and promote consultation and the contribution of information to the already-consolidated tool, only one organized by the work team)</t>
  </si>
  <si>
    <t>Participatory and Integrated Modelling under Contentious Water Use in Semiarid Basins</t>
  </si>
  <si>
    <t>Rojas, R.; Castilla-Rho, J.; Bennison, G.; Bridgart, R.; Prats, C.; Claro, E.</t>
  </si>
  <si>
    <t xml:space="preserve">(1) Researchers (including developers) were involved in the second step of designing and implementing the indicators in the digital platform, which and create the Graphical User Interface (GUI)
(2) Water users and governemnt provide local knowledge and expertise in water operational rules and water management strategies
</t>
  </si>
  <si>
    <t>The purpose of the tool is exploring “on-the-fly” alternative water management strategies and potential policy pathways with stakeholders</t>
  </si>
  <si>
    <t xml:space="preserve">(1) First, a participatory process with existing key stakeholders to define and explore potential water management strategies and impact indicators of interest to stakeholders, 1.1 4 plenary workshops with 31 institutions
(2) This participatory process then led to collecting data on farmers’ behaviours regarding groundwater regulation and operational rules for critical hydraulic infrastructure, 2.1 5 working sessions with specific groups of stakeholders for data/local knowledge collection, 2.2 surveys with regional organisations in the study area
(3) Then the designing and implemention of a digital platform following participatory workshops run by stakeholders organised into groups with guidance provided by the research team. 3.1 13 water management strategies grouped in 4 domains we co-designed and then implemented into the platform, 3.2 definition of a series of key impact indicators of interest to stakeholders
</t>
  </si>
  <si>
    <t>Digital media, political affect, and a youth to come: rethinking climate change education through Deleuzian dramatisation</t>
  </si>
  <si>
    <t>Rousell, David; Wijesinghe, Thilinika; Cutter-Mackenzie-Knowles, Amy; Osborn, Maia</t>
  </si>
  <si>
    <t>Workshops</t>
  </si>
  <si>
    <t>co-design, co-develop</t>
  </si>
  <si>
    <t>(1) Academics facilitating sessions where ideas and concepts can be generated
(2) Red Sky Media (digital developer) 
(3) The young people who participated in the CC + Me 2.0 app development project involved themselves in a creative, participatory and applied co-design process that was collectively guided (Figure 3).</t>
  </si>
  <si>
    <t>The application meant to bring together elements of climate education, environmental science, speculative fiction, gaming, social media, and hacktivism as techniques for dramatising climate change</t>
  </si>
  <si>
    <t>(1) In initial workshops, the youth "co-designers" tested a range of existing climate change mobile applications to evaluate their experiential design and functionality
(2) As the workshops continued via fortnightly online video conferences, the collective design process began to assemble speculative images (of what the app might look like) with speculative functions (of what the app might do and perform)
(3) At this stage of the design process Red Sky Media joined, a professional digital development agency that had worked with the researchers on the original CC + Me project (previously conducted)</t>
  </si>
  <si>
    <t>Mapeo</t>
  </si>
  <si>
    <t>Ryan, Aliya; León Villalobos, José María; Rodríguez Lombardo, Mir</t>
  </si>
  <si>
    <t>Kenya</t>
  </si>
  <si>
    <t>(1) Digital Democracy group, publicizing and developing the Mapeo toolkit both creating ethical guidelines inherent in the software application
(2) Mapeo’s Indigenous cocreators, Ogiek of Mount Elgon in Kenya (mentioned in text) as alongside developers reagarding features and guidelines 
(2) Oswando Nenquimo, director of the Waorani Mapping Project, was one of the first contributors to Mapeo’s co-creation who coordinate the value of this process and how it should reflect community values</t>
  </si>
  <si>
    <t>Mapeo was built with and for earth defenders to document environmental and human rights information and to collect data about their land</t>
  </si>
  <si>
    <t>(1) Design was done with and for communities, making sure that the tool would fullfill being completely offline, non-server dependent data storage, and promoting security, privacy, and sovereignty</t>
  </si>
  <si>
    <t xml:space="preserve">
</t>
  </si>
  <si>
    <r>
      <t>Co-designing a data </t>
    </r>
    <r>
      <rPr>
        <sz val="12"/>
        <color rgb="FF000000"/>
        <rFont val="Inter"/>
        <family val="2"/>
        <charset val="1"/>
      </rPr>
      <t>platform to impact nature policy and management: experiences from the Dutch Caribbean</t>
    </r>
  </si>
  <si>
    <t>Verweij, P.; Cormont, A.; Hoetjes, P.; de Meyer, K.; van Bussel, T.; Roosenschoon, O.; Henkens, R.; Schmidt, A.; Janssen, S.</t>
  </si>
  <si>
    <t>Dutch Caribbean</t>
  </si>
  <si>
    <t>(1) Academic team developed a protoype for the DCBD prior to the workshop based on studies of existing nature observation web-portals, through the collection of in-house available GIS data
(2) NGO &amp; Government representatives provided feedback on the prototype</t>
  </si>
  <si>
    <t>A central knowledge store for policy making to assist nature management and spatial planning and for science to exchange research information</t>
  </si>
  <si>
    <t>Co-production of climate services: A story map for future coastal flooding for the city of Flensburg</t>
  </si>
  <si>
    <t>Vollstedt, Bente; Koerth, Jana; Tsakiris, Maureen; Nieskens, Nora; Vafeidis, Athanasios T.</t>
  </si>
  <si>
    <t>Germany</t>
  </si>
  <si>
    <t>co-produce</t>
  </si>
  <si>
    <t>(1) Core team, which consisted of two scientists (social and natural scientists) and a professional web designer developed the content and the structureof the story map and came up with suggestions on how to visualise and present SLR-related information in a simplified manner
(2) Coastal experts in the fields of coastal adaptation, engineering and modelling alongside
(3) Partners of the city administration gave feedback on the technical handling and the clarity of the content of a first story map draft
(4) A journalist worked on the linguistic expression to make the language more accessible for the target group
(5) Civic community was engaged in the demonstration phase began with the aim to obtain feedback</t>
  </si>
  <si>
    <t>The purpose of the SLR story map is to raise awareness among the general public and to initiateaction for adaptation in order to better cope with future coastal flooding in Flensburg, a city situated at the German Baltic Sea coast.</t>
  </si>
  <si>
    <t>(1) Different steps taken to involve users and identify their information needs. A feedback loop was implemented in the co-production process to validate the adjusted version
(2) The users (civil society) were asked to participate in the production process of the SLR story map in Flensburg by using the web-based questionnaire survey.
(3) Next a revised version was made and the research team asked the group of coastal experts for feedback on the technical handling and clarity of content of the new version
(4) Through the user feedback phase, the team synthesized and analysed answers in order to categorise and translate user needs to adjust the story map</t>
  </si>
  <si>
    <t xml:space="preserve">Co-Designing an Air Quality Web App with School Pupils and Staff: The SAMHE Web App
</t>
  </si>
  <si>
    <t>West, S.E.; Castro-Faccetti, C.; Way, L.; Chatzidiakou, L.; Archer, R.; Kumar, P.; Beale, V.J.; Vouriot, C.; Bland, S.; Williams, N.; Burridge, H.</t>
  </si>
  <si>
    <t>United Kingdom</t>
  </si>
  <si>
    <t>(1) Researchers and other support staff played a role in the design process by facilitating sessions and platforms where ideas and concepts can be generated
(2) Community participants helped to design the data collection platform (a web app), and they participate in analysing their data</t>
  </si>
  <si>
    <t>SAMHE aims to increase knowledge about air quality in schools, which could strengthen the evidence base to reduce school exposure, whilst supporting the UK’s next generation to think differently about air quality</t>
  </si>
  <si>
    <t>(1) Collaboration with school teachers, pupils, and other school stakeholders to co-design the SAMHE Web App, to ensure that it meets their needs and the needs of the research team
(2) Working closely with schools over a series of discussion sessions, the research team sought to understand their capabilities, classroom practices, and how the SAMHE project can fit into their daily structures
(3) Phase 1 with 20 schools, Phase 2 with 115 schools</t>
  </si>
  <si>
    <t>An integrated climate and water resource climate service prototype for long term water allocation in the Upper Yellow River region of China</t>
  </si>
  <si>
    <t>Willis, Thomas; Siu, Yim Ling; Taylor, Andrea; Dessai, Suraje; Su, Buda; Jiang, Tong; Turner, Andrew; Griffiths, Guy; Rostron, John</t>
  </si>
  <si>
    <t>China</t>
  </si>
  <si>
    <t>(1) Academic team developed and promoted the prototype
(2) Academic climate service providers only provided the climate data
(3) Community of water managers were consulting and influencing the development of the prototype</t>
  </si>
  <si>
    <t>Using a user-led design approach, the prototype was constructed in collaboration with climate scientists and from the findings of research that established Chinese water managers’ needs and requirements</t>
  </si>
  <si>
    <t>(1) A multi-stage development approach involving user interaction was followed, based on the procedures set out by Grainger et al., (2018).
(2) A broad climate service specification was developed from the interviews with Chinese water managers that had taken place previously (Khosravi et al., 2021 ). 
(3) An initial phase of interaction with interested users was then undertaken through one-to-one discussions, an approach that allowed for a degree of openness amongst participants, to help refine the key elements of the prototype
(4) A workshop was then conducted which introduced participants to the prototype tool, the processes and computation behind the tool, and allowed feedback to be given
(5) An online survey was then prepared to allow more detailed feedback to be given</t>
  </si>
  <si>
    <t>Index</t>
  </si>
  <si>
    <t>Year</t>
  </si>
  <si>
    <t>%</t>
  </si>
  <si>
    <t>Grand Total</t>
  </si>
  <si>
    <t>Continent</t>
  </si>
  <si>
    <t>Geo All</t>
  </si>
  <si>
    <t>Count of Geo All</t>
  </si>
  <si>
    <t>North America</t>
  </si>
  <si>
    <t>South America</t>
  </si>
  <si>
    <t>Europe</t>
  </si>
  <si>
    <t>Africa</t>
  </si>
  <si>
    <t>Asia</t>
  </si>
  <si>
    <t>Co-concept</t>
  </si>
  <si>
    <t>Count of co-concept</t>
  </si>
  <si>
    <t>3 papers employed 2 co-concepts</t>
  </si>
  <si>
    <t>Secondary research</t>
  </si>
  <si>
    <t>Interviews</t>
  </si>
  <si>
    <t>Surveys</t>
  </si>
  <si>
    <t>Focus group</t>
  </si>
  <si>
    <t>Community engagement sessions</t>
  </si>
  <si>
    <t>x</t>
  </si>
  <si>
    <t>Total %</t>
  </si>
  <si>
    <t>co-concept</t>
  </si>
  <si>
    <t>Academic</t>
  </si>
  <si>
    <t>Community (civil society)</t>
  </si>
  <si>
    <t xml:space="preserve">Organized civil society </t>
  </si>
  <si>
    <t>Government</t>
  </si>
  <si>
    <t>Private Organizations</t>
  </si>
  <si>
    <t>NGOs</t>
  </si>
  <si>
    <t>Gbangou, T.; Sarku, R.; Van Slobbe, E.; Ludwig, F.; Kranjac-Berisavljevic, G.; Paparrizos, S.</t>
  </si>
  <si>
    <t>Co-designing a data platform to impact nature policy and management: experiences from the Dutch Caribbean</t>
  </si>
  <si>
    <t>Co-Designing an Air Quality Web App with School Pupils and Staff: The SAMHE Web App</t>
  </si>
  <si>
    <t>Roles</t>
  </si>
  <si>
    <t>Process</t>
  </si>
  <si>
    <t>Stakeholder Engagement &amp; Collaboration</t>
  </si>
  <si>
    <t>Knowledge &amp; Information</t>
  </si>
  <si>
    <t>Shared Understanding</t>
  </si>
  <si>
    <t>Diverse perspectives</t>
  </si>
  <si>
    <t>Explicit knowledge</t>
  </si>
  <si>
    <t>Expectation alignment</t>
  </si>
  <si>
    <t>(1)  Scoping workshop with 25 representatives with an existing prototype that included aspects that the academic team presumed to be elementary
(2) Feedback from participants based on i) maps, ii) encyclopaedic functionality, iii) observation functionalities (data entry and summary charts) and iv) document sharing (uploading and downloading reports and scientific articles).
(3) Inventoried additional desired functionalities by participants</t>
  </si>
  <si>
    <t>Diverse perspectives, Facilitation</t>
  </si>
  <si>
    <t>Explicit knowledge, User needs and requirements</t>
  </si>
  <si>
    <t>Facilitation</t>
  </si>
  <si>
    <t>Collaborative visioning</t>
  </si>
  <si>
    <t>Facilitation, Diverse perspectives</t>
  </si>
  <si>
    <t>(1) Participatory development process, to iteratively consult experts and potential users to reconcile their needs with the research team's ideas and technical and financial possibilities
(2) Three steps: 2.1 “Exploration” phase with semi-structured interviews conducted with 13 possible users and experts in the fields of natural hazards, hydrology, civil protection, fire brigades, national and cantonal governments and from the insurance industry. The aim was to explore possible applications of an online tool depicting storylines of extreme flood events of the rivers of national interest in Switzerland.
2.2 "Consolidation” phase with four experts from natural hazards management, the insurance industry, civil protection, and a local command body were interviewed. The aim was to learn from possible future users how they would apply the storymaps tool and which functionalities they would expect. Then an additional workshop aimed at discussing the findings from these interviews and further concretizing the functionalities to be provided in the tool and how the graphical user interface (GUI) was designed.
2.3 The “Production” phase was the consolidation of the GUI and the backend of the storylines online tool. Workshops and interviews were held focusing on the design,which means the functionality and usability of the user interface of the online tool.</t>
  </si>
  <si>
    <t>User needs and requirements</t>
  </si>
  <si>
    <t>Expectation alignment, Collaborative visioning</t>
  </si>
  <si>
    <t>Framework</t>
  </si>
  <si>
    <t>Purpose direct</t>
  </si>
  <si>
    <t>Justification Type</t>
  </si>
  <si>
    <t>Dimension</t>
  </si>
  <si>
    <t>"to increase the resilience of communities" (p.2)</t>
  </si>
  <si>
    <t>Normative</t>
  </si>
  <si>
    <t>Empowerment</t>
  </si>
  <si>
    <t>"to integrate diverse perspectives into a website prototype adapted to community members’ needs" (p.2)</t>
  </si>
  <si>
    <t>Inclusion</t>
  </si>
  <si>
    <t>to "help small-scale farmers improve their adaptive capacity" (p.1) and "foster trust and increase the local uptake of scientific model-based forecasting knowledge" (p.2)</t>
  </si>
  <si>
    <t>Normative, Instrumental</t>
  </si>
  <si>
    <t>Empowerment, Adoption &amp; Sustainability</t>
  </si>
  <si>
    <t>"to integrate their perspectives of the flooding events, record their perceptions" (p.3)</t>
  </si>
  <si>
    <t>Epistemic Justice</t>
  </si>
  <si>
    <t>"to produce environmental visualizations" (p.2)</t>
  </si>
  <si>
    <t>Instrumental</t>
  </si>
  <si>
    <t>Effectiveness</t>
  </si>
  <si>
    <t>"to identify crucial points from the perspective of citizens and experts when it comes to well-being" (p.4)</t>
  </si>
  <si>
    <t>"to facilitate the hazard identification and risk assessment processes" (p.2)</t>
  </si>
  <si>
    <t>to empower Sitka residents to make their own decisions regarding landslide risk</t>
  </si>
  <si>
    <t>"empowers Sitka residents to make their own decisions regarding landslide risk" (p.4)</t>
  </si>
  <si>
    <t>"to stimulate and propel meaningful innovations" (p.6)</t>
  </si>
  <si>
    <t>"to visualize the spatiotemporal dynamics of extreme flood events and thereby communicate their impacts" (p.1)</t>
  </si>
  <si>
    <t>"to provide farmers with information, action options and notifications" (p.2)</t>
  </si>
  <si>
    <t>Relevance</t>
  </si>
  <si>
    <t>to create a space for knowledge and promote collective learning (p.2 paraphrased)</t>
  </si>
  <si>
    <t>"to support decision making in water management in a semiarid basin under contentious water use." (p.3)</t>
  </si>
  <si>
    <t>involved themselves in a creative, participatory and applied co-design process that was collectively guided</t>
  </si>
  <si>
    <t>"to center the needs and priorities of local land defenders" (p.3)</t>
  </si>
  <si>
    <t>"to develop a sustainable data-platform that answers policy questions" (p.2)</t>
  </si>
  <si>
    <t>Adoption &amp; Sustainability</t>
  </si>
  <si>
    <t>"to raise awareness among the general public and to initiate action for adaptation" (p.2)</t>
  </si>
  <si>
    <t>"to understand their capabilities, classroom practices, and how the SAMHE project can fit into their daily structures" (p.4)</t>
  </si>
  <si>
    <t>"to ensuring a high degree of participation, interest and usefulness to prospective users" (p.4)</t>
  </si>
  <si>
    <t>Problem Framing</t>
  </si>
  <si>
    <t>Needs Assessment</t>
  </si>
  <si>
    <t>Ideation</t>
  </si>
  <si>
    <t>Design &amp; Prototyping</t>
  </si>
  <si>
    <t>Testing &amp; Iteration</t>
  </si>
  <si>
    <t>Expert dominance</t>
  </si>
  <si>
    <t>Marginalized Groups</t>
  </si>
  <si>
    <t>Barriers to access</t>
  </si>
  <si>
    <t>Institutional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</si>
</sst>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3"/>
      <color theme="3"/>
      <name val="Calibri"/>
      <family val="2"/>
      <scheme val="minor"/>
    </font>
    <font>
      <b/>
      <sz val="11"/>
      <color theme="3"/>
      <name val="Calibri"/>
      <family val="2"/>
      <scheme val="minor"/>
    </font>
    <font>
      <b/>
      <sz val="12"/>
      <color theme="9"/>
      <name val="Calibri"/>
      <family val="2"/>
      <scheme val="minor"/>
    </font>
    <font>
      <b/>
      <sz val="12"/>
      <color theme="6" tint="-0.24994659260841701"/>
      <name val="Calibri"/>
      <family val="2"/>
      <scheme val="minor"/>
    </font>
    <font>
      <sz val="11"/>
      <color theme="1"/>
      <name val="Times New Roman"/>
      <family val="1"/>
    </font>
    <font>
      <b/>
      <sz val="11"/>
      <color theme="1"/>
      <name val="Times New Roman"/>
      <family val="1"/>
    </font>
    <font>
      <b/>
      <sz val="12"/>
      <color rgb="FF000000"/>
      <name val="Times New Roman"/>
      <family val="1"/>
    </font>
    <font>
      <b/>
      <sz val="11"/>
      <color rgb="FF000000"/>
      <name val="Times New Roman"/>
      <family val="1"/>
    </font>
    <font>
      <b/>
      <sz val="12"/>
      <color rgb="FF222B35"/>
      <name val="Times New Roman"/>
      <family val="1"/>
    </font>
    <font>
      <b/>
      <sz val="12"/>
      <color theme="3" tint="-0.499984740745262"/>
      <name val="Times New Roman"/>
      <family val="1"/>
    </font>
    <font>
      <sz val="11"/>
      <color rgb="FF242424"/>
      <name val="Aptos Narrow"/>
      <charset val="1"/>
    </font>
    <font>
      <sz val="12"/>
      <color rgb="FF000000"/>
      <name val="Inter"/>
      <family val="2"/>
      <charset val="1"/>
    </font>
    <font>
      <sz val="11"/>
      <color rgb="FF000000"/>
      <name val="Inter"/>
      <family val="2"/>
      <charset val="1"/>
    </font>
    <font>
      <sz val="11"/>
      <color rgb="FF000000"/>
      <name val="Calibri"/>
      <family val="2"/>
    </font>
    <font>
      <sz val="8"/>
      <color rgb="FF000000"/>
      <name val="Georgia"/>
      <family val="1"/>
    </font>
    <font>
      <sz val="8"/>
      <color rgb="FF000000"/>
      <name val="Georgia"/>
      <family val="1"/>
    </font>
    <font>
      <b/>
      <sz val="8"/>
      <color rgb="FF000000"/>
      <name val="Helvetica Neue"/>
      <family val="2"/>
    </font>
    <font>
      <sz val="8"/>
      <color rgb="FF000000"/>
      <name val="Helvetica Neue"/>
      <family val="2"/>
    </font>
    <font>
      <sz val="6"/>
      <color rgb="FF000000"/>
      <name val="Helvetica Neue"/>
      <family val="2"/>
    </font>
    <font>
      <b/>
      <sz val="8"/>
      <color rgb="FF000000"/>
      <name val="Georgia"/>
      <family val="1"/>
    </font>
    <font>
      <sz val="8"/>
      <color theme="1"/>
      <name val="Georgia"/>
      <family val="1"/>
    </font>
    <font>
      <b/>
      <sz val="8"/>
      <color theme="1"/>
      <name val="Georgia"/>
      <family val="1"/>
    </font>
    <font>
      <b/>
      <sz val="8"/>
      <color rgb="FF000000"/>
      <name val="Georgia"/>
      <family val="1"/>
    </font>
  </fonts>
  <fills count="5">
    <fill>
      <patternFill patternType="none"/>
    </fill>
    <fill>
      <patternFill patternType="gray125"/>
    </fill>
    <fill>
      <patternFill patternType="solid">
        <fgColor theme="0"/>
        <bgColor indexed="64"/>
      </patternFill>
    </fill>
    <fill>
      <patternFill patternType="solid">
        <fgColor rgb="FFF4F7EE"/>
        <bgColor indexed="64"/>
      </patternFill>
    </fill>
    <fill>
      <patternFill patternType="solid">
        <fgColor rgb="FFB0B3B2"/>
        <bgColor indexed="64"/>
      </patternFill>
    </fill>
  </fills>
  <borders count="30">
    <border>
      <left/>
      <right/>
      <top/>
      <bottom/>
      <diagonal/>
    </border>
    <border>
      <left/>
      <right/>
      <top/>
      <bottom style="thick">
        <color theme="4" tint="0.499984740745262"/>
      </bottom>
      <diagonal/>
    </border>
    <border>
      <left/>
      <right/>
      <top/>
      <bottom style="medium">
        <color theme="4" tint="0.39997558519241921"/>
      </bottom>
      <diagonal/>
    </border>
    <border>
      <left/>
      <right/>
      <top style="thin">
        <color rgb="FFDEEADD"/>
      </top>
      <bottom style="thin">
        <color rgb="FFDEEADD"/>
      </bottom>
      <diagonal/>
    </border>
    <border>
      <left style="thin">
        <color rgb="FFDEEADD"/>
      </left>
      <right/>
      <top style="thin">
        <color rgb="FFDEEADD"/>
      </top>
      <bottom style="thin">
        <color rgb="FFDEEADD"/>
      </bottom>
      <diagonal/>
    </border>
    <border>
      <left/>
      <right style="thin">
        <color rgb="FFDEEADD"/>
      </right>
      <top style="thin">
        <color rgb="FFDEEADD"/>
      </top>
      <bottom style="thin">
        <color rgb="FFDEEADD"/>
      </bottom>
      <diagonal/>
    </border>
    <border>
      <left style="thin">
        <color theme="9" tint="0.79998168889431442"/>
      </left>
      <right style="thin">
        <color theme="9" tint="0.79998168889431442"/>
      </right>
      <top style="thin">
        <color theme="9" tint="0.79998168889431442"/>
      </top>
      <bottom style="thin">
        <color rgb="FFDEEADD"/>
      </bottom>
      <diagonal/>
    </border>
    <border>
      <left style="thin">
        <color theme="9" tint="0.79998168889431442"/>
      </left>
      <right style="thin">
        <color theme="9" tint="0.79998168889431442"/>
      </right>
      <top style="thin">
        <color rgb="FFDEEADD"/>
      </top>
      <bottom style="thin">
        <color rgb="FFDEEADD"/>
      </bottom>
      <diagonal/>
    </border>
    <border>
      <left/>
      <right style="thin">
        <color rgb="FFDEEADD"/>
      </right>
      <top style="thin">
        <color rgb="FFDEEADD"/>
      </top>
      <bottom/>
      <diagonal/>
    </border>
    <border>
      <left/>
      <right/>
      <top style="thin">
        <color rgb="FFDEEADD"/>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lignment horizontal="left"/>
    </xf>
    <xf numFmtId="0" fontId="4" fillId="0" borderId="0">
      <alignment horizontal="left"/>
    </xf>
  </cellStyleXfs>
  <cellXfs count="72">
    <xf numFmtId="0" fontId="0" fillId="0" borderId="0" xfId="0"/>
    <xf numFmtId="0" fontId="5" fillId="2" borderId="0" xfId="0" applyFont="1" applyFill="1"/>
    <xf numFmtId="0" fontId="5" fillId="0" borderId="0" xfId="0" applyFont="1"/>
    <xf numFmtId="0" fontId="6" fillId="0" borderId="0" xfId="0" applyFont="1" applyAlignment="1">
      <alignment horizontal="center" vertical="center"/>
    </xf>
    <xf numFmtId="0" fontId="5" fillId="0" borderId="0" xfId="0" applyFont="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horizontal="center" vertical="center" wrapText="1"/>
    </xf>
    <xf numFmtId="0" fontId="5" fillId="0" borderId="0" xfId="0" applyFont="1" applyAlignment="1">
      <alignment horizontal="center" vertical="center" wrapText="1"/>
    </xf>
    <xf numFmtId="0" fontId="5" fillId="2" borderId="4" xfId="0" applyFont="1" applyFill="1" applyBorder="1" applyAlignment="1">
      <alignment horizontal="left" vertical="center"/>
    </xf>
    <xf numFmtId="14" fontId="5" fillId="2" borderId="4" xfId="0" applyNumberFormat="1" applyFont="1" applyFill="1" applyBorder="1" applyAlignment="1">
      <alignment horizontal="left" vertical="center"/>
    </xf>
    <xf numFmtId="0" fontId="5" fillId="2" borderId="4" xfId="0" applyFont="1" applyFill="1" applyBorder="1" applyAlignment="1">
      <alignment horizontal="left" vertical="center" wrapText="1"/>
    </xf>
    <xf numFmtId="0" fontId="5" fillId="2" borderId="4" xfId="0" applyFont="1" applyFill="1" applyBorder="1" applyAlignment="1">
      <alignment horizontal="left" vertical="center" indent="3"/>
    </xf>
    <xf numFmtId="0" fontId="6" fillId="2" borderId="4" xfId="0" applyFont="1" applyFill="1" applyBorder="1" applyAlignment="1">
      <alignment horizontal="center" vertical="center" wrapText="1" indent="3"/>
    </xf>
    <xf numFmtId="0" fontId="6" fillId="2" borderId="4" xfId="0" applyFont="1" applyFill="1" applyBorder="1" applyAlignment="1">
      <alignment horizontal="center" vertical="center" wrapText="1"/>
    </xf>
    <xf numFmtId="3" fontId="5" fillId="2" borderId="4" xfId="0" applyNumberFormat="1" applyFont="1" applyFill="1" applyBorder="1" applyAlignment="1">
      <alignment horizontal="center" vertical="center"/>
    </xf>
    <xf numFmtId="0" fontId="5" fillId="2" borderId="0" xfId="0" applyFont="1" applyFill="1" applyAlignment="1">
      <alignment horizontal="left" vertical="center" wrapText="1"/>
    </xf>
    <xf numFmtId="0" fontId="10" fillId="3" borderId="0" xfId="1" applyFont="1" applyFill="1" applyBorder="1" applyAlignment="1">
      <alignment horizontal="left" vertical="center" indent="9"/>
    </xf>
    <xf numFmtId="0" fontId="6" fillId="2" borderId="6" xfId="0" applyFont="1" applyFill="1" applyBorder="1" applyAlignment="1">
      <alignment horizontal="center" vertical="center" wrapText="1"/>
    </xf>
    <xf numFmtId="0" fontId="5" fillId="2" borderId="7" xfId="0" applyFont="1" applyFill="1" applyBorder="1" applyAlignment="1">
      <alignment horizontal="left" vertical="center" wrapText="1"/>
    </xf>
    <xf numFmtId="0" fontId="11" fillId="0" borderId="0" xfId="0" applyFont="1"/>
    <xf numFmtId="0" fontId="5" fillId="2" borderId="0" xfId="0" applyFont="1" applyFill="1" applyAlignment="1">
      <alignment wrapText="1"/>
    </xf>
    <xf numFmtId="0" fontId="13" fillId="0" borderId="4" xfId="0" applyFont="1" applyBorder="1" applyAlignment="1">
      <alignment vertical="center"/>
    </xf>
    <xf numFmtId="0" fontId="5" fillId="2" borderId="4" xfId="0" applyFont="1" applyFill="1" applyBorder="1" applyAlignment="1">
      <alignment wrapText="1"/>
    </xf>
    <xf numFmtId="9" fontId="0" fillId="0" borderId="0" xfId="0" applyNumberFormat="1"/>
    <xf numFmtId="0" fontId="0" fillId="0" borderId="0" xfId="0" applyAlignment="1">
      <alignment wrapText="1"/>
    </xf>
    <xf numFmtId="0" fontId="14" fillId="0" borderId="0" xfId="0" applyFont="1"/>
    <xf numFmtId="0" fontId="15" fillId="0" borderId="0" xfId="0" applyFont="1"/>
    <xf numFmtId="0" fontId="14" fillId="0" borderId="0" xfId="0" applyFont="1" applyAlignment="1">
      <alignment wrapText="1"/>
    </xf>
    <xf numFmtId="0" fontId="15" fillId="0" borderId="0" xfId="0" applyFont="1" applyAlignment="1">
      <alignment wrapText="1"/>
    </xf>
    <xf numFmtId="0" fontId="18" fillId="0" borderId="0" xfId="0" applyFont="1" applyAlignment="1">
      <alignment wrapText="1"/>
    </xf>
    <xf numFmtId="0" fontId="18" fillId="0" borderId="0" xfId="0" applyFont="1"/>
    <xf numFmtId="0" fontId="19" fillId="0" borderId="0" xfId="0" applyFont="1"/>
    <xf numFmtId="0" fontId="17" fillId="4" borderId="10" xfId="0" applyFont="1" applyFill="1" applyBorder="1" applyAlignment="1">
      <alignment wrapText="1"/>
    </xf>
    <xf numFmtId="0" fontId="17" fillId="4" borderId="10" xfId="0" applyFont="1" applyFill="1" applyBorder="1"/>
    <xf numFmtId="0" fontId="20" fillId="0" borderId="11" xfId="0" applyFont="1" applyBorder="1" applyAlignment="1">
      <alignment wrapText="1"/>
    </xf>
    <xf numFmtId="0" fontId="20" fillId="0" borderId="13" xfId="0" applyFont="1" applyBorder="1" applyAlignment="1">
      <alignment wrapText="1"/>
    </xf>
    <xf numFmtId="0" fontId="16" fillId="0" borderId="14" xfId="0" applyFont="1" applyBorder="1" applyAlignment="1">
      <alignment wrapText="1"/>
    </xf>
    <xf numFmtId="0" fontId="16" fillId="0" borderId="0" xfId="0" applyFont="1" applyAlignment="1">
      <alignment wrapText="1"/>
    </xf>
    <xf numFmtId="9" fontId="0" fillId="0" borderId="13" xfId="0" applyNumberFormat="1" applyBorder="1"/>
    <xf numFmtId="9" fontId="0" fillId="0" borderId="15" xfId="0" applyNumberFormat="1" applyBorder="1"/>
    <xf numFmtId="0" fontId="16" fillId="0" borderId="11" xfId="0" applyFont="1" applyBorder="1" applyAlignment="1">
      <alignment wrapText="1"/>
    </xf>
    <xf numFmtId="0" fontId="16" fillId="0" borderId="12" xfId="0" applyFont="1" applyBorder="1" applyAlignment="1">
      <alignment wrapText="1"/>
    </xf>
    <xf numFmtId="9" fontId="16" fillId="0" borderId="13" xfId="0" applyNumberFormat="1" applyFont="1" applyBorder="1" applyAlignment="1">
      <alignment wrapText="1"/>
    </xf>
    <xf numFmtId="0" fontId="21" fillId="0" borderId="0" xfId="0" applyFont="1"/>
    <xf numFmtId="0" fontId="21" fillId="0" borderId="14" xfId="0" applyFont="1" applyBorder="1"/>
    <xf numFmtId="0" fontId="21" fillId="0" borderId="15" xfId="0" applyFont="1" applyBorder="1"/>
    <xf numFmtId="0" fontId="21" fillId="2" borderId="11" xfId="0" applyFont="1" applyFill="1" applyBorder="1" applyAlignment="1">
      <alignment wrapText="1"/>
    </xf>
    <xf numFmtId="0" fontId="21" fillId="0" borderId="12" xfId="0" applyFont="1" applyBorder="1"/>
    <xf numFmtId="0" fontId="21" fillId="0" borderId="13" xfId="0" applyFont="1" applyBorder="1"/>
    <xf numFmtId="0" fontId="21" fillId="2" borderId="16" xfId="0" applyFont="1" applyFill="1" applyBorder="1" applyAlignment="1">
      <alignment wrapText="1"/>
    </xf>
    <xf numFmtId="9" fontId="21" fillId="0" borderId="17" xfId="0" applyNumberFormat="1" applyFont="1" applyBorder="1"/>
    <xf numFmtId="9" fontId="21" fillId="0" borderId="18" xfId="0" applyNumberFormat="1" applyFont="1" applyBorder="1"/>
    <xf numFmtId="0" fontId="22" fillId="0" borderId="19" xfId="0" applyFont="1" applyBorder="1"/>
    <xf numFmtId="0" fontId="22" fillId="0" borderId="20" xfId="0" applyFont="1" applyBorder="1"/>
    <xf numFmtId="0" fontId="22" fillId="0" borderId="21" xfId="0" applyFont="1" applyBorder="1"/>
    <xf numFmtId="0" fontId="23" fillId="0" borderId="22" xfId="0" applyFont="1" applyBorder="1" applyAlignment="1">
      <alignment wrapText="1"/>
    </xf>
    <xf numFmtId="0" fontId="23" fillId="0" borderId="23" xfId="0" applyFont="1" applyBorder="1" applyAlignment="1">
      <alignment wrapText="1"/>
    </xf>
    <xf numFmtId="0" fontId="23" fillId="0" borderId="24" xfId="0" applyFont="1" applyBorder="1" applyAlignment="1">
      <alignment wrapText="1"/>
    </xf>
    <xf numFmtId="0" fontId="16" fillId="0" borderId="25" xfId="0" applyFont="1" applyBorder="1" applyAlignment="1">
      <alignment wrapText="1"/>
    </xf>
    <xf numFmtId="0" fontId="16" fillId="0" borderId="0" xfId="0" applyFont="1" applyBorder="1" applyAlignment="1">
      <alignment wrapText="1"/>
    </xf>
    <xf numFmtId="0" fontId="16" fillId="0" borderId="26" xfId="0" applyFont="1" applyBorder="1" applyAlignment="1">
      <alignment wrapText="1"/>
    </xf>
    <xf numFmtId="0" fontId="16" fillId="0" borderId="27" xfId="0" applyFont="1" applyBorder="1" applyAlignment="1">
      <alignment wrapText="1"/>
    </xf>
    <xf numFmtId="0" fontId="0" fillId="0" borderId="28" xfId="0" applyBorder="1"/>
    <xf numFmtId="0" fontId="16" fillId="0" borderId="29" xfId="0" applyFont="1" applyBorder="1" applyAlignment="1">
      <alignment wrapText="1"/>
    </xf>
    <xf numFmtId="0" fontId="9" fillId="3" borderId="0" xfId="1" applyFont="1" applyFill="1" applyBorder="1" applyAlignment="1">
      <alignment horizontal="left" vertical="center" wrapText="1" indent="9"/>
    </xf>
    <xf numFmtId="0" fontId="10" fillId="3" borderId="0" xfId="1" applyFont="1" applyFill="1" applyBorder="1" applyAlignment="1">
      <alignment horizontal="left" vertical="center" indent="9"/>
    </xf>
    <xf numFmtId="0" fontId="7" fillId="2" borderId="4" xfId="3" applyFont="1" applyFill="1" applyBorder="1" applyAlignment="1">
      <alignment horizontal="center" vertical="center" indent="3"/>
    </xf>
    <xf numFmtId="0" fontId="7" fillId="2" borderId="5" xfId="3" applyFont="1" applyFill="1" applyBorder="1" applyAlignment="1">
      <alignment horizontal="center" vertical="center" indent="3"/>
    </xf>
    <xf numFmtId="0" fontId="8" fillId="2" borderId="4" xfId="2" applyFont="1" applyFill="1" applyBorder="1" applyAlignment="1">
      <alignment horizontal="center" vertical="center"/>
    </xf>
    <xf numFmtId="0" fontId="8" fillId="2" borderId="3" xfId="2" applyFont="1" applyFill="1" applyBorder="1" applyAlignment="1">
      <alignment horizontal="center" vertical="center"/>
    </xf>
    <xf numFmtId="0" fontId="8" fillId="2" borderId="9" xfId="2" applyFont="1" applyFill="1" applyBorder="1" applyAlignment="1">
      <alignment horizontal="center" vertical="center"/>
    </xf>
    <xf numFmtId="0" fontId="8" fillId="2" borderId="8" xfId="2" applyFont="1" applyFill="1" applyBorder="1" applyAlignment="1">
      <alignment horizontal="center" vertical="center"/>
    </xf>
  </cellXfs>
  <cellStyles count="5">
    <cellStyle name="Heading 2" xfId="1" builtinId="17"/>
    <cellStyle name="Heading 3" xfId="2" builtinId="18"/>
    <cellStyle name="Normal" xfId="0" builtinId="0"/>
    <cellStyle name="Normal 2" xfId="4" xr:uid="{92FAC35C-0163-4123-BFA9-5032B9FC0DDB}"/>
    <cellStyle name="Normal 2 2" xfId="3" xr:uid="{992B0DED-F142-4E0F-A3B4-873F4271D83D}"/>
  </cellStyles>
  <dxfs count="0"/>
  <tableStyles count="0" defaultTableStyle="TableStyleMedium2" defaultPivotStyle="PivotStyleLight16"/>
  <colors>
    <mruColors>
      <color rgb="FFF5F8F3"/>
      <color rgb="FFDEEADD"/>
      <color rgb="FFF4F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5265-8882-4B6F-B6CE-E07988293EEC}">
  <dimension ref="A1:N25"/>
  <sheetViews>
    <sheetView topLeftCell="B7" workbookViewId="0">
      <selection activeCell="D16" sqref="D16"/>
    </sheetView>
  </sheetViews>
  <sheetFormatPr baseColWidth="10" defaultColWidth="9.1640625" defaultRowHeight="14"/>
  <cols>
    <col min="1" max="1" width="9.1640625" style="2"/>
    <col min="2" max="2" width="17.6640625" style="3" customWidth="1"/>
    <col min="3" max="3" width="26" style="3" customWidth="1"/>
    <col min="4" max="4" width="26" style="2" customWidth="1"/>
    <col min="5" max="5" width="63.33203125" style="2" customWidth="1"/>
    <col min="6" max="7" width="26" style="2" customWidth="1"/>
    <col min="8" max="8" width="28" style="2" customWidth="1"/>
    <col min="9" max="9" width="9.1640625" style="2"/>
    <col min="10" max="10" width="52.5" style="2" customWidth="1"/>
    <col min="11" max="16384" width="9.1640625" style="2"/>
  </cols>
  <sheetData>
    <row r="1" spans="1:14" ht="50.25" customHeight="1">
      <c r="A1" s="1"/>
      <c r="B1" s="64" t="s">
        <v>0</v>
      </c>
      <c r="C1" s="65"/>
      <c r="D1" s="65"/>
      <c r="E1" s="65"/>
      <c r="F1" s="65"/>
      <c r="G1" s="16"/>
      <c r="H1" s="1"/>
      <c r="I1" s="1"/>
      <c r="J1" s="1"/>
      <c r="K1" s="1"/>
      <c r="L1" s="1"/>
      <c r="M1" s="1"/>
      <c r="N1" s="1"/>
    </row>
    <row r="2" spans="1:14" ht="21" customHeight="1">
      <c r="A2" s="1"/>
      <c r="B2" s="1"/>
      <c r="C2" s="1"/>
      <c r="D2" s="1"/>
      <c r="E2" s="1"/>
      <c r="F2" s="1"/>
      <c r="G2" s="1"/>
      <c r="H2" s="1"/>
      <c r="I2" s="1"/>
      <c r="J2" s="1"/>
      <c r="K2" s="1"/>
      <c r="L2" s="1"/>
      <c r="M2" s="1"/>
      <c r="N2" s="1"/>
    </row>
    <row r="3" spans="1:14" ht="35.25" customHeight="1">
      <c r="A3" s="1"/>
      <c r="B3" s="66" t="s">
        <v>1</v>
      </c>
      <c r="C3" s="67"/>
      <c r="D3" s="68" t="s">
        <v>2</v>
      </c>
      <c r="E3" s="69"/>
      <c r="F3" s="69"/>
      <c r="G3" s="70"/>
      <c r="H3" s="71"/>
      <c r="I3" s="1"/>
      <c r="J3" s="1"/>
      <c r="K3" s="1"/>
      <c r="L3" s="1"/>
      <c r="M3" s="1"/>
      <c r="N3" s="1"/>
    </row>
    <row r="4" spans="1:14" s="7" customFormat="1" ht="42" customHeight="1">
      <c r="A4" s="6"/>
      <c r="B4" s="12" t="s">
        <v>3</v>
      </c>
      <c r="C4" s="13" t="s">
        <v>4</v>
      </c>
      <c r="D4" s="13" t="s">
        <v>5</v>
      </c>
      <c r="E4" s="13" t="s">
        <v>6</v>
      </c>
      <c r="F4" s="13" t="s">
        <v>7</v>
      </c>
      <c r="G4" s="17" t="s">
        <v>8</v>
      </c>
      <c r="H4" s="17" t="s">
        <v>9</v>
      </c>
      <c r="I4" s="6"/>
      <c r="J4" s="6"/>
      <c r="K4" s="6"/>
      <c r="L4" s="6"/>
      <c r="M4" s="6"/>
      <c r="N4" s="6"/>
    </row>
    <row r="5" spans="1:14" s="4" customFormat="1" ht="52.5" customHeight="1">
      <c r="A5" s="5"/>
      <c r="B5" s="11">
        <v>1</v>
      </c>
      <c r="C5" s="9">
        <v>45674</v>
      </c>
      <c r="D5" s="8" t="s">
        <v>10</v>
      </c>
      <c r="E5" s="10" t="s">
        <v>13</v>
      </c>
      <c r="F5" s="14">
        <v>76863</v>
      </c>
      <c r="G5" s="18" t="s">
        <v>11</v>
      </c>
      <c r="H5" s="18" t="s">
        <v>14</v>
      </c>
      <c r="I5" s="5"/>
      <c r="J5" s="5"/>
      <c r="K5" s="5"/>
      <c r="L5" s="5"/>
      <c r="M5" s="5"/>
      <c r="N5" s="5"/>
    </row>
    <row r="6" spans="1:14" s="4" customFormat="1" ht="52.5" customHeight="1">
      <c r="A6" s="5"/>
      <c r="B6" s="11">
        <v>2</v>
      </c>
      <c r="C6" s="9">
        <v>45674</v>
      </c>
      <c r="D6" s="8" t="s">
        <v>10</v>
      </c>
      <c r="E6" s="10" t="s">
        <v>15</v>
      </c>
      <c r="F6" s="14">
        <v>1126</v>
      </c>
      <c r="G6" s="18" t="s">
        <v>11</v>
      </c>
      <c r="H6" s="18" t="s">
        <v>16</v>
      </c>
      <c r="I6" s="5"/>
      <c r="J6" s="15"/>
      <c r="K6" s="5"/>
      <c r="L6" s="5"/>
      <c r="M6" s="5"/>
      <c r="N6" s="5"/>
    </row>
    <row r="7" spans="1:14" s="4" customFormat="1" ht="52.5" customHeight="1">
      <c r="A7" s="5"/>
      <c r="B7" s="11">
        <v>3</v>
      </c>
      <c r="C7" s="9">
        <v>45674</v>
      </c>
      <c r="D7" s="8" t="s">
        <v>10</v>
      </c>
      <c r="E7" s="10" t="s">
        <v>17</v>
      </c>
      <c r="F7" s="14">
        <v>889</v>
      </c>
      <c r="G7" s="18" t="s">
        <v>11</v>
      </c>
      <c r="H7" s="18" t="s">
        <v>18</v>
      </c>
      <c r="I7" s="5"/>
      <c r="J7" s="15"/>
      <c r="K7" s="5"/>
      <c r="L7" s="5"/>
      <c r="M7" s="5"/>
      <c r="N7" s="5"/>
    </row>
    <row r="8" spans="1:14" s="4" customFormat="1" ht="52.5" customHeight="1">
      <c r="A8" s="5"/>
      <c r="B8" s="11">
        <v>4</v>
      </c>
      <c r="C8" s="9">
        <v>45674</v>
      </c>
      <c r="D8" s="8" t="s">
        <v>10</v>
      </c>
      <c r="E8" s="10" t="s">
        <v>19</v>
      </c>
      <c r="F8" s="14">
        <v>1216</v>
      </c>
      <c r="G8" s="18" t="s">
        <v>11</v>
      </c>
      <c r="H8" s="18"/>
      <c r="I8" s="5"/>
      <c r="J8" s="15"/>
      <c r="K8" s="5"/>
      <c r="L8" s="5"/>
      <c r="M8" s="5"/>
      <c r="N8" s="5"/>
    </row>
    <row r="9" spans="1:14" s="4" customFormat="1" ht="52.5" customHeight="1">
      <c r="A9" s="5"/>
      <c r="B9" s="11">
        <v>5</v>
      </c>
      <c r="C9" s="9">
        <v>45674</v>
      </c>
      <c r="D9" s="8" t="s">
        <v>12</v>
      </c>
      <c r="E9" s="10" t="s">
        <v>20</v>
      </c>
      <c r="F9" s="14">
        <v>845</v>
      </c>
      <c r="G9" s="18" t="s">
        <v>11</v>
      </c>
      <c r="H9" s="18" t="s">
        <v>16</v>
      </c>
      <c r="I9" s="5"/>
      <c r="J9" s="15"/>
      <c r="K9" s="5"/>
      <c r="L9" s="5"/>
      <c r="M9" s="5"/>
      <c r="N9" s="5"/>
    </row>
    <row r="10" spans="1:14" s="4" customFormat="1" ht="52.5" customHeight="1">
      <c r="A10" s="5"/>
      <c r="B10" s="11">
        <v>6</v>
      </c>
      <c r="C10" s="9">
        <v>45674</v>
      </c>
      <c r="D10" s="8" t="s">
        <v>12</v>
      </c>
      <c r="E10" s="10" t="s">
        <v>21</v>
      </c>
      <c r="F10" s="14">
        <v>691</v>
      </c>
      <c r="G10" s="18" t="s">
        <v>11</v>
      </c>
      <c r="H10" s="18"/>
      <c r="I10" s="5"/>
      <c r="J10" s="15"/>
      <c r="K10" s="5"/>
      <c r="L10" s="5"/>
      <c r="M10" s="5"/>
      <c r="N10" s="5"/>
    </row>
    <row r="11" spans="1:14" s="4" customFormat="1" ht="52.5" customHeight="1">
      <c r="A11" s="5"/>
      <c r="B11" s="11">
        <v>7</v>
      </c>
      <c r="C11" s="9">
        <v>45674</v>
      </c>
      <c r="D11" s="8" t="s">
        <v>12</v>
      </c>
      <c r="E11" s="10" t="s">
        <v>22</v>
      </c>
      <c r="F11" s="14">
        <v>800</v>
      </c>
      <c r="G11" s="18" t="s">
        <v>11</v>
      </c>
      <c r="H11" s="18"/>
      <c r="I11" s="5"/>
      <c r="J11" s="15"/>
      <c r="K11" s="5"/>
      <c r="L11" s="5"/>
      <c r="M11" s="5"/>
      <c r="N11" s="5"/>
    </row>
    <row r="12" spans="1:14" s="4" customFormat="1" ht="52.5" customHeight="1">
      <c r="A12" s="5"/>
      <c r="B12" s="11">
        <v>8</v>
      </c>
      <c r="C12" s="9">
        <v>45674</v>
      </c>
      <c r="D12" s="8" t="s">
        <v>23</v>
      </c>
      <c r="E12" s="10" t="s">
        <v>24</v>
      </c>
      <c r="F12" s="14">
        <v>272</v>
      </c>
      <c r="G12" s="18" t="s">
        <v>11</v>
      </c>
      <c r="H12" s="18"/>
      <c r="I12" s="5"/>
      <c r="J12" s="15"/>
      <c r="K12" s="5"/>
      <c r="L12" s="5"/>
      <c r="M12" s="5"/>
      <c r="N12" s="5"/>
    </row>
    <row r="13" spans="1:14" s="4" customFormat="1" ht="52.5" customHeight="1">
      <c r="A13" s="5"/>
      <c r="B13" s="11">
        <v>9</v>
      </c>
      <c r="C13" s="9">
        <v>45674</v>
      </c>
      <c r="D13" s="8" t="s">
        <v>25</v>
      </c>
      <c r="E13" s="10" t="s">
        <v>24</v>
      </c>
      <c r="F13" s="14">
        <v>294</v>
      </c>
      <c r="G13" s="18" t="s">
        <v>11</v>
      </c>
      <c r="H13" s="18"/>
      <c r="I13" s="5"/>
      <c r="J13" s="15"/>
      <c r="K13" s="5"/>
      <c r="L13" s="5"/>
      <c r="M13" s="5"/>
      <c r="N13" s="5"/>
    </row>
    <row r="14" spans="1:14" ht="33" customHeight="1">
      <c r="A14" s="1"/>
      <c r="B14" s="1"/>
      <c r="C14" s="1"/>
      <c r="D14" s="1"/>
      <c r="E14" s="1"/>
      <c r="F14" s="1"/>
      <c r="G14" s="1"/>
      <c r="H14" s="1"/>
      <c r="I14" s="1"/>
      <c r="J14" s="1"/>
      <c r="K14" s="1"/>
      <c r="L14" s="1"/>
      <c r="M14" s="1"/>
      <c r="N14" s="1"/>
    </row>
    <row r="15" spans="1:14">
      <c r="A15" s="1"/>
      <c r="B15" s="1"/>
      <c r="C15" s="1"/>
      <c r="D15" s="1"/>
      <c r="E15" s="1"/>
      <c r="F15" s="1"/>
      <c r="G15" s="1"/>
      <c r="H15" s="1"/>
      <c r="I15" s="1"/>
      <c r="J15" s="1"/>
      <c r="K15" s="1"/>
      <c r="L15" s="1"/>
      <c r="M15" s="1"/>
      <c r="N15" s="1"/>
    </row>
    <row r="16" spans="1:14">
      <c r="A16" s="1"/>
      <c r="B16" s="1"/>
      <c r="C16" s="1"/>
      <c r="D16" s="1"/>
      <c r="E16" s="1"/>
      <c r="F16" s="1"/>
      <c r="G16" s="1"/>
      <c r="H16" s="1"/>
      <c r="I16" s="1"/>
      <c r="J16" s="1"/>
      <c r="K16" s="1"/>
      <c r="L16" s="1"/>
      <c r="M16" s="1"/>
      <c r="N16" s="1"/>
    </row>
    <row r="17" spans="1:14">
      <c r="A17" s="1"/>
      <c r="B17" s="1"/>
      <c r="C17" s="2"/>
      <c r="D17" s="1"/>
      <c r="E17" s="1"/>
      <c r="F17" s="1"/>
      <c r="G17" s="1"/>
      <c r="H17" s="1"/>
      <c r="I17" s="1"/>
      <c r="J17" s="1"/>
      <c r="K17" s="1"/>
      <c r="L17" s="1"/>
      <c r="M17" s="1"/>
      <c r="N17" s="1"/>
    </row>
    <row r="18" spans="1:14">
      <c r="A18" s="1"/>
      <c r="B18" s="1"/>
      <c r="C18" s="1"/>
      <c r="D18" s="1"/>
      <c r="E18" s="1"/>
      <c r="F18" s="1"/>
      <c r="G18" s="1"/>
      <c r="H18" s="1"/>
      <c r="I18" s="1"/>
      <c r="J18" s="1"/>
      <c r="K18" s="1"/>
      <c r="L18" s="1"/>
      <c r="M18" s="1"/>
      <c r="N18" s="1"/>
    </row>
    <row r="19" spans="1:14">
      <c r="A19" s="1"/>
      <c r="B19" s="1"/>
      <c r="C19" s="1"/>
      <c r="D19" s="1"/>
      <c r="E19" s="1"/>
      <c r="F19" s="1"/>
      <c r="G19" s="1"/>
      <c r="H19" s="1"/>
      <c r="I19" s="1"/>
      <c r="J19" s="1"/>
      <c r="K19" s="1"/>
      <c r="L19" s="1"/>
      <c r="M19" s="1"/>
      <c r="N19" s="1"/>
    </row>
    <row r="20" spans="1:14" ht="15">
      <c r="A20" s="1"/>
      <c r="B20" s="1"/>
      <c r="C20"/>
      <c r="D20" s="1"/>
      <c r="E20" s="1"/>
      <c r="F20" s="1"/>
      <c r="G20" s="1"/>
      <c r="H20" s="1"/>
      <c r="I20" s="1"/>
      <c r="J20" s="1"/>
      <c r="K20" s="1"/>
      <c r="L20" s="1"/>
      <c r="M20" s="1"/>
      <c r="N20" s="1"/>
    </row>
    <row r="21" spans="1:14">
      <c r="A21" s="1"/>
      <c r="B21" s="1"/>
      <c r="C21" s="19"/>
      <c r="D21" s="1"/>
      <c r="E21" s="1"/>
      <c r="F21" s="1"/>
      <c r="G21" s="1"/>
      <c r="H21" s="1"/>
      <c r="I21" s="1"/>
      <c r="J21" s="1"/>
      <c r="K21" s="1"/>
      <c r="L21" s="1"/>
      <c r="M21" s="1"/>
      <c r="N21" s="1"/>
    </row>
    <row r="22" spans="1:14">
      <c r="A22" s="1"/>
      <c r="B22" s="1"/>
      <c r="C22" s="19"/>
      <c r="D22" s="1"/>
      <c r="E22" s="1"/>
      <c r="F22" s="1"/>
      <c r="G22" s="1"/>
      <c r="H22" s="1"/>
      <c r="I22" s="1"/>
      <c r="J22" s="1"/>
      <c r="K22" s="1"/>
      <c r="L22" s="1"/>
      <c r="M22" s="1"/>
      <c r="N22" s="1"/>
    </row>
    <row r="23" spans="1:14">
      <c r="A23" s="1"/>
      <c r="B23" s="1"/>
      <c r="C23" s="19"/>
      <c r="D23" s="1"/>
      <c r="E23" s="1"/>
      <c r="F23" s="1"/>
      <c r="G23" s="1"/>
      <c r="H23" s="1"/>
      <c r="I23" s="1"/>
      <c r="J23" s="1"/>
      <c r="K23" s="1"/>
      <c r="L23" s="1"/>
      <c r="M23" s="1"/>
      <c r="N23" s="1"/>
    </row>
    <row r="24" spans="1:14">
      <c r="A24" s="1"/>
      <c r="B24" s="1"/>
      <c r="C24" s="1"/>
      <c r="D24" s="1"/>
      <c r="E24" s="1"/>
      <c r="F24" s="1"/>
      <c r="G24" s="1"/>
      <c r="H24" s="1"/>
      <c r="I24" s="1"/>
      <c r="J24" s="1"/>
      <c r="K24" s="1"/>
      <c r="L24" s="1"/>
      <c r="M24" s="1"/>
      <c r="N24" s="1"/>
    </row>
    <row r="25" spans="1:14">
      <c r="A25" s="1"/>
      <c r="B25" s="1"/>
      <c r="C25" s="1"/>
      <c r="D25" s="1"/>
      <c r="E25" s="1"/>
      <c r="F25" s="1"/>
      <c r="G25" s="1"/>
      <c r="H25" s="1"/>
      <c r="I25" s="1"/>
      <c r="J25" s="1"/>
      <c r="K25" s="1"/>
      <c r="L25" s="1"/>
      <c r="M25" s="1"/>
      <c r="N25" s="1"/>
    </row>
  </sheetData>
  <mergeCells count="3">
    <mergeCell ref="B1:F1"/>
    <mergeCell ref="B3:C3"/>
    <mergeCell ref="D3:H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23CC8-939C-4CA0-BF44-2A8005E19914}">
  <dimension ref="A1:K25"/>
  <sheetViews>
    <sheetView workbookViewId="0"/>
  </sheetViews>
  <sheetFormatPr baseColWidth="10" defaultColWidth="8.83203125" defaultRowHeight="15"/>
  <cols>
    <col min="1" max="1" width="8" customWidth="1"/>
    <col min="2" max="2" width="24.6640625" customWidth="1"/>
    <col min="3" max="3" width="15.5" customWidth="1"/>
    <col min="4" max="4" width="13.33203125" customWidth="1"/>
    <col min="5" max="5" width="17.5" customWidth="1"/>
    <col min="6" max="6" width="20" customWidth="1"/>
    <col min="7" max="7" width="36.5" bestFit="1" customWidth="1"/>
    <col min="8" max="11" width="13.33203125" customWidth="1"/>
  </cols>
  <sheetData>
    <row r="1" spans="1:11" ht="25">
      <c r="A1" s="32" t="s">
        <v>151</v>
      </c>
      <c r="B1" s="32" t="s">
        <v>32</v>
      </c>
      <c r="C1" s="32" t="s">
        <v>33</v>
      </c>
      <c r="D1" s="32" t="s">
        <v>152</v>
      </c>
      <c r="E1" s="32" t="s">
        <v>173</v>
      </c>
      <c r="F1" s="32" t="s">
        <v>183</v>
      </c>
      <c r="G1" s="32" t="s">
        <v>184</v>
      </c>
      <c r="H1" s="32" t="s">
        <v>239</v>
      </c>
      <c r="I1" s="32" t="s">
        <v>240</v>
      </c>
      <c r="J1" s="32" t="s">
        <v>241</v>
      </c>
      <c r="K1" s="32" t="s">
        <v>242</v>
      </c>
    </row>
    <row r="2" spans="1:11">
      <c r="A2">
        <v>1</v>
      </c>
      <c r="B2" t="s">
        <v>35</v>
      </c>
      <c r="C2" t="s">
        <v>36</v>
      </c>
      <c r="D2">
        <v>2023</v>
      </c>
      <c r="E2" t="s">
        <v>38</v>
      </c>
      <c r="F2" t="s">
        <v>39</v>
      </c>
      <c r="G2" t="s">
        <v>41</v>
      </c>
      <c r="H2" s="30" t="s">
        <v>171</v>
      </c>
      <c r="I2" s="30"/>
      <c r="J2" s="30"/>
      <c r="K2" s="30"/>
    </row>
    <row r="3" spans="1:11">
      <c r="A3">
        <v>2</v>
      </c>
      <c r="B3" t="s">
        <v>42</v>
      </c>
      <c r="C3" t="s">
        <v>43</v>
      </c>
      <c r="D3">
        <v>2022</v>
      </c>
      <c r="E3" t="s">
        <v>45</v>
      </c>
      <c r="F3" t="s">
        <v>46</v>
      </c>
      <c r="G3" t="s">
        <v>48</v>
      </c>
      <c r="H3" s="30" t="s">
        <v>171</v>
      </c>
      <c r="I3" s="30"/>
      <c r="J3" s="30"/>
      <c r="K3" s="30"/>
    </row>
    <row r="4" spans="1:11">
      <c r="A4">
        <v>3</v>
      </c>
      <c r="B4" t="s">
        <v>49</v>
      </c>
      <c r="C4" t="s">
        <v>50</v>
      </c>
      <c r="D4">
        <v>2020</v>
      </c>
      <c r="E4" t="s">
        <v>52</v>
      </c>
      <c r="F4" t="s">
        <v>53</v>
      </c>
      <c r="G4" t="s">
        <v>55</v>
      </c>
      <c r="H4" s="30"/>
      <c r="I4" s="30"/>
      <c r="J4" s="30"/>
      <c r="K4" s="30"/>
    </row>
    <row r="5" spans="1:11">
      <c r="A5">
        <v>4</v>
      </c>
      <c r="B5" t="s">
        <v>56</v>
      </c>
      <c r="C5" t="s">
        <v>57</v>
      </c>
      <c r="D5">
        <v>2022</v>
      </c>
      <c r="E5" t="s">
        <v>45</v>
      </c>
      <c r="F5" t="s">
        <v>59</v>
      </c>
      <c r="G5" t="s">
        <v>61</v>
      </c>
      <c r="H5" s="30"/>
      <c r="I5" s="30"/>
      <c r="J5" s="30"/>
      <c r="K5" s="30" t="s">
        <v>171</v>
      </c>
    </row>
    <row r="6" spans="1:11">
      <c r="A6">
        <v>5</v>
      </c>
      <c r="B6" t="s">
        <v>62</v>
      </c>
      <c r="C6" t="s">
        <v>63</v>
      </c>
      <c r="D6">
        <v>2024</v>
      </c>
      <c r="E6" t="s">
        <v>45</v>
      </c>
      <c r="F6" t="s">
        <v>65</v>
      </c>
      <c r="G6" t="s">
        <v>67</v>
      </c>
      <c r="H6" s="30"/>
      <c r="I6" s="30" t="s">
        <v>171</v>
      </c>
      <c r="J6" s="30"/>
      <c r="K6" s="30"/>
    </row>
    <row r="7" spans="1:11">
      <c r="A7">
        <v>6</v>
      </c>
      <c r="B7" t="s">
        <v>68</v>
      </c>
      <c r="C7" t="s">
        <v>69</v>
      </c>
      <c r="D7">
        <v>2024</v>
      </c>
      <c r="E7" t="s">
        <v>38</v>
      </c>
      <c r="F7" t="s">
        <v>71</v>
      </c>
      <c r="G7" t="s">
        <v>73</v>
      </c>
      <c r="H7" s="30"/>
      <c r="I7" s="30" t="s">
        <v>171</v>
      </c>
      <c r="J7" s="30"/>
      <c r="K7" s="30"/>
    </row>
    <row r="8" spans="1:11">
      <c r="A8">
        <v>7</v>
      </c>
      <c r="B8" t="s">
        <v>74</v>
      </c>
      <c r="C8" t="s">
        <v>75</v>
      </c>
      <c r="D8">
        <v>2022</v>
      </c>
      <c r="E8" t="s">
        <v>76</v>
      </c>
      <c r="F8" t="s">
        <v>77</v>
      </c>
      <c r="G8" t="s">
        <v>79</v>
      </c>
      <c r="H8" s="30" t="s">
        <v>171</v>
      </c>
      <c r="I8" s="30"/>
      <c r="J8" s="30"/>
      <c r="K8" s="30"/>
    </row>
    <row r="9" spans="1:11">
      <c r="A9">
        <v>8</v>
      </c>
      <c r="B9" t="s">
        <v>80</v>
      </c>
      <c r="C9" t="s">
        <v>81</v>
      </c>
      <c r="D9">
        <v>2023</v>
      </c>
      <c r="E9" t="s">
        <v>45</v>
      </c>
      <c r="F9" t="s">
        <v>82</v>
      </c>
      <c r="G9" t="s">
        <v>83</v>
      </c>
      <c r="H9" s="30" t="s">
        <v>171</v>
      </c>
      <c r="I9" s="30"/>
      <c r="J9" s="30"/>
      <c r="K9" s="30"/>
    </row>
    <row r="10" spans="1:11">
      <c r="A10">
        <v>9</v>
      </c>
      <c r="B10" t="s">
        <v>85</v>
      </c>
      <c r="C10" t="s">
        <v>86</v>
      </c>
      <c r="D10">
        <v>2022</v>
      </c>
      <c r="E10" t="s">
        <v>45</v>
      </c>
      <c r="F10" t="s">
        <v>87</v>
      </c>
      <c r="G10" t="s">
        <v>89</v>
      </c>
      <c r="H10" s="30" t="s">
        <v>171</v>
      </c>
      <c r="I10" s="30"/>
      <c r="J10" s="30"/>
      <c r="K10" s="30"/>
    </row>
    <row r="11" spans="1:11">
      <c r="A11">
        <v>10</v>
      </c>
      <c r="B11" t="s">
        <v>90</v>
      </c>
      <c r="C11" t="s">
        <v>91</v>
      </c>
      <c r="D11">
        <v>2023</v>
      </c>
      <c r="E11" t="s">
        <v>76</v>
      </c>
      <c r="F11" t="s">
        <v>93</v>
      </c>
      <c r="G11" t="s">
        <v>197</v>
      </c>
      <c r="H11" s="30"/>
      <c r="I11" s="30"/>
      <c r="J11" s="30"/>
      <c r="K11" s="30"/>
    </row>
    <row r="12" spans="1:11">
      <c r="A12">
        <v>11</v>
      </c>
      <c r="B12" t="s">
        <v>95</v>
      </c>
      <c r="C12" t="s">
        <v>96</v>
      </c>
      <c r="D12">
        <v>2020</v>
      </c>
      <c r="E12" t="s">
        <v>45</v>
      </c>
      <c r="F12" t="s">
        <v>98</v>
      </c>
      <c r="G12" t="s">
        <v>100</v>
      </c>
      <c r="H12" s="30"/>
      <c r="I12" s="30"/>
      <c r="J12" s="30"/>
      <c r="K12" s="30"/>
    </row>
    <row r="13" spans="1:11">
      <c r="A13">
        <v>12</v>
      </c>
      <c r="B13" t="s">
        <v>101</v>
      </c>
      <c r="C13" t="s">
        <v>102</v>
      </c>
      <c r="D13">
        <v>2020</v>
      </c>
      <c r="E13" t="s">
        <v>104</v>
      </c>
      <c r="F13" t="s">
        <v>105</v>
      </c>
      <c r="G13" t="s">
        <v>107</v>
      </c>
      <c r="H13" s="30"/>
      <c r="I13" s="30"/>
      <c r="J13" s="30"/>
      <c r="K13" s="30"/>
    </row>
    <row r="14" spans="1:11">
      <c r="A14">
        <v>13</v>
      </c>
      <c r="B14" t="s">
        <v>108</v>
      </c>
      <c r="C14" t="s">
        <v>109</v>
      </c>
      <c r="D14">
        <v>2022</v>
      </c>
      <c r="E14" t="s">
        <v>45</v>
      </c>
      <c r="F14" t="s">
        <v>110</v>
      </c>
      <c r="G14" t="s">
        <v>112</v>
      </c>
      <c r="H14" s="30" t="s">
        <v>171</v>
      </c>
      <c r="I14" s="30" t="s">
        <v>171</v>
      </c>
      <c r="J14" s="30" t="s">
        <v>171</v>
      </c>
      <c r="K14" s="30"/>
    </row>
    <row r="15" spans="1:11">
      <c r="A15">
        <v>14</v>
      </c>
      <c r="B15" t="s">
        <v>113</v>
      </c>
      <c r="C15" t="s">
        <v>114</v>
      </c>
      <c r="D15">
        <v>2023</v>
      </c>
      <c r="E15" t="s">
        <v>116</v>
      </c>
      <c r="F15" t="s">
        <v>117</v>
      </c>
      <c r="G15" t="s">
        <v>119</v>
      </c>
      <c r="H15" s="30"/>
      <c r="I15" s="30"/>
      <c r="J15" s="30"/>
      <c r="K15" s="30"/>
    </row>
    <row r="16" spans="1:11">
      <c r="A16">
        <v>15</v>
      </c>
      <c r="B16" t="s">
        <v>120</v>
      </c>
      <c r="C16" t="s">
        <v>121</v>
      </c>
      <c r="D16">
        <v>2023</v>
      </c>
      <c r="E16" t="s">
        <v>38</v>
      </c>
      <c r="F16" t="s">
        <v>123</v>
      </c>
      <c r="G16" t="s">
        <v>125</v>
      </c>
      <c r="H16" s="30" t="s">
        <v>171</v>
      </c>
      <c r="I16" s="30"/>
      <c r="J16" s="30"/>
      <c r="K16" s="30"/>
    </row>
    <row r="17" spans="1:11" ht="16">
      <c r="A17">
        <v>16</v>
      </c>
      <c r="B17" t="s">
        <v>127</v>
      </c>
      <c r="C17" t="s">
        <v>128</v>
      </c>
      <c r="D17">
        <v>2019</v>
      </c>
      <c r="E17" t="s">
        <v>45</v>
      </c>
      <c r="F17" t="s">
        <v>130</v>
      </c>
      <c r="G17" t="s">
        <v>191</v>
      </c>
      <c r="H17" s="30" t="s">
        <v>171</v>
      </c>
      <c r="I17" s="30"/>
      <c r="J17" s="30"/>
      <c r="K17" s="30"/>
    </row>
    <row r="18" spans="1:11">
      <c r="A18">
        <v>17</v>
      </c>
      <c r="B18" t="s">
        <v>132</v>
      </c>
      <c r="C18" t="s">
        <v>133</v>
      </c>
      <c r="D18">
        <v>2021</v>
      </c>
      <c r="E18" t="s">
        <v>135</v>
      </c>
      <c r="F18" t="s">
        <v>136</v>
      </c>
      <c r="G18" t="s">
        <v>138</v>
      </c>
      <c r="H18" s="30" t="s">
        <v>171</v>
      </c>
      <c r="I18" s="30"/>
      <c r="J18" s="30" t="s">
        <v>171</v>
      </c>
      <c r="K18" s="30"/>
    </row>
    <row r="19" spans="1:11">
      <c r="A19">
        <v>18</v>
      </c>
      <c r="B19" t="s">
        <v>139</v>
      </c>
      <c r="C19" t="s">
        <v>140</v>
      </c>
      <c r="D19">
        <v>2023</v>
      </c>
      <c r="E19" t="s">
        <v>45</v>
      </c>
      <c r="F19" t="s">
        <v>142</v>
      </c>
      <c r="G19" t="s">
        <v>144</v>
      </c>
      <c r="H19" s="30"/>
      <c r="I19" s="30"/>
      <c r="J19" s="30" t="s">
        <v>171</v>
      </c>
      <c r="K19" s="30"/>
    </row>
    <row r="20" spans="1:11">
      <c r="A20">
        <v>19</v>
      </c>
      <c r="B20" t="s">
        <v>145</v>
      </c>
      <c r="C20" t="s">
        <v>146</v>
      </c>
      <c r="D20">
        <v>2024</v>
      </c>
      <c r="E20" t="s">
        <v>76</v>
      </c>
      <c r="F20" t="s">
        <v>148</v>
      </c>
      <c r="G20" t="s">
        <v>150</v>
      </c>
      <c r="H20" s="30"/>
      <c r="I20" s="30"/>
      <c r="J20" s="30" t="s">
        <v>171</v>
      </c>
      <c r="K20" s="30"/>
    </row>
    <row r="21" spans="1:11">
      <c r="A21" s="25"/>
      <c r="B21" s="27"/>
      <c r="C21" s="27"/>
      <c r="D21" s="27"/>
      <c r="E21" s="25"/>
      <c r="F21" s="27"/>
      <c r="G21" s="25"/>
    </row>
    <row r="22" spans="1:11">
      <c r="A22" s="25"/>
      <c r="B22" s="28"/>
      <c r="C22" s="28"/>
      <c r="D22" s="28"/>
      <c r="E22" s="26"/>
      <c r="F22" s="28"/>
      <c r="G22" s="25"/>
    </row>
    <row r="24" spans="1:11" ht="19.5" customHeight="1"/>
    <row r="25" spans="1:11" ht="14.25" customHeight="1"/>
  </sheetData>
  <autoFilter ref="A1:G20" xr:uid="{E1FB604F-0B80-4B4C-B96B-CABD4EC8DF03}">
    <sortState xmlns:xlrd2="http://schemas.microsoft.com/office/spreadsheetml/2017/richdata2" ref="A2:G20">
      <sortCondition ref="A1:A2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649C0-F7DE-42AF-B21D-F3D04976DBF4}">
  <dimension ref="A1:N22"/>
  <sheetViews>
    <sheetView topLeftCell="A6" workbookViewId="0">
      <selection activeCell="E10" sqref="E10"/>
    </sheetView>
  </sheetViews>
  <sheetFormatPr baseColWidth="10" defaultColWidth="9.1640625" defaultRowHeight="14"/>
  <cols>
    <col min="1" max="1" width="9.1640625" style="2"/>
    <col min="2" max="2" width="17.6640625" style="3" customWidth="1"/>
    <col min="3" max="3" width="26" style="3" customWidth="1"/>
    <col min="4" max="4" width="26" style="2" customWidth="1"/>
    <col min="5" max="5" width="63.33203125" style="2" customWidth="1"/>
    <col min="6" max="7" width="26" style="2" customWidth="1"/>
    <col min="8" max="8" width="28" style="2" customWidth="1"/>
    <col min="9" max="9" width="9.1640625" style="2"/>
    <col min="10" max="10" width="52.5" style="2" customWidth="1"/>
    <col min="11" max="16384" width="9.1640625" style="2"/>
  </cols>
  <sheetData>
    <row r="1" spans="1:14" ht="50.25" customHeight="1">
      <c r="A1" s="1"/>
      <c r="B1" s="64" t="s">
        <v>0</v>
      </c>
      <c r="C1" s="65"/>
      <c r="D1" s="65"/>
      <c r="E1" s="65"/>
      <c r="F1" s="65"/>
      <c r="G1" s="16"/>
      <c r="H1" s="1"/>
      <c r="I1" s="1"/>
      <c r="J1" s="1"/>
      <c r="K1" s="1"/>
      <c r="L1" s="1"/>
      <c r="M1" s="1"/>
      <c r="N1" s="1"/>
    </row>
    <row r="2" spans="1:14" ht="21" customHeight="1">
      <c r="A2" s="1"/>
      <c r="B2" s="1"/>
      <c r="C2" s="1"/>
      <c r="D2" s="1"/>
      <c r="E2" s="1"/>
      <c r="F2" s="1"/>
      <c r="G2" s="1"/>
      <c r="H2" s="1"/>
      <c r="I2" s="1"/>
      <c r="J2" s="1"/>
      <c r="K2" s="1"/>
      <c r="L2" s="1"/>
      <c r="M2" s="1"/>
      <c r="N2" s="1"/>
    </row>
    <row r="3" spans="1:14" ht="35.25" customHeight="1">
      <c r="A3" s="1"/>
      <c r="B3" s="66" t="s">
        <v>1</v>
      </c>
      <c r="C3" s="67"/>
      <c r="D3" s="68" t="s">
        <v>2</v>
      </c>
      <c r="E3" s="69"/>
      <c r="F3" s="69"/>
      <c r="G3" s="70"/>
      <c r="H3" s="71"/>
      <c r="I3" s="1"/>
      <c r="J3" s="1"/>
      <c r="K3" s="1"/>
      <c r="L3" s="1"/>
      <c r="M3" s="1"/>
      <c r="N3" s="1"/>
    </row>
    <row r="4" spans="1:14" s="7" customFormat="1" ht="42" customHeight="1">
      <c r="A4" s="6"/>
      <c r="B4" s="12" t="s">
        <v>3</v>
      </c>
      <c r="C4" s="13" t="s">
        <v>4</v>
      </c>
      <c r="D4" s="13" t="s">
        <v>5</v>
      </c>
      <c r="E4" s="13" t="s">
        <v>6</v>
      </c>
      <c r="F4" s="13" t="s">
        <v>7</v>
      </c>
      <c r="G4" s="17" t="s">
        <v>8</v>
      </c>
      <c r="H4" s="17" t="s">
        <v>9</v>
      </c>
      <c r="I4" s="6"/>
      <c r="J4" s="6"/>
      <c r="K4" s="6"/>
      <c r="L4" s="6"/>
      <c r="M4" s="6"/>
      <c r="N4" s="6"/>
    </row>
    <row r="5" spans="1:14" s="4" customFormat="1" ht="52.5" customHeight="1">
      <c r="A5" s="5"/>
      <c r="B5" s="11">
        <v>1</v>
      </c>
      <c r="C5" s="9">
        <v>45681</v>
      </c>
      <c r="D5" s="8" t="s">
        <v>10</v>
      </c>
      <c r="E5" s="10" t="s">
        <v>26</v>
      </c>
      <c r="F5" s="14">
        <v>714</v>
      </c>
      <c r="G5" s="18" t="s">
        <v>11</v>
      </c>
      <c r="H5" s="18"/>
      <c r="I5" s="5"/>
      <c r="J5" s="5"/>
      <c r="K5" s="5"/>
      <c r="L5" s="5"/>
      <c r="M5" s="5"/>
      <c r="N5" s="5"/>
    </row>
    <row r="6" spans="1:14" s="4" customFormat="1" ht="52.5" customHeight="1">
      <c r="A6" s="5"/>
      <c r="B6" s="11">
        <v>2</v>
      </c>
      <c r="C6" s="9">
        <v>45682</v>
      </c>
      <c r="D6" s="8" t="s">
        <v>10</v>
      </c>
      <c r="E6" s="10" t="s">
        <v>27</v>
      </c>
      <c r="F6" s="14">
        <v>351</v>
      </c>
      <c r="G6" s="18"/>
      <c r="H6" s="18"/>
      <c r="I6" s="5"/>
      <c r="J6" s="5"/>
      <c r="K6" s="5"/>
      <c r="L6" s="5"/>
      <c r="M6" s="5"/>
      <c r="N6" s="5"/>
    </row>
    <row r="7" spans="1:14" s="4" customFormat="1" ht="52.5" customHeight="1">
      <c r="A7" s="5"/>
      <c r="B7" s="11">
        <v>3</v>
      </c>
      <c r="C7" s="9">
        <v>45688</v>
      </c>
      <c r="D7" s="8" t="s">
        <v>10</v>
      </c>
      <c r="E7" s="10" t="s">
        <v>28</v>
      </c>
      <c r="F7" s="14">
        <v>708</v>
      </c>
      <c r="G7" s="18"/>
      <c r="H7" s="18"/>
      <c r="I7" s="5"/>
      <c r="J7" s="5"/>
      <c r="K7" s="5"/>
      <c r="L7" s="5"/>
      <c r="M7" s="5"/>
      <c r="N7" s="5"/>
    </row>
    <row r="8" spans="1:14" s="4" customFormat="1" ht="52.5" customHeight="1">
      <c r="A8" s="5"/>
      <c r="B8" s="11">
        <v>4</v>
      </c>
      <c r="C8" s="9">
        <v>45692</v>
      </c>
      <c r="D8" s="8" t="s">
        <v>10</v>
      </c>
      <c r="E8" s="10" t="s">
        <v>29</v>
      </c>
      <c r="F8" s="14">
        <v>1519</v>
      </c>
      <c r="G8" s="18"/>
      <c r="H8" s="18"/>
      <c r="I8" s="5"/>
      <c r="J8" s="5"/>
      <c r="K8" s="5"/>
      <c r="L8" s="5"/>
      <c r="M8" s="5"/>
      <c r="N8" s="5"/>
    </row>
    <row r="9" spans="1:14" s="4" customFormat="1" ht="52.5" customHeight="1">
      <c r="A9" s="5"/>
      <c r="B9" s="11">
        <v>6</v>
      </c>
      <c r="C9" s="9">
        <v>45692</v>
      </c>
      <c r="D9" s="8" t="s">
        <v>12</v>
      </c>
      <c r="E9" s="10" t="s">
        <v>30</v>
      </c>
      <c r="F9" s="14">
        <v>1200</v>
      </c>
      <c r="G9" s="18"/>
      <c r="H9" s="18"/>
      <c r="I9" s="5"/>
      <c r="J9" s="15"/>
      <c r="K9" s="5"/>
      <c r="L9" s="5"/>
      <c r="M9" s="5"/>
      <c r="N9" s="5"/>
    </row>
    <row r="10" spans="1:14" s="4" customFormat="1" ht="52.5" customHeight="1">
      <c r="A10" s="5"/>
      <c r="B10" s="11">
        <v>7</v>
      </c>
      <c r="C10" s="9">
        <v>45688</v>
      </c>
      <c r="D10" s="8" t="s">
        <v>25</v>
      </c>
      <c r="E10" s="10" t="s">
        <v>31</v>
      </c>
      <c r="F10" s="14">
        <v>272</v>
      </c>
      <c r="G10" s="18"/>
      <c r="H10" s="18"/>
      <c r="I10" s="5"/>
      <c r="J10" s="15"/>
      <c r="K10" s="5"/>
      <c r="L10" s="5"/>
      <c r="M10" s="5"/>
      <c r="N10" s="5"/>
    </row>
    <row r="11" spans="1:14" ht="33" customHeight="1">
      <c r="A11" s="1"/>
      <c r="B11" s="1"/>
      <c r="C11" s="1"/>
      <c r="D11" s="1"/>
      <c r="E11" s="1"/>
      <c r="F11" s="1"/>
      <c r="G11" s="1"/>
      <c r="H11" s="1"/>
      <c r="I11" s="1"/>
      <c r="J11" s="1"/>
      <c r="K11" s="1"/>
      <c r="L11" s="1"/>
      <c r="M11" s="1"/>
      <c r="N11" s="1"/>
    </row>
    <row r="12" spans="1:14">
      <c r="A12" s="1"/>
      <c r="B12" s="1"/>
      <c r="C12" s="1"/>
      <c r="D12" s="1"/>
      <c r="E12" s="1"/>
      <c r="F12" s="1"/>
      <c r="G12" s="1"/>
      <c r="H12" s="1"/>
      <c r="I12" s="1"/>
      <c r="J12" s="1"/>
      <c r="K12" s="1"/>
      <c r="L12" s="1"/>
      <c r="M12" s="1"/>
      <c r="N12" s="1"/>
    </row>
    <row r="13" spans="1:14">
      <c r="A13" s="1"/>
      <c r="B13" s="1"/>
      <c r="C13" s="1"/>
      <c r="D13" s="1"/>
      <c r="E13" s="20"/>
      <c r="F13" s="1"/>
      <c r="G13" s="1"/>
      <c r="H13" s="1"/>
      <c r="I13" s="1"/>
      <c r="J13" s="1"/>
      <c r="K13" s="1"/>
      <c r="L13" s="1"/>
      <c r="M13" s="1"/>
      <c r="N13" s="1"/>
    </row>
    <row r="14" spans="1:14">
      <c r="A14" s="1"/>
      <c r="B14" s="1"/>
      <c r="C14" s="2"/>
      <c r="D14" s="1"/>
      <c r="E14" s="1"/>
      <c r="F14" s="1"/>
      <c r="G14" s="1"/>
      <c r="H14" s="1"/>
      <c r="I14" s="1"/>
      <c r="J14" s="1"/>
      <c r="K14" s="1"/>
      <c r="L14" s="1"/>
      <c r="M14" s="1"/>
      <c r="N14" s="1"/>
    </row>
    <row r="15" spans="1:14">
      <c r="A15" s="1"/>
      <c r="B15" s="1"/>
      <c r="C15" s="1"/>
      <c r="D15" s="1"/>
      <c r="E15" s="1"/>
      <c r="F15" s="1"/>
      <c r="G15" s="1"/>
      <c r="H15" s="1"/>
      <c r="I15" s="1"/>
      <c r="J15" s="1"/>
      <c r="K15" s="1"/>
      <c r="L15" s="1"/>
      <c r="M15" s="1"/>
      <c r="N15" s="1"/>
    </row>
    <row r="16" spans="1:14">
      <c r="A16" s="1"/>
      <c r="B16" s="1"/>
      <c r="C16" s="1"/>
      <c r="D16" s="1"/>
      <c r="E16" s="1"/>
      <c r="F16" s="1"/>
      <c r="G16" s="1"/>
      <c r="H16" s="1"/>
      <c r="I16" s="1"/>
      <c r="J16" s="1"/>
      <c r="K16" s="1"/>
      <c r="L16" s="1"/>
      <c r="M16" s="1"/>
      <c r="N16" s="1"/>
    </row>
    <row r="17" spans="1:14" ht="15">
      <c r="A17" s="1"/>
      <c r="B17" s="1"/>
      <c r="C17"/>
      <c r="D17" s="1"/>
      <c r="E17" s="1"/>
      <c r="F17" s="1"/>
      <c r="G17" s="1"/>
      <c r="H17" s="1"/>
      <c r="I17" s="1"/>
      <c r="J17" s="1"/>
      <c r="K17" s="1"/>
      <c r="L17" s="1"/>
      <c r="M17" s="1"/>
      <c r="N17" s="1"/>
    </row>
    <row r="18" spans="1:14">
      <c r="A18" s="1"/>
      <c r="B18" s="1"/>
      <c r="C18" s="19"/>
      <c r="D18" s="1"/>
      <c r="E18" s="1"/>
      <c r="F18" s="1"/>
      <c r="G18" s="1"/>
      <c r="H18" s="1"/>
      <c r="I18" s="1"/>
      <c r="J18" s="1"/>
      <c r="K18" s="1"/>
      <c r="L18" s="1"/>
      <c r="M18" s="1"/>
      <c r="N18" s="1"/>
    </row>
    <row r="19" spans="1:14">
      <c r="A19" s="1"/>
      <c r="B19" s="1"/>
      <c r="C19" s="19"/>
      <c r="D19" s="1"/>
      <c r="E19" s="1"/>
      <c r="F19" s="1"/>
      <c r="G19" s="1"/>
      <c r="H19" s="1"/>
      <c r="I19" s="1"/>
      <c r="J19" s="1"/>
      <c r="K19" s="1"/>
      <c r="L19" s="1"/>
      <c r="M19" s="1"/>
      <c r="N19" s="1"/>
    </row>
    <row r="20" spans="1:14">
      <c r="A20" s="1"/>
      <c r="B20" s="1"/>
      <c r="C20" s="19"/>
      <c r="D20" s="1"/>
      <c r="E20" s="1"/>
      <c r="F20" s="1"/>
      <c r="G20" s="1"/>
      <c r="H20" s="1"/>
      <c r="I20" s="1"/>
      <c r="J20" s="1"/>
      <c r="K20" s="1"/>
      <c r="L20" s="1"/>
      <c r="M20" s="1"/>
      <c r="N20" s="1"/>
    </row>
    <row r="21" spans="1:14">
      <c r="A21" s="1"/>
      <c r="B21" s="1"/>
      <c r="C21" s="1"/>
      <c r="D21" s="1"/>
      <c r="E21" s="1"/>
      <c r="F21" s="1"/>
      <c r="G21" s="1"/>
      <c r="H21" s="1"/>
      <c r="I21" s="1"/>
      <c r="J21" s="1"/>
      <c r="K21" s="1"/>
      <c r="L21" s="1"/>
      <c r="M21" s="1"/>
      <c r="N21" s="1"/>
    </row>
    <row r="22" spans="1:14">
      <c r="A22" s="1"/>
      <c r="B22" s="1"/>
      <c r="C22" s="1"/>
      <c r="D22" s="1"/>
      <c r="E22" s="1"/>
      <c r="F22" s="1"/>
      <c r="G22" s="1"/>
      <c r="H22" s="1"/>
      <c r="I22" s="1"/>
      <c r="J22" s="1"/>
      <c r="K22" s="1"/>
      <c r="L22" s="1"/>
      <c r="M22" s="1"/>
      <c r="N22" s="1"/>
    </row>
  </sheetData>
  <mergeCells count="3">
    <mergeCell ref="B1:F1"/>
    <mergeCell ref="B3:C3"/>
    <mergeCell ref="D3: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2B52D-52C5-4FDC-A409-DB4EDBA69544}">
  <dimension ref="A1:E16"/>
  <sheetViews>
    <sheetView tabSelected="1" workbookViewId="0">
      <selection activeCell="D19" sqref="D19"/>
    </sheetView>
  </sheetViews>
  <sheetFormatPr baseColWidth="10" defaultColWidth="8.83203125" defaultRowHeight="15"/>
  <cols>
    <col min="1" max="1" width="14.1640625" bestFit="1" customWidth="1"/>
    <col min="2" max="2" width="25.33203125" customWidth="1"/>
    <col min="3" max="3" width="19.33203125" bestFit="1" customWidth="1"/>
    <col min="4" max="4" width="22.6640625" bestFit="1" customWidth="1"/>
    <col min="5" max="5" width="20.5" bestFit="1" customWidth="1"/>
    <col min="6" max="6" width="18" bestFit="1" customWidth="1"/>
    <col min="7" max="7" width="27.5" customWidth="1"/>
    <col min="8" max="8" width="30" bestFit="1" customWidth="1"/>
    <col min="9" max="9" width="5.5" bestFit="1" customWidth="1"/>
    <col min="10" max="10" width="11.6640625" bestFit="1" customWidth="1"/>
  </cols>
  <sheetData>
    <row r="1" spans="1:5">
      <c r="A1" s="34" t="s">
        <v>163</v>
      </c>
      <c r="B1" s="35" t="s">
        <v>164</v>
      </c>
      <c r="C1" s="38" t="s">
        <v>153</v>
      </c>
    </row>
    <row r="2" spans="1:5">
      <c r="A2" s="36" t="s">
        <v>38</v>
      </c>
      <c r="B2" s="37">
        <v>4</v>
      </c>
      <c r="C2" s="39">
        <f>B2/B$6</f>
        <v>0.17391304347826086</v>
      </c>
    </row>
    <row r="3" spans="1:5">
      <c r="A3" s="36" t="s">
        <v>135</v>
      </c>
      <c r="B3" s="37">
        <v>3</v>
      </c>
      <c r="C3" s="39">
        <f>B3/B$6</f>
        <v>0.13043478260869565</v>
      </c>
    </row>
    <row r="4" spans="1:5">
      <c r="A4" s="36" t="s">
        <v>45</v>
      </c>
      <c r="B4" s="37">
        <v>12</v>
      </c>
      <c r="C4" s="39">
        <f>B4/B$6</f>
        <v>0.52173913043478259</v>
      </c>
    </row>
    <row r="5" spans="1:5">
      <c r="A5" s="36" t="s">
        <v>76</v>
      </c>
      <c r="B5" s="37">
        <v>4</v>
      </c>
      <c r="C5" s="39">
        <f>B5/B$6</f>
        <v>0.17391304347826086</v>
      </c>
    </row>
    <row r="6" spans="1:5">
      <c r="A6" s="40" t="s">
        <v>154</v>
      </c>
      <c r="B6" s="41">
        <f>SUM(B2:B5)</f>
        <v>23</v>
      </c>
      <c r="C6" s="38"/>
    </row>
    <row r="7" spans="1:5">
      <c r="C7" s="23"/>
    </row>
    <row r="8" spans="1:5" ht="25">
      <c r="A8" s="40" t="s">
        <v>165</v>
      </c>
      <c r="B8" s="42">
        <f>3/B6</f>
        <v>0.13043478260869565</v>
      </c>
      <c r="C8" s="23"/>
    </row>
    <row r="10" spans="1:5">
      <c r="B10" s="21"/>
    </row>
    <row r="11" spans="1:5">
      <c r="A11" s="22"/>
      <c r="E11" s="23"/>
    </row>
    <row r="13" spans="1:5">
      <c r="B13" s="22"/>
    </row>
    <row r="14" spans="1:5">
      <c r="B14" s="22"/>
    </row>
    <row r="15" spans="1:5">
      <c r="B15" s="22"/>
    </row>
    <row r="16" spans="1:5">
      <c r="B16"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5FAD-2109-EE49-871A-8762A46F8254}">
  <dimension ref="A1:C17"/>
  <sheetViews>
    <sheetView workbookViewId="0">
      <selection activeCell="E13" sqref="E13"/>
    </sheetView>
  </sheetViews>
  <sheetFormatPr baseColWidth="10" defaultRowHeight="15"/>
  <cols>
    <col min="3" max="3" width="14.1640625" customWidth="1"/>
  </cols>
  <sheetData>
    <row r="1" spans="1:3">
      <c r="A1" s="55" t="s">
        <v>155</v>
      </c>
      <c r="B1" s="56" t="s">
        <v>156</v>
      </c>
      <c r="C1" s="57" t="s">
        <v>157</v>
      </c>
    </row>
    <row r="2" spans="1:3">
      <c r="A2" s="58" t="s">
        <v>158</v>
      </c>
      <c r="B2" s="59" t="s">
        <v>44</v>
      </c>
      <c r="C2" s="60">
        <v>2</v>
      </c>
    </row>
    <row r="3" spans="1:3">
      <c r="A3" s="58" t="s">
        <v>84</v>
      </c>
      <c r="B3" s="59" t="s">
        <v>84</v>
      </c>
      <c r="C3" s="60">
        <v>1</v>
      </c>
    </row>
    <row r="4" spans="1:3">
      <c r="A4" s="58" t="s">
        <v>159</v>
      </c>
      <c r="B4" s="59" t="s">
        <v>58</v>
      </c>
      <c r="C4" s="60">
        <v>1</v>
      </c>
    </row>
    <row r="5" spans="1:3">
      <c r="A5" s="58" t="s">
        <v>160</v>
      </c>
      <c r="B5" s="59" t="s">
        <v>92</v>
      </c>
      <c r="C5" s="60">
        <v>1</v>
      </c>
    </row>
    <row r="6" spans="1:3">
      <c r="A6" s="58" t="s">
        <v>158</v>
      </c>
      <c r="B6" s="59" t="s">
        <v>64</v>
      </c>
      <c r="C6" s="60">
        <v>2</v>
      </c>
    </row>
    <row r="7" spans="1:3">
      <c r="A7" s="58" t="s">
        <v>161</v>
      </c>
      <c r="B7" s="59" t="s">
        <v>97</v>
      </c>
      <c r="C7" s="60">
        <v>2</v>
      </c>
    </row>
    <row r="8" spans="1:3">
      <c r="A8" s="58" t="s">
        <v>159</v>
      </c>
      <c r="B8" s="59" t="s">
        <v>37</v>
      </c>
      <c r="C8" s="60">
        <v>2</v>
      </c>
    </row>
    <row r="9" spans="1:3">
      <c r="A9" s="58" t="s">
        <v>161</v>
      </c>
      <c r="B9" s="59" t="s">
        <v>122</v>
      </c>
      <c r="C9" s="60">
        <v>1</v>
      </c>
    </row>
    <row r="10" spans="1:3">
      <c r="A10" s="58" t="s">
        <v>162</v>
      </c>
      <c r="B10" s="59" t="s">
        <v>147</v>
      </c>
      <c r="C10" s="60">
        <v>1</v>
      </c>
    </row>
    <row r="11" spans="1:3">
      <c r="A11" s="58" t="s">
        <v>160</v>
      </c>
      <c r="B11" s="59" t="s">
        <v>103</v>
      </c>
      <c r="C11" s="60">
        <v>1</v>
      </c>
    </row>
    <row r="12" spans="1:3" ht="25">
      <c r="A12" s="58" t="s">
        <v>160</v>
      </c>
      <c r="B12" s="59" t="s">
        <v>129</v>
      </c>
      <c r="C12" s="60">
        <v>1</v>
      </c>
    </row>
    <row r="13" spans="1:3" ht="25">
      <c r="A13" s="58" t="s">
        <v>160</v>
      </c>
      <c r="B13" s="59" t="s">
        <v>141</v>
      </c>
      <c r="C13" s="60">
        <v>1</v>
      </c>
    </row>
    <row r="14" spans="1:3">
      <c r="A14" s="58" t="s">
        <v>160</v>
      </c>
      <c r="B14" s="59" t="s">
        <v>70</v>
      </c>
      <c r="C14" s="60">
        <v>1</v>
      </c>
    </row>
    <row r="15" spans="1:3">
      <c r="A15" s="58" t="s">
        <v>160</v>
      </c>
      <c r="B15" s="59" t="s">
        <v>134</v>
      </c>
      <c r="C15" s="60">
        <v>1</v>
      </c>
    </row>
    <row r="16" spans="1:3">
      <c r="A16" s="58" t="s">
        <v>161</v>
      </c>
      <c r="B16" s="59" t="s">
        <v>51</v>
      </c>
      <c r="C16" s="60">
        <v>1</v>
      </c>
    </row>
    <row r="17" spans="1:3">
      <c r="A17" s="61" t="s">
        <v>154</v>
      </c>
      <c r="B17" s="62"/>
      <c r="C17" s="63">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7F82-E347-9D4E-9D87-883189751FCD}">
  <dimension ref="A1:G22"/>
  <sheetViews>
    <sheetView workbookViewId="0">
      <selection activeCell="D26" sqref="D26"/>
    </sheetView>
  </sheetViews>
  <sheetFormatPr baseColWidth="10" defaultRowHeight="15"/>
  <cols>
    <col min="7" max="7" width="24.83203125" customWidth="1"/>
  </cols>
  <sheetData>
    <row r="1" spans="1:7">
      <c r="A1" s="52" t="s">
        <v>151</v>
      </c>
      <c r="B1" s="53" t="s">
        <v>166</v>
      </c>
      <c r="C1" s="53" t="s">
        <v>167</v>
      </c>
      <c r="D1" s="53" t="s">
        <v>168</v>
      </c>
      <c r="E1" s="53" t="s">
        <v>115</v>
      </c>
      <c r="F1" s="53" t="s">
        <v>169</v>
      </c>
      <c r="G1" s="54" t="s">
        <v>170</v>
      </c>
    </row>
    <row r="2" spans="1:7">
      <c r="A2" s="44">
        <v>1</v>
      </c>
      <c r="B2" s="43"/>
      <c r="C2" s="43" t="s">
        <v>171</v>
      </c>
      <c r="D2" s="43" t="s">
        <v>171</v>
      </c>
      <c r="E2" s="43" t="s">
        <v>171</v>
      </c>
      <c r="F2" s="43"/>
      <c r="G2" s="45"/>
    </row>
    <row r="3" spans="1:7">
      <c r="A3" s="44">
        <v>2</v>
      </c>
      <c r="B3" s="43" t="s">
        <v>171</v>
      </c>
      <c r="C3" s="43" t="s">
        <v>171</v>
      </c>
      <c r="D3" s="43"/>
      <c r="E3" s="43" t="s">
        <v>171</v>
      </c>
      <c r="F3" s="43"/>
      <c r="G3" s="45"/>
    </row>
    <row r="4" spans="1:7">
      <c r="A4" s="44">
        <v>3</v>
      </c>
      <c r="B4" s="43"/>
      <c r="C4" s="43" t="s">
        <v>171</v>
      </c>
      <c r="D4" s="43"/>
      <c r="E4" s="43" t="s">
        <v>171</v>
      </c>
      <c r="F4" s="43" t="s">
        <v>171</v>
      </c>
      <c r="G4" s="45"/>
    </row>
    <row r="5" spans="1:7">
      <c r="A5" s="44">
        <v>4</v>
      </c>
      <c r="B5" s="43"/>
      <c r="C5" s="43"/>
      <c r="D5" s="43"/>
      <c r="E5" s="43"/>
      <c r="F5" s="43" t="s">
        <v>171</v>
      </c>
      <c r="G5" s="45" t="s">
        <v>171</v>
      </c>
    </row>
    <row r="6" spans="1:7">
      <c r="A6" s="44">
        <v>5</v>
      </c>
      <c r="B6" s="43" t="s">
        <v>171</v>
      </c>
      <c r="C6" s="43"/>
      <c r="D6" s="43"/>
      <c r="E6" s="43"/>
      <c r="F6" s="43"/>
      <c r="G6" s="45"/>
    </row>
    <row r="7" spans="1:7">
      <c r="A7" s="44">
        <v>6</v>
      </c>
      <c r="B7" s="43" t="s">
        <v>171</v>
      </c>
      <c r="C7" s="43"/>
      <c r="D7" s="43" t="s">
        <v>171</v>
      </c>
      <c r="E7" s="43" t="s">
        <v>171</v>
      </c>
      <c r="F7" s="43"/>
      <c r="G7" s="45"/>
    </row>
    <row r="8" spans="1:7">
      <c r="A8" s="44">
        <v>7</v>
      </c>
      <c r="B8" s="43"/>
      <c r="C8" s="43" t="s">
        <v>171</v>
      </c>
      <c r="D8" s="43"/>
      <c r="E8" s="43"/>
      <c r="F8" s="43"/>
      <c r="G8" s="45" t="s">
        <v>171</v>
      </c>
    </row>
    <row r="9" spans="1:7">
      <c r="A9" s="44">
        <v>8</v>
      </c>
      <c r="B9" s="43"/>
      <c r="C9" s="43" t="s">
        <v>171</v>
      </c>
      <c r="D9" s="43" t="s">
        <v>171</v>
      </c>
      <c r="E9" s="43"/>
      <c r="F9" s="43"/>
      <c r="G9" s="45" t="s">
        <v>171</v>
      </c>
    </row>
    <row r="10" spans="1:7">
      <c r="A10" s="44">
        <v>9</v>
      </c>
      <c r="B10" s="43" t="s">
        <v>171</v>
      </c>
      <c r="C10" s="43"/>
      <c r="D10" s="43"/>
      <c r="E10" s="43" t="s">
        <v>171</v>
      </c>
      <c r="F10" s="43"/>
      <c r="G10" s="45"/>
    </row>
    <row r="11" spans="1:7">
      <c r="A11" s="44">
        <v>10</v>
      </c>
      <c r="B11" s="43"/>
      <c r="C11" s="43" t="s">
        <v>171</v>
      </c>
      <c r="D11" s="43"/>
      <c r="E11" s="43" t="s">
        <v>171</v>
      </c>
      <c r="F11" s="43"/>
      <c r="G11" s="45"/>
    </row>
    <row r="12" spans="1:7">
      <c r="A12" s="44">
        <v>11</v>
      </c>
      <c r="B12" s="43" t="s">
        <v>171</v>
      </c>
      <c r="C12" s="43"/>
      <c r="D12" s="43"/>
      <c r="E12" s="43"/>
      <c r="F12" s="43"/>
      <c r="G12" s="45"/>
    </row>
    <row r="13" spans="1:7">
      <c r="A13" s="44">
        <v>12</v>
      </c>
      <c r="B13" s="43" t="s">
        <v>171</v>
      </c>
      <c r="C13" s="43" t="s">
        <v>171</v>
      </c>
      <c r="D13" s="43"/>
      <c r="E13" s="43" t="s">
        <v>171</v>
      </c>
      <c r="F13" s="43"/>
      <c r="G13" s="45"/>
    </row>
    <row r="14" spans="1:7">
      <c r="A14" s="44">
        <v>13</v>
      </c>
      <c r="B14" s="43"/>
      <c r="C14" s="43"/>
      <c r="D14" s="43" t="s">
        <v>171</v>
      </c>
      <c r="E14" s="43" t="s">
        <v>171</v>
      </c>
      <c r="F14" s="43"/>
      <c r="G14" s="45"/>
    </row>
    <row r="15" spans="1:7">
      <c r="A15" s="44">
        <v>14</v>
      </c>
      <c r="B15" s="43"/>
      <c r="C15" s="43"/>
      <c r="D15" s="43"/>
      <c r="E15" s="43" t="s">
        <v>171</v>
      </c>
      <c r="F15" s="43"/>
      <c r="G15" s="45"/>
    </row>
    <row r="16" spans="1:7">
      <c r="A16" s="44">
        <v>15</v>
      </c>
      <c r="B16" s="43"/>
      <c r="C16" s="43"/>
      <c r="D16" s="43"/>
      <c r="E16" s="43"/>
      <c r="F16" s="43" t="s">
        <v>171</v>
      </c>
      <c r="G16" s="45" t="s">
        <v>171</v>
      </c>
    </row>
    <row r="17" spans="1:7">
      <c r="A17" s="44">
        <v>16</v>
      </c>
      <c r="B17" s="43"/>
      <c r="C17" s="43"/>
      <c r="D17" s="43"/>
      <c r="E17" s="43" t="s">
        <v>171</v>
      </c>
      <c r="F17" s="43"/>
      <c r="G17" s="45"/>
    </row>
    <row r="18" spans="1:7">
      <c r="A18" s="44">
        <v>17</v>
      </c>
      <c r="B18" s="43"/>
      <c r="C18" s="43"/>
      <c r="D18" s="43" t="s">
        <v>171</v>
      </c>
      <c r="E18" s="43" t="s">
        <v>171</v>
      </c>
      <c r="F18" s="43"/>
      <c r="G18" s="45"/>
    </row>
    <row r="19" spans="1:7">
      <c r="A19" s="44">
        <v>18</v>
      </c>
      <c r="B19" s="43"/>
      <c r="C19" s="43"/>
      <c r="D19" s="43" t="s">
        <v>171</v>
      </c>
      <c r="E19" s="43" t="s">
        <v>171</v>
      </c>
      <c r="F19" s="43" t="s">
        <v>171</v>
      </c>
      <c r="G19" s="45"/>
    </row>
    <row r="20" spans="1:7">
      <c r="A20" s="44">
        <v>19</v>
      </c>
      <c r="B20" s="43"/>
      <c r="C20" s="43" t="s">
        <v>171</v>
      </c>
      <c r="D20" s="43" t="s">
        <v>171</v>
      </c>
      <c r="E20" s="43" t="s">
        <v>171</v>
      </c>
      <c r="F20" s="43"/>
      <c r="G20" s="45"/>
    </row>
    <row r="21" spans="1:7">
      <c r="A21" s="46" t="s">
        <v>154</v>
      </c>
      <c r="B21" s="47">
        <v>8</v>
      </c>
      <c r="C21" s="47">
        <v>7</v>
      </c>
      <c r="D21" s="47">
        <v>13</v>
      </c>
      <c r="E21" s="47">
        <v>6</v>
      </c>
      <c r="F21" s="47">
        <v>4</v>
      </c>
      <c r="G21" s="48">
        <v>4</v>
      </c>
    </row>
    <row r="22" spans="1:7">
      <c r="A22" s="49" t="s">
        <v>172</v>
      </c>
      <c r="B22" s="50">
        <f>B21/19</f>
        <v>0.42105263157894735</v>
      </c>
      <c r="C22" s="50">
        <f t="shared" ref="C22:G22" si="0">C21/19</f>
        <v>0.36842105263157893</v>
      </c>
      <c r="D22" s="50">
        <f t="shared" si="0"/>
        <v>0.68421052631578949</v>
      </c>
      <c r="E22" s="50">
        <f t="shared" si="0"/>
        <v>0.31578947368421051</v>
      </c>
      <c r="F22" s="50">
        <f t="shared" si="0"/>
        <v>0.21052631578947367</v>
      </c>
      <c r="G22" s="51">
        <f t="shared" si="0"/>
        <v>0.21052631578947367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60EB-D238-452B-86D9-9B88D1B51485}">
  <dimension ref="A1:J21"/>
  <sheetViews>
    <sheetView workbookViewId="0">
      <selection activeCell="D16" sqref="D16"/>
    </sheetView>
  </sheetViews>
  <sheetFormatPr baseColWidth="10" defaultColWidth="8.83203125" defaultRowHeight="15"/>
  <cols>
    <col min="2" max="2" width="13.6640625" customWidth="1"/>
    <col min="3" max="3" width="17.5" bestFit="1" customWidth="1"/>
    <col min="4" max="4" width="31.5" bestFit="1" customWidth="1"/>
    <col min="5" max="5" width="29.33203125" bestFit="1" customWidth="1"/>
    <col min="6" max="6" width="20.33203125" bestFit="1" customWidth="1"/>
    <col min="7" max="7" width="28.1640625" bestFit="1" customWidth="1"/>
    <col min="8" max="8" width="14" bestFit="1" customWidth="1"/>
    <col min="12" max="12" width="29.5" bestFit="1" customWidth="1"/>
    <col min="13" max="13" width="17.5" bestFit="1" customWidth="1"/>
    <col min="14" max="14" width="31.5" bestFit="1" customWidth="1"/>
    <col min="15" max="15" width="29.33203125" bestFit="1" customWidth="1"/>
    <col min="16" max="16" width="20.33203125" bestFit="1" customWidth="1"/>
    <col min="17" max="17" width="28.1640625" bestFit="1" customWidth="1"/>
    <col min="18" max="18" width="14" bestFit="1" customWidth="1"/>
  </cols>
  <sheetData>
    <row r="1" spans="1:10" ht="18" customHeight="1">
      <c r="A1" s="32" t="s">
        <v>151</v>
      </c>
      <c r="B1" s="32" t="s">
        <v>32</v>
      </c>
      <c r="C1" s="32" t="s">
        <v>33</v>
      </c>
      <c r="D1" s="32" t="s">
        <v>173</v>
      </c>
      <c r="E1" s="32" t="s">
        <v>174</v>
      </c>
      <c r="F1" s="32" t="s">
        <v>175</v>
      </c>
      <c r="G1" s="32" t="s">
        <v>176</v>
      </c>
      <c r="H1" s="32" t="s">
        <v>177</v>
      </c>
      <c r="I1" s="32" t="s">
        <v>178</v>
      </c>
      <c r="J1" s="32" t="s">
        <v>179</v>
      </c>
    </row>
    <row r="2" spans="1:10">
      <c r="A2">
        <v>1</v>
      </c>
      <c r="B2" t="s">
        <v>35</v>
      </c>
      <c r="C2" t="s">
        <v>36</v>
      </c>
      <c r="D2" t="s">
        <v>38</v>
      </c>
      <c r="E2" t="s">
        <v>171</v>
      </c>
      <c r="F2" t="s">
        <v>171</v>
      </c>
      <c r="G2" t="s">
        <v>171</v>
      </c>
      <c r="H2" t="s">
        <v>171</v>
      </c>
      <c r="I2" t="s">
        <v>171</v>
      </c>
    </row>
    <row r="3" spans="1:10">
      <c r="A3">
        <v>2</v>
      </c>
      <c r="B3" t="s">
        <v>42</v>
      </c>
      <c r="C3" t="s">
        <v>43</v>
      </c>
      <c r="D3" t="s">
        <v>45</v>
      </c>
      <c r="E3" t="s">
        <v>171</v>
      </c>
      <c r="F3" t="s">
        <v>171</v>
      </c>
      <c r="G3" t="s">
        <v>171</v>
      </c>
      <c r="I3" t="s">
        <v>171</v>
      </c>
    </row>
    <row r="4" spans="1:10">
      <c r="A4">
        <v>3</v>
      </c>
      <c r="B4" t="s">
        <v>49</v>
      </c>
      <c r="C4" t="s">
        <v>180</v>
      </c>
      <c r="D4" t="s">
        <v>52</v>
      </c>
      <c r="E4" t="s">
        <v>171</v>
      </c>
      <c r="F4" t="s">
        <v>171</v>
      </c>
      <c r="G4" t="s">
        <v>171</v>
      </c>
    </row>
    <row r="5" spans="1:10">
      <c r="A5">
        <v>4</v>
      </c>
      <c r="B5" t="s">
        <v>56</v>
      </c>
      <c r="C5" t="s">
        <v>57</v>
      </c>
      <c r="D5" t="s">
        <v>45</v>
      </c>
      <c r="E5" t="s">
        <v>171</v>
      </c>
      <c r="F5" t="s">
        <v>171</v>
      </c>
      <c r="G5" t="s">
        <v>171</v>
      </c>
    </row>
    <row r="6" spans="1:10">
      <c r="A6">
        <v>5</v>
      </c>
      <c r="B6" t="s">
        <v>62</v>
      </c>
      <c r="C6" t="s">
        <v>63</v>
      </c>
      <c r="D6" t="s">
        <v>45</v>
      </c>
      <c r="E6" t="s">
        <v>171</v>
      </c>
      <c r="F6" t="s">
        <v>171</v>
      </c>
      <c r="G6" t="s">
        <v>171</v>
      </c>
      <c r="H6" t="s">
        <v>171</v>
      </c>
    </row>
    <row r="7" spans="1:10">
      <c r="A7">
        <v>6</v>
      </c>
      <c r="B7" t="s">
        <v>68</v>
      </c>
      <c r="C7" t="s">
        <v>69</v>
      </c>
      <c r="D7" t="s">
        <v>38</v>
      </c>
      <c r="E7" t="s">
        <v>171</v>
      </c>
      <c r="F7" t="s">
        <v>171</v>
      </c>
      <c r="G7" t="s">
        <v>171</v>
      </c>
      <c r="J7" t="s">
        <v>171</v>
      </c>
    </row>
    <row r="8" spans="1:10">
      <c r="A8">
        <v>7</v>
      </c>
      <c r="B8" t="s">
        <v>74</v>
      </c>
      <c r="C8" t="s">
        <v>75</v>
      </c>
      <c r="D8" t="s">
        <v>76</v>
      </c>
      <c r="E8" t="s">
        <v>171</v>
      </c>
      <c r="F8" t="s">
        <v>171</v>
      </c>
      <c r="H8" t="s">
        <v>171</v>
      </c>
    </row>
    <row r="9" spans="1:10">
      <c r="A9">
        <v>8</v>
      </c>
      <c r="B9" t="s">
        <v>80</v>
      </c>
      <c r="C9" t="s">
        <v>81</v>
      </c>
      <c r="D9" t="s">
        <v>45</v>
      </c>
      <c r="E9" t="s">
        <v>171</v>
      </c>
      <c r="F9" t="s">
        <v>171</v>
      </c>
      <c r="H9" t="s">
        <v>171</v>
      </c>
      <c r="J9" t="s">
        <v>171</v>
      </c>
    </row>
    <row r="10" spans="1:10">
      <c r="A10">
        <v>9</v>
      </c>
      <c r="B10" t="s">
        <v>85</v>
      </c>
      <c r="C10" t="s">
        <v>86</v>
      </c>
      <c r="D10" t="s">
        <v>45</v>
      </c>
      <c r="E10" t="s">
        <v>171</v>
      </c>
      <c r="F10" t="s">
        <v>171</v>
      </c>
      <c r="G10" t="s">
        <v>171</v>
      </c>
    </row>
    <row r="11" spans="1:10">
      <c r="A11">
        <v>10</v>
      </c>
      <c r="B11" t="s">
        <v>90</v>
      </c>
      <c r="C11" t="s">
        <v>91</v>
      </c>
      <c r="D11" t="s">
        <v>76</v>
      </c>
      <c r="E11" t="s">
        <v>171</v>
      </c>
      <c r="G11" t="s">
        <v>171</v>
      </c>
      <c r="H11" t="s">
        <v>171</v>
      </c>
    </row>
    <row r="12" spans="1:10">
      <c r="A12">
        <v>11</v>
      </c>
      <c r="B12" t="s">
        <v>95</v>
      </c>
      <c r="C12" t="s">
        <v>96</v>
      </c>
      <c r="D12" t="s">
        <v>45</v>
      </c>
      <c r="E12" t="s">
        <v>171</v>
      </c>
      <c r="F12" t="s">
        <v>171</v>
      </c>
    </row>
    <row r="13" spans="1:10">
      <c r="A13">
        <v>12</v>
      </c>
      <c r="B13" t="s">
        <v>101</v>
      </c>
      <c r="C13" t="s">
        <v>102</v>
      </c>
      <c r="D13" t="s">
        <v>104</v>
      </c>
      <c r="E13" t="s">
        <v>171</v>
      </c>
      <c r="F13" t="s">
        <v>171</v>
      </c>
      <c r="G13" t="s">
        <v>171</v>
      </c>
      <c r="J13" t="s">
        <v>171</v>
      </c>
    </row>
    <row r="14" spans="1:10">
      <c r="A14">
        <v>13</v>
      </c>
      <c r="B14" t="s">
        <v>108</v>
      </c>
      <c r="C14" t="s">
        <v>109</v>
      </c>
      <c r="D14" t="s">
        <v>45</v>
      </c>
      <c r="E14" t="s">
        <v>171</v>
      </c>
      <c r="F14" t="s">
        <v>171</v>
      </c>
      <c r="G14" t="s">
        <v>171</v>
      </c>
      <c r="H14" t="s">
        <v>171</v>
      </c>
    </row>
    <row r="15" spans="1:10">
      <c r="A15">
        <v>14</v>
      </c>
      <c r="B15" t="s">
        <v>113</v>
      </c>
      <c r="C15" t="s">
        <v>114</v>
      </c>
      <c r="D15" t="s">
        <v>116</v>
      </c>
      <c r="E15" t="s">
        <v>171</v>
      </c>
      <c r="F15" t="s">
        <v>171</v>
      </c>
      <c r="I15" t="s">
        <v>171</v>
      </c>
    </row>
    <row r="16" spans="1:10">
      <c r="A16">
        <v>15</v>
      </c>
      <c r="B16" t="s">
        <v>120</v>
      </c>
      <c r="C16" t="s">
        <v>121</v>
      </c>
      <c r="D16" t="s">
        <v>38</v>
      </c>
      <c r="E16" t="s">
        <v>171</v>
      </c>
      <c r="F16" t="s">
        <v>171</v>
      </c>
    </row>
    <row r="17" spans="1:10">
      <c r="A17">
        <v>16</v>
      </c>
      <c r="B17" t="s">
        <v>181</v>
      </c>
      <c r="C17" t="s">
        <v>128</v>
      </c>
      <c r="D17" t="s">
        <v>45</v>
      </c>
      <c r="E17" t="s">
        <v>171</v>
      </c>
      <c r="H17" t="s">
        <v>171</v>
      </c>
      <c r="J17" t="s">
        <v>171</v>
      </c>
    </row>
    <row r="18" spans="1:10">
      <c r="A18">
        <v>17</v>
      </c>
      <c r="B18" t="s">
        <v>132</v>
      </c>
      <c r="C18" t="s">
        <v>133</v>
      </c>
      <c r="D18" t="s">
        <v>135</v>
      </c>
      <c r="E18" t="s">
        <v>171</v>
      </c>
      <c r="F18" t="s">
        <v>171</v>
      </c>
      <c r="G18" t="s">
        <v>171</v>
      </c>
      <c r="H18" t="s">
        <v>171</v>
      </c>
    </row>
    <row r="19" spans="1:10">
      <c r="A19">
        <v>18</v>
      </c>
      <c r="B19" t="s">
        <v>182</v>
      </c>
      <c r="C19" t="s">
        <v>140</v>
      </c>
      <c r="D19" t="s">
        <v>45</v>
      </c>
      <c r="E19" t="s">
        <v>171</v>
      </c>
      <c r="F19" t="s">
        <v>171</v>
      </c>
    </row>
    <row r="20" spans="1:10">
      <c r="A20">
        <v>19</v>
      </c>
      <c r="B20" t="s">
        <v>145</v>
      </c>
      <c r="C20" t="s">
        <v>146</v>
      </c>
      <c r="D20" t="s">
        <v>76</v>
      </c>
      <c r="E20" t="s">
        <v>171</v>
      </c>
      <c r="F20" t="s">
        <v>171</v>
      </c>
    </row>
    <row r="21" spans="1:10">
      <c r="A21" s="25"/>
      <c r="B21" s="27"/>
      <c r="C21" s="27"/>
      <c r="D21" s="25"/>
      <c r="E21" s="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B604F-0B80-4B4C-B96B-CABD4EC8DF03}">
  <dimension ref="A1:J25"/>
  <sheetViews>
    <sheetView workbookViewId="0"/>
  </sheetViews>
  <sheetFormatPr baseColWidth="10" defaultColWidth="8.83203125" defaultRowHeight="15"/>
  <cols>
    <col min="1" max="1" width="8" customWidth="1"/>
    <col min="2" max="2" width="24.6640625" customWidth="1"/>
    <col min="3" max="3" width="15.5" customWidth="1"/>
    <col min="4" max="4" width="13.33203125" customWidth="1"/>
    <col min="5" max="5" width="17.5" customWidth="1"/>
    <col min="6" max="6" width="20" customWidth="1"/>
    <col min="7" max="9" width="36.5" bestFit="1" customWidth="1"/>
    <col min="10" max="10" width="24.5" customWidth="1"/>
  </cols>
  <sheetData>
    <row r="1" spans="1:10">
      <c r="A1" s="32" t="s">
        <v>151</v>
      </c>
      <c r="B1" s="32" t="s">
        <v>32</v>
      </c>
      <c r="C1" s="32" t="s">
        <v>33</v>
      </c>
      <c r="D1" s="32" t="s">
        <v>152</v>
      </c>
      <c r="E1" s="32" t="s">
        <v>173</v>
      </c>
      <c r="F1" s="32" t="s">
        <v>183</v>
      </c>
      <c r="G1" s="32" t="s">
        <v>184</v>
      </c>
      <c r="H1" s="32" t="s">
        <v>185</v>
      </c>
      <c r="I1" s="32" t="s">
        <v>186</v>
      </c>
      <c r="J1" s="33" t="s">
        <v>187</v>
      </c>
    </row>
    <row r="2" spans="1:10">
      <c r="A2">
        <v>1</v>
      </c>
      <c r="B2" t="s">
        <v>35</v>
      </c>
      <c r="C2" t="s">
        <v>36</v>
      </c>
      <c r="D2">
        <v>2023</v>
      </c>
      <c r="E2" t="s">
        <v>38</v>
      </c>
      <c r="F2" t="s">
        <v>39</v>
      </c>
      <c r="G2" t="s">
        <v>41</v>
      </c>
      <c r="H2" s="29" t="s">
        <v>188</v>
      </c>
      <c r="I2" s="30" t="s">
        <v>189</v>
      </c>
      <c r="J2" s="31" t="s">
        <v>190</v>
      </c>
    </row>
    <row r="3" spans="1:10">
      <c r="A3">
        <v>2</v>
      </c>
      <c r="B3" t="s">
        <v>42</v>
      </c>
      <c r="C3" t="s">
        <v>43</v>
      </c>
      <c r="D3">
        <v>2022</v>
      </c>
      <c r="E3" t="s">
        <v>45</v>
      </c>
      <c r="F3" t="s">
        <v>46</v>
      </c>
      <c r="G3" t="s">
        <v>48</v>
      </c>
      <c r="H3" s="29" t="s">
        <v>188</v>
      </c>
      <c r="I3" s="30" t="s">
        <v>189</v>
      </c>
      <c r="J3" s="31" t="s">
        <v>126</v>
      </c>
    </row>
    <row r="4" spans="1:10">
      <c r="A4">
        <v>3</v>
      </c>
      <c r="B4" t="s">
        <v>49</v>
      </c>
      <c r="C4" t="s">
        <v>50</v>
      </c>
      <c r="D4">
        <v>2020</v>
      </c>
      <c r="E4" t="s">
        <v>52</v>
      </c>
      <c r="F4" t="s">
        <v>53</v>
      </c>
      <c r="G4" t="s">
        <v>55</v>
      </c>
      <c r="H4" s="29" t="s">
        <v>192</v>
      </c>
      <c r="I4" s="30" t="s">
        <v>189</v>
      </c>
      <c r="J4" s="31" t="s">
        <v>126</v>
      </c>
    </row>
    <row r="5" spans="1:10">
      <c r="A5">
        <v>4</v>
      </c>
      <c r="B5" t="s">
        <v>56</v>
      </c>
      <c r="C5" t="s">
        <v>57</v>
      </c>
      <c r="D5">
        <v>2022</v>
      </c>
      <c r="E5" t="s">
        <v>45</v>
      </c>
      <c r="F5" t="s">
        <v>59</v>
      </c>
      <c r="G5" t="s">
        <v>61</v>
      </c>
      <c r="H5" s="29" t="s">
        <v>188</v>
      </c>
      <c r="I5" s="30" t="s">
        <v>189</v>
      </c>
      <c r="J5" s="31" t="s">
        <v>126</v>
      </c>
    </row>
    <row r="6" spans="1:10">
      <c r="A6">
        <v>5</v>
      </c>
      <c r="B6" t="s">
        <v>62</v>
      </c>
      <c r="C6" t="s">
        <v>63</v>
      </c>
      <c r="D6">
        <v>2024</v>
      </c>
      <c r="E6" t="s">
        <v>45</v>
      </c>
      <c r="F6" t="s">
        <v>65</v>
      </c>
      <c r="G6" t="s">
        <v>67</v>
      </c>
      <c r="H6" s="29" t="s">
        <v>192</v>
      </c>
      <c r="I6" s="30" t="s">
        <v>193</v>
      </c>
      <c r="J6" s="31" t="s">
        <v>126</v>
      </c>
    </row>
    <row r="7" spans="1:10">
      <c r="A7">
        <v>6</v>
      </c>
      <c r="B7" t="s">
        <v>68</v>
      </c>
      <c r="C7" t="s">
        <v>69</v>
      </c>
      <c r="D7">
        <v>2024</v>
      </c>
      <c r="E7" t="s">
        <v>38</v>
      </c>
      <c r="F7" t="s">
        <v>71</v>
      </c>
      <c r="G7" t="s">
        <v>73</v>
      </c>
      <c r="H7" s="29" t="s">
        <v>188</v>
      </c>
      <c r="I7" s="30" t="s">
        <v>193</v>
      </c>
      <c r="J7" s="31" t="s">
        <v>190</v>
      </c>
    </row>
    <row r="8" spans="1:10">
      <c r="A8">
        <v>7</v>
      </c>
      <c r="B8" t="s">
        <v>74</v>
      </c>
      <c r="C8" t="s">
        <v>75</v>
      </c>
      <c r="D8">
        <v>2022</v>
      </c>
      <c r="E8" t="s">
        <v>76</v>
      </c>
      <c r="F8" t="s">
        <v>77</v>
      </c>
      <c r="G8" t="s">
        <v>79</v>
      </c>
      <c r="H8" s="29" t="s">
        <v>194</v>
      </c>
      <c r="I8" s="30" t="s">
        <v>189</v>
      </c>
      <c r="J8" s="31" t="s">
        <v>126</v>
      </c>
    </row>
    <row r="9" spans="1:10">
      <c r="A9">
        <v>8</v>
      </c>
      <c r="B9" t="s">
        <v>80</v>
      </c>
      <c r="C9" t="s">
        <v>81</v>
      </c>
      <c r="D9">
        <v>2023</v>
      </c>
      <c r="E9" t="s">
        <v>45</v>
      </c>
      <c r="F9" t="s">
        <v>82</v>
      </c>
      <c r="G9" t="s">
        <v>83</v>
      </c>
      <c r="H9" s="29" t="s">
        <v>188</v>
      </c>
      <c r="I9" s="30" t="s">
        <v>189</v>
      </c>
      <c r="J9" s="31" t="s">
        <v>126</v>
      </c>
    </row>
    <row r="10" spans="1:10">
      <c r="A10">
        <v>9</v>
      </c>
      <c r="B10" t="s">
        <v>85</v>
      </c>
      <c r="C10" t="s">
        <v>86</v>
      </c>
      <c r="D10">
        <v>2022</v>
      </c>
      <c r="E10" t="s">
        <v>45</v>
      </c>
      <c r="F10" t="s">
        <v>87</v>
      </c>
      <c r="G10" t="s">
        <v>89</v>
      </c>
      <c r="H10" s="29" t="s">
        <v>192</v>
      </c>
      <c r="I10" s="30" t="s">
        <v>193</v>
      </c>
      <c r="J10" s="31" t="s">
        <v>126</v>
      </c>
    </row>
    <row r="11" spans="1:10">
      <c r="A11">
        <v>10</v>
      </c>
      <c r="B11" t="s">
        <v>90</v>
      </c>
      <c r="C11" t="s">
        <v>91</v>
      </c>
      <c r="D11">
        <v>2023</v>
      </c>
      <c r="E11" t="s">
        <v>76</v>
      </c>
      <c r="F11" t="s">
        <v>93</v>
      </c>
      <c r="G11" t="s">
        <v>197</v>
      </c>
      <c r="H11" s="29" t="s">
        <v>188</v>
      </c>
      <c r="I11" s="30" t="s">
        <v>189</v>
      </c>
      <c r="J11" s="31" t="s">
        <v>195</v>
      </c>
    </row>
    <row r="12" spans="1:10">
      <c r="A12">
        <v>11</v>
      </c>
      <c r="B12" t="s">
        <v>95</v>
      </c>
      <c r="C12" t="s">
        <v>96</v>
      </c>
      <c r="D12">
        <v>2020</v>
      </c>
      <c r="E12" t="s">
        <v>45</v>
      </c>
      <c r="F12" t="s">
        <v>98</v>
      </c>
      <c r="G12" t="s">
        <v>100</v>
      </c>
      <c r="H12" s="29" t="s">
        <v>188</v>
      </c>
      <c r="I12" s="30" t="s">
        <v>193</v>
      </c>
      <c r="J12" s="31" t="s">
        <v>126</v>
      </c>
    </row>
    <row r="13" spans="1:10">
      <c r="A13">
        <v>12</v>
      </c>
      <c r="B13" t="s">
        <v>101</v>
      </c>
      <c r="C13" t="s">
        <v>102</v>
      </c>
      <c r="D13">
        <v>2020</v>
      </c>
      <c r="E13" t="s">
        <v>104</v>
      </c>
      <c r="F13" t="s">
        <v>105</v>
      </c>
      <c r="G13" t="s">
        <v>107</v>
      </c>
      <c r="H13" s="29" t="s">
        <v>188</v>
      </c>
      <c r="I13" s="30" t="s">
        <v>189</v>
      </c>
      <c r="J13" s="31" t="s">
        <v>126</v>
      </c>
    </row>
    <row r="14" spans="1:10" ht="25">
      <c r="A14">
        <v>13</v>
      </c>
      <c r="B14" t="s">
        <v>108</v>
      </c>
      <c r="C14" t="s">
        <v>109</v>
      </c>
      <c r="D14">
        <v>2022</v>
      </c>
      <c r="E14" t="s">
        <v>45</v>
      </c>
      <c r="F14" t="s">
        <v>110</v>
      </c>
      <c r="G14" t="s">
        <v>112</v>
      </c>
      <c r="H14" s="29" t="s">
        <v>126</v>
      </c>
      <c r="I14" s="30" t="s">
        <v>189</v>
      </c>
      <c r="J14" s="31" t="s">
        <v>126</v>
      </c>
    </row>
    <row r="15" spans="1:10">
      <c r="A15">
        <v>14</v>
      </c>
      <c r="B15" t="s">
        <v>113</v>
      </c>
      <c r="C15" t="s">
        <v>114</v>
      </c>
      <c r="D15">
        <v>2023</v>
      </c>
      <c r="E15" t="s">
        <v>116</v>
      </c>
      <c r="F15" t="s">
        <v>117</v>
      </c>
      <c r="G15" t="s">
        <v>119</v>
      </c>
      <c r="H15" s="29" t="s">
        <v>196</v>
      </c>
      <c r="I15" s="30" t="s">
        <v>189</v>
      </c>
      <c r="J15" s="31" t="s">
        <v>126</v>
      </c>
    </row>
    <row r="16" spans="1:10">
      <c r="A16">
        <v>15</v>
      </c>
      <c r="B16" t="s">
        <v>120</v>
      </c>
      <c r="C16" t="s">
        <v>121</v>
      </c>
      <c r="D16">
        <v>2023</v>
      </c>
      <c r="E16" t="s">
        <v>38</v>
      </c>
      <c r="F16" t="s">
        <v>123</v>
      </c>
      <c r="G16" t="s">
        <v>125</v>
      </c>
      <c r="H16" s="29" t="s">
        <v>188</v>
      </c>
      <c r="I16" s="30" t="s">
        <v>189</v>
      </c>
      <c r="J16" s="31" t="s">
        <v>190</v>
      </c>
    </row>
    <row r="17" spans="1:10" ht="16">
      <c r="A17">
        <v>16</v>
      </c>
      <c r="B17" t="s">
        <v>127</v>
      </c>
      <c r="C17" t="s">
        <v>128</v>
      </c>
      <c r="D17">
        <v>2019</v>
      </c>
      <c r="E17" t="s">
        <v>45</v>
      </c>
      <c r="F17" t="s">
        <v>130</v>
      </c>
      <c r="G17" t="s">
        <v>191</v>
      </c>
      <c r="H17" s="29" t="s">
        <v>192</v>
      </c>
      <c r="I17" s="30" t="s">
        <v>198</v>
      </c>
      <c r="J17" s="31" t="s">
        <v>126</v>
      </c>
    </row>
    <row r="18" spans="1:10">
      <c r="A18">
        <v>17</v>
      </c>
      <c r="B18" t="s">
        <v>132</v>
      </c>
      <c r="C18" t="s">
        <v>133</v>
      </c>
      <c r="D18">
        <v>2021</v>
      </c>
      <c r="E18" t="s">
        <v>135</v>
      </c>
      <c r="F18" t="s">
        <v>136</v>
      </c>
      <c r="G18" t="s">
        <v>138</v>
      </c>
      <c r="H18" s="29" t="s">
        <v>192</v>
      </c>
      <c r="I18" s="30" t="s">
        <v>198</v>
      </c>
      <c r="J18" s="31" t="s">
        <v>190</v>
      </c>
    </row>
    <row r="19" spans="1:10">
      <c r="A19">
        <v>18</v>
      </c>
      <c r="B19" t="s">
        <v>139</v>
      </c>
      <c r="C19" t="s">
        <v>140</v>
      </c>
      <c r="D19">
        <v>2023</v>
      </c>
      <c r="E19" t="s">
        <v>45</v>
      </c>
      <c r="F19" t="s">
        <v>142</v>
      </c>
      <c r="G19" t="s">
        <v>144</v>
      </c>
      <c r="H19" s="29" t="s">
        <v>196</v>
      </c>
      <c r="I19" s="30" t="s">
        <v>198</v>
      </c>
      <c r="J19" s="31" t="s">
        <v>190</v>
      </c>
    </row>
    <row r="20" spans="1:10">
      <c r="A20">
        <v>19</v>
      </c>
      <c r="B20" t="s">
        <v>145</v>
      </c>
      <c r="C20" t="s">
        <v>146</v>
      </c>
      <c r="D20">
        <v>2024</v>
      </c>
      <c r="E20" t="s">
        <v>76</v>
      </c>
      <c r="F20" t="s">
        <v>148</v>
      </c>
      <c r="G20" t="s">
        <v>150</v>
      </c>
      <c r="H20" s="29" t="s">
        <v>192</v>
      </c>
      <c r="I20" s="30" t="s">
        <v>193</v>
      </c>
      <c r="J20" s="31" t="s">
        <v>199</v>
      </c>
    </row>
    <row r="21" spans="1:10">
      <c r="A21" s="25"/>
      <c r="B21" s="27"/>
      <c r="C21" s="27"/>
      <c r="D21" s="27"/>
      <c r="E21" s="25"/>
      <c r="F21" s="27"/>
      <c r="G21" s="25"/>
    </row>
    <row r="22" spans="1:10">
      <c r="A22" s="25"/>
      <c r="B22" s="28"/>
      <c r="C22" s="28"/>
      <c r="D22" s="28"/>
      <c r="E22" s="26"/>
      <c r="F22" s="28"/>
      <c r="G22" s="25"/>
    </row>
    <row r="24" spans="1:10" ht="23.25" customHeight="1"/>
    <row r="25" spans="1:10" ht="14.25" customHeight="1"/>
  </sheetData>
  <autoFilter ref="A1:G20" xr:uid="{E1FB604F-0B80-4B4C-B96B-CABD4EC8DF03}">
    <sortState xmlns:xlrd2="http://schemas.microsoft.com/office/spreadsheetml/2017/richdata2" ref="A2:G20">
      <sortCondition ref="A1:A20"/>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F6DC-5AF9-43D0-8CA9-D016F39D1370}">
  <dimension ref="A1:I20"/>
  <sheetViews>
    <sheetView workbookViewId="0"/>
  </sheetViews>
  <sheetFormatPr baseColWidth="10" defaultColWidth="8.83203125" defaultRowHeight="15"/>
  <cols>
    <col min="2" max="2" width="23" bestFit="1" customWidth="1"/>
    <col min="3" max="3" width="9.33203125" bestFit="1" customWidth="1"/>
    <col min="4" max="4" width="11.6640625" customWidth="1"/>
    <col min="5" max="5" width="10.6640625" bestFit="1" customWidth="1"/>
    <col min="6" max="6" width="10.83203125" bestFit="1" customWidth="1"/>
    <col min="7" max="7" width="16.1640625" customWidth="1"/>
    <col min="8" max="8" width="36.5" bestFit="1" customWidth="1"/>
    <col min="9" max="9" width="13.6640625" customWidth="1"/>
  </cols>
  <sheetData>
    <row r="1" spans="1:9">
      <c r="A1" s="32" t="s">
        <v>151</v>
      </c>
      <c r="B1" s="32" t="s">
        <v>32</v>
      </c>
      <c r="C1" s="32" t="s">
        <v>33</v>
      </c>
      <c r="D1" s="32" t="s">
        <v>152</v>
      </c>
      <c r="E1" s="32" t="s">
        <v>200</v>
      </c>
      <c r="F1" s="32" t="s">
        <v>34</v>
      </c>
      <c r="G1" s="32" t="s">
        <v>201</v>
      </c>
      <c r="H1" s="32" t="s">
        <v>202</v>
      </c>
      <c r="I1" s="32" t="s">
        <v>203</v>
      </c>
    </row>
    <row r="2" spans="1:9" ht="18.75" customHeight="1">
      <c r="A2">
        <v>1</v>
      </c>
      <c r="B2" t="s">
        <v>35</v>
      </c>
      <c r="C2" t="s">
        <v>36</v>
      </c>
      <c r="D2">
        <v>2023</v>
      </c>
      <c r="E2" t="s">
        <v>38</v>
      </c>
      <c r="F2" t="s">
        <v>40</v>
      </c>
      <c r="G2" t="s">
        <v>204</v>
      </c>
      <c r="H2" s="29" t="s">
        <v>205</v>
      </c>
      <c r="I2" s="30" t="s">
        <v>206</v>
      </c>
    </row>
    <row r="3" spans="1:9" ht="20.25" customHeight="1">
      <c r="A3">
        <v>2</v>
      </c>
      <c r="B3" t="s">
        <v>42</v>
      </c>
      <c r="C3" t="s">
        <v>43</v>
      </c>
      <c r="D3">
        <v>2022</v>
      </c>
      <c r="E3" t="s">
        <v>45</v>
      </c>
      <c r="F3" t="s">
        <v>47</v>
      </c>
      <c r="G3" t="s">
        <v>207</v>
      </c>
      <c r="H3" s="29" t="s">
        <v>205</v>
      </c>
      <c r="I3" s="30" t="s">
        <v>208</v>
      </c>
    </row>
    <row r="4" spans="1:9" ht="19.5" customHeight="1">
      <c r="A4">
        <v>3</v>
      </c>
      <c r="B4" t="s">
        <v>49</v>
      </c>
      <c r="C4" t="s">
        <v>180</v>
      </c>
      <c r="D4">
        <v>2020</v>
      </c>
      <c r="E4" t="s">
        <v>52</v>
      </c>
      <c r="F4" t="s">
        <v>54</v>
      </c>
      <c r="G4" t="s">
        <v>209</v>
      </c>
      <c r="H4" s="29" t="s">
        <v>210</v>
      </c>
      <c r="I4" s="30" t="s">
        <v>211</v>
      </c>
    </row>
    <row r="5" spans="1:9" ht="16.5" customHeight="1">
      <c r="A5">
        <v>4</v>
      </c>
      <c r="B5" t="s">
        <v>56</v>
      </c>
      <c r="C5" t="s">
        <v>57</v>
      </c>
      <c r="D5">
        <v>2022</v>
      </c>
      <c r="E5" t="s">
        <v>45</v>
      </c>
      <c r="F5" t="s">
        <v>60</v>
      </c>
      <c r="G5" t="s">
        <v>212</v>
      </c>
      <c r="H5" s="30" t="s">
        <v>205</v>
      </c>
      <c r="I5" s="30" t="s">
        <v>213</v>
      </c>
    </row>
    <row r="6" spans="1:9" ht="17.25" customHeight="1">
      <c r="A6">
        <v>5</v>
      </c>
      <c r="B6" t="s">
        <v>62</v>
      </c>
      <c r="C6" t="s">
        <v>63</v>
      </c>
      <c r="D6">
        <v>2024</v>
      </c>
      <c r="E6" t="s">
        <v>45</v>
      </c>
      <c r="F6" s="24" t="s">
        <v>66</v>
      </c>
      <c r="G6" t="s">
        <v>214</v>
      </c>
      <c r="H6" s="29" t="s">
        <v>215</v>
      </c>
      <c r="I6" s="30" t="s">
        <v>216</v>
      </c>
    </row>
    <row r="7" spans="1:9">
      <c r="A7">
        <v>6</v>
      </c>
      <c r="B7" t="s">
        <v>68</v>
      </c>
      <c r="C7" t="s">
        <v>69</v>
      </c>
      <c r="D7">
        <v>2024</v>
      </c>
      <c r="E7" t="s">
        <v>38</v>
      </c>
      <c r="F7" t="s">
        <v>72</v>
      </c>
      <c r="G7" t="s">
        <v>217</v>
      </c>
      <c r="H7" s="30" t="s">
        <v>205</v>
      </c>
      <c r="I7" s="30" t="s">
        <v>208</v>
      </c>
    </row>
    <row r="8" spans="1:9">
      <c r="A8">
        <v>7</v>
      </c>
      <c r="B8" t="s">
        <v>74</v>
      </c>
      <c r="C8" t="s">
        <v>75</v>
      </c>
      <c r="D8">
        <v>2022</v>
      </c>
      <c r="E8" t="s">
        <v>76</v>
      </c>
      <c r="F8" t="s">
        <v>78</v>
      </c>
      <c r="G8" t="s">
        <v>218</v>
      </c>
      <c r="H8" s="29" t="s">
        <v>215</v>
      </c>
      <c r="I8" s="30" t="s">
        <v>216</v>
      </c>
    </row>
    <row r="9" spans="1:9">
      <c r="A9">
        <v>8</v>
      </c>
      <c r="B9" t="s">
        <v>80</v>
      </c>
      <c r="C9" t="s">
        <v>81</v>
      </c>
      <c r="D9">
        <v>2023</v>
      </c>
      <c r="E9" t="s">
        <v>45</v>
      </c>
      <c r="F9" t="s">
        <v>219</v>
      </c>
      <c r="G9" t="s">
        <v>220</v>
      </c>
      <c r="H9" s="30" t="s">
        <v>205</v>
      </c>
      <c r="I9" s="30" t="s">
        <v>206</v>
      </c>
    </row>
    <row r="10" spans="1:9">
      <c r="A10">
        <v>9</v>
      </c>
      <c r="B10" t="s">
        <v>85</v>
      </c>
      <c r="C10" t="s">
        <v>86</v>
      </c>
      <c r="D10">
        <v>2022</v>
      </c>
      <c r="E10" t="s">
        <v>45</v>
      </c>
      <c r="F10" t="s">
        <v>88</v>
      </c>
      <c r="G10" t="s">
        <v>221</v>
      </c>
      <c r="H10" s="29" t="s">
        <v>215</v>
      </c>
      <c r="I10" s="30" t="s">
        <v>216</v>
      </c>
    </row>
    <row r="11" spans="1:9">
      <c r="A11">
        <v>10</v>
      </c>
      <c r="B11" t="s">
        <v>90</v>
      </c>
      <c r="C11" t="s">
        <v>91</v>
      </c>
      <c r="D11">
        <v>2023</v>
      </c>
      <c r="E11" t="s">
        <v>76</v>
      </c>
      <c r="F11" t="s">
        <v>94</v>
      </c>
      <c r="G11" t="s">
        <v>222</v>
      </c>
      <c r="H11" s="29" t="s">
        <v>215</v>
      </c>
      <c r="I11" s="30" t="s">
        <v>216</v>
      </c>
    </row>
    <row r="12" spans="1:9">
      <c r="A12">
        <v>11</v>
      </c>
      <c r="B12" t="s">
        <v>95</v>
      </c>
      <c r="C12" t="s">
        <v>96</v>
      </c>
      <c r="D12">
        <v>2020</v>
      </c>
      <c r="E12" t="s">
        <v>45</v>
      </c>
      <c r="F12" t="s">
        <v>99</v>
      </c>
      <c r="G12" t="s">
        <v>223</v>
      </c>
      <c r="H12" s="29" t="s">
        <v>215</v>
      </c>
      <c r="I12" s="30" t="s">
        <v>224</v>
      </c>
    </row>
    <row r="13" spans="1:9" ht="15" customHeight="1">
      <c r="A13">
        <v>12</v>
      </c>
      <c r="B13" t="s">
        <v>101</v>
      </c>
      <c r="C13" t="s">
        <v>102</v>
      </c>
      <c r="D13">
        <v>2020</v>
      </c>
      <c r="E13" t="s">
        <v>104</v>
      </c>
      <c r="F13" t="s">
        <v>106</v>
      </c>
      <c r="G13" t="s">
        <v>225</v>
      </c>
      <c r="H13" s="29" t="s">
        <v>205</v>
      </c>
      <c r="I13" s="30" t="s">
        <v>206</v>
      </c>
    </row>
    <row r="14" spans="1:9">
      <c r="A14">
        <v>13</v>
      </c>
      <c r="B14" t="s">
        <v>108</v>
      </c>
      <c r="C14" t="s">
        <v>109</v>
      </c>
      <c r="D14">
        <v>2022</v>
      </c>
      <c r="E14" t="s">
        <v>45</v>
      </c>
      <c r="F14" t="s">
        <v>111</v>
      </c>
      <c r="G14" t="s">
        <v>226</v>
      </c>
      <c r="H14" t="s">
        <v>215</v>
      </c>
      <c r="I14" t="s">
        <v>224</v>
      </c>
    </row>
    <row r="15" spans="1:9">
      <c r="A15">
        <v>14</v>
      </c>
      <c r="B15" t="s">
        <v>113</v>
      </c>
      <c r="C15" t="s">
        <v>114</v>
      </c>
      <c r="D15">
        <v>2023</v>
      </c>
      <c r="E15" t="s">
        <v>116</v>
      </c>
      <c r="F15" t="s">
        <v>118</v>
      </c>
      <c r="G15" t="s">
        <v>227</v>
      </c>
      <c r="H15" s="29" t="s">
        <v>205</v>
      </c>
      <c r="I15" s="30" t="s">
        <v>208</v>
      </c>
    </row>
    <row r="16" spans="1:9">
      <c r="A16">
        <v>15</v>
      </c>
      <c r="B16" t="s">
        <v>120</v>
      </c>
      <c r="C16" t="s">
        <v>121</v>
      </c>
      <c r="D16">
        <v>2023</v>
      </c>
      <c r="E16" t="s">
        <v>38</v>
      </c>
      <c r="F16" t="s">
        <v>124</v>
      </c>
      <c r="G16" t="s">
        <v>228</v>
      </c>
      <c r="H16" s="29" t="s">
        <v>205</v>
      </c>
      <c r="I16" s="30" t="s">
        <v>206</v>
      </c>
    </row>
    <row r="17" spans="1:9">
      <c r="A17">
        <v>16</v>
      </c>
      <c r="B17" t="s">
        <v>181</v>
      </c>
      <c r="C17" t="s">
        <v>128</v>
      </c>
      <c r="D17">
        <v>2019</v>
      </c>
      <c r="E17" t="s">
        <v>45</v>
      </c>
      <c r="F17" t="s">
        <v>131</v>
      </c>
      <c r="G17" t="s">
        <v>229</v>
      </c>
      <c r="H17" s="29" t="s">
        <v>215</v>
      </c>
      <c r="I17" s="30" t="s">
        <v>230</v>
      </c>
    </row>
    <row r="18" spans="1:9">
      <c r="A18">
        <v>17</v>
      </c>
      <c r="B18" t="s">
        <v>132</v>
      </c>
      <c r="C18" t="s">
        <v>133</v>
      </c>
      <c r="D18">
        <v>2021</v>
      </c>
      <c r="E18" t="s">
        <v>135</v>
      </c>
      <c r="F18" t="s">
        <v>137</v>
      </c>
      <c r="G18" t="s">
        <v>231</v>
      </c>
      <c r="H18" s="29" t="s">
        <v>215</v>
      </c>
      <c r="I18" s="30" t="s">
        <v>230</v>
      </c>
    </row>
    <row r="19" spans="1:9">
      <c r="A19">
        <v>18</v>
      </c>
      <c r="B19" t="s">
        <v>182</v>
      </c>
      <c r="C19" t="s">
        <v>140</v>
      </c>
      <c r="D19">
        <v>2023</v>
      </c>
      <c r="E19" t="s">
        <v>45</v>
      </c>
      <c r="F19" t="s">
        <v>143</v>
      </c>
      <c r="G19" t="s">
        <v>232</v>
      </c>
      <c r="H19" s="29" t="s">
        <v>215</v>
      </c>
      <c r="I19" s="30" t="s">
        <v>224</v>
      </c>
    </row>
    <row r="20" spans="1:9">
      <c r="A20">
        <v>19</v>
      </c>
      <c r="B20" t="s">
        <v>145</v>
      </c>
      <c r="C20" t="s">
        <v>146</v>
      </c>
      <c r="D20">
        <v>2024</v>
      </c>
      <c r="E20" t="s">
        <v>76</v>
      </c>
      <c r="F20" t="s">
        <v>149</v>
      </c>
      <c r="G20" t="s">
        <v>233</v>
      </c>
      <c r="H20" s="29" t="s">
        <v>205</v>
      </c>
      <c r="I20" s="30" t="s">
        <v>208</v>
      </c>
    </row>
  </sheetData>
  <autoFilter ref="A1:H20" xr:uid="{E67FF6DC-5AF9-43D0-8CA9-D016F39D1370}">
    <sortState xmlns:xlrd2="http://schemas.microsoft.com/office/spreadsheetml/2017/richdata2" ref="A2:H20">
      <sortCondition ref="A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2AEA3-5103-4ECD-B6D1-B5B041E07345}">
  <dimension ref="A1:L27"/>
  <sheetViews>
    <sheetView workbookViewId="0"/>
  </sheetViews>
  <sheetFormatPr baseColWidth="10" defaultColWidth="8.83203125" defaultRowHeight="15"/>
  <cols>
    <col min="1" max="1" width="8" customWidth="1"/>
    <col min="2" max="2" width="24.6640625" customWidth="1"/>
    <col min="3" max="3" width="15.5" customWidth="1"/>
    <col min="4" max="4" width="13.33203125" customWidth="1"/>
    <col min="5" max="5" width="17.5" customWidth="1"/>
    <col min="6" max="6" width="20" customWidth="1"/>
    <col min="7" max="7" width="36.5" bestFit="1" customWidth="1"/>
    <col min="8" max="12" width="13.33203125" customWidth="1"/>
  </cols>
  <sheetData>
    <row r="1" spans="1:12">
      <c r="A1" s="32" t="s">
        <v>151</v>
      </c>
      <c r="B1" s="32" t="s">
        <v>32</v>
      </c>
      <c r="C1" s="32" t="s">
        <v>33</v>
      </c>
      <c r="D1" s="32" t="s">
        <v>152</v>
      </c>
      <c r="E1" s="32" t="s">
        <v>173</v>
      </c>
      <c r="F1" s="32" t="s">
        <v>183</v>
      </c>
      <c r="G1" s="32" t="s">
        <v>184</v>
      </c>
      <c r="H1" s="33" t="s">
        <v>234</v>
      </c>
      <c r="I1" s="33" t="s">
        <v>235</v>
      </c>
      <c r="J1" s="33" t="s">
        <v>236</v>
      </c>
      <c r="K1" s="33" t="s">
        <v>237</v>
      </c>
      <c r="L1" s="33" t="s">
        <v>238</v>
      </c>
    </row>
    <row r="2" spans="1:12">
      <c r="A2">
        <v>1</v>
      </c>
      <c r="B2" t="s">
        <v>35</v>
      </c>
      <c r="C2" t="s">
        <v>36</v>
      </c>
      <c r="D2">
        <v>2023</v>
      </c>
      <c r="E2" t="s">
        <v>38</v>
      </c>
      <c r="F2" t="s">
        <v>39</v>
      </c>
      <c r="G2" t="s">
        <v>41</v>
      </c>
      <c r="H2" s="30" t="b">
        <v>1</v>
      </c>
      <c r="I2" s="30" t="b">
        <v>1</v>
      </c>
      <c r="J2" s="30" t="b">
        <v>0</v>
      </c>
      <c r="K2" s="30" t="b">
        <v>1</v>
      </c>
      <c r="L2" s="30" t="b">
        <v>1</v>
      </c>
    </row>
    <row r="3" spans="1:12">
      <c r="A3">
        <v>2</v>
      </c>
      <c r="B3" t="s">
        <v>42</v>
      </c>
      <c r="C3" t="s">
        <v>43</v>
      </c>
      <c r="D3">
        <v>2022</v>
      </c>
      <c r="E3" t="s">
        <v>45</v>
      </c>
      <c r="F3" t="s">
        <v>46</v>
      </c>
      <c r="G3" t="s">
        <v>48</v>
      </c>
      <c r="H3" s="30" t="b">
        <v>0</v>
      </c>
      <c r="I3" s="30" t="b">
        <v>1</v>
      </c>
      <c r="J3" s="30" t="b">
        <v>0</v>
      </c>
      <c r="K3" s="30" t="b">
        <v>1</v>
      </c>
      <c r="L3" s="30" t="b">
        <v>1</v>
      </c>
    </row>
    <row r="4" spans="1:12">
      <c r="A4">
        <v>3</v>
      </c>
      <c r="B4" t="s">
        <v>49</v>
      </c>
      <c r="C4" t="s">
        <v>50</v>
      </c>
      <c r="D4">
        <v>2020</v>
      </c>
      <c r="E4" t="s">
        <v>52</v>
      </c>
      <c r="F4" t="s">
        <v>53</v>
      </c>
      <c r="G4" t="s">
        <v>55</v>
      </c>
      <c r="H4" s="30" t="b">
        <v>0</v>
      </c>
      <c r="I4" s="30" t="b">
        <v>0</v>
      </c>
      <c r="J4" s="30" t="b">
        <v>0</v>
      </c>
      <c r="K4" s="30" t="b">
        <v>1</v>
      </c>
      <c r="L4" s="30" t="b">
        <v>0</v>
      </c>
    </row>
    <row r="5" spans="1:12">
      <c r="A5">
        <v>4</v>
      </c>
      <c r="B5" t="s">
        <v>56</v>
      </c>
      <c r="C5" t="s">
        <v>57</v>
      </c>
      <c r="D5">
        <v>2022</v>
      </c>
      <c r="E5" t="s">
        <v>45</v>
      </c>
      <c r="F5" t="s">
        <v>59</v>
      </c>
      <c r="G5" t="s">
        <v>61</v>
      </c>
      <c r="H5" s="30" t="b">
        <v>1</v>
      </c>
      <c r="I5" s="30" t="b">
        <v>0</v>
      </c>
      <c r="J5" s="30" t="b">
        <v>0</v>
      </c>
      <c r="K5" s="30" t="b">
        <v>1</v>
      </c>
      <c r="L5" s="30" t="b">
        <v>0</v>
      </c>
    </row>
    <row r="6" spans="1:12">
      <c r="A6">
        <v>5</v>
      </c>
      <c r="B6" t="s">
        <v>62</v>
      </c>
      <c r="C6" t="s">
        <v>63</v>
      </c>
      <c r="D6">
        <v>2024</v>
      </c>
      <c r="E6" t="s">
        <v>45</v>
      </c>
      <c r="F6" t="s">
        <v>65</v>
      </c>
      <c r="G6" t="s">
        <v>67</v>
      </c>
      <c r="H6" s="30" t="b">
        <v>0</v>
      </c>
      <c r="I6" s="30" t="b">
        <v>0</v>
      </c>
      <c r="J6" s="30" t="b">
        <v>0</v>
      </c>
      <c r="K6" s="30" t="b">
        <v>0</v>
      </c>
      <c r="L6" s="30" t="b">
        <v>1</v>
      </c>
    </row>
    <row r="7" spans="1:12">
      <c r="A7">
        <v>6</v>
      </c>
      <c r="B7" t="s">
        <v>68</v>
      </c>
      <c r="C7" t="s">
        <v>69</v>
      </c>
      <c r="D7">
        <v>2024</v>
      </c>
      <c r="E7" t="s">
        <v>38</v>
      </c>
      <c r="F7" t="s">
        <v>71</v>
      </c>
      <c r="G7" t="s">
        <v>73</v>
      </c>
      <c r="H7" s="30" t="b">
        <v>0</v>
      </c>
      <c r="I7" s="30" t="b">
        <v>1</v>
      </c>
      <c r="J7" s="30" t="b">
        <v>0</v>
      </c>
      <c r="K7" s="30" t="b">
        <v>0</v>
      </c>
      <c r="L7" s="30" t="b">
        <v>0</v>
      </c>
    </row>
    <row r="8" spans="1:12">
      <c r="A8">
        <v>7</v>
      </c>
      <c r="B8" t="s">
        <v>74</v>
      </c>
      <c r="C8" t="s">
        <v>75</v>
      </c>
      <c r="D8">
        <v>2022</v>
      </c>
      <c r="E8" t="s">
        <v>76</v>
      </c>
      <c r="F8" t="s">
        <v>77</v>
      </c>
      <c r="G8" t="s">
        <v>79</v>
      </c>
      <c r="H8" s="30" t="b">
        <v>0</v>
      </c>
      <c r="I8" s="30" t="b">
        <v>1</v>
      </c>
      <c r="J8" s="30" t="b">
        <v>0</v>
      </c>
      <c r="K8" s="30" t="b">
        <v>0</v>
      </c>
      <c r="L8" s="30" t="b">
        <v>0</v>
      </c>
    </row>
    <row r="9" spans="1:12">
      <c r="A9">
        <v>8</v>
      </c>
      <c r="B9" t="s">
        <v>80</v>
      </c>
      <c r="C9" t="s">
        <v>81</v>
      </c>
      <c r="D9">
        <v>2023</v>
      </c>
      <c r="E9" t="s">
        <v>45</v>
      </c>
      <c r="F9" t="s">
        <v>82</v>
      </c>
      <c r="G9" t="s">
        <v>83</v>
      </c>
      <c r="H9" s="30" t="b">
        <v>0</v>
      </c>
      <c r="I9" s="30" t="b">
        <v>0</v>
      </c>
      <c r="J9" s="30" t="b">
        <v>0</v>
      </c>
      <c r="K9" s="30" t="b">
        <v>1</v>
      </c>
      <c r="L9" s="30" t="b">
        <v>1</v>
      </c>
    </row>
    <row r="10" spans="1:12">
      <c r="A10">
        <v>9</v>
      </c>
      <c r="B10" t="s">
        <v>85</v>
      </c>
      <c r="C10" t="s">
        <v>86</v>
      </c>
      <c r="D10">
        <v>2022</v>
      </c>
      <c r="E10" t="s">
        <v>45</v>
      </c>
      <c r="F10" t="s">
        <v>87</v>
      </c>
      <c r="G10" t="s">
        <v>89</v>
      </c>
      <c r="H10" s="30" t="b">
        <v>1</v>
      </c>
      <c r="I10" s="30" t="b">
        <v>0</v>
      </c>
      <c r="J10" s="30" t="b">
        <v>0</v>
      </c>
      <c r="K10" s="30" t="b">
        <v>1</v>
      </c>
      <c r="L10" s="30" t="b">
        <v>0</v>
      </c>
    </row>
    <row r="11" spans="1:12">
      <c r="A11">
        <v>10</v>
      </c>
      <c r="B11" t="s">
        <v>90</v>
      </c>
      <c r="C11" t="s">
        <v>91</v>
      </c>
      <c r="D11">
        <v>2023</v>
      </c>
      <c r="E11" t="s">
        <v>76</v>
      </c>
      <c r="F11" t="s">
        <v>93</v>
      </c>
      <c r="G11" t="s">
        <v>197</v>
      </c>
      <c r="H11" s="30" t="b">
        <v>0</v>
      </c>
      <c r="I11" s="30" t="b">
        <v>0</v>
      </c>
      <c r="J11" s="30" t="b">
        <v>1</v>
      </c>
      <c r="K11" s="30" t="b">
        <v>1</v>
      </c>
      <c r="L11" s="30" t="b">
        <v>0</v>
      </c>
    </row>
    <row r="12" spans="1:12">
      <c r="A12">
        <v>11</v>
      </c>
      <c r="B12" t="s">
        <v>95</v>
      </c>
      <c r="C12" t="s">
        <v>96</v>
      </c>
      <c r="D12">
        <v>2020</v>
      </c>
      <c r="E12" t="s">
        <v>45</v>
      </c>
      <c r="F12" t="s">
        <v>98</v>
      </c>
      <c r="G12" t="s">
        <v>100</v>
      </c>
      <c r="H12" s="30" t="b">
        <v>0</v>
      </c>
      <c r="I12" s="30" t="b">
        <v>0</v>
      </c>
      <c r="J12" s="30" t="b">
        <v>0</v>
      </c>
      <c r="K12" s="30" t="b">
        <v>0</v>
      </c>
      <c r="L12" s="30" t="b">
        <v>0</v>
      </c>
    </row>
    <row r="13" spans="1:12">
      <c r="A13">
        <v>12</v>
      </c>
      <c r="B13" t="s">
        <v>101</v>
      </c>
      <c r="C13" t="s">
        <v>102</v>
      </c>
      <c r="D13">
        <v>2020</v>
      </c>
      <c r="E13" t="s">
        <v>104</v>
      </c>
      <c r="F13" t="s">
        <v>105</v>
      </c>
      <c r="G13" t="s">
        <v>107</v>
      </c>
      <c r="H13" s="30" t="b">
        <v>0</v>
      </c>
      <c r="I13" s="30" t="b">
        <v>0</v>
      </c>
      <c r="J13" s="30" t="b">
        <v>0</v>
      </c>
      <c r="K13" s="30" t="b">
        <v>1</v>
      </c>
      <c r="L13" s="30" t="b">
        <v>0</v>
      </c>
    </row>
    <row r="14" spans="1:12">
      <c r="A14">
        <v>13</v>
      </c>
      <c r="B14" t="s">
        <v>108</v>
      </c>
      <c r="C14" t="s">
        <v>109</v>
      </c>
      <c r="D14">
        <v>2022</v>
      </c>
      <c r="E14" t="s">
        <v>45</v>
      </c>
      <c r="F14" t="s">
        <v>110</v>
      </c>
      <c r="G14" t="s">
        <v>112</v>
      </c>
      <c r="H14" s="30" t="b">
        <v>0</v>
      </c>
      <c r="I14" s="30" t="b">
        <v>0</v>
      </c>
      <c r="J14" s="30" t="b">
        <v>0</v>
      </c>
      <c r="K14" s="30" t="b">
        <v>1</v>
      </c>
      <c r="L14" s="30" t="b">
        <v>0</v>
      </c>
    </row>
    <row r="15" spans="1:12">
      <c r="A15">
        <v>14</v>
      </c>
      <c r="B15" t="s">
        <v>113</v>
      </c>
      <c r="C15" t="s">
        <v>114</v>
      </c>
      <c r="D15">
        <v>2023</v>
      </c>
      <c r="E15" t="s">
        <v>116</v>
      </c>
      <c r="F15" t="s">
        <v>117</v>
      </c>
      <c r="G15" t="s">
        <v>119</v>
      </c>
      <c r="H15" s="30" t="b">
        <v>0</v>
      </c>
      <c r="I15" s="30" t="b">
        <v>1</v>
      </c>
      <c r="J15" s="30" t="b">
        <v>0</v>
      </c>
      <c r="K15" s="30" t="b">
        <v>1</v>
      </c>
      <c r="L15" s="30" t="b">
        <v>0</v>
      </c>
    </row>
    <row r="16" spans="1:12">
      <c r="A16">
        <v>15</v>
      </c>
      <c r="B16" t="s">
        <v>120</v>
      </c>
      <c r="C16" t="s">
        <v>121</v>
      </c>
      <c r="D16">
        <v>2023</v>
      </c>
      <c r="E16" t="s">
        <v>38</v>
      </c>
      <c r="F16" t="s">
        <v>123</v>
      </c>
      <c r="G16" t="s">
        <v>125</v>
      </c>
      <c r="H16" s="30" t="b">
        <v>0</v>
      </c>
      <c r="I16" s="30" t="b">
        <v>1</v>
      </c>
      <c r="J16" s="30" t="b">
        <v>0</v>
      </c>
      <c r="K16" s="30" t="b">
        <v>1</v>
      </c>
      <c r="L16" s="30" t="b">
        <v>0</v>
      </c>
    </row>
    <row r="17" spans="1:12" ht="16">
      <c r="A17">
        <v>16</v>
      </c>
      <c r="B17" t="s">
        <v>127</v>
      </c>
      <c r="C17" t="s">
        <v>128</v>
      </c>
      <c r="D17">
        <v>2019</v>
      </c>
      <c r="E17" t="s">
        <v>45</v>
      </c>
      <c r="F17" t="s">
        <v>130</v>
      </c>
      <c r="G17" t="s">
        <v>191</v>
      </c>
      <c r="H17" s="30" t="b">
        <v>0</v>
      </c>
      <c r="I17" s="30" t="b">
        <v>0</v>
      </c>
      <c r="J17" s="30" t="b">
        <v>0</v>
      </c>
      <c r="K17" s="30" t="b">
        <v>0</v>
      </c>
      <c r="L17" s="30" t="b">
        <v>0</v>
      </c>
    </row>
    <row r="18" spans="1:12">
      <c r="A18">
        <v>17</v>
      </c>
      <c r="B18" t="s">
        <v>132</v>
      </c>
      <c r="C18" t="s">
        <v>133</v>
      </c>
      <c r="D18">
        <v>2021</v>
      </c>
      <c r="E18" t="s">
        <v>135</v>
      </c>
      <c r="F18" t="s">
        <v>136</v>
      </c>
      <c r="G18" t="s">
        <v>138</v>
      </c>
      <c r="H18" s="30" t="b">
        <v>0</v>
      </c>
      <c r="I18" s="30" t="b">
        <v>1</v>
      </c>
      <c r="J18" s="30" t="b">
        <v>0</v>
      </c>
      <c r="K18" s="30" t="b">
        <v>1</v>
      </c>
      <c r="L18" s="30" t="b">
        <v>0</v>
      </c>
    </row>
    <row r="19" spans="1:12">
      <c r="A19">
        <v>18</v>
      </c>
      <c r="B19" t="s">
        <v>139</v>
      </c>
      <c r="C19" t="s">
        <v>140</v>
      </c>
      <c r="D19">
        <v>2023</v>
      </c>
      <c r="E19" t="s">
        <v>45</v>
      </c>
      <c r="F19" t="s">
        <v>142</v>
      </c>
      <c r="G19" t="s">
        <v>144</v>
      </c>
      <c r="H19" s="30" t="b">
        <v>0</v>
      </c>
      <c r="I19" s="30" t="b">
        <v>0</v>
      </c>
      <c r="J19" s="30" t="b">
        <v>0</v>
      </c>
      <c r="K19" s="30" t="b">
        <v>1</v>
      </c>
      <c r="L19" s="30" t="b">
        <v>0</v>
      </c>
    </row>
    <row r="20" spans="1:12">
      <c r="A20">
        <v>19</v>
      </c>
      <c r="B20" t="s">
        <v>145</v>
      </c>
      <c r="C20" t="s">
        <v>146</v>
      </c>
      <c r="D20">
        <v>2024</v>
      </c>
      <c r="E20" t="s">
        <v>76</v>
      </c>
      <c r="F20" t="s">
        <v>148</v>
      </c>
      <c r="G20" t="s">
        <v>150</v>
      </c>
      <c r="H20" s="30" t="b">
        <v>1</v>
      </c>
      <c r="I20" s="30" t="b">
        <v>1</v>
      </c>
      <c r="J20" s="30" t="b">
        <v>0</v>
      </c>
      <c r="K20" s="30" t="b">
        <v>1</v>
      </c>
      <c r="L20" s="30" t="b">
        <v>1</v>
      </c>
    </row>
    <row r="21" spans="1:12">
      <c r="A21" s="25"/>
      <c r="B21" s="27"/>
      <c r="C21" s="27"/>
      <c r="D21" s="27"/>
      <c r="E21" s="25"/>
      <c r="F21" s="27"/>
      <c r="G21" s="25"/>
    </row>
    <row r="22" spans="1:12">
      <c r="A22" s="25"/>
      <c r="B22" s="28"/>
      <c r="C22" s="28"/>
      <c r="D22" s="28"/>
      <c r="E22" s="26"/>
      <c r="F22" s="28"/>
      <c r="G22" s="25"/>
    </row>
    <row r="24" spans="1:12" ht="19.5" customHeight="1"/>
    <row r="25" spans="1:12" ht="14.25" customHeight="1"/>
    <row r="27" spans="1:12" ht="13.5" customHeight="1"/>
  </sheetData>
  <autoFilter ref="A1:G20" xr:uid="{E1FB604F-0B80-4B4C-B96B-CABD4EC8DF03}">
    <sortState xmlns:xlrd2="http://schemas.microsoft.com/office/spreadsheetml/2017/richdata2" ref="A2:G20">
      <sortCondition ref="A1:A2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Search Strategy (Margi)</vt:lpstr>
      <vt:lpstr>Search Strategy (SocialG)</vt:lpstr>
      <vt:lpstr>OverviewConcepts</vt:lpstr>
      <vt:lpstr>OverviewGeo</vt:lpstr>
      <vt:lpstr>OverviewMethods</vt:lpstr>
      <vt:lpstr>the who</vt:lpstr>
      <vt:lpstr>the what</vt:lpstr>
      <vt:lpstr>the why</vt:lpstr>
      <vt:lpstr>the when</vt:lpstr>
      <vt:lpstr>the where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Iliana.loupessis</dc:creator>
  <cp:keywords/>
  <dc:description/>
  <cp:lastModifiedBy>Microsoft Office User</cp:lastModifiedBy>
  <cp:revision/>
  <dcterms:created xsi:type="dcterms:W3CDTF">2023-12-14T16:00:29Z</dcterms:created>
  <dcterms:modified xsi:type="dcterms:W3CDTF">2025-04-19T18:58:02Z</dcterms:modified>
  <cp:category/>
  <cp:contentStatus/>
</cp:coreProperties>
</file>